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E16FD862-8D2D-40DF-B17F-B4D615F3A9E6}"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C8" i="6"/>
  <c r="C7" i="6"/>
  <c r="C6" i="6"/>
  <c r="C5" i="6"/>
  <c r="C4" i="6"/>
  <c r="C3" i="6"/>
  <c r="U15" i="6"/>
  <c r="U14" i="6"/>
  <c r="U13" i="6"/>
  <c r="U11" i="6"/>
  <c r="U10" i="6"/>
  <c r="U8" i="6"/>
  <c r="U7" i="6"/>
  <c r="U6" i="6"/>
  <c r="W15" i="6" l="1"/>
  <c r="W11" i="6"/>
  <c r="W8" i="6"/>
  <c r="W7" i="6"/>
  <c r="W10"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<sst xmlns="http://schemas.openxmlformats.org/spreadsheetml/2006/main" count="19913" uniqueCount="2854">
  <si>
    <t>055001</t>
  </si>
  <si>
    <t>055002</t>
  </si>
  <si>
    <t>055003</t>
  </si>
  <si>
    <t>055008</t>
  </si>
  <si>
    <t>055013</t>
  </si>
  <si>
    <t>055014</t>
  </si>
  <si>
    <t>055016</t>
  </si>
  <si>
    <t>055017</t>
  </si>
  <si>
    <t>055022</t>
  </si>
  <si>
    <t>055032</t>
  </si>
  <si>
    <t>055034</t>
  </si>
  <si>
    <t>055036</t>
  </si>
  <si>
    <t>055039</t>
  </si>
  <si>
    <t>055041</t>
  </si>
  <si>
    <t>055042</t>
  </si>
  <si>
    <t>055045</t>
  </si>
  <si>
    <t>055047</t>
  </si>
  <si>
    <t>055049</t>
  </si>
  <si>
    <t>055052</t>
  </si>
  <si>
    <t>055056</t>
  </si>
  <si>
    <t>055060</t>
  </si>
  <si>
    <t>055064</t>
  </si>
  <si>
    <t>055067</t>
  </si>
  <si>
    <t>055070</t>
  </si>
  <si>
    <t>055072</t>
  </si>
  <si>
    <t>055074</t>
  </si>
  <si>
    <t>055076</t>
  </si>
  <si>
    <t>055077</t>
  </si>
  <si>
    <t>055078</t>
  </si>
  <si>
    <t>055079</t>
  </si>
  <si>
    <t>055084</t>
  </si>
  <si>
    <t>055085</t>
  </si>
  <si>
    <t>055092</t>
  </si>
  <si>
    <t>055093</t>
  </si>
  <si>
    <t>055099</t>
  </si>
  <si>
    <t>055104</t>
  </si>
  <si>
    <t>055105</t>
  </si>
  <si>
    <t>055107</t>
  </si>
  <si>
    <t>055109</t>
  </si>
  <si>
    <t>055111</t>
  </si>
  <si>
    <t>055114</t>
  </si>
  <si>
    <t>055115</t>
  </si>
  <si>
    <t>055116</t>
  </si>
  <si>
    <t>055119</t>
  </si>
  <si>
    <t>055121</t>
  </si>
  <si>
    <t>055123</t>
  </si>
  <si>
    <t>055126</t>
  </si>
  <si>
    <t>055129</t>
  </si>
  <si>
    <t>055135</t>
  </si>
  <si>
    <t>055136</t>
  </si>
  <si>
    <t>055139</t>
  </si>
  <si>
    <t>055141</t>
  </si>
  <si>
    <t>055142</t>
  </si>
  <si>
    <t>055146</t>
  </si>
  <si>
    <t>055147</t>
  </si>
  <si>
    <t>055150</t>
  </si>
  <si>
    <t>055153</t>
  </si>
  <si>
    <t>055155</t>
  </si>
  <si>
    <t>055156</t>
  </si>
  <si>
    <t>055157</t>
  </si>
  <si>
    <t>055160</t>
  </si>
  <si>
    <t>055161</t>
  </si>
  <si>
    <t>055162</t>
  </si>
  <si>
    <t>055163</t>
  </si>
  <si>
    <t>055167</t>
  </si>
  <si>
    <t>055168</t>
  </si>
  <si>
    <t>055169</t>
  </si>
  <si>
    <t>055170</t>
  </si>
  <si>
    <t>055173</t>
  </si>
  <si>
    <t>055175</t>
  </si>
  <si>
    <t>055181</t>
  </si>
  <si>
    <t>055182</t>
  </si>
  <si>
    <t>055183</t>
  </si>
  <si>
    <t>055185</t>
  </si>
  <si>
    <t>055187</t>
  </si>
  <si>
    <t>055188</t>
  </si>
  <si>
    <t>055189</t>
  </si>
  <si>
    <t>055191</t>
  </si>
  <si>
    <t>055192</t>
  </si>
  <si>
    <t>055196</t>
  </si>
  <si>
    <t>055199</t>
  </si>
  <si>
    <t>055201</t>
  </si>
  <si>
    <t>055202</t>
  </si>
  <si>
    <t>055203</t>
  </si>
  <si>
    <t>055204</t>
  </si>
  <si>
    <t>055206</t>
  </si>
  <si>
    <t>055208</t>
  </si>
  <si>
    <t>055210</t>
  </si>
  <si>
    <t>055211</t>
  </si>
  <si>
    <t>055212</t>
  </si>
  <si>
    <t>055213</t>
  </si>
  <si>
    <t>055215</t>
  </si>
  <si>
    <t>055222</t>
  </si>
  <si>
    <t>055223</t>
  </si>
  <si>
    <t>055237</t>
  </si>
  <si>
    <t>055239</t>
  </si>
  <si>
    <t>055240</t>
  </si>
  <si>
    <t>055241</t>
  </si>
  <si>
    <t>055242</t>
  </si>
  <si>
    <t>055247</t>
  </si>
  <si>
    <t>055249</t>
  </si>
  <si>
    <t>055252</t>
  </si>
  <si>
    <t>055253</t>
  </si>
  <si>
    <t>055255</t>
  </si>
  <si>
    <t>055256</t>
  </si>
  <si>
    <t>055258</t>
  </si>
  <si>
    <t>055259</t>
  </si>
  <si>
    <t>055261</t>
  </si>
  <si>
    <t>055262</t>
  </si>
  <si>
    <t>055268</t>
  </si>
  <si>
    <t>055271</t>
  </si>
  <si>
    <t>055276</t>
  </si>
  <si>
    <t>055280</t>
  </si>
  <si>
    <t>055282</t>
  </si>
  <si>
    <t>055283</t>
  </si>
  <si>
    <t>055286</t>
  </si>
  <si>
    <t>055287</t>
  </si>
  <si>
    <t>055288</t>
  </si>
  <si>
    <t>055289</t>
  </si>
  <si>
    <t>055292</t>
  </si>
  <si>
    <t>055293</t>
  </si>
  <si>
    <t>055296</t>
  </si>
  <si>
    <t>055297</t>
  </si>
  <si>
    <t>055298</t>
  </si>
  <si>
    <t>055299</t>
  </si>
  <si>
    <t>055303</t>
  </si>
  <si>
    <t>055304</t>
  </si>
  <si>
    <t>055305</t>
  </si>
  <si>
    <t>055307</t>
  </si>
  <si>
    <t>055308</t>
  </si>
  <si>
    <t>055310</t>
  </si>
  <si>
    <t>055311</t>
  </si>
  <si>
    <t>055315</t>
  </si>
  <si>
    <t>055316</t>
  </si>
  <si>
    <t>055318</t>
  </si>
  <si>
    <t>055322</t>
  </si>
  <si>
    <t>055328</t>
  </si>
  <si>
    <t>055329</t>
  </si>
  <si>
    <t>055330</t>
  </si>
  <si>
    <t>055331</t>
  </si>
  <si>
    <t>055335</t>
  </si>
  <si>
    <t>055338</t>
  </si>
  <si>
    <t>055341</t>
  </si>
  <si>
    <t>055342</t>
  </si>
  <si>
    <t>055344</t>
  </si>
  <si>
    <t>055350</t>
  </si>
  <si>
    <t>055353</t>
  </si>
  <si>
    <t>055354</t>
  </si>
  <si>
    <t>055356</t>
  </si>
  <si>
    <t>055360</t>
  </si>
  <si>
    <t>055361</t>
  </si>
  <si>
    <t>055364</t>
  </si>
  <si>
    <t>055367</t>
  </si>
  <si>
    <t>055372</t>
  </si>
  <si>
    <t>055374</t>
  </si>
  <si>
    <t>055376</t>
  </si>
  <si>
    <t>055387</t>
  </si>
  <si>
    <t>055388</t>
  </si>
  <si>
    <t>055394</t>
  </si>
  <si>
    <t>055401</t>
  </si>
  <si>
    <t>055402</t>
  </si>
  <si>
    <t>055407</t>
  </si>
  <si>
    <t>055408</t>
  </si>
  <si>
    <t>055409</t>
  </si>
  <si>
    <t>055410</t>
  </si>
  <si>
    <t>055412</t>
  </si>
  <si>
    <t>055417</t>
  </si>
  <si>
    <t>055423</t>
  </si>
  <si>
    <t>055430</t>
  </si>
  <si>
    <t>055434</t>
  </si>
  <si>
    <t>055435</t>
  </si>
  <si>
    <t>055441</t>
  </si>
  <si>
    <t>055443</t>
  </si>
  <si>
    <t>055446</t>
  </si>
  <si>
    <t>055448</t>
  </si>
  <si>
    <t>055449</t>
  </si>
  <si>
    <t>055454</t>
  </si>
  <si>
    <t>055457</t>
  </si>
  <si>
    <t>055459</t>
  </si>
  <si>
    <t>055461</t>
  </si>
  <si>
    <t>055462</t>
  </si>
  <si>
    <t>055466</t>
  </si>
  <si>
    <t>055473</t>
  </si>
  <si>
    <t>055474</t>
  </si>
  <si>
    <t>055475</t>
  </si>
  <si>
    <t>055480</t>
  </si>
  <si>
    <t>055481</t>
  </si>
  <si>
    <t>055488</t>
  </si>
  <si>
    <t>055489</t>
  </si>
  <si>
    <t>055491</t>
  </si>
  <si>
    <t>055497</t>
  </si>
  <si>
    <t>055500</t>
  </si>
  <si>
    <t>055504</t>
  </si>
  <si>
    <t>055505</t>
  </si>
  <si>
    <t>055508</t>
  </si>
  <si>
    <t>055510</t>
  </si>
  <si>
    <t>055512</t>
  </si>
  <si>
    <t>055516</t>
  </si>
  <si>
    <t>055517</t>
  </si>
  <si>
    <t>055518</t>
  </si>
  <si>
    <t>055519</t>
  </si>
  <si>
    <t>055523</t>
  </si>
  <si>
    <t>055525</t>
  </si>
  <si>
    <t>055526</t>
  </si>
  <si>
    <t>055527</t>
  </si>
  <si>
    <t>055531</t>
  </si>
  <si>
    <t>055534</t>
  </si>
  <si>
    <t>055538</t>
  </si>
  <si>
    <t>055539</t>
  </si>
  <si>
    <t>055540</t>
  </si>
  <si>
    <t>055541</t>
  </si>
  <si>
    <t>055542</t>
  </si>
  <si>
    <t>055544</t>
  </si>
  <si>
    <t>055548</t>
  </si>
  <si>
    <t>055551</t>
  </si>
  <si>
    <t>055557</t>
  </si>
  <si>
    <t>055559</t>
  </si>
  <si>
    <t>055562</t>
  </si>
  <si>
    <t>055565</t>
  </si>
  <si>
    <t>055566</t>
  </si>
  <si>
    <t>055568</t>
  </si>
  <si>
    <t>055570</t>
  </si>
  <si>
    <t>055571</t>
  </si>
  <si>
    <t>055573</t>
  </si>
  <si>
    <t>055575</t>
  </si>
  <si>
    <t>055581</t>
  </si>
  <si>
    <t>055585</t>
  </si>
  <si>
    <t>055597</t>
  </si>
  <si>
    <t>055598</t>
  </si>
  <si>
    <t>055601</t>
  </si>
  <si>
    <t>055604</t>
  </si>
  <si>
    <t>055608</t>
  </si>
  <si>
    <t>055612</t>
  </si>
  <si>
    <t>055617</t>
  </si>
  <si>
    <t>055619</t>
  </si>
  <si>
    <t>055622</t>
  </si>
  <si>
    <t>055626</t>
  </si>
  <si>
    <t>055632</t>
  </si>
  <si>
    <t>055635</t>
  </si>
  <si>
    <t>055640</t>
  </si>
  <si>
    <t>055645</t>
  </si>
  <si>
    <t>055646</t>
  </si>
  <si>
    <t>055649</t>
  </si>
  <si>
    <t>055650</t>
  </si>
  <si>
    <t>055653</t>
  </si>
  <si>
    <t>055656</t>
  </si>
  <si>
    <t>055662</t>
  </si>
  <si>
    <t>055664</t>
  </si>
  <si>
    <t>055670</t>
  </si>
  <si>
    <t>055671</t>
  </si>
  <si>
    <t>055674</t>
  </si>
  <si>
    <t>055677</t>
  </si>
  <si>
    <t>055684</t>
  </si>
  <si>
    <t>055685</t>
  </si>
  <si>
    <t>055689</t>
  </si>
  <si>
    <t>055693</t>
  </si>
  <si>
    <t>055697</t>
  </si>
  <si>
    <t>055698</t>
  </si>
  <si>
    <t>055704</t>
  </si>
  <si>
    <t>055706</t>
  </si>
  <si>
    <t>055707</t>
  </si>
  <si>
    <t>055708</t>
  </si>
  <si>
    <t>055710</t>
  </si>
  <si>
    <t>055711</t>
  </si>
  <si>
    <t>055715</t>
  </si>
  <si>
    <t>055718</t>
  </si>
  <si>
    <t>055719</t>
  </si>
  <si>
    <t>055728</t>
  </si>
  <si>
    <t>055733</t>
  </si>
  <si>
    <t>055734</t>
  </si>
  <si>
    <t>055735</t>
  </si>
  <si>
    <t>055737</t>
  </si>
  <si>
    <t>055739</t>
  </si>
  <si>
    <t>055742</t>
  </si>
  <si>
    <t>055744</t>
  </si>
  <si>
    <t>055748</t>
  </si>
  <si>
    <t>055750</t>
  </si>
  <si>
    <t>055753</t>
  </si>
  <si>
    <t>055755</t>
  </si>
  <si>
    <t>055756</t>
  </si>
  <si>
    <t>055758</t>
  </si>
  <si>
    <t>055760</t>
  </si>
  <si>
    <t>055761</t>
  </si>
  <si>
    <t>055764</t>
  </si>
  <si>
    <t>055775</t>
  </si>
  <si>
    <t>055776</t>
  </si>
  <si>
    <t>055795</t>
  </si>
  <si>
    <t>055797</t>
  </si>
  <si>
    <t>055798</t>
  </si>
  <si>
    <t>055799</t>
  </si>
  <si>
    <t>055800</t>
  </si>
  <si>
    <t>055806</t>
  </si>
  <si>
    <t>055807</t>
  </si>
  <si>
    <t>055809</t>
  </si>
  <si>
    <t>055816</t>
  </si>
  <si>
    <t>055817</t>
  </si>
  <si>
    <t>055818</t>
  </si>
  <si>
    <t>055826</t>
  </si>
  <si>
    <t>055830</t>
  </si>
  <si>
    <t>055833</t>
  </si>
  <si>
    <t>055839</t>
  </si>
  <si>
    <t>055845</t>
  </si>
  <si>
    <t>055846</t>
  </si>
  <si>
    <t>055848</t>
  </si>
  <si>
    <t>055849</t>
  </si>
  <si>
    <t>055850</t>
  </si>
  <si>
    <t>055853</t>
  </si>
  <si>
    <t>055854</t>
  </si>
  <si>
    <t>055855</t>
  </si>
  <si>
    <t>055856</t>
  </si>
  <si>
    <t>055858</t>
  </si>
  <si>
    <t>055861</t>
  </si>
  <si>
    <t>055862</t>
  </si>
  <si>
    <t>055866</t>
  </si>
  <si>
    <t>055869</t>
  </si>
  <si>
    <t>055870</t>
  </si>
  <si>
    <t>055871</t>
  </si>
  <si>
    <t>055872</t>
  </si>
  <si>
    <t>055873</t>
  </si>
  <si>
    <t>055874</t>
  </si>
  <si>
    <t>055876</t>
  </si>
  <si>
    <t>055884</t>
  </si>
  <si>
    <t>055885</t>
  </si>
  <si>
    <t>055886</t>
  </si>
  <si>
    <t>055887</t>
  </si>
  <si>
    <t>055888</t>
  </si>
  <si>
    <t>055890</t>
  </si>
  <si>
    <t>055892</t>
  </si>
  <si>
    <t>055894</t>
  </si>
  <si>
    <t>055899</t>
  </si>
  <si>
    <t>055906</t>
  </si>
  <si>
    <t>055910</t>
  </si>
  <si>
    <t>055914</t>
  </si>
  <si>
    <t>055916</t>
  </si>
  <si>
    <t>055917</t>
  </si>
  <si>
    <t>055918</t>
  </si>
  <si>
    <t>055919</t>
  </si>
  <si>
    <t>055922</t>
  </si>
  <si>
    <t>055929</t>
  </si>
  <si>
    <t>055932</t>
  </si>
  <si>
    <t>055935</t>
  </si>
  <si>
    <t>055952</t>
  </si>
  <si>
    <t>055954</t>
  </si>
  <si>
    <t>055955</t>
  </si>
  <si>
    <t>055956</t>
  </si>
  <si>
    <t>055957</t>
  </si>
  <si>
    <t>055959</t>
  </si>
  <si>
    <t>055960</t>
  </si>
  <si>
    <t>055962</t>
  </si>
  <si>
    <t>055963</t>
  </si>
  <si>
    <t>055964</t>
  </si>
  <si>
    <t>055968</t>
  </si>
  <si>
    <t>055975</t>
  </si>
  <si>
    <t>055977</t>
  </si>
  <si>
    <t>055979</t>
  </si>
  <si>
    <t>055983</t>
  </si>
  <si>
    <t>055984</t>
  </si>
  <si>
    <t>055987</t>
  </si>
  <si>
    <t>055988</t>
  </si>
  <si>
    <t>055989</t>
  </si>
  <si>
    <t>055991</t>
  </si>
  <si>
    <t>055992</t>
  </si>
  <si>
    <t>055995</t>
  </si>
  <si>
    <t>055996</t>
  </si>
  <si>
    <t>056007</t>
  </si>
  <si>
    <t>056008</t>
  </si>
  <si>
    <t>056010</t>
  </si>
  <si>
    <t>056014</t>
  </si>
  <si>
    <t>056017</t>
  </si>
  <si>
    <t>056019</t>
  </si>
  <si>
    <t>056021</t>
  </si>
  <si>
    <t>056023</t>
  </si>
  <si>
    <t>056024</t>
  </si>
  <si>
    <t>056026</t>
  </si>
  <si>
    <t>056031</t>
  </si>
  <si>
    <t>056035</t>
  </si>
  <si>
    <t>056037</t>
  </si>
  <si>
    <t>056039</t>
  </si>
  <si>
    <t>056040</t>
  </si>
  <si>
    <t>056042</t>
  </si>
  <si>
    <t>056043</t>
  </si>
  <si>
    <t>056048</t>
  </si>
  <si>
    <t>056052</t>
  </si>
  <si>
    <t>056053</t>
  </si>
  <si>
    <t>056055</t>
  </si>
  <si>
    <t>056056</t>
  </si>
  <si>
    <t>056058</t>
  </si>
  <si>
    <t>056062</t>
  </si>
  <si>
    <t>056063</t>
  </si>
  <si>
    <t>056065</t>
  </si>
  <si>
    <t>056066</t>
  </si>
  <si>
    <t>056069</t>
  </si>
  <si>
    <t>056071</t>
  </si>
  <si>
    <t>056072</t>
  </si>
  <si>
    <t>056073</t>
  </si>
  <si>
    <t>056074</t>
  </si>
  <si>
    <t>056076</t>
  </si>
  <si>
    <t>056077</t>
  </si>
  <si>
    <t>056078</t>
  </si>
  <si>
    <t>056079</t>
  </si>
  <si>
    <t>056080</t>
  </si>
  <si>
    <t>056082</t>
  </si>
  <si>
    <t>056083</t>
  </si>
  <si>
    <t>056084</t>
  </si>
  <si>
    <t>056086</t>
  </si>
  <si>
    <t>056090</t>
  </si>
  <si>
    <t>056092</t>
  </si>
  <si>
    <t>056095</t>
  </si>
  <si>
    <t>056096</t>
  </si>
  <si>
    <t>056098</t>
  </si>
  <si>
    <t>056100</t>
  </si>
  <si>
    <t>056101</t>
  </si>
  <si>
    <t>056103</t>
  </si>
  <si>
    <t>056104</t>
  </si>
  <si>
    <t>056105</t>
  </si>
  <si>
    <t>056107</t>
  </si>
  <si>
    <t>056109</t>
  </si>
  <si>
    <t>056110</t>
  </si>
  <si>
    <t>056111</t>
  </si>
  <si>
    <t>056113</t>
  </si>
  <si>
    <t>056114</t>
  </si>
  <si>
    <t>056115</t>
  </si>
  <si>
    <t>056116</t>
  </si>
  <si>
    <t>056118</t>
  </si>
  <si>
    <t>056121</t>
  </si>
  <si>
    <t>056122</t>
  </si>
  <si>
    <t>056124</t>
  </si>
  <si>
    <t>056125</t>
  </si>
  <si>
    <t>056127</t>
  </si>
  <si>
    <t>056129</t>
  </si>
  <si>
    <t>056132</t>
  </si>
  <si>
    <t>056133</t>
  </si>
  <si>
    <t>056136</t>
  </si>
  <si>
    <t>056137</t>
  </si>
  <si>
    <t>056139</t>
  </si>
  <si>
    <t>056143</t>
  </si>
  <si>
    <t>056144</t>
  </si>
  <si>
    <t>056145</t>
  </si>
  <si>
    <t>056148</t>
  </si>
  <si>
    <t>056149</t>
  </si>
  <si>
    <t>056150</t>
  </si>
  <si>
    <t>056151</t>
  </si>
  <si>
    <t>056153</t>
  </si>
  <si>
    <t>056155</t>
  </si>
  <si>
    <t>056157</t>
  </si>
  <si>
    <t>056158</t>
  </si>
  <si>
    <t>056159</t>
  </si>
  <si>
    <t>056162</t>
  </si>
  <si>
    <t>056164</t>
  </si>
  <si>
    <t>056166</t>
  </si>
  <si>
    <t>056167</t>
  </si>
  <si>
    <t>056168</t>
  </si>
  <si>
    <t>056169</t>
  </si>
  <si>
    <t>056170</t>
  </si>
  <si>
    <t>056174</t>
  </si>
  <si>
    <t>056176</t>
  </si>
  <si>
    <t>056177</t>
  </si>
  <si>
    <t>056178</t>
  </si>
  <si>
    <t>056180</t>
  </si>
  <si>
    <t>056182</t>
  </si>
  <si>
    <t>056183</t>
  </si>
  <si>
    <t>056185</t>
  </si>
  <si>
    <t>056186</t>
  </si>
  <si>
    <t>056188</t>
  </si>
  <si>
    <t>056189</t>
  </si>
  <si>
    <t>056190</t>
  </si>
  <si>
    <t>056192</t>
  </si>
  <si>
    <t>056194</t>
  </si>
  <si>
    <t>056195</t>
  </si>
  <si>
    <t>056198</t>
  </si>
  <si>
    <t>056200</t>
  </si>
  <si>
    <t>056201</t>
  </si>
  <si>
    <t>056203</t>
  </si>
  <si>
    <t>056205</t>
  </si>
  <si>
    <t>056206</t>
  </si>
  <si>
    <t>056207</t>
  </si>
  <si>
    <t>056212</t>
  </si>
  <si>
    <t>056213</t>
  </si>
  <si>
    <t>056214</t>
  </si>
  <si>
    <t>056215</t>
  </si>
  <si>
    <t>056216</t>
  </si>
  <si>
    <t>056218</t>
  </si>
  <si>
    <t>056220</t>
  </si>
  <si>
    <t>056222</t>
  </si>
  <si>
    <t>056228</t>
  </si>
  <si>
    <t>056229</t>
  </si>
  <si>
    <t>056231</t>
  </si>
  <si>
    <t>056234</t>
  </si>
  <si>
    <t>056237</t>
  </si>
  <si>
    <t>056238</t>
  </si>
  <si>
    <t>056242</t>
  </si>
  <si>
    <t>056243</t>
  </si>
  <si>
    <t>056244</t>
  </si>
  <si>
    <t>056245</t>
  </si>
  <si>
    <t>056250</t>
  </si>
  <si>
    <t>056253</t>
  </si>
  <si>
    <t>056258</t>
  </si>
  <si>
    <t>056259</t>
  </si>
  <si>
    <t>056260</t>
  </si>
  <si>
    <t>056261</t>
  </si>
  <si>
    <t>056266</t>
  </si>
  <si>
    <t>056267</t>
  </si>
  <si>
    <t>056271</t>
  </si>
  <si>
    <t>056272</t>
  </si>
  <si>
    <t>056274</t>
  </si>
  <si>
    <t>056279</t>
  </si>
  <si>
    <t>056280</t>
  </si>
  <si>
    <t>056281</t>
  </si>
  <si>
    <t>056283</t>
  </si>
  <si>
    <t>056286</t>
  </si>
  <si>
    <t>056288</t>
  </si>
  <si>
    <t>056291</t>
  </si>
  <si>
    <t>056293</t>
  </si>
  <si>
    <t>056294</t>
  </si>
  <si>
    <t>056296</t>
  </si>
  <si>
    <t>056298</t>
  </si>
  <si>
    <t>056300</t>
  </si>
  <si>
    <t>056301</t>
  </si>
  <si>
    <t>056304</t>
  </si>
  <si>
    <t>056308</t>
  </si>
  <si>
    <t>056311</t>
  </si>
  <si>
    <t>056313</t>
  </si>
  <si>
    <t>056315</t>
  </si>
  <si>
    <t>056316</t>
  </si>
  <si>
    <t>056317</t>
  </si>
  <si>
    <t>056321</t>
  </si>
  <si>
    <t>056322</t>
  </si>
  <si>
    <t>056324</t>
  </si>
  <si>
    <t>056325</t>
  </si>
  <si>
    <t>056326</t>
  </si>
  <si>
    <t>056327</t>
  </si>
  <si>
    <t>056328</t>
  </si>
  <si>
    <t>056330</t>
  </si>
  <si>
    <t>056331</t>
  </si>
  <si>
    <t>056333</t>
  </si>
  <si>
    <t>056334</t>
  </si>
  <si>
    <t>056337</t>
  </si>
  <si>
    <t>056338</t>
  </si>
  <si>
    <t>056345</t>
  </si>
  <si>
    <t>056346</t>
  </si>
  <si>
    <t>056348</t>
  </si>
  <si>
    <t>056350</t>
  </si>
  <si>
    <t>056351</t>
  </si>
  <si>
    <t>056353</t>
  </si>
  <si>
    <t>056359</t>
  </si>
  <si>
    <t>056360</t>
  </si>
  <si>
    <t>056361</t>
  </si>
  <si>
    <t>056362</t>
  </si>
  <si>
    <t>056363</t>
  </si>
  <si>
    <t>056364</t>
  </si>
  <si>
    <t>056365</t>
  </si>
  <si>
    <t>056367</t>
  </si>
  <si>
    <t>056370</t>
  </si>
  <si>
    <t>056372</t>
  </si>
  <si>
    <t>056376</t>
  </si>
  <si>
    <t>056377</t>
  </si>
  <si>
    <t>056378</t>
  </si>
  <si>
    <t>056379</t>
  </si>
  <si>
    <t>056380</t>
  </si>
  <si>
    <t>056381</t>
  </si>
  <si>
    <t>056382</t>
  </si>
  <si>
    <t>056388</t>
  </si>
  <si>
    <t>056389</t>
  </si>
  <si>
    <t>056391</t>
  </si>
  <si>
    <t>056392</t>
  </si>
  <si>
    <t>056394</t>
  </si>
  <si>
    <t>056399</t>
  </si>
  <si>
    <t>056401</t>
  </si>
  <si>
    <t>056405</t>
  </si>
  <si>
    <t>056407</t>
  </si>
  <si>
    <t>056410</t>
  </si>
  <si>
    <t>056411</t>
  </si>
  <si>
    <t>056412</t>
  </si>
  <si>
    <t>056413</t>
  </si>
  <si>
    <t>056415</t>
  </si>
  <si>
    <t>056416</t>
  </si>
  <si>
    <t>056417</t>
  </si>
  <si>
    <t>056422</t>
  </si>
  <si>
    <t>056423</t>
  </si>
  <si>
    <t>056425</t>
  </si>
  <si>
    <t>056426</t>
  </si>
  <si>
    <t>056428</t>
  </si>
  <si>
    <t>056429</t>
  </si>
  <si>
    <t>056430</t>
  </si>
  <si>
    <t>056431</t>
  </si>
  <si>
    <t>056433</t>
  </si>
  <si>
    <t>056435</t>
  </si>
  <si>
    <t>056436</t>
  </si>
  <si>
    <t>056437</t>
  </si>
  <si>
    <t>056438</t>
  </si>
  <si>
    <t>056444</t>
  </si>
  <si>
    <t>056446</t>
  </si>
  <si>
    <t>056447</t>
  </si>
  <si>
    <t>056449</t>
  </si>
  <si>
    <t>056451</t>
  </si>
  <si>
    <t>056456</t>
  </si>
  <si>
    <t>056457</t>
  </si>
  <si>
    <t>056458</t>
  </si>
  <si>
    <t>056463</t>
  </si>
  <si>
    <t>056466</t>
  </si>
  <si>
    <t>056471</t>
  </si>
  <si>
    <t>056475</t>
  </si>
  <si>
    <t>056477</t>
  </si>
  <si>
    <t>056478</t>
  </si>
  <si>
    <t>056479</t>
  </si>
  <si>
    <t>056483</t>
  </si>
  <si>
    <t>056485</t>
  </si>
  <si>
    <t>056487</t>
  </si>
  <si>
    <t>056488</t>
  </si>
  <si>
    <t>056489</t>
  </si>
  <si>
    <t>056495</t>
  </si>
  <si>
    <t>056496</t>
  </si>
  <si>
    <t>056499</t>
  </si>
  <si>
    <t>05A021</t>
  </si>
  <si>
    <t>05A024</t>
  </si>
  <si>
    <t>05A027</t>
  </si>
  <si>
    <t>05A109</t>
  </si>
  <si>
    <t>05A110</t>
  </si>
  <si>
    <t>05A134</t>
  </si>
  <si>
    <t>05A137</t>
  </si>
  <si>
    <t>05A147</t>
  </si>
  <si>
    <t>05A164</t>
  </si>
  <si>
    <t>05A183</t>
  </si>
  <si>
    <t>05A192</t>
  </si>
  <si>
    <t>05A208</t>
  </si>
  <si>
    <t>05A263</t>
  </si>
  <si>
    <t>05A264</t>
  </si>
  <si>
    <t>05A269</t>
  </si>
  <si>
    <t>05A277</t>
  </si>
  <si>
    <t>05A290</t>
  </si>
  <si>
    <t>05A292</t>
  </si>
  <si>
    <t>05A315</t>
  </si>
  <si>
    <t>05A331</t>
  </si>
  <si>
    <t>05A340</t>
  </si>
  <si>
    <t>05A355</t>
  </si>
  <si>
    <t>05A357</t>
  </si>
  <si>
    <t>05A360</t>
  </si>
  <si>
    <t>05A364</t>
  </si>
  <si>
    <t>05A371</t>
  </si>
  <si>
    <t>05A396</t>
  </si>
  <si>
    <t>05A397</t>
  </si>
  <si>
    <t>05A408</t>
  </si>
  <si>
    <t>05A427</t>
  </si>
  <si>
    <t>555004</t>
  </si>
  <si>
    <t>555010</t>
  </si>
  <si>
    <t>555011</t>
  </si>
  <si>
    <t>555012</t>
  </si>
  <si>
    <t>555016</t>
  </si>
  <si>
    <t>555017</t>
  </si>
  <si>
    <t>555019</t>
  </si>
  <si>
    <t>555020</t>
  </si>
  <si>
    <t>555021</t>
  </si>
  <si>
    <t>555022</t>
  </si>
  <si>
    <t>555023</t>
  </si>
  <si>
    <t>555025</t>
  </si>
  <si>
    <t>555027</t>
  </si>
  <si>
    <t>555028</t>
  </si>
  <si>
    <t>555030</t>
  </si>
  <si>
    <t>555034</t>
  </si>
  <si>
    <t>555035</t>
  </si>
  <si>
    <t>555039</t>
  </si>
  <si>
    <t>555040</t>
  </si>
  <si>
    <t>555045</t>
  </si>
  <si>
    <t>555049</t>
  </si>
  <si>
    <t>555053</t>
  </si>
  <si>
    <t>555054</t>
  </si>
  <si>
    <t>555055</t>
  </si>
  <si>
    <t>555057</t>
  </si>
  <si>
    <t>555060</t>
  </si>
  <si>
    <t>555065</t>
  </si>
  <si>
    <t>555066</t>
  </si>
  <si>
    <t>555067</t>
  </si>
  <si>
    <t>555068</t>
  </si>
  <si>
    <t>555069</t>
  </si>
  <si>
    <t>555070</t>
  </si>
  <si>
    <t>555071</t>
  </si>
  <si>
    <t>555074</t>
  </si>
  <si>
    <t>555076</t>
  </si>
  <si>
    <t>555080</t>
  </si>
  <si>
    <t>555081</t>
  </si>
  <si>
    <t>555082</t>
  </si>
  <si>
    <t>555083</t>
  </si>
  <si>
    <t>555084</t>
  </si>
  <si>
    <t>555085</t>
  </si>
  <si>
    <t>555086</t>
  </si>
  <si>
    <t>555088</t>
  </si>
  <si>
    <t>555089</t>
  </si>
  <si>
    <t>555090</t>
  </si>
  <si>
    <t>555093</t>
  </si>
  <si>
    <t>555095</t>
  </si>
  <si>
    <t>555098</t>
  </si>
  <si>
    <t>555099</t>
  </si>
  <si>
    <t>555103</t>
  </si>
  <si>
    <t>555104</t>
  </si>
  <si>
    <t>555105</t>
  </si>
  <si>
    <t>555106</t>
  </si>
  <si>
    <t>555107</t>
  </si>
  <si>
    <t>555108</t>
  </si>
  <si>
    <t>555112</t>
  </si>
  <si>
    <t>555114</t>
  </si>
  <si>
    <t>555115</t>
  </si>
  <si>
    <t>555116</t>
  </si>
  <si>
    <t>555117</t>
  </si>
  <si>
    <t>555118</t>
  </si>
  <si>
    <t>555119</t>
  </si>
  <si>
    <t>555120</t>
  </si>
  <si>
    <t>555122</t>
  </si>
  <si>
    <t>555125</t>
  </si>
  <si>
    <t>555126</t>
  </si>
  <si>
    <t>555127</t>
  </si>
  <si>
    <t>555128</t>
  </si>
  <si>
    <t>555130</t>
  </si>
  <si>
    <t>555132</t>
  </si>
  <si>
    <t>555134</t>
  </si>
  <si>
    <t>555135</t>
  </si>
  <si>
    <t>555136</t>
  </si>
  <si>
    <t>555137</t>
  </si>
  <si>
    <t>555139</t>
  </si>
  <si>
    <t>555140</t>
  </si>
  <si>
    <t>555141</t>
  </si>
  <si>
    <t>555143</t>
  </si>
  <si>
    <t>555144</t>
  </si>
  <si>
    <t>555146</t>
  </si>
  <si>
    <t>555147</t>
  </si>
  <si>
    <t>555151</t>
  </si>
  <si>
    <t>555153</t>
  </si>
  <si>
    <t>555156</t>
  </si>
  <si>
    <t>555158</t>
  </si>
  <si>
    <t>555160</t>
  </si>
  <si>
    <t>555161</t>
  </si>
  <si>
    <t>555162</t>
  </si>
  <si>
    <t>555163</t>
  </si>
  <si>
    <t>555164</t>
  </si>
  <si>
    <t>555165</t>
  </si>
  <si>
    <t>555170</t>
  </si>
  <si>
    <t>555179</t>
  </si>
  <si>
    <t>555180</t>
  </si>
  <si>
    <t>555184</t>
  </si>
  <si>
    <t>555186</t>
  </si>
  <si>
    <t>555189</t>
  </si>
  <si>
    <t>555190</t>
  </si>
  <si>
    <t>555195</t>
  </si>
  <si>
    <t>555199</t>
  </si>
  <si>
    <t>555200</t>
  </si>
  <si>
    <t>555206</t>
  </si>
  <si>
    <t>555207</t>
  </si>
  <si>
    <t>555208</t>
  </si>
  <si>
    <t>555209</t>
  </si>
  <si>
    <t>555211</t>
  </si>
  <si>
    <t>555213</t>
  </si>
  <si>
    <t>555214</t>
  </si>
  <si>
    <t>555216</t>
  </si>
  <si>
    <t>555218</t>
  </si>
  <si>
    <t>555219</t>
  </si>
  <si>
    <t>555220</t>
  </si>
  <si>
    <t>555222</t>
  </si>
  <si>
    <t>555223</t>
  </si>
  <si>
    <t>555226</t>
  </si>
  <si>
    <t>555227</t>
  </si>
  <si>
    <t>555229</t>
  </si>
  <si>
    <t>555231</t>
  </si>
  <si>
    <t>555235</t>
  </si>
  <si>
    <t>555236</t>
  </si>
  <si>
    <t>555237</t>
  </si>
  <si>
    <t>555240</t>
  </si>
  <si>
    <t>555244</t>
  </si>
  <si>
    <t>555245</t>
  </si>
  <si>
    <t>555246</t>
  </si>
  <si>
    <t>555247</t>
  </si>
  <si>
    <t>555249</t>
  </si>
  <si>
    <t>555251</t>
  </si>
  <si>
    <t>555254</t>
  </si>
  <si>
    <t>555255</t>
  </si>
  <si>
    <t>555256</t>
  </si>
  <si>
    <t>555257</t>
  </si>
  <si>
    <t>555258</t>
  </si>
  <si>
    <t>555259</t>
  </si>
  <si>
    <t>555260</t>
  </si>
  <si>
    <t>555261</t>
  </si>
  <si>
    <t>555263</t>
  </si>
  <si>
    <t>555265</t>
  </si>
  <si>
    <t>555266</t>
  </si>
  <si>
    <t>555268</t>
  </si>
  <si>
    <t>555272</t>
  </si>
  <si>
    <t>555276</t>
  </si>
  <si>
    <t>555281</t>
  </si>
  <si>
    <t>555283</t>
  </si>
  <si>
    <t>555286</t>
  </si>
  <si>
    <t>555290</t>
  </si>
  <si>
    <t>555292</t>
  </si>
  <si>
    <t>555295</t>
  </si>
  <si>
    <t>555297</t>
  </si>
  <si>
    <t>555301</t>
  </si>
  <si>
    <t>555304</t>
  </si>
  <si>
    <t>555306</t>
  </si>
  <si>
    <t>555307</t>
  </si>
  <si>
    <t>555308</t>
  </si>
  <si>
    <t>555309</t>
  </si>
  <si>
    <t>555312</t>
  </si>
  <si>
    <t>555313</t>
  </si>
  <si>
    <t>555316</t>
  </si>
  <si>
    <t>555318</t>
  </si>
  <si>
    <t>555319</t>
  </si>
  <si>
    <t>555323</t>
  </si>
  <si>
    <t>555326</t>
  </si>
  <si>
    <t>555328</t>
  </si>
  <si>
    <t>555329</t>
  </si>
  <si>
    <t>555330</t>
  </si>
  <si>
    <t>555331</t>
  </si>
  <si>
    <t>555333</t>
  </si>
  <si>
    <t>555336</t>
  </si>
  <si>
    <t>555337</t>
  </si>
  <si>
    <t>555338</t>
  </si>
  <si>
    <t>555339</t>
  </si>
  <si>
    <t>555340</t>
  </si>
  <si>
    <t>555341</t>
  </si>
  <si>
    <t>555342</t>
  </si>
  <si>
    <t>555343</t>
  </si>
  <si>
    <t>555344</t>
  </si>
  <si>
    <t>555347</t>
  </si>
  <si>
    <t>555348</t>
  </si>
  <si>
    <t>555349</t>
  </si>
  <si>
    <t>555350</t>
  </si>
  <si>
    <t>555353</t>
  </si>
  <si>
    <t>555354</t>
  </si>
  <si>
    <t>555355</t>
  </si>
  <si>
    <t>555356</t>
  </si>
  <si>
    <t>555358</t>
  </si>
  <si>
    <t>555362</t>
  </si>
  <si>
    <t>555363</t>
  </si>
  <si>
    <t>555364</t>
  </si>
  <si>
    <t>555365</t>
  </si>
  <si>
    <t>555368</t>
  </si>
  <si>
    <t>555371</t>
  </si>
  <si>
    <t>555374</t>
  </si>
  <si>
    <t>555375</t>
  </si>
  <si>
    <t>555376</t>
  </si>
  <si>
    <t>555379</t>
  </si>
  <si>
    <t>555380</t>
  </si>
  <si>
    <t>555381</t>
  </si>
  <si>
    <t>555383</t>
  </si>
  <si>
    <t>555387</t>
  </si>
  <si>
    <t>555388</t>
  </si>
  <si>
    <t>555390</t>
  </si>
  <si>
    <t>555394</t>
  </si>
  <si>
    <t>555395</t>
  </si>
  <si>
    <t>555396</t>
  </si>
  <si>
    <t>555397</t>
  </si>
  <si>
    <t>555399</t>
  </si>
  <si>
    <t>555400</t>
  </si>
  <si>
    <t>555403</t>
  </si>
  <si>
    <t>555404</t>
  </si>
  <si>
    <t>555410</t>
  </si>
  <si>
    <t>555416</t>
  </si>
  <si>
    <t>555417</t>
  </si>
  <si>
    <t>555418</t>
  </si>
  <si>
    <t>555420</t>
  </si>
  <si>
    <t>555421</t>
  </si>
  <si>
    <t>555424</t>
  </si>
  <si>
    <t>555425</t>
  </si>
  <si>
    <t>555426</t>
  </si>
  <si>
    <t>555427</t>
  </si>
  <si>
    <t>555429</t>
  </si>
  <si>
    <t>555430</t>
  </si>
  <si>
    <t>555431</t>
  </si>
  <si>
    <t>555433</t>
  </si>
  <si>
    <t>555435</t>
  </si>
  <si>
    <t>555438</t>
  </si>
  <si>
    <t>555441</t>
  </si>
  <si>
    <t>555442</t>
  </si>
  <si>
    <t>555443</t>
  </si>
  <si>
    <t>555444</t>
  </si>
  <si>
    <t>555445</t>
  </si>
  <si>
    <t>555446</t>
  </si>
  <si>
    <t>555450</t>
  </si>
  <si>
    <t>555456</t>
  </si>
  <si>
    <t>555458</t>
  </si>
  <si>
    <t>555459</t>
  </si>
  <si>
    <t>555461</t>
  </si>
  <si>
    <t>555462</t>
  </si>
  <si>
    <t>555468</t>
  </si>
  <si>
    <t>555470</t>
  </si>
  <si>
    <t>555473</t>
  </si>
  <si>
    <t>555476</t>
  </si>
  <si>
    <t>555478</t>
  </si>
  <si>
    <t>555479</t>
  </si>
  <si>
    <t>555483</t>
  </si>
  <si>
    <t>555485</t>
  </si>
  <si>
    <t>555486</t>
  </si>
  <si>
    <t>555487</t>
  </si>
  <si>
    <t>555490</t>
  </si>
  <si>
    <t>555492</t>
  </si>
  <si>
    <t>555494</t>
  </si>
  <si>
    <t>555496</t>
  </si>
  <si>
    <t>555499</t>
  </si>
  <si>
    <t>555503</t>
  </si>
  <si>
    <t>555513</t>
  </si>
  <si>
    <t>555514</t>
  </si>
  <si>
    <t>555515</t>
  </si>
  <si>
    <t>555516</t>
  </si>
  <si>
    <t>555519</t>
  </si>
  <si>
    <t>555520</t>
  </si>
  <si>
    <t>555521</t>
  </si>
  <si>
    <t>555522</t>
  </si>
  <si>
    <t>555524</t>
  </si>
  <si>
    <t>555530</t>
  </si>
  <si>
    <t>555533</t>
  </si>
  <si>
    <t>555535</t>
  </si>
  <si>
    <t>555536</t>
  </si>
  <si>
    <t>555538</t>
  </si>
  <si>
    <t>555542</t>
  </si>
  <si>
    <t>555545</t>
  </si>
  <si>
    <t>555547</t>
  </si>
  <si>
    <t>555554</t>
  </si>
  <si>
    <t>555555</t>
  </si>
  <si>
    <t>555557</t>
  </si>
  <si>
    <t>555565</t>
  </si>
  <si>
    <t>555566</t>
  </si>
  <si>
    <t>555567</t>
  </si>
  <si>
    <t>555570</t>
  </si>
  <si>
    <t>555572</t>
  </si>
  <si>
    <t>555574</t>
  </si>
  <si>
    <t>555578</t>
  </si>
  <si>
    <t>555579</t>
  </si>
  <si>
    <t>555583</t>
  </si>
  <si>
    <t>555585</t>
  </si>
  <si>
    <t>555587</t>
  </si>
  <si>
    <t>555588</t>
  </si>
  <si>
    <t>555589</t>
  </si>
  <si>
    <t>555590</t>
  </si>
  <si>
    <t>555595</t>
  </si>
  <si>
    <t>555596</t>
  </si>
  <si>
    <t>555599</t>
  </si>
  <si>
    <t>555605</t>
  </si>
  <si>
    <t>555609</t>
  </si>
  <si>
    <t>555610</t>
  </si>
  <si>
    <t>555611</t>
  </si>
  <si>
    <t>555613</t>
  </si>
  <si>
    <t>555616</t>
  </si>
  <si>
    <t>555619</t>
  </si>
  <si>
    <t>555623</t>
  </si>
  <si>
    <t>555625</t>
  </si>
  <si>
    <t>555630</t>
  </si>
  <si>
    <t>555634</t>
  </si>
  <si>
    <t>555635</t>
  </si>
  <si>
    <t>555638</t>
  </si>
  <si>
    <t>555639</t>
  </si>
  <si>
    <t>555642</t>
  </si>
  <si>
    <t>555645</t>
  </si>
  <si>
    <t>555649</t>
  </si>
  <si>
    <t>555650</t>
  </si>
  <si>
    <t>555651</t>
  </si>
  <si>
    <t>555652</t>
  </si>
  <si>
    <t>555654</t>
  </si>
  <si>
    <t>555657</t>
  </si>
  <si>
    <t>555658</t>
  </si>
  <si>
    <t>555659</t>
  </si>
  <si>
    <t>555660</t>
  </si>
  <si>
    <t>555663</t>
  </si>
  <si>
    <t>555667</t>
  </si>
  <si>
    <t>555668</t>
  </si>
  <si>
    <t>555671</t>
  </si>
  <si>
    <t>555673</t>
  </si>
  <si>
    <t>555677</t>
  </si>
  <si>
    <t>555682</t>
  </si>
  <si>
    <t>555684</t>
  </si>
  <si>
    <t>555686</t>
  </si>
  <si>
    <t>555688</t>
  </si>
  <si>
    <t>555690</t>
  </si>
  <si>
    <t>555694</t>
  </si>
  <si>
    <t>555698</t>
  </si>
  <si>
    <t>555700</t>
  </si>
  <si>
    <t>555701</t>
  </si>
  <si>
    <t>555702</t>
  </si>
  <si>
    <t>555703</t>
  </si>
  <si>
    <t>555706</t>
  </si>
  <si>
    <t>555707</t>
  </si>
  <si>
    <t>555709</t>
  </si>
  <si>
    <t>555710</t>
  </si>
  <si>
    <t>555711</t>
  </si>
  <si>
    <t>555712</t>
  </si>
  <si>
    <t>555713</t>
  </si>
  <si>
    <t>555715</t>
  </si>
  <si>
    <t>555716</t>
  </si>
  <si>
    <t>555717</t>
  </si>
  <si>
    <t>555718</t>
  </si>
  <si>
    <t>555719</t>
  </si>
  <si>
    <t>555723</t>
  </si>
  <si>
    <t>555726</t>
  </si>
  <si>
    <t>555727</t>
  </si>
  <si>
    <t>555728</t>
  </si>
  <si>
    <t>555729</t>
  </si>
  <si>
    <t>555730</t>
  </si>
  <si>
    <t>555732</t>
  </si>
  <si>
    <t>555733</t>
  </si>
  <si>
    <t>555735</t>
  </si>
  <si>
    <t>555736</t>
  </si>
  <si>
    <t>555737</t>
  </si>
  <si>
    <t>555738</t>
  </si>
  <si>
    <t>555739</t>
  </si>
  <si>
    <t>555740</t>
  </si>
  <si>
    <t>555742</t>
  </si>
  <si>
    <t>555744</t>
  </si>
  <si>
    <t>555745</t>
  </si>
  <si>
    <t>555746</t>
  </si>
  <si>
    <t>555747</t>
  </si>
  <si>
    <t>555748</t>
  </si>
  <si>
    <t>555749</t>
  </si>
  <si>
    <t>555751</t>
  </si>
  <si>
    <t>555753</t>
  </si>
  <si>
    <t>555754</t>
  </si>
  <si>
    <t>555755</t>
  </si>
  <si>
    <t>555757</t>
  </si>
  <si>
    <t>555758</t>
  </si>
  <si>
    <t>555762</t>
  </si>
  <si>
    <t>555763</t>
  </si>
  <si>
    <t>555764</t>
  </si>
  <si>
    <t>555765</t>
  </si>
  <si>
    <t>555766</t>
  </si>
  <si>
    <t>555767</t>
  </si>
  <si>
    <t>555768</t>
  </si>
  <si>
    <t>555769</t>
  </si>
  <si>
    <t>555770</t>
  </si>
  <si>
    <t>555771</t>
  </si>
  <si>
    <t>555772</t>
  </si>
  <si>
    <t>555773</t>
  </si>
  <si>
    <t>555775</t>
  </si>
  <si>
    <t>555776</t>
  </si>
  <si>
    <t>555777</t>
  </si>
  <si>
    <t>555780</t>
  </si>
  <si>
    <t>555781</t>
  </si>
  <si>
    <t>555785</t>
  </si>
  <si>
    <t>555786</t>
  </si>
  <si>
    <t>555787</t>
  </si>
  <si>
    <t>555790</t>
  </si>
  <si>
    <t>555791</t>
  </si>
  <si>
    <t>555792</t>
  </si>
  <si>
    <t>555793</t>
  </si>
  <si>
    <t>555794</t>
  </si>
  <si>
    <t>555795</t>
  </si>
  <si>
    <t>555796</t>
  </si>
  <si>
    <t>555797</t>
  </si>
  <si>
    <t>555798</t>
  </si>
  <si>
    <t>555799</t>
  </si>
  <si>
    <t>555801</t>
  </si>
  <si>
    <t>555802</t>
  </si>
  <si>
    <t>555804</t>
  </si>
  <si>
    <t>555805</t>
  </si>
  <si>
    <t>555806</t>
  </si>
  <si>
    <t>555808</t>
  </si>
  <si>
    <t>555809</t>
  </si>
  <si>
    <t>555811</t>
  </si>
  <si>
    <t>555813</t>
  </si>
  <si>
    <t>555814</t>
  </si>
  <si>
    <t>555815</t>
  </si>
  <si>
    <t>555816</t>
  </si>
  <si>
    <t>555819</t>
  </si>
  <si>
    <t>555822</t>
  </si>
  <si>
    <t>555823</t>
  </si>
  <si>
    <t>555825</t>
  </si>
  <si>
    <t>555826</t>
  </si>
  <si>
    <t>555827</t>
  </si>
  <si>
    <t>555830</t>
  </si>
  <si>
    <t>555831</t>
  </si>
  <si>
    <t>555832</t>
  </si>
  <si>
    <t>555835</t>
  </si>
  <si>
    <t>555836</t>
  </si>
  <si>
    <t>555838</t>
  </si>
  <si>
    <t>555839</t>
  </si>
  <si>
    <t>555841</t>
  </si>
  <si>
    <t>555842</t>
  </si>
  <si>
    <t>555843</t>
  </si>
  <si>
    <t>555844</t>
  </si>
  <si>
    <t>555846</t>
  </si>
  <si>
    <t>555848</t>
  </si>
  <si>
    <t>555849</t>
  </si>
  <si>
    <t>555850</t>
  </si>
  <si>
    <t>555851</t>
  </si>
  <si>
    <t>555852</t>
  </si>
  <si>
    <t>555853</t>
  </si>
  <si>
    <t>555854</t>
  </si>
  <si>
    <t>555855</t>
  </si>
  <si>
    <t>555856</t>
  </si>
  <si>
    <t>555857</t>
  </si>
  <si>
    <t>555859</t>
  </si>
  <si>
    <t>555861</t>
  </si>
  <si>
    <t>555862</t>
  </si>
  <si>
    <t>555865</t>
  </si>
  <si>
    <t>555866</t>
  </si>
  <si>
    <t>555867</t>
  </si>
  <si>
    <t>555869</t>
  </si>
  <si>
    <t>555870</t>
  </si>
  <si>
    <t>555871</t>
  </si>
  <si>
    <t>555872</t>
  </si>
  <si>
    <t>555873</t>
  </si>
  <si>
    <t>555874</t>
  </si>
  <si>
    <t>555875</t>
  </si>
  <si>
    <t>555876</t>
  </si>
  <si>
    <t>555877</t>
  </si>
  <si>
    <t>555878</t>
  </si>
  <si>
    <t>555879</t>
  </si>
  <si>
    <t>555880</t>
  </si>
  <si>
    <t>555881</t>
  </si>
  <si>
    <t>555883</t>
  </si>
  <si>
    <t>555884</t>
  </si>
  <si>
    <t>555885</t>
  </si>
  <si>
    <t>555887</t>
  </si>
  <si>
    <t>555889</t>
  </si>
  <si>
    <t>555890</t>
  </si>
  <si>
    <t>555891</t>
  </si>
  <si>
    <t>555892</t>
  </si>
  <si>
    <t>555893</t>
  </si>
  <si>
    <t>555894</t>
  </si>
  <si>
    <t>555895</t>
  </si>
  <si>
    <t>555896</t>
  </si>
  <si>
    <t>555897</t>
  </si>
  <si>
    <t>555898</t>
  </si>
  <si>
    <t>555899</t>
  </si>
  <si>
    <t>555900</t>
  </si>
  <si>
    <t>555901</t>
  </si>
  <si>
    <t>555902</t>
  </si>
  <si>
    <t>555903</t>
  </si>
  <si>
    <t>555904</t>
  </si>
  <si>
    <t>555905</t>
  </si>
  <si>
    <t>555906</t>
  </si>
  <si>
    <t>555907</t>
  </si>
  <si>
    <t>555908</t>
  </si>
  <si>
    <t>555910</t>
  </si>
  <si>
    <t>555911</t>
  </si>
  <si>
    <t>555913</t>
  </si>
  <si>
    <t>555914</t>
  </si>
  <si>
    <t>555915</t>
  </si>
  <si>
    <t>555916</t>
  </si>
  <si>
    <t>555917</t>
  </si>
  <si>
    <t>555918</t>
  </si>
  <si>
    <t>555921</t>
  </si>
  <si>
    <t>555923</t>
  </si>
  <si>
    <t>REDLANDS HEALTHCARE CENTER</t>
  </si>
  <si>
    <t>COUNTRY MANOR HEALTHCARE</t>
  </si>
  <si>
    <t>EUREKA REHABILITATION &amp; WELLNESS CENTER, LP</t>
  </si>
  <si>
    <t>EDGEMOOR HOSPITAL</t>
  </si>
  <si>
    <t>EISENBERG VILLAGE</t>
  </si>
  <si>
    <t>FAIRFIELD POST-ACUTE REHAB</t>
  </si>
  <si>
    <t>MOUNT SAN ANTONIO GARDENS</t>
  </si>
  <si>
    <t>HEARTS &amp; HANDS, POST ACUTE CARE &amp; REHAB CENTER</t>
  </si>
  <si>
    <t>MARY HEALTH OF THE SICK CONVALESCENT &amp; NURSING HOS</t>
  </si>
  <si>
    <t>THE EARLWOOD</t>
  </si>
  <si>
    <t>MOTION PICTURE AND T.V. HOSP D/P SNF</t>
  </si>
  <si>
    <t>MAPLE HEALTHCARE CENTER</t>
  </si>
  <si>
    <t>GOOD SAMARITAN REHAB AND CARE CENTER</t>
  </si>
  <si>
    <t>ROYAL CARE SKILLED NURSING CTR</t>
  </si>
  <si>
    <t>ALTA VISTA HEALTHCARE &amp; WELLNESS CENTRE</t>
  </si>
  <si>
    <t>RIVIERA HEALTHCARE CENTER</t>
  </si>
  <si>
    <t>PALMS CARE CENTER</t>
  </si>
  <si>
    <t>PLEASANT HILL POST ACUTE</t>
  </si>
  <si>
    <t>CALIFORNIA POST-ACUTE CARE</t>
  </si>
  <si>
    <t>PINE GROVE HEALTHCARE &amp; WELLNESS CENTRE, LP</t>
  </si>
  <si>
    <t>COUNTRY VILLA WESTWOOD CONVALESCENT CENTER</t>
  </si>
  <si>
    <t>COTTONWOOD CANYON HEALTHCARE CENTER</t>
  </si>
  <si>
    <t>PALOMAR VISTA HEALTHCARE CENTER</t>
  </si>
  <si>
    <t>SEACREST POST-ACUTE CARE  CENTER</t>
  </si>
  <si>
    <t>ROSECRANS CARE CENTER</t>
  </si>
  <si>
    <t>VILLA CORONADO D/P SNF</t>
  </si>
  <si>
    <t>SPRING VALLEY POST ACUTE LLC</t>
  </si>
  <si>
    <t>COUNTRY VILLA BELMONT HEIGHTS</t>
  </si>
  <si>
    <t>PARKWAY HILLS NURSING &amp; REHABILITATION</t>
  </si>
  <si>
    <t>MISSION VIEW HEALTH CENTER</t>
  </si>
  <si>
    <t>CENTRAL VALLEY POST ACUTE</t>
  </si>
  <si>
    <t>MORAGA POST ACUTE</t>
  </si>
  <si>
    <t>YUBA CITY POST ACUTE</t>
  </si>
  <si>
    <t>SOUTH MARIN HEALTH &amp; WELLNESS CENTER</t>
  </si>
  <si>
    <t>CREEKSIDE HEALTHCARE CENTER</t>
  </si>
  <si>
    <t>SUNSET MANOR CONV HOSP</t>
  </si>
  <si>
    <t>ROYAL VISTA CARE CENTER</t>
  </si>
  <si>
    <t>BANCROFT HEALTHCARE CENTER</t>
  </si>
  <si>
    <t>DRIFTWOOD HEALTHCARE CENTER - SANTA CRUZ</t>
  </si>
  <si>
    <t>FOUNTAIN VIEW SUBACUTE AND NURSING CENTER</t>
  </si>
  <si>
    <t>ARBOR HILLS NURSING CENTER</t>
  </si>
  <si>
    <t>HOLLENBECK PALMS</t>
  </si>
  <si>
    <t>LINDA MAR CARE CENTER</t>
  </si>
  <si>
    <t>COUNTRY VILLA TERRACE NRSG CTR</t>
  </si>
  <si>
    <t>FLAGSHIP HEALTHCARE CENTER</t>
  </si>
  <si>
    <t>BEACHSIDE POST ACUTE</t>
  </si>
  <si>
    <t>CHINO VALLEY HEALTH CARE CENTE</t>
  </si>
  <si>
    <t>GRAND TERRACE HEALTH CARE CENTER</t>
  </si>
  <si>
    <t>MONTROSE HEALTHCARE CENTER</t>
  </si>
  <si>
    <t>BERKLEY WEST HEALTHCARE CENTER</t>
  </si>
  <si>
    <t>SANTA TERESITA MANOR</t>
  </si>
  <si>
    <t>RAMONA NURSING &amp; REHABILITATION CENTER</t>
  </si>
  <si>
    <t>MAGNOLIA GARDENS CONVALESCENT HOSPITAL</t>
  </si>
  <si>
    <t>NORTH VALLEY NURSING CENTER</t>
  </si>
  <si>
    <t>MADERA REHABILITATION &amp; NURSING CENTER</t>
  </si>
  <si>
    <t>WINDSOR MANOR REHABILITATION CENTER</t>
  </si>
  <si>
    <t>MONTEBELLO CARE CENTER</t>
  </si>
  <si>
    <t>OCEAN POINTE HEALTHCARE CENTER</t>
  </si>
  <si>
    <t>ST PAULS TOWERS</t>
  </si>
  <si>
    <t>VIRGIL REHABILITATION &amp; SKILLED NURSING CENTER</t>
  </si>
  <si>
    <t>COUNTRY VILLA PAVILION NURSING CENTER</t>
  </si>
  <si>
    <t>GARDEN CREST REHABILITATION CENTER</t>
  </si>
  <si>
    <t>MONTEREY PARK CONV HOSP</t>
  </si>
  <si>
    <t>MONTECITO HEIGHTS HEALTHCARE &amp; WELLNESS CENTRE, LP</t>
  </si>
  <si>
    <t>VERNON HEALTHCARE CENTER</t>
  </si>
  <si>
    <t>SOCAL POST-ACUTE CARE</t>
  </si>
  <si>
    <t>JEWISH HOME &amp; REHAB CENTER D/P SNF</t>
  </si>
  <si>
    <t>PICO RIVERA HEALTHCARE CENTER</t>
  </si>
  <si>
    <t>FOLSOM CARE CENTER</t>
  </si>
  <si>
    <t>LAWTON SKILLED NURSING &amp; REHABILITATION CENTER</t>
  </si>
  <si>
    <t>SAN GABRIEL CONV CENTER</t>
  </si>
  <si>
    <t>LEMON GROVE CARE AND REHABILITATION CENTER</t>
  </si>
  <si>
    <t>HERITAGE GARDENS HEALTH CARE CENTER</t>
  </si>
  <si>
    <t>GARDEN CITY HEALTHCARE CENTER</t>
  </si>
  <si>
    <t>GARDEN VIEW POST- ACUTE REHABILITATION</t>
  </si>
  <si>
    <t>BROOKSIDE SKILLED NURSING HOSPITAL</t>
  </si>
  <si>
    <t>GREENFIELD CARE CENTER OF FAIRFIELD</t>
  </si>
  <si>
    <t>AVALON HEALTH CARE-MADERA</t>
  </si>
  <si>
    <t>PROVIDENCE ST ELIZABETH CARE CENTER</t>
  </si>
  <si>
    <t>MARYCREST MANOR</t>
  </si>
  <si>
    <t>HORIZON HEALTH AND SUBACUTE CENTER</t>
  </si>
  <si>
    <t>STOCKTON NURSING CENTER</t>
  </si>
  <si>
    <t>EL MONTE CONVALESCENT HOSPITAL</t>
  </si>
  <si>
    <t>SUNNY VILLAGE CARE CENTER</t>
  </si>
  <si>
    <t>OAKWOOD GARDENS CARE CENTER</t>
  </si>
  <si>
    <t>COUNTRY VILLA PLAZA CONVALESCENT CENTER</t>
  </si>
  <si>
    <t>SEAVIEW REHABILITATION &amp; WELLNESS CENTER, LP</t>
  </si>
  <si>
    <t>THE TERRACES AT LOS ALTOS HEALTH FACILITY</t>
  </si>
  <si>
    <t>IDYLWOOD CARE CENTER</t>
  </si>
  <si>
    <t>THE VINEYARDS HEALTHCARE CENTER</t>
  </si>
  <si>
    <t>RIALTO POST ACUTE CENTER</t>
  </si>
  <si>
    <t>OAKLAND HEALTHCARE &amp; WELLNESS CENTER</t>
  </si>
  <si>
    <t>SPRINGS ROAD HEALTHCARE</t>
  </si>
  <si>
    <t>SAN JACINTO HEALTHCARE</t>
  </si>
  <si>
    <t>VICTORIA HEALTHCARE AND REHABILITATION CENTER</t>
  </si>
  <si>
    <t>EAST BAY POST-ACUTE</t>
  </si>
  <si>
    <t>WATSONVILLE NURSING CENTER</t>
  </si>
  <si>
    <t>WILLOW PASS HEALTHCARE CENTER</t>
  </si>
  <si>
    <t>FAIRMONT REHABILITATION HOSPITAL</t>
  </si>
  <si>
    <t>COUNTRY OAKS CARE CENTER</t>
  </si>
  <si>
    <t>MERCED NURSING &amp; REHABILITATION CTR</t>
  </si>
  <si>
    <t>ORANGE HEALTHCARE &amp; WELLNESS CENTRE, LLC</t>
  </si>
  <si>
    <t>ST. JOHN OF GOD RETIREMENT</t>
  </si>
  <si>
    <t>CORONA HEALTH CARE CENTER</t>
  </si>
  <si>
    <t>LOMPOC VALLEY MEDICAL CTR COMP CARE CTR D/P SNF</t>
  </si>
  <si>
    <t>COMMUNITY SUBACUTE AND TRANSITIONAL CARE CENTER</t>
  </si>
  <si>
    <t>MONROVIA POST ACUTE</t>
  </si>
  <si>
    <t>PILGRIM PLACE HEALTH SERVICES CENTER</t>
  </si>
  <si>
    <t>LOMITA POST-ACUTE CARE CENTER</t>
  </si>
  <si>
    <t>SONOMA POST ACUTE</t>
  </si>
  <si>
    <t>LA SIERRA CARE CENTER</t>
  </si>
  <si>
    <t>WINDSOR PARK CARE CENTER OF FREMONT</t>
  </si>
  <si>
    <t>CENTRAL GARDENS POST ACUTE</t>
  </si>
  <si>
    <t>POMONA VISTA CARE CENTER</t>
  </si>
  <si>
    <t>JOHN C. FREMONT HEALTHCARE DISTRICT DP/SNF</t>
  </si>
  <si>
    <t>KEARNY MESA CONVALESCENT AND NURSING HOME</t>
  </si>
  <si>
    <t>VALLEY PALMS CARE CENTER</t>
  </si>
  <si>
    <t>AUTUMN HILLS HEALTH CARE CENTER</t>
  </si>
  <si>
    <t>LODI CREEK POST ACUTE</t>
  </si>
  <si>
    <t>SHIELDS RICHMOND NURSING CENTER</t>
  </si>
  <si>
    <t>SANTA ANITA CONVALESCENT HOSPITAL</t>
  </si>
  <si>
    <t>APPLEWOOD POST ACUTE</t>
  </si>
  <si>
    <t>NORWALK MEADOWS NURSING CENTER</t>
  </si>
  <si>
    <t>FALLBROOK SKILLED NURSING</t>
  </si>
  <si>
    <t>LINDA VALLEY CARE CENTER</t>
  </si>
  <si>
    <t>CANTERBURY WOODS</t>
  </si>
  <si>
    <t>DYCORA TRANSITIONAL HEALTH - QUAIL LAKE</t>
  </si>
  <si>
    <t>SHERWOOD HEALTHCARE CENTER</t>
  </si>
  <si>
    <t>DESERT CANYON POST ACUTE, LLC</t>
  </si>
  <si>
    <t>WINDSOR ELK GROVE CARE AND REHABILITATION CENTER</t>
  </si>
  <si>
    <t>MARIN POST ACUTE</t>
  </si>
  <si>
    <t>KATHERINE HEALTHCARE</t>
  </si>
  <si>
    <t>GRANT CUESTA SUB-ACUTE AND REHABILITATION CENTER</t>
  </si>
  <si>
    <t>MOUNTAIN VIEW HEALTHCARE CENTER</t>
  </si>
  <si>
    <t>SKYLINE HEALTHCARE CENTER - SAN JOSE</t>
  </si>
  <si>
    <t>THE PAVILION AT OCEAN POINT</t>
  </si>
  <si>
    <t>UNIVERSITY CARE CENTER</t>
  </si>
  <si>
    <t>VILLA SERENA HEALTHCARE CENTER</t>
  </si>
  <si>
    <t>ADVANCED REHAB CENTER OF TUSTIN</t>
  </si>
  <si>
    <t>SAN RAFAEL HEALTHCARE &amp; WELLNESS CENTER, LP</t>
  </si>
  <si>
    <t>LA PALOMA HEALTHCARE CENTER</t>
  </si>
  <si>
    <t>HAYWARD CONVALESCENT HOSPITAL</t>
  </si>
  <si>
    <t>GEM TRANSITIONAL</t>
  </si>
  <si>
    <t>THOUSAND OAKS POST ACUTE, LLC</t>
  </si>
  <si>
    <t>COUNTRY VILLA CLAREMONT HEALTH CENTER</t>
  </si>
  <si>
    <t>CULVER WEST HEALTH CENTER</t>
  </si>
  <si>
    <t>SHORELINE HEALTHCARE CENTER</t>
  </si>
  <si>
    <t>FREDERICKA MANOR CARE CENTER</t>
  </si>
  <si>
    <t>PACIFIC GROVE HEALTHCARE CENTER</t>
  </si>
  <si>
    <t>OAKPARK HEALTHCARE CENTER</t>
  </si>
  <si>
    <t>VISTA PACIFICA CONVALESCENT HOSPITAL</t>
  </si>
  <si>
    <t>LONG BEACH HEALTHCARE CENTER</t>
  </si>
  <si>
    <t>MONROVIA GARDENS HEALTHCARE CENTER</t>
  </si>
  <si>
    <t>VALLEY VIEW POST ACUTE</t>
  </si>
  <si>
    <t>UPLAND REHABILITATION AND CARE CENTER</t>
  </si>
  <si>
    <t>HUNTINGTON DRIVE HEALTH AND REHABILITATION CENTER</t>
  </si>
  <si>
    <t>EDGEWATER SKILLED NURSING CENTER</t>
  </si>
  <si>
    <t>SAN JOSE HEALTHCARE &amp; WELLNESS CENTER</t>
  </si>
  <si>
    <t>CLAREMONT CARE CENTER</t>
  </si>
  <si>
    <t>MEADOWBROOK HEALTH CARE CENTER</t>
  </si>
  <si>
    <t>WINDSOR EL CAMINO CARE CENTER</t>
  </si>
  <si>
    <t>CUPERTINO HEALTHCARE &amp; WELLNESS CENTER</t>
  </si>
  <si>
    <t>BELLFLOWER POST ACUTE</t>
  </si>
  <si>
    <t>COMMUNITY CARE AND REHABILITATION CENTER</t>
  </si>
  <si>
    <t>HACIENDA POST ACUTE, INC</t>
  </si>
  <si>
    <t>ORCHARD POST ACUTE CARE</t>
  </si>
  <si>
    <t>SAYLOR LANE HEALTHCARE CENTER</t>
  </si>
  <si>
    <t>MANNING GARDENS CARE CENTER, INC</t>
  </si>
  <si>
    <t>WHITTIER HILLS HEALTH CARE CTR</t>
  </si>
  <si>
    <t>WINDSOR GARDENS CARE CENTER OF HAYWARD</t>
  </si>
  <si>
    <t>THE VILLAS AT SARATOGA SKILLED NSG &amp; ASSISTED LVG</t>
  </si>
  <si>
    <t>IVY CREEK HEALTHCARE &amp; WELLNESS CENTRE</t>
  </si>
  <si>
    <t>WEST VALLEY POST ACUTE</t>
  </si>
  <si>
    <t>ROCK CREEK CARE CENTER</t>
  </si>
  <si>
    <t>DINUBA HEALTHCARE</t>
  </si>
  <si>
    <t>COVINA REHABILITATION CENTER</t>
  </si>
  <si>
    <t>DYCORA TRANSITIONAL HEALTH FOWLER</t>
  </si>
  <si>
    <t>INTERCOMMUNITY HEALTHCARE &amp; REHABILITATION CENTER</t>
  </si>
  <si>
    <t>BUENA VISTA CARE CENTER</t>
  </si>
  <si>
    <t>CALIFORNIA POST ACUTE</t>
  </si>
  <si>
    <t>HAZEL HAWKINS MEMORIAL HOSPITAL D/P SNF</t>
  </si>
  <si>
    <t>THE SEQUOIAS</t>
  </si>
  <si>
    <t>NEW VISTA POST- ACUTE CARE CENTER</t>
  </si>
  <si>
    <t>MAGNOLIA REHABILITATION  &amp; NURSING  CENTER</t>
  </si>
  <si>
    <t>MAIN WEST POSTACUTE CARE</t>
  </si>
  <si>
    <t>THE CALIFORNIAN-PASADENA</t>
  </si>
  <si>
    <t>VIENNA NURSING AND REHABILITATION CENTER</t>
  </si>
  <si>
    <t>LA MESA HEALTHCARE CENTER</t>
  </si>
  <si>
    <t>BRENTWOOD POST ACUTE</t>
  </si>
  <si>
    <t>OAK RIDGE HEALTHCARE CENTER</t>
  </si>
  <si>
    <t>THE PINES AT PLACERVILLE HEALTHCARE CENTER</t>
  </si>
  <si>
    <t>VALLE VISTA CONVALESCENT HOSPITAL</t>
  </si>
  <si>
    <t>COUNTRY VILLA SOUTH CONV CTR</t>
  </si>
  <si>
    <t>ARROYO VISTA NURSING CENTER</t>
  </si>
  <si>
    <t>JACOB HEALTH CARE CENTER, LLC</t>
  </si>
  <si>
    <t>REDDING POST ACUTE</t>
  </si>
  <si>
    <t>WOLF CREEK CARE CENTER</t>
  </si>
  <si>
    <t>WINDSOR CHICO CARE CENTER</t>
  </si>
  <si>
    <t>WOODLANDS HEALTHCARE CENTER</t>
  </si>
  <si>
    <t>NEWPORT NURSING AND REHABILITATION CENTER</t>
  </si>
  <si>
    <t>DOWNEY POST ACUTE</t>
  </si>
  <si>
    <t>GLENDALE POST ACUTE CENTER</t>
  </si>
  <si>
    <t>CRENSHAW NURSING HOME</t>
  </si>
  <si>
    <t>INGLEWOOD HEALTH CARE CENTER</t>
  </si>
  <si>
    <t>LOS PALOS POST-ACUTE CARE CENTER</t>
  </si>
  <si>
    <t>THE REUTLINGER COMMUNITY</t>
  </si>
  <si>
    <t>BONNIE BRAE SKILLED NURSING</t>
  </si>
  <si>
    <t>ARTESIA CHRISTIAN HOME INC.</t>
  </si>
  <si>
    <t>SANTA MONICA HEALTH CARE CENTER</t>
  </si>
  <si>
    <t>ROYAL TERRACE HEALTHCARE</t>
  </si>
  <si>
    <t>MISSION CARE CENTER</t>
  </si>
  <si>
    <t>HARVARD CREEK POST ACUTE</t>
  </si>
  <si>
    <t>PASADENA PARK HEALTHCARE AND WELLNESS CENTER</t>
  </si>
  <si>
    <t>SEQUOIA TRANSITIONAL CARE</t>
  </si>
  <si>
    <t>CREEKSIDE CARE CENTER</t>
  </si>
  <si>
    <t>BAY CREST CARE CENTER</t>
  </si>
  <si>
    <t>NILES CANYON POST ACUTE</t>
  </si>
  <si>
    <t>WATERMAN CANYON POST ACUTE</t>
  </si>
  <si>
    <t>COASTAL VIEW HEALTHCARE CENTER</t>
  </si>
  <si>
    <t>SIERRA VALLEY REHAB CENTER</t>
  </si>
  <si>
    <t>ST ELIZABETH HEALTHCARE CENTER</t>
  </si>
  <si>
    <t>BUENA PARK NURSING CENTER</t>
  </si>
  <si>
    <t>KINGSBURG CENTER</t>
  </si>
  <si>
    <t>PACIFIC HAVEN SUBACUTE AND HEALTHCARE CENTER</t>
  </si>
  <si>
    <t>JURUPA HILLS POST ACUTE</t>
  </si>
  <si>
    <t>CAPISTRANO BEACH CARE CENTER</t>
  </si>
  <si>
    <t>MAYWOOD ACRES HEALTHCARE</t>
  </si>
  <si>
    <t>THE BRADLEY GARDENS</t>
  </si>
  <si>
    <t>PARKVIEW JULIAN HEALTHCARE CENTER</t>
  </si>
  <si>
    <t>REDWOOD SPRINGS HEALTHCARE CENTER</t>
  </si>
  <si>
    <t>PRIMROSE POST-ACUTE</t>
  </si>
  <si>
    <t>SHADOWBROOK POST ACUTE</t>
  </si>
  <si>
    <t>PASADENA GROVE HEALTH CENTER</t>
  </si>
  <si>
    <t>LAS COLINAS POST ACUTE</t>
  </si>
  <si>
    <t>LA HABRA CONVALESCENT HOSPITAL</t>
  </si>
  <si>
    <t>HEALTHCARE CENTRE OF FRESNO</t>
  </si>
  <si>
    <t>GROSSMONT POST ACUTE CARE</t>
  </si>
  <si>
    <t>BRANDEL MANOR</t>
  </si>
  <si>
    <t>SPRING HILL MANOR</t>
  </si>
  <si>
    <t>MISSION SKILLED NURSING &amp; SUBACUTE CENTER</t>
  </si>
  <si>
    <t>PALO ALTO SUB-ACUTE AND REHABILITATION CENTER</t>
  </si>
  <si>
    <t>TULARE NURSING &amp; REHABILITATION CENTER</t>
  </si>
  <si>
    <t>HIGHLAND CARE CENTER OF REDLANDS</t>
  </si>
  <si>
    <t>SOUTH COAST POST ACUTE</t>
  </si>
  <si>
    <t>RIVERSIDE CONVALESCENT HOSPITAL</t>
  </si>
  <si>
    <t>BETHANY HOME SOCIETY SAN JOAQUIN COUNTY</t>
  </si>
  <si>
    <t>YORK HEALTHCARE &amp; WELLNESS CENTRE</t>
  </si>
  <si>
    <t>BROADWAY MANOR CARE CENTER</t>
  </si>
  <si>
    <t>PARKVIEW HEALTHCARE CENTER</t>
  </si>
  <si>
    <t>HEALTHCARE CENTER OF ORANGE COUNTY</t>
  </si>
  <si>
    <t>PITTSBURG SKILLED NURSING CENTER</t>
  </si>
  <si>
    <t>THE CALIFORNIAN</t>
  </si>
  <si>
    <t>BRIGHTON PLACE SPRING VALLEY</t>
  </si>
  <si>
    <t>ST. CATHERINE HEALTHCARE</t>
  </si>
  <si>
    <t>HEALTHCARE CENTER OF BELLA VISTA</t>
  </si>
  <si>
    <t>BUENA VENTURA  POST ACUTE CARE CENTER</t>
  </si>
  <si>
    <t>ABBY GARDENS HEALTHCARE CENTER</t>
  </si>
  <si>
    <t>ANGELS NURSING HEALTH CENTER</t>
  </si>
  <si>
    <t>THE ORCHARD - POST ACUTE CARE</t>
  </si>
  <si>
    <t>ONTARIO HEALTHCARE CENTER</t>
  </si>
  <si>
    <t>LEGACY POST-ACUTE REHABILITATION</t>
  </si>
  <si>
    <t>COUNTRY VILLA WILSHIRE CONVALESCENT CENTER</t>
  </si>
  <si>
    <t>BRENTWOOD HEALTH CARE CENTER</t>
  </si>
  <si>
    <t>KYAKAMEENA CARE CENTER</t>
  </si>
  <si>
    <t>MONTCLAIR MANOR CARE CENTER</t>
  </si>
  <si>
    <t>VENTURA POST ACUTE</t>
  </si>
  <si>
    <t>SANTA CLARITA POST-ACUTE CARE CENTER</t>
  </si>
  <si>
    <t>VALLE VERDE HEALTH FACILITY</t>
  </si>
  <si>
    <t>UKIAH POST ACUTE</t>
  </si>
  <si>
    <t>WINDSOR ELMHAVEN CARE CENTER</t>
  </si>
  <si>
    <t>MIRADA HILLS REHABILITATION AND CONV HOSPITAL</t>
  </si>
  <si>
    <t>WINDSOR GARDENS REHABILITATION CENTER OF SALINAS</t>
  </si>
  <si>
    <t>HARBOR VILLA CARE CENTER</t>
  </si>
  <si>
    <t>ATLANTIC MEMORIAL HEALTHCARE CENTER</t>
  </si>
  <si>
    <t>SANTA MONICA CONV CTR II</t>
  </si>
  <si>
    <t>WESTWOOD POST ACUTE</t>
  </si>
  <si>
    <t>LONGWOOD MANOR CONV.HOSPITAL</t>
  </si>
  <si>
    <t>SHARON CARE CENTER</t>
  </si>
  <si>
    <t>CLOVERDALE HEALTHCARE CENTER</t>
  </si>
  <si>
    <t>NORTH WALK VILLA CONVAL. HOSP.</t>
  </si>
  <si>
    <t>ALHAMBRA HEALTHCARE &amp; WELLNESS CENTRE, LP</t>
  </si>
  <si>
    <t>ENCINITAS NURSING AND REHABILITATION CENTER</t>
  </si>
  <si>
    <t>WHITTIER PACIFIC CARE CENTER</t>
  </si>
  <si>
    <t>ORINDA CARE CENTER, LLC</t>
  </si>
  <si>
    <t>WESTVIEW HEALTHCARE CENTER</t>
  </si>
  <si>
    <t>BRIGHTON PLACE SAN DIEGO</t>
  </si>
  <si>
    <t>GILROY HEALTHCARE AND REHABILITATION CENTER</t>
  </si>
  <si>
    <t>VASONA CREEK HEALTHCARE CENTER</t>
  </si>
  <si>
    <t>DYCORA TRANSITIONAL HEALTH-REEDLEY</t>
  </si>
  <si>
    <t>STONEBROOK HEALTH AND REHABILITATION</t>
  </si>
  <si>
    <t>VILLA LAS PALMAS HEALTHCARE CENTER</t>
  </si>
  <si>
    <t>SHASTA VIEW ESTATES</t>
  </si>
  <si>
    <t>ST ANTHONY CARE CENTER</t>
  </si>
  <si>
    <t>CHAPMAN CARE CENTER</t>
  </si>
  <si>
    <t>MONTE VISTA HEALTHCARE CENTER</t>
  </si>
  <si>
    <t>ROYAL GARDENS HEALTHCARE</t>
  </si>
  <si>
    <t>VILLA MARIA POST ACUTE</t>
  </si>
  <si>
    <t>FULTON GARDENS POST ACUTE, LLC</t>
  </si>
  <si>
    <t>SAN LUIS CARE CENTER</t>
  </si>
  <si>
    <t>LEISURE GLEN POST ACUTE CARE CENTER</t>
  </si>
  <si>
    <t>THE TERRACES AT SAN JOAQUIN GARDENS VILLAGE</t>
  </si>
  <si>
    <t>VICTORIAN POST ACUTE</t>
  </si>
  <si>
    <t>MODESTO POST ACUTE CENTER</t>
  </si>
  <si>
    <t>PINE RIDGE CARE CENTER</t>
  </si>
  <si>
    <t>REDWOOD COVE HEALTHCARE CENTER</t>
  </si>
  <si>
    <t>SANTA ROSA POST ACUTE</t>
  </si>
  <si>
    <t>ARDEN POST ACUTE REHAB</t>
  </si>
  <si>
    <t>HIGH VALLEY LODGE</t>
  </si>
  <si>
    <t>DYCORA TRANSITIONAL HEALTH - GALT</t>
  </si>
  <si>
    <t>OJAI HEALTH &amp; REHABILITATION</t>
  </si>
  <si>
    <t>ROSE GARDEN HEALTHCARE CENTER</t>
  </si>
  <si>
    <t>PLUM TREE CARE CENTER</t>
  </si>
  <si>
    <t>VALLEY SKILLED NURSING CENTER</t>
  </si>
  <si>
    <t>SUNRAY HEALTHCARE CENTER</t>
  </si>
  <si>
    <t>WINDSOR SKYLINE CARE CENTER</t>
  </si>
  <si>
    <t>CITRUS NURSING CENTER</t>
  </si>
  <si>
    <t>COMMUNITY CARE CENTER</t>
  </si>
  <si>
    <t>HAYWARD HEALTHCARE &amp; WELLNESS CENTER</t>
  </si>
  <si>
    <t>PRINCETON MANOR HEALTHCARE CENTER, LLC</t>
  </si>
  <si>
    <t>SAN TOMAS CONVALESCENT HOSPITAL</t>
  </si>
  <si>
    <t>WINDSOR COUNTRY DRIVE CARE CENTER</t>
  </si>
  <si>
    <t>ROSEVILLE CARE CENTER</t>
  </si>
  <si>
    <t>RIVER BEND NURSING CENTER</t>
  </si>
  <si>
    <t>HUNTINGTON VALLEY HEALTHCARE CENTER</t>
  </si>
  <si>
    <t>MAGNOLIA POST ACUTE CARE</t>
  </si>
  <si>
    <t>BERKELEY PINES SKILLED NURSING CENTER</t>
  </si>
  <si>
    <t>BROADWAY BY THE SEA</t>
  </si>
  <si>
    <t>ROYAL PALMS POST ACUTE</t>
  </si>
  <si>
    <t>RINALDI CONVALESCENT HOSPITAL</t>
  </si>
  <si>
    <t>COUNTRY MANOR LA MESA HEALTHCARE CENTER</t>
  </si>
  <si>
    <t>PLYMOUTH VILLAGE</t>
  </si>
  <si>
    <t>KAWEAH MANOR CONVALESCENT HOSPITAL</t>
  </si>
  <si>
    <t>ST JUDE CARE CENTER</t>
  </si>
  <si>
    <t>BEL TOOREN VILLA CONVALESCENT</t>
  </si>
  <si>
    <t>APPLE VALLEY POST-ACUTE REHAB</t>
  </si>
  <si>
    <t>COURTYARD HEALTH CARE CENTER</t>
  </si>
  <si>
    <t>CRYSTAL COVE CARE CENTER</t>
  </si>
  <si>
    <t>FOUR SEASONS HEALTHCARE &amp; WELLNESS CENTER, LP</t>
  </si>
  <si>
    <t>CERES POSTACUTE CARE</t>
  </si>
  <si>
    <t>TORRANCE CARE CENTER WEST, INC</t>
  </si>
  <si>
    <t>WINDSOR GARDENS CONV CENTER OF SAN DIEGO</t>
  </si>
  <si>
    <t>CALIFORNIA HOME FOR THE AGED</t>
  </si>
  <si>
    <t>BRIARWOOD POST ACUTE</t>
  </si>
  <si>
    <t>SANTA PAULA POST ACUTE CENTER</t>
  </si>
  <si>
    <t>WATSONVILLE POST ACUTE CENTER</t>
  </si>
  <si>
    <t>LA CRESCENTA HEALTHCARE CENTER</t>
  </si>
  <si>
    <t>WINDSOR MONTEREY CARE CENTER</t>
  </si>
  <si>
    <t>THE AVENUES TRANSITIONAL CARE CENTER</t>
  </si>
  <si>
    <t>FRIENDSHIP MANOR NURSING &amp; REHAB CENTER</t>
  </si>
  <si>
    <t>ST. FRANCIS HEIGHTS CONVALESCENT HOSPITAL</t>
  </si>
  <si>
    <t>HILLCREST MANOR SANITARIUM</t>
  </si>
  <si>
    <t>KENNEDY POST ACUTE CARE CENTER</t>
  </si>
  <si>
    <t>FRANCISCAN CONVALESCENT HOSPITAL</t>
  </si>
  <si>
    <t>COVENTRY COURT HEALTH CENTER</t>
  </si>
  <si>
    <t>ANAHEIM HEALTHCARE CENTER, LLC</t>
  </si>
  <si>
    <t>BROADWAY VILLA POST ACUTE</t>
  </si>
  <si>
    <t>HY-LOND HEALTH CARE CENTER-MERCED</t>
  </si>
  <si>
    <t>HERITAGE MANOR</t>
  </si>
  <si>
    <t>MISSION TERRACE CONVALESCENT HOSPITAL</t>
  </si>
  <si>
    <t>WEST COVINA HEALTHCARE CENTER</t>
  </si>
  <si>
    <t>WINDSOR CONVALESCENT CENTER OF NORTH LONG BEACH</t>
  </si>
  <si>
    <t>DYCORA TRANSITIONAL HEALTH-MANCHESTER</t>
  </si>
  <si>
    <t>PACIFIC CARE NURSING CENTER</t>
  </si>
  <si>
    <t>GUARDIAN REHABILITATION HOSPITAL</t>
  </si>
  <si>
    <t>SEAL BEACH HEALTH AND REHABILITATION CENTER</t>
  </si>
  <si>
    <t>BROOKFIELD HEALTHCARE CENTER</t>
  </si>
  <si>
    <t>LA JOLLA NURSING AND REHABILITATION CENTER</t>
  </si>
  <si>
    <t>GARDENA CONVALESCENT CENTER</t>
  </si>
  <si>
    <t>LONE TREE POST ACUTE</t>
  </si>
  <si>
    <t>AVALON VILLA CARE CENTER</t>
  </si>
  <si>
    <t>HIGHLAND PALMS HEALTHCARE CENTER</t>
  </si>
  <si>
    <t>EMPRESS CARE CENTER, LLC</t>
  </si>
  <si>
    <t>NEW VISTA NURSING AND REHABILITATION CENTER</t>
  </si>
  <si>
    <t>SHAFTER NURSING CARE</t>
  </si>
  <si>
    <t>PACIFIC HILLS MANOR</t>
  </si>
  <si>
    <t>WELLSPRINGS POST ACUTE CENTER</t>
  </si>
  <si>
    <t>ESCONDIDO POST ACUTE REHAB</t>
  </si>
  <si>
    <t>COUNTRY VILLA BAY VISTA HCC</t>
  </si>
  <si>
    <t>COLONIAL CARE CENTER</t>
  </si>
  <si>
    <t>PACIFIC COAST MANOR</t>
  </si>
  <si>
    <t>COUNTRY VILLA HACIENDA HEALTHCARE CENTER</t>
  </si>
  <si>
    <t>CARMEL HILLS CARE CENTER</t>
  </si>
  <si>
    <t>BRIER OAK ON SUNSET</t>
  </si>
  <si>
    <t>ALMADEN HEALTH AND REHABILITATION  CENTER</t>
  </si>
  <si>
    <t>AMAYA SPRINGS HEALTH CARE CENTER</t>
  </si>
  <si>
    <t>INFINITY CARE OF EAST LOS ANGELES</t>
  </si>
  <si>
    <t>SANTA CRUZ POST ACUTE</t>
  </si>
  <si>
    <t>WOODLAND CARE CENTER</t>
  </si>
  <si>
    <t>VALLEY HOUSE REHABILITATION CENTER</t>
  </si>
  <si>
    <t>SEQUOIAS SAN FRANCISCO CONVALESCENT HOSPITAL</t>
  </si>
  <si>
    <t>PETALUMA POST-ACUTE REHABILITATION</t>
  </si>
  <si>
    <t>SACRAMENTO POST-ACUTE</t>
  </si>
  <si>
    <t>WINDSOR CHICO CREEK CARE AND REHAB CENTER</t>
  </si>
  <si>
    <t>ANAHEIM TERRACE CARE CENTER</t>
  </si>
  <si>
    <t>THE TAMALPAIS</t>
  </si>
  <si>
    <t>LAKEVIEW TERRACE</t>
  </si>
  <si>
    <t>GLENDORA GRAND, INC</t>
  </si>
  <si>
    <t>HUNTINGTON POST ACUTE</t>
  </si>
  <si>
    <t>CANYON SPRINGS POST-ACUTE</t>
  </si>
  <si>
    <t>WOODS HEALTH SERVICES</t>
  </si>
  <si>
    <t>ASTORIA NURSING AND REHAB CENTER</t>
  </si>
  <si>
    <t>LA MARIPOSA CARE AND REHABILITATION CENTER</t>
  </si>
  <si>
    <t>CREEKSIDE REHABILITATION &amp; BEHAVIORAL HEALTH</t>
  </si>
  <si>
    <t>TOPANGA TERRACE</t>
  </si>
  <si>
    <t>DEVONSHIRE CARE CENTER</t>
  </si>
  <si>
    <t>PIEDMONT GARDENS HEALTH FACILITY</t>
  </si>
  <si>
    <t>COTTONWOOD HEALTH CARE CENTER</t>
  </si>
  <si>
    <t>DYCORA TRANSITIONAL HEALTH - SANGER</t>
  </si>
  <si>
    <t>RIVER POINTE POST-ACUTE</t>
  </si>
  <si>
    <t>CROWN BAY NURSING AND REHABILITATION CENTER</t>
  </si>
  <si>
    <t>ROSE VILLA HEALTH CARE CENTER</t>
  </si>
  <si>
    <t>BALBOA NURSING &amp; REHABILITATION CENTER</t>
  </si>
  <si>
    <t>COMMUNITY CONVALESCENT CENTER OF SAN BERNARDINO</t>
  </si>
  <si>
    <t>WOODLAND SKILLED NURSING FACILITY</t>
  </si>
  <si>
    <t>LAGUNA HILLS HEALTH AND REHABILITATION CENTER</t>
  </si>
  <si>
    <t>GRIFFITH PARK HEALTHCARE CENTER</t>
  </si>
  <si>
    <t>ALEXANDRIA CARE CENTER</t>
  </si>
  <si>
    <t>COUNTRY VILLA EAST NURSING CENTER</t>
  </si>
  <si>
    <t>IMPERIAL HEALTHCARE CENTER</t>
  </si>
  <si>
    <t>LOS ALTOS SUB-ACUTE AND REHABILITATION CENTER</t>
  </si>
  <si>
    <t>GLADSTONE SUB-ACUTE AND REHAB CENTER</t>
  </si>
  <si>
    <t>WASHINGTON CENTER</t>
  </si>
  <si>
    <t>MILLBRAE CARE CENTER</t>
  </si>
  <si>
    <t>TARZANA HEALTH AND REHABILITATION CENTER</t>
  </si>
  <si>
    <t>ALAMITOS BELMONT REHAB HOSPITA</t>
  </si>
  <si>
    <t>LIVE OAK REHAB CENTER</t>
  </si>
  <si>
    <t>BURBANK HEALTHCARE &amp; REHAB</t>
  </si>
  <si>
    <t>AVALON HEALTH CARE - SAN ANDREAS</t>
  </si>
  <si>
    <t>WEST HILLS HEALTH &amp; REHAB CENTER</t>
  </si>
  <si>
    <t>VILLA MESA CARE CENTER</t>
  </si>
  <si>
    <t>THE MEADOWS POST ACUTE</t>
  </si>
  <si>
    <t>ROSEVILLE POINT HEALTH &amp; WELLNESS CENTER</t>
  </si>
  <si>
    <t>OSAGE HEALTHCARE &amp; WELLNESS CENTRE</t>
  </si>
  <si>
    <t>HUNTINGTON PARK NURSING CENTER</t>
  </si>
  <si>
    <t>GARDEN GROVE POST ACUTE</t>
  </si>
  <si>
    <t>CASITAS CARE CENTER</t>
  </si>
  <si>
    <t>CALIFORNIA HEALTHCARE AND REHABILITATION CENTER</t>
  </si>
  <si>
    <t>CATERED MANOR NURSING CENTER</t>
  </si>
  <si>
    <t>GREENFIELD CARE CENTER OF FULLERTON, LLC</t>
  </si>
  <si>
    <t>NAPA POST ACUTE</t>
  </si>
  <si>
    <t>OAKDALE NURSING AND REHABILITATION CENTER</t>
  </si>
  <si>
    <t>ALVARADO CARE CENTER</t>
  </si>
  <si>
    <t>COLLEGE OAK NURSING &amp; REHABILITATION CENTER</t>
  </si>
  <si>
    <t>SHERMAN VILLAGE HCC</t>
  </si>
  <si>
    <t>EXTENDED CARE HOSPITAL OF RIVERSIDE</t>
  </si>
  <si>
    <t>PACIFIC PALMS HEALTHCARE</t>
  </si>
  <si>
    <t>AFFINITY HEALTHCARE CENTER</t>
  </si>
  <si>
    <t>CENTINELA SKILLED NURSING &amp; WELLNESS CENTRE WEST</t>
  </si>
  <si>
    <t>GRANADA HILLS CONVALESCENT</t>
  </si>
  <si>
    <t>ALAMITOS WEST HEALTH &amp; REHABILITATION</t>
  </si>
  <si>
    <t>EXCELL HEALTH CARE CENTER</t>
  </si>
  <si>
    <t>MID-WILSHIRE HEALTH CARE CNTR</t>
  </si>
  <si>
    <t>PACIFIC HEIGHTS TRANSITIONAL CARE CENTER</t>
  </si>
  <si>
    <t>DOUBLE TREE POST ACUTE CARE CENTER</t>
  </si>
  <si>
    <t>VALLEY CONVALESCENT HOSPITAL</t>
  </si>
  <si>
    <t>LAKE BALBOA CARE CENTER</t>
  </si>
  <si>
    <t>GOLDEN HILL SUBACUTE &amp; REHAB CTR</t>
  </si>
  <si>
    <t>VALLEY HEALTHCARE CENTER</t>
  </si>
  <si>
    <t>LIFE CARE CENTER OF MENIFEE</t>
  </si>
  <si>
    <t>CENTINELA GRAND INC</t>
  </si>
  <si>
    <t>LONG BEACH CARE CENTER, INC</t>
  </si>
  <si>
    <t>SAN LUIS POST ACUTE CENTER</t>
  </si>
  <si>
    <t>CHANDLER CONVALESCENT HOSPITAL</t>
  </si>
  <si>
    <t>HARBOR POST ACUTE CARE CENTER</t>
  </si>
  <si>
    <t>WINDSOR GARDENS CONVALESCENT HOSPITAL</t>
  </si>
  <si>
    <t>LA BREA REHABILITATION CENTER</t>
  </si>
  <si>
    <t>KIT CARSON NURSING &amp; REHABILITATION CENTER</t>
  </si>
  <si>
    <t>OJAI VALLEY COMMUNITY SKILLED NURSING FACILITY</t>
  </si>
  <si>
    <t>BROADWAY HEALTHCARE CENTER</t>
  </si>
  <si>
    <t>CITY VIEW POST ACUTE</t>
  </si>
  <si>
    <t>PACIFICA NURSING AND REHAB CENTER</t>
  </si>
  <si>
    <t>UNIVERSITY PARK HEALTHCARE CENTER</t>
  </si>
  <si>
    <t>PACIFIC GARDENS NURSING AND REHABILITATION CENTER</t>
  </si>
  <si>
    <t>THE REDWOODS POST-ACUTE</t>
  </si>
  <si>
    <t>TAMPICO TERRACE CARE CENTER</t>
  </si>
  <si>
    <t>RAMONA REHABILITATION AND POST ACUTE CARE CENTER</t>
  </si>
  <si>
    <t>NORTHBROOK HEALTHCARE CENTER</t>
  </si>
  <si>
    <t>MANTECA CARE AND REHABILITATION CENTER</t>
  </si>
  <si>
    <t>BELL CONVALESCENT HOSPITAL</t>
  </si>
  <si>
    <t>BRIARCREST NURSING CENTER</t>
  </si>
  <si>
    <t>MARQUIS CARE AT SHASTA</t>
  </si>
  <si>
    <t>WEST HAVEN HEALTHCARE</t>
  </si>
  <si>
    <t>PALM SPRINGS HEALTHCARE &amp; REHABILITATION CENTER</t>
  </si>
  <si>
    <t>LASSEN NURSING &amp; REHABILITATION CENTER</t>
  </si>
  <si>
    <t>MARLORA POST ACUTE REHAB HOSP</t>
  </si>
  <si>
    <t>ALDEN TERRACE CONVALESCENT HOSPITAL</t>
  </si>
  <si>
    <t>WINDSOR VALLEJO NURSING &amp; REHABILITATION CENTER</t>
  </si>
  <si>
    <t>WESTLAKE CONVALESCENT HOSPITAL</t>
  </si>
  <si>
    <t>WESTERN SLOPE HEALTH CENTER</t>
  </si>
  <si>
    <t>GRAND PARK CONVALESCENT HOSPITAL</t>
  </si>
  <si>
    <t>CALIFORNIA PACIFIC MEDICAL CTR- DAVIES CAMPUS HOSP</t>
  </si>
  <si>
    <t>SHERMAN OAKS HEALTH &amp; REHAB</t>
  </si>
  <si>
    <t>BERKLEY POST-ACUTE</t>
  </si>
  <si>
    <t>WINDSOR REDDING CARE CENTER</t>
  </si>
  <si>
    <t>NORTHVINE POSTACUTE CARE</t>
  </si>
  <si>
    <t>BAYBERRY SKILLED NURSING &amp; HEALTHCARE CENTER</t>
  </si>
  <si>
    <t>MERRITT MANOR CONVALESCENT HOSPITAL</t>
  </si>
  <si>
    <t>FRESNO NURSING CENTER</t>
  </si>
  <si>
    <t>WINDSOR GARDENS CONV CENTER OF HAWTHORNE</t>
  </si>
  <si>
    <t>MISSION PALMS HEALTHCARE CENTER</t>
  </si>
  <si>
    <t>SAN FRANCISCO HEALTH CARE</t>
  </si>
  <si>
    <t>RED BLUFF HEALTH CARE CENTER</t>
  </si>
  <si>
    <t>SIERRA VIEW HOMES</t>
  </si>
  <si>
    <t>WINDSOR HEALTHCARE CENTER OF OAKLAND</t>
  </si>
  <si>
    <t>DYCORA TRANSITIONAL HEALTH MEMORY CARE OF FRESNO</t>
  </si>
  <si>
    <t>BIXBY KNOLLS TOWERS HEALTH CARE &amp; REHAB CENTER</t>
  </si>
  <si>
    <t>MAYFLOWER GARDENS CONVALESCENT HOSPITAL</t>
  </si>
  <si>
    <t>HANFORD POST ACUTE</t>
  </si>
  <si>
    <t>CASA BONITA CONVALESCENT HOSPITAL</t>
  </si>
  <si>
    <t>ALCOTT REHABILITATION HOSPITAL</t>
  </si>
  <si>
    <t>SAN JOAQUIN NURSING CENTER AND REHABILITATION CENT</t>
  </si>
  <si>
    <t>CRESCENT CITY SKILLED NURSING</t>
  </si>
  <si>
    <t>PARK CENTRAL CARE AND REHABILITATION CENTER</t>
  </si>
  <si>
    <t>GRANADA REHABILITATION &amp; WELLNESS CENTER, LP</t>
  </si>
  <si>
    <t>HY-LOND HEALTH CARE CENTER - MODESTO</t>
  </si>
  <si>
    <t>MISSION CARMICHAEL HEALTHCARE CENTER</t>
  </si>
  <si>
    <t>HERITAGE REHABILITATION CENTER</t>
  </si>
  <si>
    <t>HOLLYWOOD PRESBYTERIAN MEDICAL CENTER D/P SNF</t>
  </si>
  <si>
    <t>PACIFIC VILLA, INC</t>
  </si>
  <si>
    <t>WINDSOR CYPRESS GARDENS</t>
  </si>
  <si>
    <t>CAMELLIA GARDENS CARE CENTER</t>
  </si>
  <si>
    <t>GLENOAKS CONVALESCENT HOSPITAL</t>
  </si>
  <si>
    <t>OLYMPIA CONVALESCENT HOSPITAL</t>
  </si>
  <si>
    <t>MONTROSE SPRINGS SKILLED NURSING &amp; WELLNESS CENTER</t>
  </si>
  <si>
    <t>WINDSOR HAMPTON CARE CENTER</t>
  </si>
  <si>
    <t>DYCORA TRANSITIONAL HEALTH - FRESNO</t>
  </si>
  <si>
    <t>BURLINGTON CONVALESCENT HOSPITAL</t>
  </si>
  <si>
    <t>WALNUT CREEK SKILLED NURSING &amp; REHABILITATION CENT</t>
  </si>
  <si>
    <t>PREMIER CARE CENTER FOR PALM SPRINGS</t>
  </si>
  <si>
    <t>REO VISTA HEALTHCARE CENTER</t>
  </si>
  <si>
    <t>BEACON HEALTHCARE CENTER</t>
  </si>
  <si>
    <t>MOUNTAIN VIEW CONV HOSP</t>
  </si>
  <si>
    <t>BEACHWOOD POST-ACUTE &amp; REHAB</t>
  </si>
  <si>
    <t>PANORAMA GARDENS NURSING AND REHABILITATION CENTER</t>
  </si>
  <si>
    <t>DYCORA TRANSITIONAL HEALTH - CLOVIS</t>
  </si>
  <si>
    <t>SAN LEANDRO HEALTHCARE CENTER</t>
  </si>
  <si>
    <t>BRIDGEVIEW POST ACUTE</t>
  </si>
  <si>
    <t>BAY VIEW REHABILITATION HOSPITAL, LLC</t>
  </si>
  <si>
    <t>LAKE MERRITT HEALTHCARE CENTER LLC</t>
  </si>
  <si>
    <t>CHATSWORTH PARK HEALTH CARE CENTER</t>
  </si>
  <si>
    <t>ATTERDAG CARE CENTER</t>
  </si>
  <si>
    <t>SAN PABLO HEALTHCARE &amp; WELLNESS CENTER</t>
  </si>
  <si>
    <t>ARBOR GLEN CARE CENTER</t>
  </si>
  <si>
    <t>FORTUNA REHABILITATION AND WELLNESS CENTER, LP</t>
  </si>
  <si>
    <t>MESA VERDE POST ACUTE CARE CENTER</t>
  </si>
  <si>
    <t>GRAND VALLEY HEALTH CARE CENTER</t>
  </si>
  <si>
    <t>SUMMERFIELD HEALTH CARE CENTER</t>
  </si>
  <si>
    <t>CALIMESA POST ACUTE</t>
  </si>
  <si>
    <t>COUNTRY VILLA SHERATON</t>
  </si>
  <si>
    <t>BETHESDA HOME</t>
  </si>
  <si>
    <t>BROOKSIDE HEALTHCARE CENTER</t>
  </si>
  <si>
    <t>A GRACE SUB ACUTE &amp; SKILLED CARE</t>
  </si>
  <si>
    <t>COUNTRY VILLA NORTH</t>
  </si>
  <si>
    <t>REGENCY OAKS POST ACUTE CARE CENTER</t>
  </si>
  <si>
    <t>OXNARD MANOR HEALTHCARE CENTER</t>
  </si>
  <si>
    <t>COUNTRY VILLA LOS FELIZ NURSING CENTER</t>
  </si>
  <si>
    <t>DELTA VIEW POST ACUTE</t>
  </si>
  <si>
    <t>THE GROVE POST-ACUTE CARE CENTER</t>
  </si>
  <si>
    <t>PARADISE VALLEY HEALTH CARE</t>
  </si>
  <si>
    <t>VALE HEALTHCARE CENTER</t>
  </si>
  <si>
    <t>GOLDEN EMPIRE</t>
  </si>
  <si>
    <t>PLEASANTON NURSING AND REHABILITATION CENTER</t>
  </si>
  <si>
    <t>ST. FRANCIS CONVALESCENT PAVILION</t>
  </si>
  <si>
    <t>LA CASA VIA TRANSITIONAL CARE CENTER</t>
  </si>
  <si>
    <t>MISSION HILLS POST ACUTE CARE</t>
  </si>
  <si>
    <t>CERRITOS VISTA HEALTHCARE CENTER</t>
  </si>
  <si>
    <t>ALL SAINTS HEALTHCARE SUBACUTE</t>
  </si>
  <si>
    <t>WHITNEY OAKS CARE CENTER</t>
  </si>
  <si>
    <t>PARK VIEW POST ACUTE</t>
  </si>
  <si>
    <t>NORTHRIDGE CARE CENTER</t>
  </si>
  <si>
    <t>TEMPLE CITY HEALTHCARE</t>
  </si>
  <si>
    <t>LYNWOOD HEALTHCARE CENTER</t>
  </si>
  <si>
    <t>MAYERS MEMORIAL HOSPITAL</t>
  </si>
  <si>
    <t>VIEW HEIGHTS CONV HOSP</t>
  </si>
  <si>
    <t>FREMONT HEALTHCARE CENTER</t>
  </si>
  <si>
    <t>GATEWAY POST ACUTE</t>
  </si>
  <si>
    <t>VILLA ELENA HEALTHCARE CENTER</t>
  </si>
  <si>
    <t>ADVENTIST HEALTH DELANO</t>
  </si>
  <si>
    <t>CALIFORNIA NURSING &amp; REHABILITATION CENTER</t>
  </si>
  <si>
    <t>LAUREL CONVALESCENT HOSPITAL</t>
  </si>
  <si>
    <t>NORTHGATE POSTACUTE CARE</t>
  </si>
  <si>
    <t>INLAND VALLEY CARE AND REHABILITATION CENTER</t>
  </si>
  <si>
    <t>VERMONT HEALTHCARE CENTER</t>
  </si>
  <si>
    <t>HYDE PARK HEALTHCARE CENTER</t>
  </si>
  <si>
    <t>MEDICAL CENTER CONVALESCENT HOSPITAL</t>
  </si>
  <si>
    <t>CYPRESS RIDGE CARE CENTER</t>
  </si>
  <si>
    <t>FLOWER VILLA, INC</t>
  </si>
  <si>
    <t>COMMUNITY EXTENDED CARE HOSPITAL OF MONTCLAIR</t>
  </si>
  <si>
    <t>PARAMOUNT CONVALESCENT HOSP.</t>
  </si>
  <si>
    <t>HAYWARD HILLS HEALTH CARE CENTER</t>
  </si>
  <si>
    <t>SAN FRANCISCO POST ACUTE</t>
  </si>
  <si>
    <t>WINDSOR CARE CENTER OF CHEVIOT HILLS</t>
  </si>
  <si>
    <t>PALAZZO POST ACUTE</t>
  </si>
  <si>
    <t>GREENRIDGE POST ACUTE</t>
  </si>
  <si>
    <t>GREENFIELD CARE CENTER OF SOUTH GATE</t>
  </si>
  <si>
    <t>ST PATRICK'S POST ACUTE</t>
  </si>
  <si>
    <t>SIERRA VIEW CARE CENTER</t>
  </si>
  <si>
    <t>BAYPOINT HEALTHCARE CENTER</t>
  </si>
  <si>
    <t>VISTA POST ACUTE</t>
  </si>
  <si>
    <t>EASTLAND SUBACUTE AND REHABILITATION CENTER</t>
  </si>
  <si>
    <t>LIGHTHOUSE  HEALTHCARE CENTER</t>
  </si>
  <si>
    <t>ALAMEDA COUNTY MEDICAL CENTER D/P SNF</t>
  </si>
  <si>
    <t>SHERWOOD OAKS HEALTH CENTER</t>
  </si>
  <si>
    <t>ARLINGTON GARDENS CARE CENTER</t>
  </si>
  <si>
    <t>RIO HONDO SUBACUTE &amp;  NURSING CENTER</t>
  </si>
  <si>
    <t>SUNNYSIDE NURSING CENTER</t>
  </si>
  <si>
    <t>HOLLYWOOD PREMIER HEALTHCARE CENTER</t>
  </si>
  <si>
    <t>CASA COLOMA HEALTH CARE CENTER</t>
  </si>
  <si>
    <t>CARLSBAD BY THE SEA</t>
  </si>
  <si>
    <t>PROVIDENCE LITTLE CO OF MARY TRANSITIONAL CARE CTR</t>
  </si>
  <si>
    <t>BETHEL LUTHERAN HOME</t>
  </si>
  <si>
    <t>CRESTWOOD MANOR - 112</t>
  </si>
  <si>
    <t>SIERRA VISTA</t>
  </si>
  <si>
    <t>GRACE HOME INC.</t>
  </si>
  <si>
    <t>LANDMARK MEDICAL CENTER</t>
  </si>
  <si>
    <t>LAUREL PARK BEHAVIORAL HEALTH CENTER</t>
  </si>
  <si>
    <t>MERCED BEHAVIORAL CENTER</t>
  </si>
  <si>
    <t>OLIVE VISTA BEHAVIORAL HEALTH CENTER</t>
  </si>
  <si>
    <t>EVERGREEN CARE CENTER</t>
  </si>
  <si>
    <t>THE ROYAL HOME</t>
  </si>
  <si>
    <t>SHANDIN HILLS BEHAVIOR THERAPY CENTER</t>
  </si>
  <si>
    <t>RIVERSIDE BEHAVIORAL HEALTHCARE CENTER</t>
  </si>
  <si>
    <t>VISTA PACIFICA CENTER</t>
  </si>
  <si>
    <t>MEADOWBROOK BEHAVIORAL HEALTH CENTER</t>
  </si>
  <si>
    <t>DYCORA TRANSITIONAL HEALTH-SAN JOSE</t>
  </si>
  <si>
    <t>ST. ANNE'S HOME</t>
  </si>
  <si>
    <t>RADY CHILDREN'S CONVALESCENT HOSPITAL D/P SNF</t>
  </si>
  <si>
    <t>HAYES CONVALESCENT HOSPITAL</t>
  </si>
  <si>
    <t>LITTLE SISTERS OF THE POOR</t>
  </si>
  <si>
    <t>CRESTWOOD MANOR - 104</t>
  </si>
  <si>
    <t>LA PAZ GEROPSYCHIATRIC CENTER</t>
  </si>
  <si>
    <t>DEPT OF STATE HOSPITALS - NAPA D/P SNF</t>
  </si>
  <si>
    <t>PENN MAR THERAPEUTIC CENTER</t>
  </si>
  <si>
    <t>VILLA SIENA</t>
  </si>
  <si>
    <t>CRESTWOOD WELLNESS AND RECOVERY CENTER</t>
  </si>
  <si>
    <t>GARFIELD NEUROBEHAVIORAL CENTER</t>
  </si>
  <si>
    <t>SYLMAR HLTH REHAB CTR</t>
  </si>
  <si>
    <t>CRESTWOOD TREATMENT CENTER</t>
  </si>
  <si>
    <t>CRESTWOOD MANOR - FREMONT</t>
  </si>
  <si>
    <t>BAYSIDE CARE CENTER</t>
  </si>
  <si>
    <t>COVENANT VILLAGE CARE CENTER</t>
  </si>
  <si>
    <t>LIVE OAK</t>
  </si>
  <si>
    <t>VALLEY VIEW CARE CENTER</t>
  </si>
  <si>
    <t>HILLCREST NURSING HOME</t>
  </si>
  <si>
    <t>IMPERIAL CARE CENTER</t>
  </si>
  <si>
    <t>ROLLING HILLS CARE CENTER</t>
  </si>
  <si>
    <t>WINDSOR MANOR</t>
  </si>
  <si>
    <t>CITY CREEK POST ACUTE</t>
  </si>
  <si>
    <t>RIVERSIDE</t>
  </si>
  <si>
    <t>PLAYA DEL REY CENTER</t>
  </si>
  <si>
    <t>LONG BEACH POST ACUTE</t>
  </si>
  <si>
    <t>GOLDEN STATE COLONIAL HEALTHCARE CENTER</t>
  </si>
  <si>
    <t>VALLEY VILLAGE CARE CENTER</t>
  </si>
  <si>
    <t>ST JOHN KRONSTADT CONVALESCENT CENTER</t>
  </si>
  <si>
    <t>RIVERWALK POST ACUTE</t>
  </si>
  <si>
    <t>TEMPLE PARK CONVALESCENT HOSP</t>
  </si>
  <si>
    <t>LAGUNA HONDA HOSPITAL &amp; REHABILITATION CTR D/P SNF</t>
  </si>
  <si>
    <t>ORANGEGROVE REHABILITATION HOSPITAL</t>
  </si>
  <si>
    <t>SENECA DISTRICT HOSPITAL D/P SNF</t>
  </si>
  <si>
    <t>CASA DORINDA</t>
  </si>
  <si>
    <t>MILL CREEK MANOR</t>
  </si>
  <si>
    <t>BEACHSIDE NURSING CENTER</t>
  </si>
  <si>
    <t>PALOS VERDES HEALTH CARE CENTER</t>
  </si>
  <si>
    <t>COLLEGE VISTA POST-ACUTE</t>
  </si>
  <si>
    <t>SAN MATEO MEDICAL CENTER D/P SNF</t>
  </si>
  <si>
    <t>PARK ANAHEIM HEALTHCARE CENTER</t>
  </si>
  <si>
    <t>FIRESIDE HEALTH CARE CENTER</t>
  </si>
  <si>
    <t>LOTUS CARE CENTER</t>
  </si>
  <si>
    <t>THE HILLS HEALTHCARE CENTER</t>
  </si>
  <si>
    <t>LODI NURSING &amp; REHABILITATION</t>
  </si>
  <si>
    <t>PACIFIC POST ACUTE</t>
  </si>
  <si>
    <t>BALDWIN GARDENS NURSING CENTER</t>
  </si>
  <si>
    <t>LAS FLORES CONVALESCENT HOSPITAL</t>
  </si>
  <si>
    <t>WINDSOR THE RIDGE REHABILITATION CENTER</t>
  </si>
  <si>
    <t>VIEW PARK CONV HOSP</t>
  </si>
  <si>
    <t>GREENFIELD CARE CENTER OF FILLMORE, LLC</t>
  </si>
  <si>
    <t>MCCLURE POST ACUTE</t>
  </si>
  <si>
    <t>WHITE BLOSSOM CARE CENTER</t>
  </si>
  <si>
    <t>WESTERN CONV. HOSPITAL</t>
  </si>
  <si>
    <t>SOUTHLAND</t>
  </si>
  <si>
    <t>SUNNYVIEW CARE CENTER</t>
  </si>
  <si>
    <t>PROVIDENCE HOLY CROSS MED CTR D/P SNF</t>
  </si>
  <si>
    <t>AVOCADO POST ACUTE</t>
  </si>
  <si>
    <t>TRACY NURSING AND REHABILITATION CENTER</t>
  </si>
  <si>
    <t>DEL MAR CONVALESCENT HOSPITAL</t>
  </si>
  <si>
    <t>VALLEY POINTE NURSING &amp; REHABILITATION CENTER</t>
  </si>
  <si>
    <t>ESKATON CARE CENTER MANZANITA</t>
  </si>
  <si>
    <t>DESERT SPRINGS HEALTHCARE &amp; WELLNESS CENTRE</t>
  </si>
  <si>
    <t>CLAREMONT MANOR CARE CENTER</t>
  </si>
  <si>
    <t>KINGSLEY MANOR CARE CENTER</t>
  </si>
  <si>
    <t>FIDELITY HEALTH CARE</t>
  </si>
  <si>
    <t>MEADOWS RIDGE CARE CENTER</t>
  </si>
  <si>
    <t>PACIFIC COAST POST ACUTE</t>
  </si>
  <si>
    <t>ST EDNA SUBACUTE AND REHABILITATION CENTER</t>
  </si>
  <si>
    <t>VETERANS HOME OF CALIFORNIA - YOUNTVILLE -  SNF</t>
  </si>
  <si>
    <t>ESKATON CARE CENTER GREENHAVEN</t>
  </si>
  <si>
    <t>LAKEWOOD HEALTHCARE CENTER</t>
  </si>
  <si>
    <t>FRENCH PARK CARE CENTER</t>
  </si>
  <si>
    <t>SAN MIGUEL VILLA</t>
  </si>
  <si>
    <t>DYCORA TRANSITIONAL HEALTH - WEBER OAKS</t>
  </si>
  <si>
    <t>SANTA FE LODGE</t>
  </si>
  <si>
    <t>VICTORIA CARE CENTER</t>
  </si>
  <si>
    <t>INLAND CHRISTIAN HOME</t>
  </si>
  <si>
    <t>EL RANCHO VISTA HEALTH CARE CENTER</t>
  </si>
  <si>
    <t>DRIFTWOOD HEALTHCARE CENTER</t>
  </si>
  <si>
    <t>OAKHURST HEALTHCARE CENTER</t>
  </si>
  <si>
    <t>ROSEWOOD HEALTH FACILITY</t>
  </si>
  <si>
    <t>SKYLINE HEALTHCARE CENTER - LA</t>
  </si>
  <si>
    <t>WINDSOR POST-ACUTE HEALTHCARE CENTER OF MODESTO</t>
  </si>
  <si>
    <t>SAINT VINCENT HEALTHCARE</t>
  </si>
  <si>
    <t>VINEYARD POST ACUTE</t>
  </si>
  <si>
    <t>MCKINLEY PARK CARE CENTER</t>
  </si>
  <si>
    <t>LINWOOD MEADOWS CARE CENTER</t>
  </si>
  <si>
    <t>ARARAT CONVALESCENT HOSPITAL</t>
  </si>
  <si>
    <t>HILLCREST POST ACUTE</t>
  </si>
  <si>
    <t>DOWNEY COMMUNITY HEALTH CENTER</t>
  </si>
  <si>
    <t>MAYWOOD SKILLED NURSING &amp; WELLNESS CENTRE</t>
  </si>
  <si>
    <t>VALLEY VISTA NURSING AND TRANSITIONAL CARE LLC</t>
  </si>
  <si>
    <t>MOUNT MIGUEL COVENANT VILLAGE</t>
  </si>
  <si>
    <t>HIGHLAND SPRINGS CARE CENTER</t>
  </si>
  <si>
    <t>POWAY HEALTHCARE CENTER</t>
  </si>
  <si>
    <t>GRANCELL VILLAGE OF THE JEWISH HOMES FOR THE AGING</t>
  </si>
  <si>
    <t>MIRACLE MILE HEALTHCARE CENTER, LLC</t>
  </si>
  <si>
    <t>BRADLEY COURT</t>
  </si>
  <si>
    <t>TOWN &amp; COUNTRY</t>
  </si>
  <si>
    <t>WESTLAND HOUSE</t>
  </si>
  <si>
    <t>ST. PAULS HEALTH CARE CENTER</t>
  </si>
  <si>
    <t>REDWOOD TERRACE HEALTH CENTER</t>
  </si>
  <si>
    <t>OAK RIVER REHAB</t>
  </si>
  <si>
    <t>WILLOWS POST ACUTE</t>
  </si>
  <si>
    <t>ESKATON CARE CENTER FAIR OAKS</t>
  </si>
  <si>
    <t>WEBSTER HOUSE</t>
  </si>
  <si>
    <t>VALLEY CONVALESCENT CENTER</t>
  </si>
  <si>
    <t>NAPA VALLEY CARE CENTER</t>
  </si>
  <si>
    <t>RIMROCK VILLA CONVALESCENT HOSPITAL</t>
  </si>
  <si>
    <t>SHORELINE CARE CENTER</t>
  </si>
  <si>
    <t>ARBOR REHABILITATION &amp; NURSING CENTER</t>
  </si>
  <si>
    <t>HIGHLAND PARK SKILLED NURSING AND WELLNESS CENTER</t>
  </si>
  <si>
    <t>WINDSOR POST-ACUTE CENTER OF ARVIN</t>
  </si>
  <si>
    <t>NORTHPOINTE HEALTHCARE CENTRE</t>
  </si>
  <si>
    <t>GOLD COUNTRY HEALTH CENTER</t>
  </si>
  <si>
    <t>HEARTWOOD AVENUE HEALTHCARE</t>
  </si>
  <si>
    <t>LINCOLN SQUARE POST ACUTE CARE</t>
  </si>
  <si>
    <t>MERCY RETIREMENT &amp; CARE CENTER</t>
  </si>
  <si>
    <t>ENGLISH OAKS CONVALESCENT &amp; REHABILITATION HOSPITA</t>
  </si>
  <si>
    <t>DEL ROSA VILLA</t>
  </si>
  <si>
    <t>COAST CARE CONVALESCENT CENTER</t>
  </si>
  <si>
    <t>VALLEY WEST POST ACUTE</t>
  </si>
  <si>
    <t>BOULDER CREEK POST ACUTE</t>
  </si>
  <si>
    <t>PINERS NURSING HOME</t>
  </si>
  <si>
    <t>WESTGATE GARDENS CARE CENTER</t>
  </si>
  <si>
    <t>ADVENTIST HEALTH SONORA - D/P SNF</t>
  </si>
  <si>
    <t>EXTENDED CARE HOSPITAL OF WESTMINSTER</t>
  </si>
  <si>
    <t>PASADENA CARE CENTER, LLC</t>
  </si>
  <si>
    <t>PROFESSIONAL POST ACUTE CENTER</t>
  </si>
  <si>
    <t>SHARP CHULA VISTA MED CTR SNF</t>
  </si>
  <si>
    <t>ST ANDREWS</t>
  </si>
  <si>
    <t>AUBURN OAKS CARE CENTER</t>
  </si>
  <si>
    <t>VINEYARD HILLS HEALTH CENTER</t>
  </si>
  <si>
    <t>LAKEPORT POST ACUTE</t>
  </si>
  <si>
    <t>ST JOHNS PLEASANT VALLEY HOSPITAL D/P SNF</t>
  </si>
  <si>
    <t>THE SPRINGS AT THE CARLOTTA</t>
  </si>
  <si>
    <t>VILLA MARIN</t>
  </si>
  <si>
    <t>TAHOE FOREST HOSPITAL D/P SNF</t>
  </si>
  <si>
    <t>AHMC SETON MEDICAL CENTER</t>
  </si>
  <si>
    <t>MARIAN MEDICAL CENTER D/P SNF</t>
  </si>
  <si>
    <t>SAN GABRIEL VALLEY MEDICAL CTR D/P SNF</t>
  </si>
  <si>
    <t>TURLOCK NURSING &amp; REHABILITATION CENTER</t>
  </si>
  <si>
    <t>ANBERRY NURSING AND REHABILITATION CENTER</t>
  </si>
  <si>
    <t>NEW HOPE POST ACUTE CARE</t>
  </si>
  <si>
    <t>LIFE CARE CENTER OF VISTA</t>
  </si>
  <si>
    <t>RANCHO MIRAGE HEALTH AND REHABILITATION CENTER</t>
  </si>
  <si>
    <t>SEA CLIFF HEALTHCARE CENTER</t>
  </si>
  <si>
    <t>KNOLLS WEST POST ACUTE LLC</t>
  </si>
  <si>
    <t>MEDICAL HILL HEALTHCARE CENTER</t>
  </si>
  <si>
    <t>EAST LOS ANGELES DOCTORS HOSP</t>
  </si>
  <si>
    <t>THE REHABILITATION CENTER OF BAKERSFIELD</t>
  </si>
  <si>
    <t>PALM TERRACE HEALTHCARE &amp; REHABILITATION CENTER</t>
  </si>
  <si>
    <t>VALLEY OF THE MOON POST ACUTE</t>
  </si>
  <si>
    <t>MAINPLACE POST ACUTE</t>
  </si>
  <si>
    <t>WINDSOR POST-ACUTE CENTER OF BAKERSFIELD</t>
  </si>
  <si>
    <t>ACC CARE CENTER</t>
  </si>
  <si>
    <t>CASTLE MANOR CONVALESCENT CENTER</t>
  </si>
  <si>
    <t>UNIVERSITY POST-ACUTE REHAB</t>
  </si>
  <si>
    <t>SUN MAR NURSING CENTER</t>
  </si>
  <si>
    <t>SPRING LAKE VILLAGE</t>
  </si>
  <si>
    <t>ATHERTON BAPTIST HOME</t>
  </si>
  <si>
    <t>SAN BRUNO SKILLED NURSING</t>
  </si>
  <si>
    <t>OROVILLE HOSPITAL POST-ACUTE CENTER</t>
  </si>
  <si>
    <t>CRYSTAL RIDGE CARE CENTER</t>
  </si>
  <si>
    <t>NEW ORANGE HILLS</t>
  </si>
  <si>
    <t>STANFORD COURT SKILLED NURSING &amp; REHAB CENTER</t>
  </si>
  <si>
    <t>ALHAMBRA CONVALESCENT HOSPITAL</t>
  </si>
  <si>
    <t>REGENTS POINT - WINDCREST</t>
  </si>
  <si>
    <t>MANORCARE HEALTH SERVICES-HEMET</t>
  </si>
  <si>
    <t>VILLA POMERADO D/P SNF</t>
  </si>
  <si>
    <t>ARBOR POST ACUTE</t>
  </si>
  <si>
    <t>KEI-AI SOUTH BAY HEALTHCARE CENTER</t>
  </si>
  <si>
    <t>CLEARWATER HEALTHCARE CENTER</t>
  </si>
  <si>
    <t>LAKE FOREST NURSING CENTER</t>
  </si>
  <si>
    <t>CHERRY VALLEY HEALTHCARE</t>
  </si>
  <si>
    <t>WHITE MEMORIAL MEDICAL CTR DP</t>
  </si>
  <si>
    <t>THE REHABILITATION CENTER OF OAKLAND</t>
  </si>
  <si>
    <t>COPPER RIDGE CARE CENTER</t>
  </si>
  <si>
    <t>VILLA RANCHO BERNARDO CARE CENTER</t>
  </si>
  <si>
    <t>BANNING HEALTHCARE</t>
  </si>
  <si>
    <t>AVIARA HEALTHCARE CENTER</t>
  </si>
  <si>
    <t>CARMEL MOUNTAIN REHABILITATION &amp; HEALTHCARE CENTER</t>
  </si>
  <si>
    <t>MANORCARE HEALTH SERVICES (FOUNTAIN VALLEY)</t>
  </si>
  <si>
    <t>LA PALMA NURSING CENTER</t>
  </si>
  <si>
    <t>RIVERSIDE POSTACUTE CARE</t>
  </si>
  <si>
    <t>VALENCIA GARDENS HEALTH CARE CENTER</t>
  </si>
  <si>
    <t>LINCOLN MEADOWS CARE CENTER</t>
  </si>
  <si>
    <t>KINGSTON HEALTHCARE CENTER, LLC</t>
  </si>
  <si>
    <t>MANORCARE HEALTH SERVICES (CITRUS HEIGHTS)</t>
  </si>
  <si>
    <t>BRIGHTON CARE CENTER</t>
  </si>
  <si>
    <t>MANORCARE HEALTH SERVICES-PALM DESERT</t>
  </si>
  <si>
    <t>MARINA POINTE HEALTHCARE &amp; SUBACUTE</t>
  </si>
  <si>
    <t>REDWOOD CONVALESCENT HOSPITAL, INC</t>
  </si>
  <si>
    <t>SUNNY VIEW MANOR</t>
  </si>
  <si>
    <t>SARATOGA RETIREMENT COMMUNITY HEALTH CENTER</t>
  </si>
  <si>
    <t>BRUCEVILLE TERRACE - D/P SNF OF METHODIST HOSPITAL</t>
  </si>
  <si>
    <t>NORTH STARR POSTACUTE CARE</t>
  </si>
  <si>
    <t>GRANADA POST ACUTE</t>
  </si>
  <si>
    <t>VACAVILLE CONVALESCENT &amp; REHAB</t>
  </si>
  <si>
    <t>TERRACINA POST ACUTE</t>
  </si>
  <si>
    <t>VILLA HEALTH CARE CENTER</t>
  </si>
  <si>
    <t>DELTA NURSING &amp; REHABILITATION CENTER</t>
  </si>
  <si>
    <t>VINTAGE FAIRE NURSING &amp; REHABILITATION CENTER</t>
  </si>
  <si>
    <t>QUARTZ HILL POST ACUTE</t>
  </si>
  <si>
    <t>FRUITVALE HEALTHCARE CENTER</t>
  </si>
  <si>
    <t>CASA DE LAS CAMPANAS</t>
  </si>
  <si>
    <t>LINCOLN GLEN SKILLED NURSING</t>
  </si>
  <si>
    <t>SHIELDS NURSING CENTER</t>
  </si>
  <si>
    <t>PALM TERRACE CARE CENTER</t>
  </si>
  <si>
    <t>CENTURY VILLA, INC</t>
  </si>
  <si>
    <t>MAYFLOWER CARE CENTER</t>
  </si>
  <si>
    <t>WINDSOR GARDENS CONVALESCENT CENTER OF LONG BEACH</t>
  </si>
  <si>
    <t>DANVILLE POST-ACUTE REHAB</t>
  </si>
  <si>
    <t>ASISTENCIA VILLA REHABILITATION AND CARE CENTER</t>
  </si>
  <si>
    <t>ENCINO HOSPITAL MEDICAL CENTER D/P SNF</t>
  </si>
  <si>
    <t>ALAMEDA HOSPITAL D/P SNF</t>
  </si>
  <si>
    <t>BLYTHE POST ACUTE LLC</t>
  </si>
  <si>
    <t>CREEKSIDE CENTER</t>
  </si>
  <si>
    <t>WEST ANAHEIM EXTENDED CARE</t>
  </si>
  <si>
    <t>CORONA REGIONAL MEDICAL CENTER D/P SNF</t>
  </si>
  <si>
    <t>EL ENCANTO HEALTHCARE CENTER</t>
  </si>
  <si>
    <t>KAWEAH DELTA SKILLED NURSING CENTER</t>
  </si>
  <si>
    <t>COUNTRY VILLA REHABILITATION CENTER</t>
  </si>
  <si>
    <t>AVONDALE VILLA POST-ACUTE</t>
  </si>
  <si>
    <t>NORWOOD PINES ALZHEIMERS CENTER</t>
  </si>
  <si>
    <t>MONTEREY PALMS HEALTH CARE CENTER</t>
  </si>
  <si>
    <t>RIVERSIDE VILLAGE HEALTHCARE CENTER</t>
  </si>
  <si>
    <t>WEST GARDENA POST ACUTE</t>
  </si>
  <si>
    <t>GLENDORA CANYON TRANSITIONAL CARE UNIT</t>
  </si>
  <si>
    <t>DESERT REGIONAL MEDICAL CENTER D/P SNF</t>
  </si>
  <si>
    <t>ST FRANCIS HEALTHCARE CENTER</t>
  </si>
  <si>
    <t>MODOC MEDICAL CENTER D/P SNF</t>
  </si>
  <si>
    <t>STONEBROOK HEALTHCARE CENTER</t>
  </si>
  <si>
    <t>THE DOROTHY &amp; JOSEPH GOLDBERG HEALTHCARE CENTER</t>
  </si>
  <si>
    <t>VISTA KNOLL SPECIALIZED CARE FACILITY</t>
  </si>
  <si>
    <t>FRESNO POSTACUTE CARE</t>
  </si>
  <si>
    <t>LIFE CARE CENTER OF ESCONDIDO</t>
  </si>
  <si>
    <t>VILLA GARDENS HEALTH CARE UNIT</t>
  </si>
  <si>
    <t>FOUNTAINS, THE</t>
  </si>
  <si>
    <t>COUNTRY HILLS POST ACUTE</t>
  </si>
  <si>
    <t>EASTERN PLUMAS HOSPITAL- PORTOLA CAMPUS DP/SNF</t>
  </si>
  <si>
    <t>RECHE CANYON REGIONAL REHAB CENTER</t>
  </si>
  <si>
    <t>KEI-AI LOS ANGELES HEALTHCARE CENTER</t>
  </si>
  <si>
    <t>MEMORIAL HOSPITAL OF GARDENA D/P SNF</t>
  </si>
  <si>
    <t>CAPITAL TRANSITIONAL CARE</t>
  </si>
  <si>
    <t>HI-DESERT MEDICAL CENTER D/P SNF</t>
  </si>
  <si>
    <t>MANORCARE HEALTH SERVICES (SUNNYVALE)</t>
  </si>
  <si>
    <t>ANAHEIM CREST NURSING CENTER</t>
  </si>
  <si>
    <t>MANORCARE HEALTH SERVICES - ROSSMOOR</t>
  </si>
  <si>
    <t>AMERICAN RIVER CENTER</t>
  </si>
  <si>
    <t>ANTELOPE VALLEY CARE CENTER</t>
  </si>
  <si>
    <t>GLENWOOD CARE CENTER</t>
  </si>
  <si>
    <t>GRAMERCY COURT</t>
  </si>
  <si>
    <t>MARINA GARDEN NURSING CENTER</t>
  </si>
  <si>
    <t>VILLA VALENCIA HEALTHCARE CENTER</t>
  </si>
  <si>
    <t>BEAR VALLEY COMMUNITY HOSPITAL</t>
  </si>
  <si>
    <t>WAGNER HEIGHTS NURSING &amp; REHABILITATION CENTER</t>
  </si>
  <si>
    <t>ALTA GARDENS CARE CENTER</t>
  </si>
  <si>
    <t>APPLE VALLEY CARE CENTER</t>
  </si>
  <si>
    <t>DELANO DISTRICT SKILLED NURSING FACILITY</t>
  </si>
  <si>
    <t>VISTA MANOR NURSING CENTER</t>
  </si>
  <si>
    <t>KINGS NURSING &amp; REHABILITATION CENTER</t>
  </si>
  <si>
    <t>ALAMEDA HEALTHCARE &amp; WELLNESS CENTER</t>
  </si>
  <si>
    <t>MISSION DE LA CASA NURSING &amp; REHABILITATION CENTER</t>
  </si>
  <si>
    <t>MEADOWOOD NURSING CENTER</t>
  </si>
  <si>
    <t>MIRAVILLA CARE CENTER</t>
  </si>
  <si>
    <t>CEDAR MOUNTAIN POST ACUTE</t>
  </si>
  <si>
    <t>RIVERWOOD HEALTH CARE</t>
  </si>
  <si>
    <t>REDWOOD HEALTHCARE CENTER LLC</t>
  </si>
  <si>
    <t>ROYAL OAKS MANOR-BRADBURY OAKS</t>
  </si>
  <si>
    <t>PALM VILLAGE RETIREMENT COMM.</t>
  </si>
  <si>
    <t>HERITAGE PARK NURSING CENTER</t>
  </si>
  <si>
    <t>PARK VISTA AT  MORNINGSIDE</t>
  </si>
  <si>
    <t>JEROLD PHELPS COMM HOSP SNF</t>
  </si>
  <si>
    <t>THE CARE CENTER ON HAZELTINE, LLC</t>
  </si>
  <si>
    <t>LEISURE COURT NURSING CENTER</t>
  </si>
  <si>
    <t>RANCHO MESA CARE CENTER</t>
  </si>
  <si>
    <t>COMMUNITY HOSPITAL OF SAN BERNARDINO DP SNF</t>
  </si>
  <si>
    <t>HEALTH CARE CTR AT THE FORUM AT RANCHO SAN ANTONIO</t>
  </si>
  <si>
    <t>CHOWCHILLA MEMORIAL HEALTHCARE DISTRICT</t>
  </si>
  <si>
    <t>DRIFTWOOD HEALTHCARE CENTER - HAYWARD</t>
  </si>
  <si>
    <t>RIVER VALLEY CARE CENTER</t>
  </si>
  <si>
    <t>PARK REGENCY CARE CENTER</t>
  </si>
  <si>
    <t>EDEN VALLEY CARE CENTER</t>
  </si>
  <si>
    <t>PIONEER HOUSE</t>
  </si>
  <si>
    <t>THE COVE AT LA JOLLA</t>
  </si>
  <si>
    <t>THE TERRACES OF LOS GATOS</t>
  </si>
  <si>
    <t>DANISH CARE CENTER</t>
  </si>
  <si>
    <t>ESKATON VILLAGE CARE CENTER</t>
  </si>
  <si>
    <t>IMPERIAL HEIGHTS HEALTHCARE &amp; WELLNESS CENTRE, LLC</t>
  </si>
  <si>
    <t>WINDSOR PALMS CARE CENTER OF ARTESIA</t>
  </si>
  <si>
    <t>CORONA POST ACUTE CENTER</t>
  </si>
  <si>
    <t>SOUTH COAST GLOBAL MEDICAL CENTER D/P SNF</t>
  </si>
  <si>
    <t>OAKLAND HEIGHTS NURSING AND REHABILITATION</t>
  </si>
  <si>
    <t>GROSSMONT HOSPITAL D/P SNF</t>
  </si>
  <si>
    <t>STONEY POINT HEALTHCARE CENTER</t>
  </si>
  <si>
    <t>HOLIDAY MANOR CARE CENTER</t>
  </si>
  <si>
    <t>ARARAT NURSING FACILITY</t>
  </si>
  <si>
    <t>MACLAY HEALTHCARE CENTER</t>
  </si>
  <si>
    <t>THE SHORES POST-ACUTE</t>
  </si>
  <si>
    <t>TOTALLY KIDS REHABILITATION HOSPITAL - D/P SNF</t>
  </si>
  <si>
    <t>VIBRA HOSPITAL OF NORTHERN CALIFORNIA D/P SNF</t>
  </si>
  <si>
    <t>WHITTIER HOSPITAL MEDICAL CTR D/P SNF</t>
  </si>
  <si>
    <t>HEALDSBURG HOSPITAL D/P SNF</t>
  </si>
  <si>
    <t>SMITH RANCH SKILLED NURSING &amp; REHABILITATION CENTE</t>
  </si>
  <si>
    <t>PARKSIDE HEALTH AND WELLNESS CENTER</t>
  </si>
  <si>
    <t>TORRANCE MEMORIAL MED CTR SNF/DP</t>
  </si>
  <si>
    <t>GLENHAVEN HEALTHCARE</t>
  </si>
  <si>
    <t>GLENDALE HEALTHCARE CENTER</t>
  </si>
  <si>
    <t>EMANATE HEALTH INTER-COMMUNITY HOSPITAL- D/P SNF</t>
  </si>
  <si>
    <t>MORTON BAKAR CENTER</t>
  </si>
  <si>
    <t>THE GROVE CARE AND WELLNESS</t>
  </si>
  <si>
    <t>ARROYO GRANDE CARE CENTER</t>
  </si>
  <si>
    <t>HEMET VALLEY HEALTHCARE CENTER</t>
  </si>
  <si>
    <t>CALIFORNIA PARK REHABILITATION HOSPITAL</t>
  </si>
  <si>
    <t>HILLCREST HEIGHTS HEALTHCARE CENTER</t>
  </si>
  <si>
    <t>GREATER EL MONTE COMMUNITY HOS</t>
  </si>
  <si>
    <t>COURTYARD CARE CENTER</t>
  </si>
  <si>
    <t>LOS ANGELES COMM HOSPITAL</t>
  </si>
  <si>
    <t>THE MEADOWS OF NAPA VALLEY</t>
  </si>
  <si>
    <t>REDLANDS COMM HOSP D/P SNF</t>
  </si>
  <si>
    <t>AUBURN RAVINE TERRACE</t>
  </si>
  <si>
    <t>WEST COVINA MEDICAL CENTER D/P SNF</t>
  </si>
  <si>
    <t>MONTE VISTA GROVE HOMES</t>
  </si>
  <si>
    <t>STANLEY HEALTHCARE CENTER</t>
  </si>
  <si>
    <t>WILLOW CREEK HEALTHCARE CENTER</t>
  </si>
  <si>
    <t>PRESBYTERIAN INTERCOMM HOSP DP/SNF</t>
  </si>
  <si>
    <t>CARLMONT GARDENS NURSING CENTER</t>
  </si>
  <si>
    <t>PORTERVILLE CONVALESCENT HOSPITAL</t>
  </si>
  <si>
    <t>SAN DIEGO POST-ACUTE CENTER</t>
  </si>
  <si>
    <t>ZUCKERBERG SAN FRANCISCO GENERAL HOSP &amp; TRAUMA SNF</t>
  </si>
  <si>
    <t>LINDSAY GARDENS NURSING &amp; REHABILITATION</t>
  </si>
  <si>
    <t>GARDEN PARK CARE CENTER</t>
  </si>
  <si>
    <t>NORWALK SKILLED NURSING &amp; WELLNESS CENTRE, LLC</t>
  </si>
  <si>
    <t>TERRACE VIEW CARE CENTER</t>
  </si>
  <si>
    <t>ASBURY PARK NURSING &amp; REHABILITATION CENTER</t>
  </si>
  <si>
    <t>HAWTHORNE HEALTHCARE &amp; WELLNESS CENTRE, LP</t>
  </si>
  <si>
    <t>MARYSVILLE POST-ACUTE</t>
  </si>
  <si>
    <t>LEGACY NURSING AND REHABILITATION CENTER</t>
  </si>
  <si>
    <t>STUDIO CITY REHABILITATION CENTER</t>
  </si>
  <si>
    <t>WINDSOR GARDENS CONVALESCENT CENTER OF ANAHEIM</t>
  </si>
  <si>
    <t>ALAMEDA CARE CENTER</t>
  </si>
  <si>
    <t>ALDERSLY SKILLED NURSING FACILITY</t>
  </si>
  <si>
    <t>BARTON HOSPITAL D/P SNF</t>
  </si>
  <si>
    <t>THE REHABILITATION CENTRE OF BEVERLY HILLS</t>
  </si>
  <si>
    <t>SIMI VALLEY CARE CENTER</t>
  </si>
  <si>
    <t>THE ORCHARDS POST-ACUTE</t>
  </si>
  <si>
    <t>WINDSOR CARE CENTER OF PETALUMA</t>
  </si>
  <si>
    <t>DEL AMO GARDENS CONVALESCENT</t>
  </si>
  <si>
    <t>CHAPMAN GLOBAL MEDICAL CENTER D/P SNF</t>
  </si>
  <si>
    <t>MANORCARE HEALTH SERVICES - TICE VALLEY</t>
  </si>
  <si>
    <t>COMMUNITY CARE ON PALM</t>
  </si>
  <si>
    <t>HILLVIEW CONVALESCENT HOSPITAL</t>
  </si>
  <si>
    <t>MEADOWOOD A HEALTH AND REHABILITATION CENTER</t>
  </si>
  <si>
    <t>COLONIAL GARDENS NURSING HOME</t>
  </si>
  <si>
    <t>PARKWEST HEALTHCARE CENTER</t>
  </si>
  <si>
    <t>WINDSOR CARE CENTER OF SACRAMENTO</t>
  </si>
  <si>
    <t>ROWNTREE GARDENS</t>
  </si>
  <si>
    <t>IMPERIAL CREST HEALTH CARE CENTER</t>
  </si>
  <si>
    <t>LA FUENTE POST ACUTE</t>
  </si>
  <si>
    <t>COUNTRY VILLA MAR VISTA NRS CT</t>
  </si>
  <si>
    <t>LAUREL CREEK HEALTH CENTER</t>
  </si>
  <si>
    <t>SAN FRANCISCO TOWERS</t>
  </si>
  <si>
    <t>ARCADIA CARE CENTER</t>
  </si>
  <si>
    <t>FOOTHILL REGIONAL MEDICAL CENTER D/P SNF</t>
  </si>
  <si>
    <t>SANTA FE HEIGHTS HEALTHCARE CENTER, LLC</t>
  </si>
  <si>
    <t>THE PAVILION AT SUNNY HILLS</t>
  </si>
  <si>
    <t>RICHMOND POST ACUTE CARE</t>
  </si>
  <si>
    <t>AVALON CARE CENTER - SONORA</t>
  </si>
  <si>
    <t>SERENTO CASA</t>
  </si>
  <si>
    <t>WINDSOR TERRACE HEALTH CARE</t>
  </si>
  <si>
    <t>THE SPRINGS AT PACIFIC REGENT</t>
  </si>
  <si>
    <t>PALM GROVE HEALTH CARE</t>
  </si>
  <si>
    <t>INDIO NURSING AND REHABILITATION CENTER</t>
  </si>
  <si>
    <t>SIENA SKILLED NURSING AND REHABILITATION CENTER</t>
  </si>
  <si>
    <t>BAYSHIRE CARLSBAD</t>
  </si>
  <si>
    <t>TORREY PINES SENIOR LIVING</t>
  </si>
  <si>
    <t>MURRIETA HEALTH AND REHABILITATION CENTER</t>
  </si>
  <si>
    <t>BERKLEY EAST HEALTHCARE CENTER</t>
  </si>
  <si>
    <t>NEWPORT SUBACUTE HEALTHCARE CENTER</t>
  </si>
  <si>
    <t>HEALTHBRIDGE CHILDREN'S HOSPITAL - ORANGE D/P SNF</t>
  </si>
  <si>
    <t>VILLAGE SQUARE HEALTHCARE CENTER</t>
  </si>
  <si>
    <t>GREEN ACRES HEALTHCARE CENTER</t>
  </si>
  <si>
    <t>MILPITAS CARE CENTER</t>
  </si>
  <si>
    <t>NEW BETHANY SKILLED NURSING</t>
  </si>
  <si>
    <t>SAMARKAND SKILLED NURSING FACILITY</t>
  </si>
  <si>
    <t>SAN JUAN CAPISTRANO SENIOR LIVING</t>
  </si>
  <si>
    <t>PALOMAR HEIGHTS POST ACUTE REHAB</t>
  </si>
  <si>
    <t>THE HILLS POST ACUTE</t>
  </si>
  <si>
    <t>SIERRA VIEW MEDICAL CENTER</t>
  </si>
  <si>
    <t>BELLAKEN SKILLED NURSING CENTER</t>
  </si>
  <si>
    <t>SERENTO ROSA</t>
  </si>
  <si>
    <t>UNIVERSITY RETIREMENT COMMUNITY AT DAVIS</t>
  </si>
  <si>
    <t>CAMARILLO HEALTHCARE CENTER</t>
  </si>
  <si>
    <t>BROOKDALE RIVERWALK SNF (CA)</t>
  </si>
  <si>
    <t>VALLEY CARE CENTER</t>
  </si>
  <si>
    <t>YUCCA VALLEY NURSING</t>
  </si>
  <si>
    <t>BAYSHIRE RANCHO MIRAGE</t>
  </si>
  <si>
    <t>ORCHARD HOSPITAL D/P SNF</t>
  </si>
  <si>
    <t>BISHOP CARE CENTER</t>
  </si>
  <si>
    <t>VILLA DEL RIO GARDENS</t>
  </si>
  <si>
    <t>VILLA DEL RIO</t>
  </si>
  <si>
    <t>SANTA MONICA CONV CTR I</t>
  </si>
  <si>
    <t>WHITTIER NURSING AND WELLNESS CENTER, INC</t>
  </si>
  <si>
    <t>CEDAR CREST NURSING AND REHABILITATION CENTER</t>
  </si>
  <si>
    <t>BROOKDALE NORTHRIDGE</t>
  </si>
  <si>
    <t>SUNNYVALE POST-ACUTE CENTER</t>
  </si>
  <si>
    <t>VI AT LA JOLLA VILLAGE</t>
  </si>
  <si>
    <t>WINDSOR TERRACE OF WESTLAKE VILLAGE</t>
  </si>
  <si>
    <t>VETERANS HOME OF CALIFORNIA - CHULA VISTA</t>
  </si>
  <si>
    <t>GORDON LANE CARE CENTER</t>
  </si>
  <si>
    <t>WOODSIDE HEALTHCARE CENTER</t>
  </si>
  <si>
    <t>THE RIDGE POST ACUTE</t>
  </si>
  <si>
    <t>PINE CREEK CARE CENTER</t>
  </si>
  <si>
    <t>COUNTRY CREST POST ACUTE</t>
  </si>
  <si>
    <t>VICTORIA POST ACUTE CARE</t>
  </si>
  <si>
    <t>BEL VISTA HEALTHCARE CENTER</t>
  </si>
  <si>
    <t>GLENBROOK</t>
  </si>
  <si>
    <t>THE REHABILITATION CENTER OF SANTA MONICA</t>
  </si>
  <si>
    <t>ALL SAINT'S SUBACUTE &amp; TRANSITIONAL CARE</t>
  </si>
  <si>
    <t>THE COVINGTON CARE CENTER</t>
  </si>
  <si>
    <t>DEVONSHIRE OAKS NURSING CENTER</t>
  </si>
  <si>
    <t>GOLDEN LEGACY CARE CENTER</t>
  </si>
  <si>
    <t>TOTALLY KIDS SPECIALTY HEALTHCARE - SUN VALLEY</t>
  </si>
  <si>
    <t>LAWNDALE HEALTHCARE &amp; WELLNESS CENTRE LLC</t>
  </si>
  <si>
    <t>ELMWOOD CARE CENTER</t>
  </si>
  <si>
    <t>CANYON OAKS NURSING AND REHABILITATION CENTER</t>
  </si>
  <si>
    <t>INTERCOMMUNITY CARE CENTER</t>
  </si>
  <si>
    <t>SAN MARINO MANOR</t>
  </si>
  <si>
    <t>THE REDWOODS, A COMMUNITY OF SENIORS</t>
  </si>
  <si>
    <t>ATHERTON PARK POST-ACUTE</t>
  </si>
  <si>
    <t>LOMPOC SKILLED NURSING &amp; REHABILITATION CENTER</t>
  </si>
  <si>
    <t>HERMAN HEALTH CARE CENTER</t>
  </si>
  <si>
    <t>CLARA BALDWIN STOCKER HOME</t>
  </si>
  <si>
    <t>VI AT PALO ALTO</t>
  </si>
  <si>
    <t>ARBOL RESIDENCES OF SANTA ROSA</t>
  </si>
  <si>
    <t>CAMDEN POSTACUTE CARE, INC</t>
  </si>
  <si>
    <t>DREIER'S NURSING CARE CENTER</t>
  </si>
  <si>
    <t>GREENHILLS MANOR</t>
  </si>
  <si>
    <t>JONES CONVALESCENT HOSPITAL</t>
  </si>
  <si>
    <t>MASONIC HOME</t>
  </si>
  <si>
    <t>NOVATO HEALTHCARE CENTER</t>
  </si>
  <si>
    <t>JOYCE EISENBERG KEEFER MEDICAL CENTER D/P SNF</t>
  </si>
  <si>
    <t>PROVIDENCE LITTLE COMP OF MARY SUBACUTE CARE CTR</t>
  </si>
  <si>
    <t>VISTA DEL SOL CARE CENTER</t>
  </si>
  <si>
    <t>ALHAMBRA HOSPITAL MED CTR DP/SNF</t>
  </si>
  <si>
    <t>BAY AREA HEALTHCARE CENTER</t>
  </si>
  <si>
    <t>PARK AVENUE HEALTHCARE &amp; WELLNESS CENTER</t>
  </si>
  <si>
    <t>VETERANS HOME OF CALIFORNIA - BARSTOW</t>
  </si>
  <si>
    <t>MESA GLEN CARE CENTER</t>
  </si>
  <si>
    <t>BAYWOOD COURT HEALTH CENTER</t>
  </si>
  <si>
    <t>PENINSULA POST-ACUTE</t>
  </si>
  <si>
    <t>OAKVIEW SKILLED NURSING</t>
  </si>
  <si>
    <t>KINDRED HOSPITAL BREA D/P SNF</t>
  </si>
  <si>
    <t>TWIN OAKS REHABILITATION &amp; NURSING CENTER</t>
  </si>
  <si>
    <t>VILLA SCALABRINI SPECIAL CARE</t>
  </si>
  <si>
    <t>HUNTINGTON HEALTHCARE CENTER</t>
  </si>
  <si>
    <t>SIERRA VISTA HEALTHCARE</t>
  </si>
  <si>
    <t>FOREST HILL MANOR HEALTH CENTER</t>
  </si>
  <si>
    <t>LAUREL HEIGHTS COMMUNITY CARE</t>
  </si>
  <si>
    <t>BELLA VISTA HEALTH CENTER</t>
  </si>
  <si>
    <t>SOMERSET SUBACUTE AND CARE</t>
  </si>
  <si>
    <t>CHAPARRAL HOUSE</t>
  </si>
  <si>
    <t>SOUTH BAY POST ACUTE CARE</t>
  </si>
  <si>
    <t>SOUTHERN CALIFORNIA HOSP AT CULVER CITY D/P SNF</t>
  </si>
  <si>
    <t>CHANNEL ISLANDS POST ACUTE</t>
  </si>
  <si>
    <t>CAMARILLO SENIOR LIVING</t>
  </si>
  <si>
    <t>RIDGECREST REGIONAL TRANSITIONAL CARE AND REHABILI</t>
  </si>
  <si>
    <t>GRANITE HILLS HEALTHCARE &amp; WELLNESS CENTRE, LLC</t>
  </si>
  <si>
    <t>ALL SAINT'S MAUBERT</t>
  </si>
  <si>
    <t>CLEAR VIEW CONVALESCENT CENTER</t>
  </si>
  <si>
    <t>CLEAR VIEW SANITARIUM</t>
  </si>
  <si>
    <t>WEST ANAHEIM MEDICAL CENTER D/P SNF</t>
  </si>
  <si>
    <t>RIVERSIDE HEIGHTS HEALTHCARE CENTER, LLC</t>
  </si>
  <si>
    <t>SHERMAN OAKS HOSPITAL SNF DP</t>
  </si>
  <si>
    <t>LAKESIDE SPECIAL CARE CENTER</t>
  </si>
  <si>
    <t>MOUNTAIN MANOR SENIOR RESIDENCE</t>
  </si>
  <si>
    <t>VETERANS HOME OF CALIFORNIA - REDDING</t>
  </si>
  <si>
    <t>LEGACY HEALTHCARE CENTER</t>
  </si>
  <si>
    <t>FOOTHILL HEIGHTS CARE CENTER</t>
  </si>
  <si>
    <t>CREEKVIEW SKILLED NURSING</t>
  </si>
  <si>
    <t>ARROWHEAD HEALTHCARE CENTER, LLC</t>
  </si>
  <si>
    <t>MONTEREY HEALTHCARE &amp; WELLNESS CENTRE, LP</t>
  </si>
  <si>
    <t>CASA DE MODESTO</t>
  </si>
  <si>
    <t>STRATFORD VILLA POST-ACUTE</t>
  </si>
  <si>
    <t>VETERANS HOME OF CALIFORNIA - FRESNO</t>
  </si>
  <si>
    <t>ANBERRY TRANSITIONAL CARE</t>
  </si>
  <si>
    <t>HEIGHT STREET SKILLED CARE</t>
  </si>
  <si>
    <t>THE GARDENS OF EL MONTE</t>
  </si>
  <si>
    <t>THE ELLISON JOHN TRANSITIONAL CARE CENTER</t>
  </si>
  <si>
    <t>SERENETHOS CARE CENTER, LLC</t>
  </si>
  <si>
    <t>MEADOWBROOK VILLAGE CHRISTIAN RETIREMENT COMMUNITY</t>
  </si>
  <si>
    <t>TRINITY HOSPITAL SKILLED NURSING FACILITY</t>
  </si>
  <si>
    <t>SOUTH PASADENA CARE CENTER</t>
  </si>
  <si>
    <t>TRELLIS CHINO</t>
  </si>
  <si>
    <t>GLENDALE ADVENTIST MEDICAL CENTER DP/SNF</t>
  </si>
  <si>
    <t>AHC HEALTHCARE OF SACRAMENTO</t>
  </si>
  <si>
    <t>WE CARE SKILLED NURSING FACILITY</t>
  </si>
  <si>
    <t>THE SPRINGS HEALTH AND REHABILITATION CENTER</t>
  </si>
  <si>
    <t>O'CONNOR HOSPITAL D/P SNF</t>
  </si>
  <si>
    <t>VETERANS HOME OF CALIFORNIA - WEST LOS ANGELES</t>
  </si>
  <si>
    <t>FOWLER CARE CENTER</t>
  </si>
  <si>
    <t>RANCHO BELLAGIO POST ACUTE</t>
  </si>
  <si>
    <t>TEMECULA HEALTHCARE CENTER</t>
  </si>
  <si>
    <t>SELMA</t>
  </si>
  <si>
    <t>JACKSON</t>
  </si>
  <si>
    <t>AUBURN</t>
  </si>
  <si>
    <t>GLENDALE</t>
  </si>
  <si>
    <t>SUN CITY</t>
  </si>
  <si>
    <t>LAKESIDE</t>
  </si>
  <si>
    <t>MOUNTAIN VIEW</t>
  </si>
  <si>
    <t>DANVILLE</t>
  </si>
  <si>
    <t>REDLANDS</t>
  </si>
  <si>
    <t>LAKE VIEW TERRACE</t>
  </si>
  <si>
    <t>EUREKA</t>
  </si>
  <si>
    <t>SANTEE</t>
  </si>
  <si>
    <t>RESEDA</t>
  </si>
  <si>
    <t>FAIRFIELD</t>
  </si>
  <si>
    <t>POMONA</t>
  </si>
  <si>
    <t>SANTA CRUZ</t>
  </si>
  <si>
    <t>NEWBURY PARK</t>
  </si>
  <si>
    <t>TORRANCE</t>
  </si>
  <si>
    <t>WOODLAND HILLS</t>
  </si>
  <si>
    <t>LOS ANGELES</t>
  </si>
  <si>
    <t>STOCKTON</t>
  </si>
  <si>
    <t>LONG BEACH</t>
  </si>
  <si>
    <t>PICO RIVERA</t>
  </si>
  <si>
    <t>CHOWCHILLA</t>
  </si>
  <si>
    <t>PLEASANT HILL</t>
  </si>
  <si>
    <t>LYNWOOD</t>
  </si>
  <si>
    <t>SAN GABRIEL</t>
  </si>
  <si>
    <t>EL CAJON</t>
  </si>
  <si>
    <t>ESCONDIDO</t>
  </si>
  <si>
    <t>SAN PEDRO</t>
  </si>
  <si>
    <t>GARDENA</t>
  </si>
  <si>
    <t>CORONADO</t>
  </si>
  <si>
    <t>VICTORVILLE</t>
  </si>
  <si>
    <t>LA MESA</t>
  </si>
  <si>
    <t>SAN LUIS OBISPO</t>
  </si>
  <si>
    <t>RIVERBANK</t>
  </si>
  <si>
    <t>MORAGA</t>
  </si>
  <si>
    <t>YUBA CITY</t>
  </si>
  <si>
    <t>GREENBRAE</t>
  </si>
  <si>
    <t>SAN PABLO</t>
  </si>
  <si>
    <t>EL MONTE</t>
  </si>
  <si>
    <t>SAN LEANDRO</t>
  </si>
  <si>
    <t>PACIFICA</t>
  </si>
  <si>
    <t>NEWPORT BEACH</t>
  </si>
  <si>
    <t>GRAND TERRACE</t>
  </si>
  <si>
    <t>MONTROSE</t>
  </si>
  <si>
    <t>SANTA MONICA</t>
  </si>
  <si>
    <t>DUARTE</t>
  </si>
  <si>
    <t>GRANADA HILLS</t>
  </si>
  <si>
    <t>TUJUNGA</t>
  </si>
  <si>
    <t>MADERA</t>
  </si>
  <si>
    <t>CONCORD</t>
  </si>
  <si>
    <t>MONTEBELLO</t>
  </si>
  <si>
    <t>OAKLAND</t>
  </si>
  <si>
    <t>MONTEREY PARK</t>
  </si>
  <si>
    <t>WHITTIER</t>
  </si>
  <si>
    <t>SAN FRANCISCO</t>
  </si>
  <si>
    <t>FOLSOM</t>
  </si>
  <si>
    <t>ROSEMEAD</t>
  </si>
  <si>
    <t>LEMON GROVE</t>
  </si>
  <si>
    <t>LOMA LINDA</t>
  </si>
  <si>
    <t>MODESTO</t>
  </si>
  <si>
    <t>BALDWIN PARK</t>
  </si>
  <si>
    <t>SAN MATEO</t>
  </si>
  <si>
    <t>NORTH HOLLYWOOD</t>
  </si>
  <si>
    <t>CULVER CITY</t>
  </si>
  <si>
    <t>FRESNO</t>
  </si>
  <si>
    <t>ALHAMBRA</t>
  </si>
  <si>
    <t>SANTA ANA</t>
  </si>
  <si>
    <t>LOS ALTOS</t>
  </si>
  <si>
    <t>SUNNYVALE</t>
  </si>
  <si>
    <t>LIVERMORE</t>
  </si>
  <si>
    <t>RIALTO</t>
  </si>
  <si>
    <t>VALLEJO</t>
  </si>
  <si>
    <t>HEMET</t>
  </si>
  <si>
    <t>COSTA MESA</t>
  </si>
  <si>
    <t>CASTRO VALLEY</t>
  </si>
  <si>
    <t>WATSONVILLE</t>
  </si>
  <si>
    <t>LODI</t>
  </si>
  <si>
    <t>MERCED</t>
  </si>
  <si>
    <t>ORANGE</t>
  </si>
  <si>
    <t>CORONA</t>
  </si>
  <si>
    <t>LOMPOC</t>
  </si>
  <si>
    <t>CLAREMONT</t>
  </si>
  <si>
    <t>LOMITA</t>
  </si>
  <si>
    <t>SONOMA</t>
  </si>
  <si>
    <t>FREMONT</t>
  </si>
  <si>
    <t>MARIPOSA</t>
  </si>
  <si>
    <t>SAN DIEGO</t>
  </si>
  <si>
    <t>N HOLLYWOOD</t>
  </si>
  <si>
    <t>RICHMOND</t>
  </si>
  <si>
    <t>TEMPLE CITY</t>
  </si>
  <si>
    <t>SACRAMENTO</t>
  </si>
  <si>
    <t>NORWALK</t>
  </si>
  <si>
    <t>FALLBROOK</t>
  </si>
  <si>
    <t>PACIFIC GROVE</t>
  </si>
  <si>
    <t>LANCASTER</t>
  </si>
  <si>
    <t>ELK GROVE</t>
  </si>
  <si>
    <t>SAN RAFAEL</t>
  </si>
  <si>
    <t>SALINAS</t>
  </si>
  <si>
    <t>SAN JOSE</t>
  </si>
  <si>
    <t>OCEANSIDE</t>
  </si>
  <si>
    <t>HAYWARD</t>
  </si>
  <si>
    <t>PASADENA</t>
  </si>
  <si>
    <t>THOUSAND OAKS</t>
  </si>
  <si>
    <t>CHULA VISTA</t>
  </si>
  <si>
    <t>MONROVIA</t>
  </si>
  <si>
    <t>UPLAND</t>
  </si>
  <si>
    <t>ARCADIA</t>
  </si>
  <si>
    <t>CARMICHAEL</t>
  </si>
  <si>
    <t>CUPERTINO</t>
  </si>
  <si>
    <t>BELLFLOWER</t>
  </si>
  <si>
    <t>HANFORD</t>
  </si>
  <si>
    <t>VACAVILLE</t>
  </si>
  <si>
    <t>SARATOGA</t>
  </si>
  <si>
    <t>WEST HILLS</t>
  </si>
  <si>
    <t>DINUBA</t>
  </si>
  <si>
    <t>COVINA</t>
  </si>
  <si>
    <t>FOWLER</t>
  </si>
  <si>
    <t>ANAHEIM</t>
  </si>
  <si>
    <t>HOLLISTER</t>
  </si>
  <si>
    <t>PORTOLA VALLEY</t>
  </si>
  <si>
    <t>TURLOCK</t>
  </si>
  <si>
    <t>RED BLUFF</t>
  </si>
  <si>
    <t>ROSEVILLE</t>
  </si>
  <si>
    <t>PLACERVILLE</t>
  </si>
  <si>
    <t>REDDING</t>
  </si>
  <si>
    <t>GRASS VALLEY</t>
  </si>
  <si>
    <t>CHICO</t>
  </si>
  <si>
    <t>LOS GATOS</t>
  </si>
  <si>
    <t>DOWNEY</t>
  </si>
  <si>
    <t>INGLEWOOD</t>
  </si>
  <si>
    <t>ARTESIA</t>
  </si>
  <si>
    <t>PORTERVILLE</t>
  </si>
  <si>
    <t>YUCAIPA</t>
  </si>
  <si>
    <t>SAN BERNARDINO</t>
  </si>
  <si>
    <t>VENTURA</t>
  </si>
  <si>
    <t>FULLERTON</t>
  </si>
  <si>
    <t>BUENA PARK</t>
  </si>
  <si>
    <t>KINGSBURG</t>
  </si>
  <si>
    <t>GARDEN GROVE</t>
  </si>
  <si>
    <t>CAPISTRANO BEACH</t>
  </si>
  <si>
    <t>OXNARD</t>
  </si>
  <si>
    <t>SAN JACINTO</t>
  </si>
  <si>
    <t>BAKERSFIELD</t>
  </si>
  <si>
    <t>VISALIA</t>
  </si>
  <si>
    <t>OROVILLE</t>
  </si>
  <si>
    <t>ONTARIO</t>
  </si>
  <si>
    <t>LA HABRA</t>
  </si>
  <si>
    <t>SANTA CLARA</t>
  </si>
  <si>
    <t>PALO ALTO</t>
  </si>
  <si>
    <t>TULARE</t>
  </si>
  <si>
    <t>RIPON</t>
  </si>
  <si>
    <t>PITTSBURG</t>
  </si>
  <si>
    <t>SANTA BARBARA</t>
  </si>
  <si>
    <t>SPRING VALLEY</t>
  </si>
  <si>
    <t>BERKELEY</t>
  </si>
  <si>
    <t>MONTCLAIR</t>
  </si>
  <si>
    <t>NEWHALL</t>
  </si>
  <si>
    <t>UKIAH</t>
  </si>
  <si>
    <t>LA MIRADA</t>
  </si>
  <si>
    <t>CLOVERDALE</t>
  </si>
  <si>
    <t>ENCINITAS</t>
  </si>
  <si>
    <t>ORINDA</t>
  </si>
  <si>
    <t>GILROY</t>
  </si>
  <si>
    <t>REEDLEY</t>
  </si>
  <si>
    <t>WEED</t>
  </si>
  <si>
    <t>SANTA MARIA</t>
  </si>
  <si>
    <t>NEWMAN</t>
  </si>
  <si>
    <t>SANTA ROSA</t>
  </si>
  <si>
    <t>SUNLAND</t>
  </si>
  <si>
    <t>GALT</t>
  </si>
  <si>
    <t>OJAI</t>
  </si>
  <si>
    <t>FONTANA</t>
  </si>
  <si>
    <t>WEST SACRAMENTO</t>
  </si>
  <si>
    <t>HUNTINGTON BEACH</t>
  </si>
  <si>
    <t>MANTECA</t>
  </si>
  <si>
    <t>SEBASTOPOL</t>
  </si>
  <si>
    <t>DAVIS</t>
  </si>
  <si>
    <t>CERES</t>
  </si>
  <si>
    <t>NATIONAL CITY</t>
  </si>
  <si>
    <t>SANTA PAULA</t>
  </si>
  <si>
    <t>LA CRESCENTA</t>
  </si>
  <si>
    <t>MONTEREY</t>
  </si>
  <si>
    <t>DALY CITY</t>
  </si>
  <si>
    <t>WEST COVINA</t>
  </si>
  <si>
    <t>SEAL BEACH</t>
  </si>
  <si>
    <t>LA JOLLA</t>
  </si>
  <si>
    <t>ANTIOCH</t>
  </si>
  <si>
    <t>HIGHLAND</t>
  </si>
  <si>
    <t>SHAFTER</t>
  </si>
  <si>
    <t>MORGAN HILL</t>
  </si>
  <si>
    <t>CAPITOLA</t>
  </si>
  <si>
    <t>PETALUMA</t>
  </si>
  <si>
    <t>GLENDORA</t>
  </si>
  <si>
    <t>LA VERNE</t>
  </si>
  <si>
    <t>SYLMAR</t>
  </si>
  <si>
    <t>CANOGA PARK</t>
  </si>
  <si>
    <t>WOODLAND</t>
  </si>
  <si>
    <t>SANGER</t>
  </si>
  <si>
    <t>ALAMEDA</t>
  </si>
  <si>
    <t>LAGUNA HILLS</t>
  </si>
  <si>
    <t>MILLBRAE</t>
  </si>
  <si>
    <t>TARZANA</t>
  </si>
  <si>
    <t>BURBANK</t>
  </si>
  <si>
    <t>SAN ANDREAS</t>
  </si>
  <si>
    <t>PANORAMA CITY</t>
  </si>
  <si>
    <t>HUNTINGTON PARK</t>
  </si>
  <si>
    <t>VAN NUYS</t>
  </si>
  <si>
    <t>NAPA</t>
  </si>
  <si>
    <t>OAKDALE</t>
  </si>
  <si>
    <t>PARAMOUNT</t>
  </si>
  <si>
    <t>LOS ALAMITOS</t>
  </si>
  <si>
    <t>PERRIS</t>
  </si>
  <si>
    <t>WALNUT CREEK</t>
  </si>
  <si>
    <t>WILLITS</t>
  </si>
  <si>
    <t>BELL</t>
  </si>
  <si>
    <t>BELL GARDENS</t>
  </si>
  <si>
    <t>PALM SPRINGS</t>
  </si>
  <si>
    <t>SUSANVILLE</t>
  </si>
  <si>
    <t>SHERMAN OAKS</t>
  </si>
  <si>
    <t>HAWTHORNE</t>
  </si>
  <si>
    <t>WESTMINSTER</t>
  </si>
  <si>
    <t>SAN DIMAS</t>
  </si>
  <si>
    <t>CRESCENT CITY</t>
  </si>
  <si>
    <t>CLOVIS</t>
  </si>
  <si>
    <t>CHATSWORTH</t>
  </si>
  <si>
    <t>SOLVANG</t>
  </si>
  <si>
    <t>FORTUNA</t>
  </si>
  <si>
    <t>NORTH HILLS</t>
  </si>
  <si>
    <t>PLEASANTON</t>
  </si>
  <si>
    <t>FALL RIVER MILLS</t>
  </si>
  <si>
    <t>DELANO</t>
  </si>
  <si>
    <t>EL SOBRANTE</t>
  </si>
  <si>
    <t>SOUTH GATE</t>
  </si>
  <si>
    <t>FORT BRAGG</t>
  </si>
  <si>
    <t>RANCHO CORDOVA</t>
  </si>
  <si>
    <t>CARLSBAD</t>
  </si>
  <si>
    <t>LIVINGSTON</t>
  </si>
  <si>
    <t>CHESTER</t>
  </si>
  <si>
    <t>SOUTH PASADENA</t>
  </si>
  <si>
    <t>BISHOP</t>
  </si>
  <si>
    <t>UNION CITY</t>
  </si>
  <si>
    <t>BLYTHE</t>
  </si>
  <si>
    <t>LINCOLN</t>
  </si>
  <si>
    <t>LAKE FOREST</t>
  </si>
  <si>
    <t>ANDERSON</t>
  </si>
  <si>
    <t>STANTON</t>
  </si>
  <si>
    <t>MARYSVILLE</t>
  </si>
  <si>
    <t>IRVINE</t>
  </si>
  <si>
    <t>BELMONT</t>
  </si>
  <si>
    <t>APPLE VALLEY</t>
  </si>
  <si>
    <t>TRACY</t>
  </si>
  <si>
    <t>CAMPBELL</t>
  </si>
  <si>
    <t>MAYWOOD</t>
  </si>
  <si>
    <t>WEAVERVILLE</t>
  </si>
  <si>
    <t>LINDSAY</t>
  </si>
  <si>
    <t>BEAUMONT</t>
  </si>
  <si>
    <t>SAN MARCOS</t>
  </si>
  <si>
    <t>PLAYA DEL REY</t>
  </si>
  <si>
    <t>MENTONE</t>
  </si>
  <si>
    <t>FILLMORE</t>
  </si>
  <si>
    <t>MISSION HILLS</t>
  </si>
  <si>
    <t>INDIO</t>
  </si>
  <si>
    <t>COLTON</t>
  </si>
  <si>
    <t>YOUNTVILLE</t>
  </si>
  <si>
    <t>OAKHURST</t>
  </si>
  <si>
    <t>POWAY</t>
  </si>
  <si>
    <t>WILLOWS</t>
  </si>
  <si>
    <t>FAIR OAKS</t>
  </si>
  <si>
    <t>EL CENTRO</t>
  </si>
  <si>
    <t>BARSTOW</t>
  </si>
  <si>
    <t>ARVIN</t>
  </si>
  <si>
    <t>WILLIAMS</t>
  </si>
  <si>
    <t>SONORA</t>
  </si>
  <si>
    <t>TEMPLETON</t>
  </si>
  <si>
    <t>LAKEPORT</t>
  </si>
  <si>
    <t>CAMARILLO</t>
  </si>
  <si>
    <t>PALM DESERT</t>
  </si>
  <si>
    <t>TRUCKEE</t>
  </si>
  <si>
    <t>ATWATER</t>
  </si>
  <si>
    <t>VISTA</t>
  </si>
  <si>
    <t>RANCHO MIRAGE</t>
  </si>
  <si>
    <t>SAN BRUNO</t>
  </si>
  <si>
    <t>MARTINEZ</t>
  </si>
  <si>
    <t>BANNING</t>
  </si>
  <si>
    <t>FOUNTAIN VALLEY</t>
  </si>
  <si>
    <t>CITRUS HEIGHTS</t>
  </si>
  <si>
    <t>EL CERRITO</t>
  </si>
  <si>
    <t>MORRO BAY</t>
  </si>
  <si>
    <t>ENCINO</t>
  </si>
  <si>
    <t>CITY OF INDUSTRY</t>
  </si>
  <si>
    <t>ALTURAS</t>
  </si>
  <si>
    <t>PORTOLA</t>
  </si>
  <si>
    <t>JOSHUA TREE</t>
  </si>
  <si>
    <t>BIG BEAR LAKE</t>
  </si>
  <si>
    <t>CLEARLAKE</t>
  </si>
  <si>
    <t>CHERRY VALLEY</t>
  </si>
  <si>
    <t>GARBERVILLE</t>
  </si>
  <si>
    <t>ALTA LOMA</t>
  </si>
  <si>
    <t>SOLEDAD</t>
  </si>
  <si>
    <t>ATASCADERO</t>
  </si>
  <si>
    <t>BRAWLEY</t>
  </si>
  <si>
    <t>HEALDSBURG</t>
  </si>
  <si>
    <t>ARROYO GRANDE</t>
  </si>
  <si>
    <t>STUDIO CITY</t>
  </si>
  <si>
    <t>SOUTH LAKE TAHOE</t>
  </si>
  <si>
    <t>SIMI VALLEY</t>
  </si>
  <si>
    <t>TUSTIN</t>
  </si>
  <si>
    <t>COMPTON</t>
  </si>
  <si>
    <t>MURRIETA</t>
  </si>
  <si>
    <t>MILPITAS</t>
  </si>
  <si>
    <t>LOS BANOS</t>
  </si>
  <si>
    <t>SAN JUAN CAPISTRANO</t>
  </si>
  <si>
    <t>YORBA LINDA</t>
  </si>
  <si>
    <t>YUCCA VALLEY</t>
  </si>
  <si>
    <t>GRIDLEY</t>
  </si>
  <si>
    <t>SIGNAL HILL</t>
  </si>
  <si>
    <t>NORTHRIDGE</t>
  </si>
  <si>
    <t>EAST LONG BEACH</t>
  </si>
  <si>
    <t>ALISO VIEJO</t>
  </si>
  <si>
    <t>REDWOOD CITY</t>
  </si>
  <si>
    <t>SUN VALLEY</t>
  </si>
  <si>
    <t>LAWNDALE</t>
  </si>
  <si>
    <t>MILL VALLEY</t>
  </si>
  <si>
    <t>MENLO PARK</t>
  </si>
  <si>
    <t>NOVATO</t>
  </si>
  <si>
    <t>BURLINGAME</t>
  </si>
  <si>
    <t>BREA</t>
  </si>
  <si>
    <t>RIDGECREST</t>
  </si>
  <si>
    <t>CHINO</t>
  </si>
  <si>
    <t>NORTH SACRAMENTO</t>
  </si>
  <si>
    <t>MORENO VALLEY</t>
  </si>
  <si>
    <t>TEMECULA</t>
  </si>
  <si>
    <t>Nevada</t>
  </si>
  <si>
    <t>San Bernardino</t>
  </si>
  <si>
    <t>Los Angeles</t>
  </si>
  <si>
    <t>Humboldt</t>
  </si>
  <si>
    <t>San Diego</t>
  </si>
  <si>
    <t>Solano</t>
  </si>
  <si>
    <t>Santa Cruz</t>
  </si>
  <si>
    <t>Ventura</t>
  </si>
  <si>
    <t>San Joaquin</t>
  </si>
  <si>
    <t>Riverside</t>
  </si>
  <si>
    <t>Madera</t>
  </si>
  <si>
    <t>Contra Costa</t>
  </si>
  <si>
    <t>San Luis Obispo</t>
  </si>
  <si>
    <t>Stanislaus</t>
  </si>
  <si>
    <t>Sutter</t>
  </si>
  <si>
    <t>Marin</t>
  </si>
  <si>
    <t>Alameda</t>
  </si>
  <si>
    <t>San Mateo</t>
  </si>
  <si>
    <t>Orange</t>
  </si>
  <si>
    <t>San Francisco</t>
  </si>
  <si>
    <t>Sacramento</t>
  </si>
  <si>
    <t>Fresno</t>
  </si>
  <si>
    <t>Santa Clara</t>
  </si>
  <si>
    <t>Merced</t>
  </si>
  <si>
    <t>Santa Barbara</t>
  </si>
  <si>
    <t>Sonoma</t>
  </si>
  <si>
    <t>Mariposa</t>
  </si>
  <si>
    <t>Monterey</t>
  </si>
  <si>
    <t>Kings</t>
  </si>
  <si>
    <t>Placer</t>
  </si>
  <si>
    <t>Tulare</t>
  </si>
  <si>
    <t>San Benito</t>
  </si>
  <si>
    <t>Tehama</t>
  </si>
  <si>
    <t>El Dorado</t>
  </si>
  <si>
    <t>Shasta</t>
  </si>
  <si>
    <t>Butte</t>
  </si>
  <si>
    <t>Kern</t>
  </si>
  <si>
    <t>Mendocino</t>
  </si>
  <si>
    <t>Siskiyou</t>
  </si>
  <si>
    <t>Yolo</t>
  </si>
  <si>
    <t>Calaveras</t>
  </si>
  <si>
    <t>Napa</t>
  </si>
  <si>
    <t>Amador</t>
  </si>
  <si>
    <t>Lassen</t>
  </si>
  <si>
    <t>Del Norte</t>
  </si>
  <si>
    <t>Lake</t>
  </si>
  <si>
    <t>Plumas</t>
  </si>
  <si>
    <t>Glenn</t>
  </si>
  <si>
    <t>Imperial</t>
  </si>
  <si>
    <t>Colusa</t>
  </si>
  <si>
    <t>Tuolumne</t>
  </si>
  <si>
    <t>Modoc</t>
  </si>
  <si>
    <t>Yuba</t>
  </si>
  <si>
    <t>Inyo</t>
  </si>
  <si>
    <t>Trinity</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</si>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</sst>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1138" totalsRowShown="0" headerRowDxfId="125">
  <autoFilter ref="A1:AG1138"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1138" totalsRowShown="0" headerRowDxfId="96">
  <autoFilter ref="A1:AK1138" xr:uid="{F6C3CB19-CE12-4B14-8BE9-BE2DA56924F3}"/>
  <sortState xmlns:xlrd2="http://schemas.microsoft.com/office/spreadsheetml/2017/richdata2" ref="A2:AK1138">
    <sortCondition ref="A1:A1138"/>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1138" totalsRowShown="0" headerRowDxfId="63">
  <autoFilter ref="A1:AI1138" xr:uid="{0BC5ADF1-15D4-4F74-902E-CBC634AC45F1}"/>
  <sortState xmlns:xlrd2="http://schemas.microsoft.com/office/spreadsheetml/2017/richdata2" ref="A2:AI1138">
    <sortCondition ref="A1:A1138"/>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1150"/>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2707</v>
      </c>
      <c r="B1" s="1" t="s">
        <v>2774</v>
      </c>
      <c r="C1" s="1" t="s">
        <v>2710</v>
      </c>
      <c r="D1" s="1" t="s">
        <v>2709</v>
      </c>
      <c r="E1" s="1" t="s">
        <v>2711</v>
      </c>
      <c r="F1" s="1" t="s">
        <v>2715</v>
      </c>
      <c r="G1" s="1" t="s">
        <v>2718</v>
      </c>
      <c r="H1" s="1" t="s">
        <v>2717</v>
      </c>
      <c r="I1" s="1" t="s">
        <v>2775</v>
      </c>
      <c r="J1" s="1" t="s">
        <v>2754</v>
      </c>
      <c r="K1" s="1" t="s">
        <v>2756</v>
      </c>
      <c r="L1" s="1" t="s">
        <v>2755</v>
      </c>
      <c r="M1" s="1" t="s">
        <v>2757</v>
      </c>
      <c r="N1" s="1" t="s">
        <v>2758</v>
      </c>
      <c r="O1" s="1" t="s">
        <v>2759</v>
      </c>
      <c r="P1" s="1" t="s">
        <v>2764</v>
      </c>
      <c r="Q1" s="1" t="s">
        <v>2765</v>
      </c>
      <c r="R1" s="1" t="s">
        <v>2760</v>
      </c>
      <c r="S1" s="1" t="s">
        <v>2776</v>
      </c>
      <c r="T1" s="1" t="s">
        <v>2761</v>
      </c>
      <c r="U1" s="1" t="s">
        <v>2762</v>
      </c>
      <c r="V1" s="1" t="s">
        <v>2763</v>
      </c>
      <c r="W1" s="1" t="s">
        <v>2777</v>
      </c>
      <c r="X1" s="1" t="s">
        <v>2767</v>
      </c>
      <c r="Y1" s="1" t="s">
        <v>2766</v>
      </c>
      <c r="Z1" s="1" t="s">
        <v>2768</v>
      </c>
      <c r="AA1" s="1" t="s">
        <v>2778</v>
      </c>
      <c r="AB1" s="1" t="s">
        <v>2769</v>
      </c>
      <c r="AC1" s="1" t="s">
        <v>2770</v>
      </c>
      <c r="AD1" s="1" t="s">
        <v>2771</v>
      </c>
      <c r="AE1" s="1" t="s">
        <v>2772</v>
      </c>
      <c r="AF1" s="1" t="s">
        <v>2708</v>
      </c>
      <c r="AG1" s="38" t="s">
        <v>2719</v>
      </c>
    </row>
    <row r="2" spans="1:34" x14ac:dyDescent="0.25">
      <c r="A2" t="s">
        <v>2660</v>
      </c>
      <c r="B2" t="s">
        <v>1688</v>
      </c>
      <c r="C2" t="s">
        <v>2367</v>
      </c>
      <c r="D2" t="s">
        <v>2623</v>
      </c>
      <c r="E2" s="31">
        <v>96.989130434782609</v>
      </c>
      <c r="F2" s="31">
        <v>5.2385128320071725</v>
      </c>
      <c r="G2" s="31">
        <v>5.1356886697299116</v>
      </c>
      <c r="H2" s="31">
        <v>0.76639022750196129</v>
      </c>
      <c r="I2" s="31">
        <v>0.7202174156673764</v>
      </c>
      <c r="J2" s="31">
        <v>508.07880434782612</v>
      </c>
      <c r="K2" s="31">
        <v>498.10597826086956</v>
      </c>
      <c r="L2" s="31">
        <v>74.331521739130437</v>
      </c>
      <c r="M2" s="31">
        <v>69.853260869565219</v>
      </c>
      <c r="N2" s="31">
        <v>0</v>
      </c>
      <c r="O2" s="31">
        <v>4.4782608695652177</v>
      </c>
      <c r="P2" s="31">
        <v>195.6521739130435</v>
      </c>
      <c r="Q2" s="31">
        <v>190.15760869565219</v>
      </c>
      <c r="R2" s="31">
        <v>5.4945652173913047</v>
      </c>
      <c r="S2" s="31">
        <v>238.09510869565219</v>
      </c>
      <c r="T2" s="31">
        <v>238.09510869565219</v>
      </c>
      <c r="U2" s="31">
        <v>0</v>
      </c>
      <c r="V2" s="31">
        <v>0</v>
      </c>
      <c r="W2" s="31">
        <v>0</v>
      </c>
      <c r="X2" s="31">
        <v>0</v>
      </c>
      <c r="Y2" s="31">
        <v>0</v>
      </c>
      <c r="Z2" s="31">
        <v>0</v>
      </c>
      <c r="AA2" s="31">
        <v>0</v>
      </c>
      <c r="AB2" s="31">
        <v>0</v>
      </c>
      <c r="AC2" s="31">
        <v>0</v>
      </c>
      <c r="AD2" s="31">
        <v>0</v>
      </c>
      <c r="AE2" s="31">
        <v>0</v>
      </c>
      <c r="AF2" t="s">
        <v>554</v>
      </c>
      <c r="AG2" s="32">
        <v>9</v>
      </c>
      <c r="AH2"/>
    </row>
    <row r="3" spans="1:34" x14ac:dyDescent="0.25">
      <c r="A3" t="s">
        <v>2660</v>
      </c>
      <c r="B3" t="s">
        <v>1393</v>
      </c>
      <c r="C3" t="s">
        <v>2355</v>
      </c>
      <c r="D3" t="s">
        <v>2605</v>
      </c>
      <c r="E3" s="31">
        <v>68.978260869565219</v>
      </c>
      <c r="F3" s="31">
        <v>4.0177513394264102</v>
      </c>
      <c r="G3" s="31">
        <v>3.6667396785376614</v>
      </c>
      <c r="H3" s="31">
        <v>0.36995115033091697</v>
      </c>
      <c r="I3" s="31">
        <v>0.26153640088244551</v>
      </c>
      <c r="J3" s="31">
        <v>277.13749999999999</v>
      </c>
      <c r="K3" s="31">
        <v>252.92532608695652</v>
      </c>
      <c r="L3" s="31">
        <v>25.51858695652173</v>
      </c>
      <c r="M3" s="31">
        <v>18.040326086956512</v>
      </c>
      <c r="N3" s="31">
        <v>1.9130434782608696</v>
      </c>
      <c r="O3" s="31">
        <v>5.5652173913043477</v>
      </c>
      <c r="P3" s="31">
        <v>91.078804347826079</v>
      </c>
      <c r="Q3" s="31">
        <v>74.344891304347826</v>
      </c>
      <c r="R3" s="31">
        <v>16.733913043478257</v>
      </c>
      <c r="S3" s="31">
        <v>160.54010869565218</v>
      </c>
      <c r="T3" s="31">
        <v>160.54010869565218</v>
      </c>
      <c r="U3" s="31">
        <v>0</v>
      </c>
      <c r="V3" s="31">
        <v>0</v>
      </c>
      <c r="W3" s="31">
        <v>19.58641304347826</v>
      </c>
      <c r="X3" s="31">
        <v>0.34782608695652173</v>
      </c>
      <c r="Y3" s="31">
        <v>1.9130434782608696</v>
      </c>
      <c r="Z3" s="31">
        <v>0</v>
      </c>
      <c r="AA3" s="31">
        <v>4.4720652173913047</v>
      </c>
      <c r="AB3" s="31">
        <v>0</v>
      </c>
      <c r="AC3" s="31">
        <v>12.853478260869565</v>
      </c>
      <c r="AD3" s="31">
        <v>0</v>
      </c>
      <c r="AE3" s="31">
        <v>0</v>
      </c>
      <c r="AF3" t="s">
        <v>257</v>
      </c>
      <c r="AG3" s="32">
        <v>9</v>
      </c>
      <c r="AH3"/>
    </row>
    <row r="4" spans="1:34" x14ac:dyDescent="0.25">
      <c r="A4" t="s">
        <v>2660</v>
      </c>
      <c r="B4" t="s">
        <v>1918</v>
      </c>
      <c r="C4" t="s">
        <v>2359</v>
      </c>
      <c r="D4" t="s">
        <v>2621</v>
      </c>
      <c r="E4" s="31">
        <v>64.978260869565219</v>
      </c>
      <c r="F4" s="31">
        <v>4.4488307126129145</v>
      </c>
      <c r="G4" s="31">
        <v>4.2064001338240216</v>
      </c>
      <c r="H4" s="31">
        <v>0.74675644028103039</v>
      </c>
      <c r="I4" s="31">
        <v>0.66386918701906994</v>
      </c>
      <c r="J4" s="31">
        <v>289.07728260869567</v>
      </c>
      <c r="K4" s="31">
        <v>273.3245652173913</v>
      </c>
      <c r="L4" s="31">
        <v>48.522934782608694</v>
      </c>
      <c r="M4" s="31">
        <v>43.137065217391303</v>
      </c>
      <c r="N4" s="31">
        <v>5.3858695652173916</v>
      </c>
      <c r="O4" s="31">
        <v>0</v>
      </c>
      <c r="P4" s="31">
        <v>65.96380434782607</v>
      </c>
      <c r="Q4" s="31">
        <v>55.596956521739109</v>
      </c>
      <c r="R4" s="31">
        <v>10.366847826086957</v>
      </c>
      <c r="S4" s="31">
        <v>174.59054347826088</v>
      </c>
      <c r="T4" s="31">
        <v>172.67010869565217</v>
      </c>
      <c r="U4" s="31">
        <v>1.9204347826086958</v>
      </c>
      <c r="V4" s="31">
        <v>0</v>
      </c>
      <c r="W4" s="31">
        <v>0</v>
      </c>
      <c r="X4" s="31">
        <v>0</v>
      </c>
      <c r="Y4" s="31">
        <v>0</v>
      </c>
      <c r="Z4" s="31">
        <v>0</v>
      </c>
      <c r="AA4" s="31">
        <v>0</v>
      </c>
      <c r="AB4" s="31">
        <v>0</v>
      </c>
      <c r="AC4" s="31">
        <v>0</v>
      </c>
      <c r="AD4" s="31">
        <v>0</v>
      </c>
      <c r="AE4" s="31">
        <v>0</v>
      </c>
      <c r="AF4" t="s">
        <v>778</v>
      </c>
      <c r="AG4" s="32">
        <v>9</v>
      </c>
      <c r="AH4"/>
    </row>
    <row r="5" spans="1:34" x14ac:dyDescent="0.25">
      <c r="A5" t="s">
        <v>2660</v>
      </c>
      <c r="B5" t="s">
        <v>1275</v>
      </c>
      <c r="C5" t="s">
        <v>2335</v>
      </c>
      <c r="D5" t="s">
        <v>2619</v>
      </c>
      <c r="E5" s="31">
        <v>87.967391304347828</v>
      </c>
      <c r="F5" s="31">
        <v>4.3707660941554423</v>
      </c>
      <c r="G5" s="31">
        <v>3.9072457679476083</v>
      </c>
      <c r="H5" s="31">
        <v>0.44763746447547242</v>
      </c>
      <c r="I5" s="31">
        <v>0.23919436550105017</v>
      </c>
      <c r="J5" s="31">
        <v>384.48489130434774</v>
      </c>
      <c r="K5" s="31">
        <v>343.7102173913043</v>
      </c>
      <c r="L5" s="31">
        <v>39.377499999999984</v>
      </c>
      <c r="M5" s="31">
        <v>21.041304347826078</v>
      </c>
      <c r="N5" s="31">
        <v>12.770978260869564</v>
      </c>
      <c r="O5" s="31">
        <v>5.5652173913043477</v>
      </c>
      <c r="P5" s="31">
        <v>136.65369565217392</v>
      </c>
      <c r="Q5" s="31">
        <v>114.21521739130436</v>
      </c>
      <c r="R5" s="31">
        <v>22.438478260869555</v>
      </c>
      <c r="S5" s="31">
        <v>208.45369565217385</v>
      </c>
      <c r="T5" s="31">
        <v>208.45369565217385</v>
      </c>
      <c r="U5" s="31">
        <v>0</v>
      </c>
      <c r="V5" s="31">
        <v>0</v>
      </c>
      <c r="W5" s="31">
        <v>17.871413043478267</v>
      </c>
      <c r="X5" s="31">
        <v>0</v>
      </c>
      <c r="Y5" s="31">
        <v>0.19565217391304349</v>
      </c>
      <c r="Z5" s="31">
        <v>0</v>
      </c>
      <c r="AA5" s="31">
        <v>17.511630434782614</v>
      </c>
      <c r="AB5" s="31">
        <v>0</v>
      </c>
      <c r="AC5" s="31">
        <v>0.16413043478260869</v>
      </c>
      <c r="AD5" s="31">
        <v>0</v>
      </c>
      <c r="AE5" s="31">
        <v>0</v>
      </c>
      <c r="AF5" t="s">
        <v>138</v>
      </c>
      <c r="AG5" s="32">
        <v>9</v>
      </c>
      <c r="AH5"/>
    </row>
    <row r="6" spans="1:34" x14ac:dyDescent="0.25">
      <c r="A6" t="s">
        <v>2660</v>
      </c>
      <c r="B6" t="s">
        <v>1714</v>
      </c>
      <c r="C6" t="s">
        <v>2499</v>
      </c>
      <c r="D6" t="s">
        <v>2637</v>
      </c>
      <c r="E6" s="31">
        <v>45.75</v>
      </c>
      <c r="F6" s="31">
        <v>7.7202280826799674</v>
      </c>
      <c r="G6" s="31">
        <v>7.6548158707531444</v>
      </c>
      <c r="H6" s="31">
        <v>1.359626989783796</v>
      </c>
      <c r="I6" s="31">
        <v>1.296115466856735</v>
      </c>
      <c r="J6" s="31">
        <v>353.20043478260851</v>
      </c>
      <c r="K6" s="31">
        <v>350.20782608695635</v>
      </c>
      <c r="L6" s="31">
        <v>62.202934782608665</v>
      </c>
      <c r="M6" s="31">
        <v>59.297282608695625</v>
      </c>
      <c r="N6" s="31">
        <v>2.9056521739130439</v>
      </c>
      <c r="O6" s="31">
        <v>0</v>
      </c>
      <c r="P6" s="31">
        <v>130.82108695652161</v>
      </c>
      <c r="Q6" s="31">
        <v>130.73413043478249</v>
      </c>
      <c r="R6" s="31">
        <v>8.6956521739130432E-2</v>
      </c>
      <c r="S6" s="31">
        <v>160.17641304347825</v>
      </c>
      <c r="T6" s="31">
        <v>160.17641304347825</v>
      </c>
      <c r="U6" s="31">
        <v>0</v>
      </c>
      <c r="V6" s="31">
        <v>0</v>
      </c>
      <c r="W6" s="31">
        <v>0</v>
      </c>
      <c r="X6" s="31">
        <v>0</v>
      </c>
      <c r="Y6" s="31">
        <v>0</v>
      </c>
      <c r="Z6" s="31">
        <v>0</v>
      </c>
      <c r="AA6" s="31">
        <v>0</v>
      </c>
      <c r="AB6" s="31">
        <v>0</v>
      </c>
      <c r="AC6" s="31">
        <v>0</v>
      </c>
      <c r="AD6" s="31">
        <v>0</v>
      </c>
      <c r="AE6" s="31">
        <v>0</v>
      </c>
      <c r="AF6" t="s">
        <v>580</v>
      </c>
      <c r="AG6" s="32">
        <v>9</v>
      </c>
      <c r="AH6"/>
    </row>
    <row r="7" spans="1:34" x14ac:dyDescent="0.25">
      <c r="A7" t="s">
        <v>2660</v>
      </c>
      <c r="B7" t="s">
        <v>1888</v>
      </c>
      <c r="C7" t="s">
        <v>2541</v>
      </c>
      <c r="D7" t="s">
        <v>2651</v>
      </c>
      <c r="E7" s="31">
        <v>53.630434782608695</v>
      </c>
      <c r="F7" s="31">
        <v>4.3534698013781936</v>
      </c>
      <c r="G7" s="31">
        <v>3.8414531820024331</v>
      </c>
      <c r="H7" s="31">
        <v>1.6251945683015814</v>
      </c>
      <c r="I7" s="31">
        <v>1.1131779489258213</v>
      </c>
      <c r="J7" s="31">
        <v>233.47847826086962</v>
      </c>
      <c r="K7" s="31">
        <v>206.01880434782615</v>
      </c>
      <c r="L7" s="31">
        <v>87.159891304347852</v>
      </c>
      <c r="M7" s="31">
        <v>59.700217391304378</v>
      </c>
      <c r="N7" s="31">
        <v>17.894456521739126</v>
      </c>
      <c r="O7" s="31">
        <v>9.5652173913043477</v>
      </c>
      <c r="P7" s="31">
        <v>22.469239130434794</v>
      </c>
      <c r="Q7" s="31">
        <v>22.469239130434794</v>
      </c>
      <c r="R7" s="31">
        <v>0</v>
      </c>
      <c r="S7" s="31">
        <v>123.84934782608698</v>
      </c>
      <c r="T7" s="31">
        <v>123.84934782608698</v>
      </c>
      <c r="U7" s="31">
        <v>0</v>
      </c>
      <c r="V7" s="31">
        <v>0</v>
      </c>
      <c r="W7" s="31">
        <v>0</v>
      </c>
      <c r="X7" s="31">
        <v>0</v>
      </c>
      <c r="Y7" s="31">
        <v>0</v>
      </c>
      <c r="Z7" s="31">
        <v>0</v>
      </c>
      <c r="AA7" s="31">
        <v>0</v>
      </c>
      <c r="AB7" s="31">
        <v>0</v>
      </c>
      <c r="AC7" s="31">
        <v>0</v>
      </c>
      <c r="AD7" s="31">
        <v>0</v>
      </c>
      <c r="AE7" s="31">
        <v>0</v>
      </c>
      <c r="AF7" t="s">
        <v>747</v>
      </c>
      <c r="AG7" s="32">
        <v>9</v>
      </c>
      <c r="AH7"/>
    </row>
    <row r="8" spans="1:34" x14ac:dyDescent="0.25">
      <c r="A8" t="s">
        <v>2660</v>
      </c>
      <c r="B8" t="s">
        <v>1583</v>
      </c>
      <c r="C8" t="s">
        <v>2478</v>
      </c>
      <c r="D8" t="s">
        <v>2603</v>
      </c>
      <c r="E8" s="31">
        <v>95.815217391304344</v>
      </c>
      <c r="F8" s="31">
        <v>5.9128462847419172</v>
      </c>
      <c r="G8" s="31">
        <v>5.6470300623936476</v>
      </c>
      <c r="H8" s="31">
        <v>0.69304140669313707</v>
      </c>
      <c r="I8" s="31">
        <v>0.58550198525241104</v>
      </c>
      <c r="J8" s="31">
        <v>566.54065217391303</v>
      </c>
      <c r="K8" s="31">
        <v>541.07141304347829</v>
      </c>
      <c r="L8" s="31">
        <v>66.403913043478298</v>
      </c>
      <c r="M8" s="31">
        <v>56.100000000000037</v>
      </c>
      <c r="N8" s="31">
        <v>5.4669565217391307</v>
      </c>
      <c r="O8" s="31">
        <v>4.8369565217391308</v>
      </c>
      <c r="P8" s="31">
        <v>251.42282608695655</v>
      </c>
      <c r="Q8" s="31">
        <v>236.25750000000002</v>
      </c>
      <c r="R8" s="31">
        <v>15.165326086956521</v>
      </c>
      <c r="S8" s="31">
        <v>248.71391304347827</v>
      </c>
      <c r="T8" s="31">
        <v>248.71391304347827</v>
      </c>
      <c r="U8" s="31">
        <v>0</v>
      </c>
      <c r="V8" s="31">
        <v>0</v>
      </c>
      <c r="W8" s="31">
        <v>0</v>
      </c>
      <c r="X8" s="31">
        <v>0</v>
      </c>
      <c r="Y8" s="31">
        <v>0</v>
      </c>
      <c r="Z8" s="31">
        <v>0</v>
      </c>
      <c r="AA8" s="31">
        <v>0</v>
      </c>
      <c r="AB8" s="31">
        <v>0</v>
      </c>
      <c r="AC8" s="31">
        <v>0</v>
      </c>
      <c r="AD8" s="31">
        <v>0</v>
      </c>
      <c r="AE8" s="31">
        <v>0</v>
      </c>
      <c r="AF8" t="s">
        <v>449</v>
      </c>
      <c r="AG8" s="32">
        <v>9</v>
      </c>
      <c r="AH8"/>
    </row>
    <row r="9" spans="1:34" x14ac:dyDescent="0.25">
      <c r="A9" t="s">
        <v>2660</v>
      </c>
      <c r="B9" t="s">
        <v>2259</v>
      </c>
      <c r="C9" t="s">
        <v>2598</v>
      </c>
      <c r="D9" t="s">
        <v>2621</v>
      </c>
      <c r="E9" s="31">
        <v>34.706521739130437</v>
      </c>
      <c r="F9" s="31">
        <v>5.7586564359536485</v>
      </c>
      <c r="G9" s="31">
        <v>5.0511243344816785</v>
      </c>
      <c r="H9" s="31">
        <v>1.1857939242092077</v>
      </c>
      <c r="I9" s="31">
        <v>1.0105574694644532</v>
      </c>
      <c r="J9" s="31">
        <v>199.8629347826087</v>
      </c>
      <c r="K9" s="31">
        <v>175.30695652173912</v>
      </c>
      <c r="L9" s="31">
        <v>41.154782608695655</v>
      </c>
      <c r="M9" s="31">
        <v>35.072934782608691</v>
      </c>
      <c r="N9" s="31">
        <v>0.94239130434782614</v>
      </c>
      <c r="O9" s="31">
        <v>5.139456521739131</v>
      </c>
      <c r="P9" s="31">
        <v>44.989782608695663</v>
      </c>
      <c r="Q9" s="31">
        <v>26.515652173913054</v>
      </c>
      <c r="R9" s="31">
        <v>18.474130434782612</v>
      </c>
      <c r="S9" s="31">
        <v>113.71836956521739</v>
      </c>
      <c r="T9" s="31">
        <v>113.71836956521739</v>
      </c>
      <c r="U9" s="31">
        <v>0</v>
      </c>
      <c r="V9" s="31">
        <v>0</v>
      </c>
      <c r="W9" s="31">
        <v>0</v>
      </c>
      <c r="X9" s="31">
        <v>0</v>
      </c>
      <c r="Y9" s="31">
        <v>0</v>
      </c>
      <c r="Z9" s="31">
        <v>0</v>
      </c>
      <c r="AA9" s="31">
        <v>0</v>
      </c>
      <c r="AB9" s="31">
        <v>0</v>
      </c>
      <c r="AC9" s="31">
        <v>0</v>
      </c>
      <c r="AD9" s="31">
        <v>0</v>
      </c>
      <c r="AE9" s="31">
        <v>0</v>
      </c>
      <c r="AF9" t="s">
        <v>1129</v>
      </c>
      <c r="AG9" s="32">
        <v>9</v>
      </c>
      <c r="AH9"/>
    </row>
    <row r="10" spans="1:34" x14ac:dyDescent="0.25">
      <c r="A10" t="s">
        <v>2660</v>
      </c>
      <c r="B10" t="s">
        <v>1901</v>
      </c>
      <c r="C10" t="s">
        <v>2451</v>
      </c>
      <c r="D10" t="s">
        <v>2618</v>
      </c>
      <c r="E10" s="31">
        <v>147.34782608695653</v>
      </c>
      <c r="F10" s="31">
        <v>4.9361677485984048</v>
      </c>
      <c r="G10" s="31">
        <v>3.7286965181469447</v>
      </c>
      <c r="H10" s="31">
        <v>1.269774269696075</v>
      </c>
      <c r="I10" s="31">
        <v>1.1569069046916487</v>
      </c>
      <c r="J10" s="31">
        <v>727.33358695652157</v>
      </c>
      <c r="K10" s="31">
        <v>549.41532608695638</v>
      </c>
      <c r="L10" s="31">
        <v>187.09847826086948</v>
      </c>
      <c r="M10" s="31">
        <v>170.46771739130426</v>
      </c>
      <c r="N10" s="31">
        <v>16.630760869565218</v>
      </c>
      <c r="O10" s="31">
        <v>0</v>
      </c>
      <c r="P10" s="31">
        <v>197.27847826086952</v>
      </c>
      <c r="Q10" s="31">
        <v>35.990978260869561</v>
      </c>
      <c r="R10" s="31">
        <v>161.28749999999997</v>
      </c>
      <c r="S10" s="31">
        <v>342.9566304347826</v>
      </c>
      <c r="T10" s="31">
        <v>342.9566304347826</v>
      </c>
      <c r="U10" s="31">
        <v>0</v>
      </c>
      <c r="V10" s="31">
        <v>0</v>
      </c>
      <c r="W10" s="31">
        <v>0</v>
      </c>
      <c r="X10" s="31">
        <v>0</v>
      </c>
      <c r="Y10" s="31">
        <v>0</v>
      </c>
      <c r="Z10" s="31">
        <v>0</v>
      </c>
      <c r="AA10" s="31">
        <v>0</v>
      </c>
      <c r="AB10" s="31">
        <v>0</v>
      </c>
      <c r="AC10" s="31">
        <v>0</v>
      </c>
      <c r="AD10" s="31">
        <v>0</v>
      </c>
      <c r="AE10" s="31">
        <v>0</v>
      </c>
      <c r="AF10" t="s">
        <v>761</v>
      </c>
      <c r="AG10" s="32">
        <v>9</v>
      </c>
      <c r="AH10"/>
    </row>
    <row r="11" spans="1:34" x14ac:dyDescent="0.25">
      <c r="A11" t="s">
        <v>2660</v>
      </c>
      <c r="B11" t="s">
        <v>2104</v>
      </c>
      <c r="C11" t="s">
        <v>2471</v>
      </c>
      <c r="D11" t="s">
        <v>2603</v>
      </c>
      <c r="E11" s="31">
        <v>81.228260869565219</v>
      </c>
      <c r="F11" s="31">
        <v>3.9077224675498479</v>
      </c>
      <c r="G11" s="31">
        <v>3.6497350461661995</v>
      </c>
      <c r="H11" s="31">
        <v>0.3694513582229359</v>
      </c>
      <c r="I11" s="31">
        <v>0.23939649404522947</v>
      </c>
      <c r="J11" s="31">
        <v>317.41750000000013</v>
      </c>
      <c r="K11" s="31">
        <v>296.46163043478271</v>
      </c>
      <c r="L11" s="31">
        <v>30.009891304347825</v>
      </c>
      <c r="M11" s="31">
        <v>19.445760869565216</v>
      </c>
      <c r="N11" s="31">
        <v>4.9989130434782618</v>
      </c>
      <c r="O11" s="31">
        <v>5.5652173913043477</v>
      </c>
      <c r="P11" s="31">
        <v>64.474021739130421</v>
      </c>
      <c r="Q11" s="31">
        <v>54.082282608695643</v>
      </c>
      <c r="R11" s="31">
        <v>10.391739130434784</v>
      </c>
      <c r="S11" s="31">
        <v>222.93358695652188</v>
      </c>
      <c r="T11" s="31">
        <v>222.93358695652188</v>
      </c>
      <c r="U11" s="31">
        <v>0</v>
      </c>
      <c r="V11" s="31">
        <v>0</v>
      </c>
      <c r="W11" s="31">
        <v>0</v>
      </c>
      <c r="X11" s="31">
        <v>0</v>
      </c>
      <c r="Y11" s="31">
        <v>0</v>
      </c>
      <c r="Z11" s="31">
        <v>0</v>
      </c>
      <c r="AA11" s="31">
        <v>0</v>
      </c>
      <c r="AB11" s="31">
        <v>0</v>
      </c>
      <c r="AC11" s="31">
        <v>0</v>
      </c>
      <c r="AD11" s="31">
        <v>0</v>
      </c>
      <c r="AE11" s="31">
        <v>0</v>
      </c>
      <c r="AF11" t="s">
        <v>968</v>
      </c>
      <c r="AG11" s="32">
        <v>9</v>
      </c>
      <c r="AH11"/>
    </row>
    <row r="12" spans="1:34" x14ac:dyDescent="0.25">
      <c r="A12" t="s">
        <v>2660</v>
      </c>
      <c r="B12" t="s">
        <v>1738</v>
      </c>
      <c r="C12" t="s">
        <v>2308</v>
      </c>
      <c r="D12" t="s">
        <v>2617</v>
      </c>
      <c r="E12" s="31">
        <v>103.28260869565217</v>
      </c>
      <c r="F12" s="31">
        <v>6.3448474005472528</v>
      </c>
      <c r="G12" s="31">
        <v>5.9859534834771626</v>
      </c>
      <c r="H12" s="31">
        <v>1.1210860871395496</v>
      </c>
      <c r="I12" s="31">
        <v>0.76219217006945894</v>
      </c>
      <c r="J12" s="31">
        <v>655.31239130434778</v>
      </c>
      <c r="K12" s="31">
        <v>618.24489130434779</v>
      </c>
      <c r="L12" s="31">
        <v>115.78869565217391</v>
      </c>
      <c r="M12" s="31">
        <v>78.721195652173904</v>
      </c>
      <c r="N12" s="31">
        <v>31.937065217391304</v>
      </c>
      <c r="O12" s="31">
        <v>5.1304347826086953</v>
      </c>
      <c r="P12" s="31">
        <v>133.38239130434786</v>
      </c>
      <c r="Q12" s="31">
        <v>133.38239130434786</v>
      </c>
      <c r="R12" s="31">
        <v>0</v>
      </c>
      <c r="S12" s="31">
        <v>406.14130434782601</v>
      </c>
      <c r="T12" s="31">
        <v>406.14130434782601</v>
      </c>
      <c r="U12" s="31">
        <v>0</v>
      </c>
      <c r="V12" s="31">
        <v>0</v>
      </c>
      <c r="W12" s="31">
        <v>6.732499999999999</v>
      </c>
      <c r="X12" s="31">
        <v>0</v>
      </c>
      <c r="Y12" s="31">
        <v>0</v>
      </c>
      <c r="Z12" s="31">
        <v>0</v>
      </c>
      <c r="AA12" s="31">
        <v>0</v>
      </c>
      <c r="AB12" s="31">
        <v>0</v>
      </c>
      <c r="AC12" s="31">
        <v>6.732499999999999</v>
      </c>
      <c r="AD12" s="31">
        <v>0</v>
      </c>
      <c r="AE12" s="31">
        <v>0</v>
      </c>
      <c r="AF12" t="s">
        <v>604</v>
      </c>
      <c r="AG12" s="32">
        <v>9</v>
      </c>
      <c r="AH12"/>
    </row>
    <row r="13" spans="1:34" x14ac:dyDescent="0.25">
      <c r="A13" t="s">
        <v>2660</v>
      </c>
      <c r="B13" t="s">
        <v>2025</v>
      </c>
      <c r="C13" t="s">
        <v>2467</v>
      </c>
      <c r="D13" t="s">
        <v>2617</v>
      </c>
      <c r="E13" s="31">
        <v>120.59782608695652</v>
      </c>
      <c r="F13" s="31">
        <v>4.2039152771518706</v>
      </c>
      <c r="G13" s="31">
        <v>4.0980414601171704</v>
      </c>
      <c r="H13" s="31">
        <v>0.7734069400630913</v>
      </c>
      <c r="I13" s="31">
        <v>0.68988553402433517</v>
      </c>
      <c r="J13" s="31">
        <v>506.98304347826092</v>
      </c>
      <c r="K13" s="31">
        <v>494.21489130434787</v>
      </c>
      <c r="L13" s="31">
        <v>93.271195652173887</v>
      </c>
      <c r="M13" s="31">
        <v>83.198695652173896</v>
      </c>
      <c r="N13" s="31">
        <v>4.7681521739130428</v>
      </c>
      <c r="O13" s="31">
        <v>5.3043478260869561</v>
      </c>
      <c r="P13" s="31">
        <v>129.73826086956518</v>
      </c>
      <c r="Q13" s="31">
        <v>127.04260869565215</v>
      </c>
      <c r="R13" s="31">
        <v>2.6956521739130435</v>
      </c>
      <c r="S13" s="31">
        <v>283.97358695652184</v>
      </c>
      <c r="T13" s="31">
        <v>283.97358695652184</v>
      </c>
      <c r="U13" s="31">
        <v>0</v>
      </c>
      <c r="V13" s="31">
        <v>0</v>
      </c>
      <c r="W13" s="31">
        <v>0</v>
      </c>
      <c r="X13" s="31">
        <v>0</v>
      </c>
      <c r="Y13" s="31">
        <v>0</v>
      </c>
      <c r="Z13" s="31">
        <v>0</v>
      </c>
      <c r="AA13" s="31">
        <v>0</v>
      </c>
      <c r="AB13" s="31">
        <v>0</v>
      </c>
      <c r="AC13" s="31">
        <v>0</v>
      </c>
      <c r="AD13" s="31">
        <v>0</v>
      </c>
      <c r="AE13" s="31">
        <v>0</v>
      </c>
      <c r="AF13" t="s">
        <v>888</v>
      </c>
      <c r="AG13" s="32">
        <v>9</v>
      </c>
      <c r="AH13"/>
    </row>
    <row r="14" spans="1:34" x14ac:dyDescent="0.25">
      <c r="A14" t="s">
        <v>2660</v>
      </c>
      <c r="B14" t="s">
        <v>1978</v>
      </c>
      <c r="C14" t="s">
        <v>2467</v>
      </c>
      <c r="D14" t="s">
        <v>2617</v>
      </c>
      <c r="E14" s="31">
        <v>156.28260869565219</v>
      </c>
      <c r="F14" s="31">
        <v>4.8960606482125462</v>
      </c>
      <c r="G14" s="31">
        <v>4.6388461538461527</v>
      </c>
      <c r="H14" s="31">
        <v>1.3327569898455969</v>
      </c>
      <c r="I14" s="31">
        <v>1.0755424954792039</v>
      </c>
      <c r="J14" s="31">
        <v>765.16913043478257</v>
      </c>
      <c r="K14" s="31">
        <v>724.97097826086951</v>
      </c>
      <c r="L14" s="31">
        <v>208.28673913043471</v>
      </c>
      <c r="M14" s="31">
        <v>168.08858695652168</v>
      </c>
      <c r="N14" s="31">
        <v>22.502500000000001</v>
      </c>
      <c r="O14" s="31">
        <v>17.695652173913043</v>
      </c>
      <c r="P14" s="31">
        <v>125.32097826086957</v>
      </c>
      <c r="Q14" s="31">
        <v>125.32097826086957</v>
      </c>
      <c r="R14" s="31">
        <v>0</v>
      </c>
      <c r="S14" s="31">
        <v>431.56141304347835</v>
      </c>
      <c r="T14" s="31">
        <v>431.56141304347835</v>
      </c>
      <c r="U14" s="31">
        <v>0</v>
      </c>
      <c r="V14" s="31">
        <v>0</v>
      </c>
      <c r="W14" s="31">
        <v>15.439130434782609</v>
      </c>
      <c r="X14" s="31">
        <v>4.3548913043478255</v>
      </c>
      <c r="Y14" s="31">
        <v>0</v>
      </c>
      <c r="Z14" s="31">
        <v>0</v>
      </c>
      <c r="AA14" s="31">
        <v>0</v>
      </c>
      <c r="AB14" s="31">
        <v>0</v>
      </c>
      <c r="AC14" s="31">
        <v>11.084239130434783</v>
      </c>
      <c r="AD14" s="31">
        <v>0</v>
      </c>
      <c r="AE14" s="31">
        <v>0</v>
      </c>
      <c r="AF14" t="s">
        <v>839</v>
      </c>
      <c r="AG14" s="32">
        <v>9</v>
      </c>
      <c r="AH14"/>
    </row>
    <row r="15" spans="1:34" x14ac:dyDescent="0.25">
      <c r="A15" t="s">
        <v>2660</v>
      </c>
      <c r="B15" t="s">
        <v>1561</v>
      </c>
      <c r="C15" t="s">
        <v>2288</v>
      </c>
      <c r="D15" t="s">
        <v>2603</v>
      </c>
      <c r="E15" s="31">
        <v>65.369565217391298</v>
      </c>
      <c r="F15" s="31">
        <v>4.7990189557698724</v>
      </c>
      <c r="G15" s="31">
        <v>4.5734985034918543</v>
      </c>
      <c r="H15" s="31">
        <v>0.59002826737612257</v>
      </c>
      <c r="I15" s="31">
        <v>0.42835882939807135</v>
      </c>
      <c r="J15" s="31">
        <v>313.70978260869578</v>
      </c>
      <c r="K15" s="31">
        <v>298.96760869565225</v>
      </c>
      <c r="L15" s="31">
        <v>38.569891304347834</v>
      </c>
      <c r="M15" s="31">
        <v>28.001630434782619</v>
      </c>
      <c r="N15" s="31">
        <v>4.8291304347826074</v>
      </c>
      <c r="O15" s="31">
        <v>5.7391304347826084</v>
      </c>
      <c r="P15" s="31">
        <v>96.676847826086941</v>
      </c>
      <c r="Q15" s="31">
        <v>92.502934782608676</v>
      </c>
      <c r="R15" s="31">
        <v>4.1739130434782608</v>
      </c>
      <c r="S15" s="31">
        <v>178.46304347826094</v>
      </c>
      <c r="T15" s="31">
        <v>177.56630434782616</v>
      </c>
      <c r="U15" s="31">
        <v>0.89673913043478259</v>
      </c>
      <c r="V15" s="31">
        <v>0</v>
      </c>
      <c r="W15" s="31">
        <v>0</v>
      </c>
      <c r="X15" s="31">
        <v>0</v>
      </c>
      <c r="Y15" s="31">
        <v>0</v>
      </c>
      <c r="Z15" s="31">
        <v>0</v>
      </c>
      <c r="AA15" s="31">
        <v>0</v>
      </c>
      <c r="AB15" s="31">
        <v>0</v>
      </c>
      <c r="AC15" s="31">
        <v>0</v>
      </c>
      <c r="AD15" s="31">
        <v>0</v>
      </c>
      <c r="AE15" s="31">
        <v>0</v>
      </c>
      <c r="AF15" t="s">
        <v>427</v>
      </c>
      <c r="AG15" s="32">
        <v>9</v>
      </c>
      <c r="AH15"/>
    </row>
    <row r="16" spans="1:34" x14ac:dyDescent="0.25">
      <c r="A16" t="s">
        <v>2660</v>
      </c>
      <c r="B16" t="s">
        <v>1586</v>
      </c>
      <c r="C16" t="s">
        <v>2479</v>
      </c>
      <c r="D16" t="s">
        <v>2619</v>
      </c>
      <c r="E16" s="31">
        <v>121.6195652173913</v>
      </c>
      <c r="F16" s="31">
        <v>3.9608803288944494</v>
      </c>
      <c r="G16" s="31">
        <v>3.7997327732594508</v>
      </c>
      <c r="H16" s="31">
        <v>0.46814996871927778</v>
      </c>
      <c r="I16" s="31">
        <v>0.30700241308427917</v>
      </c>
      <c r="J16" s="31">
        <v>481.72054347826077</v>
      </c>
      <c r="K16" s="31">
        <v>462.12184782608688</v>
      </c>
      <c r="L16" s="31">
        <v>56.9361956521739</v>
      </c>
      <c r="M16" s="31">
        <v>37.337499999999991</v>
      </c>
      <c r="N16" s="31">
        <v>14.294347826086955</v>
      </c>
      <c r="O16" s="31">
        <v>5.3043478260869561</v>
      </c>
      <c r="P16" s="31">
        <v>121.28271739130427</v>
      </c>
      <c r="Q16" s="31">
        <v>121.28271739130427</v>
      </c>
      <c r="R16" s="31">
        <v>0</v>
      </c>
      <c r="S16" s="31">
        <v>303.50163043478261</v>
      </c>
      <c r="T16" s="31">
        <v>303.50163043478261</v>
      </c>
      <c r="U16" s="31">
        <v>0</v>
      </c>
      <c r="V16" s="31">
        <v>0</v>
      </c>
      <c r="W16" s="31">
        <v>18.178260869565218</v>
      </c>
      <c r="X16" s="31">
        <v>0</v>
      </c>
      <c r="Y16" s="31">
        <v>0</v>
      </c>
      <c r="Z16" s="31">
        <v>0</v>
      </c>
      <c r="AA16" s="31">
        <v>0</v>
      </c>
      <c r="AB16" s="31">
        <v>0</v>
      </c>
      <c r="AC16" s="31">
        <v>18.178260869565218</v>
      </c>
      <c r="AD16" s="31">
        <v>0</v>
      </c>
      <c r="AE16" s="31">
        <v>0</v>
      </c>
      <c r="AF16" t="s">
        <v>452</v>
      </c>
      <c r="AG16" s="32">
        <v>9</v>
      </c>
      <c r="AH16"/>
    </row>
    <row r="17" spans="1:34" x14ac:dyDescent="0.25">
      <c r="A17" t="s">
        <v>2660</v>
      </c>
      <c r="B17" t="s">
        <v>1646</v>
      </c>
      <c r="C17" t="s">
        <v>2286</v>
      </c>
      <c r="D17" t="s">
        <v>2603</v>
      </c>
      <c r="E17" s="31">
        <v>115.53260869565217</v>
      </c>
      <c r="F17" s="31">
        <v>3.676084297676169</v>
      </c>
      <c r="G17" s="31">
        <v>3.4509577570796877</v>
      </c>
      <c r="H17" s="31">
        <v>0.67918054379527693</v>
      </c>
      <c r="I17" s="31">
        <v>0.46985981748047789</v>
      </c>
      <c r="J17" s="31">
        <v>424.70760869565214</v>
      </c>
      <c r="K17" s="31">
        <v>398.69815217391306</v>
      </c>
      <c r="L17" s="31">
        <v>78.467499999999987</v>
      </c>
      <c r="M17" s="31">
        <v>54.284130434782604</v>
      </c>
      <c r="N17" s="31">
        <v>18.965978260869555</v>
      </c>
      <c r="O17" s="31">
        <v>5.2173913043478262</v>
      </c>
      <c r="P17" s="31">
        <v>67.074999999999974</v>
      </c>
      <c r="Q17" s="31">
        <v>65.24891304347824</v>
      </c>
      <c r="R17" s="31">
        <v>1.826086956521739</v>
      </c>
      <c r="S17" s="31">
        <v>279.16510869565218</v>
      </c>
      <c r="T17" s="31">
        <v>279.16510869565218</v>
      </c>
      <c r="U17" s="31">
        <v>0</v>
      </c>
      <c r="V17" s="31">
        <v>0</v>
      </c>
      <c r="W17" s="31">
        <v>48.615000000000002</v>
      </c>
      <c r="X17" s="31">
        <v>0</v>
      </c>
      <c r="Y17" s="31">
        <v>0</v>
      </c>
      <c r="Z17" s="31">
        <v>0</v>
      </c>
      <c r="AA17" s="31">
        <v>0</v>
      </c>
      <c r="AB17" s="31">
        <v>0</v>
      </c>
      <c r="AC17" s="31">
        <v>48.615000000000002</v>
      </c>
      <c r="AD17" s="31">
        <v>0</v>
      </c>
      <c r="AE17" s="31">
        <v>0</v>
      </c>
      <c r="AF17" t="s">
        <v>512</v>
      </c>
      <c r="AG17" s="32">
        <v>9</v>
      </c>
      <c r="AH17"/>
    </row>
    <row r="18" spans="1:34" x14ac:dyDescent="0.25">
      <c r="A18" t="s">
        <v>2660</v>
      </c>
      <c r="B18" t="s">
        <v>1622</v>
      </c>
      <c r="C18" t="s">
        <v>2286</v>
      </c>
      <c r="D18" t="s">
        <v>2603</v>
      </c>
      <c r="E18" s="31">
        <v>157.25</v>
      </c>
      <c r="F18" s="31">
        <v>3.733107762493951</v>
      </c>
      <c r="G18" s="31">
        <v>3.5737208820073265</v>
      </c>
      <c r="H18" s="31">
        <v>0.27963917882076456</v>
      </c>
      <c r="I18" s="31">
        <v>0.21463606829335738</v>
      </c>
      <c r="J18" s="31">
        <v>587.03119565217378</v>
      </c>
      <c r="K18" s="31">
        <v>561.96760869565207</v>
      </c>
      <c r="L18" s="31">
        <v>43.97326086956523</v>
      </c>
      <c r="M18" s="31">
        <v>33.751521739130446</v>
      </c>
      <c r="N18" s="31">
        <v>4.482608695652174</v>
      </c>
      <c r="O18" s="31">
        <v>5.7391304347826084</v>
      </c>
      <c r="P18" s="31">
        <v>140.31347826086954</v>
      </c>
      <c r="Q18" s="31">
        <v>125.47163043478258</v>
      </c>
      <c r="R18" s="31">
        <v>14.84184782608696</v>
      </c>
      <c r="S18" s="31">
        <v>402.74445652173904</v>
      </c>
      <c r="T18" s="31">
        <v>402.74445652173904</v>
      </c>
      <c r="U18" s="31">
        <v>0</v>
      </c>
      <c r="V18" s="31">
        <v>0</v>
      </c>
      <c r="W18" s="31">
        <v>0</v>
      </c>
      <c r="X18" s="31">
        <v>0</v>
      </c>
      <c r="Y18" s="31">
        <v>0</v>
      </c>
      <c r="Z18" s="31">
        <v>0</v>
      </c>
      <c r="AA18" s="31">
        <v>0</v>
      </c>
      <c r="AB18" s="31">
        <v>0</v>
      </c>
      <c r="AC18" s="31">
        <v>0</v>
      </c>
      <c r="AD18" s="31">
        <v>0</v>
      </c>
      <c r="AE18" s="31">
        <v>0</v>
      </c>
      <c r="AF18" t="s">
        <v>488</v>
      </c>
      <c r="AG18" s="32">
        <v>9</v>
      </c>
      <c r="AH18"/>
    </row>
    <row r="19" spans="1:34" x14ac:dyDescent="0.25">
      <c r="A19" t="s">
        <v>2660</v>
      </c>
      <c r="B19" t="s">
        <v>2105</v>
      </c>
      <c r="C19" t="s">
        <v>2365</v>
      </c>
      <c r="D19" t="s">
        <v>2616</v>
      </c>
      <c r="E19" s="31">
        <v>10.869565217391305</v>
      </c>
      <c r="F19" s="31">
        <v>6.487309999999999</v>
      </c>
      <c r="G19" s="31">
        <v>5.7827199999999994</v>
      </c>
      <c r="H19" s="31">
        <v>0.58511999999999997</v>
      </c>
      <c r="I19" s="31">
        <v>0.43511999999999995</v>
      </c>
      <c r="J19" s="31">
        <v>70.514239130434774</v>
      </c>
      <c r="K19" s="31">
        <v>62.855652173913043</v>
      </c>
      <c r="L19" s="31">
        <v>6.3599999999999994</v>
      </c>
      <c r="M19" s="31">
        <v>4.7295652173913041</v>
      </c>
      <c r="N19" s="31">
        <v>6.5217391304347824E-2</v>
      </c>
      <c r="O19" s="31">
        <v>1.5652173913043479</v>
      </c>
      <c r="P19" s="31">
        <v>20.274347826086956</v>
      </c>
      <c r="Q19" s="31">
        <v>14.246195652173913</v>
      </c>
      <c r="R19" s="31">
        <v>6.0281521739130435</v>
      </c>
      <c r="S19" s="31">
        <v>43.879891304347822</v>
      </c>
      <c r="T19" s="31">
        <v>43.879891304347822</v>
      </c>
      <c r="U19" s="31">
        <v>0</v>
      </c>
      <c r="V19" s="31">
        <v>0</v>
      </c>
      <c r="W19" s="31">
        <v>1.6304347826086958</v>
      </c>
      <c r="X19" s="31">
        <v>0</v>
      </c>
      <c r="Y19" s="31">
        <v>6.5217391304347824E-2</v>
      </c>
      <c r="Z19" s="31">
        <v>1.5652173913043479</v>
      </c>
      <c r="AA19" s="31">
        <v>0</v>
      </c>
      <c r="AB19" s="31">
        <v>0</v>
      </c>
      <c r="AC19" s="31">
        <v>0</v>
      </c>
      <c r="AD19" s="31">
        <v>0</v>
      </c>
      <c r="AE19" s="31">
        <v>0</v>
      </c>
      <c r="AF19" t="s">
        <v>969</v>
      </c>
      <c r="AG19" s="32">
        <v>9</v>
      </c>
      <c r="AH19"/>
    </row>
    <row r="20" spans="1:34" x14ac:dyDescent="0.25">
      <c r="A20" t="s">
        <v>2660</v>
      </c>
      <c r="B20" t="s">
        <v>1553</v>
      </c>
      <c r="C20" t="s">
        <v>2286</v>
      </c>
      <c r="D20" t="s">
        <v>2603</v>
      </c>
      <c r="E20" s="31">
        <v>149.89130434782609</v>
      </c>
      <c r="F20" s="31">
        <v>3.8927338651196521</v>
      </c>
      <c r="G20" s="31">
        <v>3.74480058013053</v>
      </c>
      <c r="H20" s="31">
        <v>0.42274401740391571</v>
      </c>
      <c r="I20" s="31">
        <v>0.3484873096446699</v>
      </c>
      <c r="J20" s="31">
        <v>583.48695652173922</v>
      </c>
      <c r="K20" s="31">
        <v>561.31304347826097</v>
      </c>
      <c r="L20" s="31">
        <v>63.36565217391302</v>
      </c>
      <c r="M20" s="31">
        <v>52.235217391304325</v>
      </c>
      <c r="N20" s="31">
        <v>5.5652173913043477</v>
      </c>
      <c r="O20" s="31">
        <v>5.5652173913043477</v>
      </c>
      <c r="P20" s="31">
        <v>146.44489130434786</v>
      </c>
      <c r="Q20" s="31">
        <v>135.4014130434783</v>
      </c>
      <c r="R20" s="31">
        <v>11.043478260869565</v>
      </c>
      <c r="S20" s="31">
        <v>373.67641304347831</v>
      </c>
      <c r="T20" s="31">
        <v>373.67641304347831</v>
      </c>
      <c r="U20" s="31">
        <v>0</v>
      </c>
      <c r="V20" s="31">
        <v>0</v>
      </c>
      <c r="W20" s="31">
        <v>0</v>
      </c>
      <c r="X20" s="31">
        <v>0</v>
      </c>
      <c r="Y20" s="31">
        <v>0</v>
      </c>
      <c r="Z20" s="31">
        <v>0</v>
      </c>
      <c r="AA20" s="31">
        <v>0</v>
      </c>
      <c r="AB20" s="31">
        <v>0</v>
      </c>
      <c r="AC20" s="31">
        <v>0</v>
      </c>
      <c r="AD20" s="31">
        <v>0</v>
      </c>
      <c r="AE20" s="31">
        <v>0</v>
      </c>
      <c r="AF20" t="s">
        <v>419</v>
      </c>
      <c r="AG20" s="32">
        <v>9</v>
      </c>
      <c r="AH20"/>
    </row>
    <row r="21" spans="1:34" x14ac:dyDescent="0.25">
      <c r="A21" t="s">
        <v>2660</v>
      </c>
      <c r="B21" t="s">
        <v>1929</v>
      </c>
      <c r="C21" t="s">
        <v>2551</v>
      </c>
      <c r="D21" t="s">
        <v>2612</v>
      </c>
      <c r="E21" s="31">
        <v>37.554347826086953</v>
      </c>
      <c r="F21" s="31">
        <v>3.9693342981186683</v>
      </c>
      <c r="G21" s="31">
        <v>3.6729406657018804</v>
      </c>
      <c r="H21" s="31">
        <v>0.37645730824891466</v>
      </c>
      <c r="I21" s="31">
        <v>0.23057597684515199</v>
      </c>
      <c r="J21" s="31">
        <v>149.0657608695652</v>
      </c>
      <c r="K21" s="31">
        <v>137.93489130434779</v>
      </c>
      <c r="L21" s="31">
        <v>14.137608695652174</v>
      </c>
      <c r="M21" s="31">
        <v>8.6591304347826092</v>
      </c>
      <c r="N21" s="31">
        <v>0</v>
      </c>
      <c r="O21" s="31">
        <v>5.478478260869565</v>
      </c>
      <c r="P21" s="31">
        <v>38.925000000000004</v>
      </c>
      <c r="Q21" s="31">
        <v>33.272608695652181</v>
      </c>
      <c r="R21" s="31">
        <v>5.6523913043478258</v>
      </c>
      <c r="S21" s="31">
        <v>96.003152173913008</v>
      </c>
      <c r="T21" s="31">
        <v>96.003152173913008</v>
      </c>
      <c r="U21" s="31">
        <v>0</v>
      </c>
      <c r="V21" s="31">
        <v>0</v>
      </c>
      <c r="W21" s="31">
        <v>47.08152173913043</v>
      </c>
      <c r="X21" s="31">
        <v>1.2880434782608696</v>
      </c>
      <c r="Y21" s="31">
        <v>0</v>
      </c>
      <c r="Z21" s="31">
        <v>0.17391304347826086</v>
      </c>
      <c r="AA21" s="31">
        <v>7.5652173913043477</v>
      </c>
      <c r="AB21" s="31">
        <v>0</v>
      </c>
      <c r="AC21" s="31">
        <v>38.054347826086953</v>
      </c>
      <c r="AD21" s="31">
        <v>0</v>
      </c>
      <c r="AE21" s="31">
        <v>0</v>
      </c>
      <c r="AF21" t="s">
        <v>789</v>
      </c>
      <c r="AG21" s="32">
        <v>9</v>
      </c>
      <c r="AH21"/>
    </row>
    <row r="22" spans="1:34" x14ac:dyDescent="0.25">
      <c r="A22" t="s">
        <v>2660</v>
      </c>
      <c r="B22" t="s">
        <v>1417</v>
      </c>
      <c r="C22" t="s">
        <v>2334</v>
      </c>
      <c r="D22" t="s">
        <v>2603</v>
      </c>
      <c r="E22" s="31">
        <v>80.239130434782609</v>
      </c>
      <c r="F22" s="31">
        <v>3.6310945543213222</v>
      </c>
      <c r="G22" s="31">
        <v>3.379162828501761</v>
      </c>
      <c r="H22" s="31">
        <v>0.53500812787862373</v>
      </c>
      <c r="I22" s="31">
        <v>0.36869005689515039</v>
      </c>
      <c r="J22" s="31">
        <v>291.3558695652174</v>
      </c>
      <c r="K22" s="31">
        <v>271.14108695652175</v>
      </c>
      <c r="L22" s="31">
        <v>42.928586956521741</v>
      </c>
      <c r="M22" s="31">
        <v>29.583369565217392</v>
      </c>
      <c r="N22" s="31">
        <v>7.6930434782608703</v>
      </c>
      <c r="O22" s="31">
        <v>5.6521739130434785</v>
      </c>
      <c r="P22" s="31">
        <v>67.322173913043471</v>
      </c>
      <c r="Q22" s="31">
        <v>60.452608695652167</v>
      </c>
      <c r="R22" s="31">
        <v>6.8695652173913047</v>
      </c>
      <c r="S22" s="31">
        <v>181.10510869565221</v>
      </c>
      <c r="T22" s="31">
        <v>181.10510869565221</v>
      </c>
      <c r="U22" s="31">
        <v>0</v>
      </c>
      <c r="V22" s="31">
        <v>0</v>
      </c>
      <c r="W22" s="31">
        <v>0</v>
      </c>
      <c r="X22" s="31">
        <v>0</v>
      </c>
      <c r="Y22" s="31">
        <v>0</v>
      </c>
      <c r="Z22" s="31">
        <v>0</v>
      </c>
      <c r="AA22" s="31">
        <v>0</v>
      </c>
      <c r="AB22" s="31">
        <v>0</v>
      </c>
      <c r="AC22" s="31">
        <v>0</v>
      </c>
      <c r="AD22" s="31">
        <v>0</v>
      </c>
      <c r="AE22" s="31">
        <v>0</v>
      </c>
      <c r="AF22" t="s">
        <v>281</v>
      </c>
      <c r="AG22" s="32">
        <v>9</v>
      </c>
      <c r="AH22"/>
    </row>
    <row r="23" spans="1:34" x14ac:dyDescent="0.25">
      <c r="A23" t="s">
        <v>2660</v>
      </c>
      <c r="B23" t="s">
        <v>2208</v>
      </c>
      <c r="C23" t="s">
        <v>2334</v>
      </c>
      <c r="D23" t="s">
        <v>2603</v>
      </c>
      <c r="E23" s="31">
        <v>23.282608695652176</v>
      </c>
      <c r="F23" s="31">
        <v>7.342563025210084</v>
      </c>
      <c r="G23" s="31">
        <v>7.2028197945844994</v>
      </c>
      <c r="H23" s="31">
        <v>2.6125957049486459</v>
      </c>
      <c r="I23" s="31">
        <v>2.4728524743230627</v>
      </c>
      <c r="J23" s="31">
        <v>170.95402173913044</v>
      </c>
      <c r="K23" s="31">
        <v>167.70043478260868</v>
      </c>
      <c r="L23" s="31">
        <v>60.828043478260874</v>
      </c>
      <c r="M23" s="31">
        <v>57.574456521739137</v>
      </c>
      <c r="N23" s="31">
        <v>3.2535869565217395</v>
      </c>
      <c r="O23" s="31">
        <v>0</v>
      </c>
      <c r="P23" s="31">
        <v>39.809673913043483</v>
      </c>
      <c r="Q23" s="31">
        <v>39.809673913043483</v>
      </c>
      <c r="R23" s="31">
        <v>0</v>
      </c>
      <c r="S23" s="31">
        <v>70.316304347826076</v>
      </c>
      <c r="T23" s="31">
        <v>70.316304347826076</v>
      </c>
      <c r="U23" s="31">
        <v>0</v>
      </c>
      <c r="V23" s="31">
        <v>0</v>
      </c>
      <c r="W23" s="31">
        <v>0</v>
      </c>
      <c r="X23" s="31">
        <v>0</v>
      </c>
      <c r="Y23" s="31">
        <v>0</v>
      </c>
      <c r="Z23" s="31">
        <v>0</v>
      </c>
      <c r="AA23" s="31">
        <v>0</v>
      </c>
      <c r="AB23" s="31">
        <v>0</v>
      </c>
      <c r="AC23" s="31">
        <v>0</v>
      </c>
      <c r="AD23" s="31">
        <v>0</v>
      </c>
      <c r="AE23" s="31">
        <v>0</v>
      </c>
      <c r="AF23" t="s">
        <v>1076</v>
      </c>
      <c r="AG23" s="32">
        <v>9</v>
      </c>
      <c r="AH23"/>
    </row>
    <row r="24" spans="1:34" x14ac:dyDescent="0.25">
      <c r="A24" t="s">
        <v>2660</v>
      </c>
      <c r="B24" t="s">
        <v>1703</v>
      </c>
      <c r="C24" t="s">
        <v>2331</v>
      </c>
      <c r="D24" t="s">
        <v>2603</v>
      </c>
      <c r="E24" s="31">
        <v>110.21739130434783</v>
      </c>
      <c r="F24" s="31">
        <v>8.9748757396449701</v>
      </c>
      <c r="G24" s="31">
        <v>8.8978777120315566</v>
      </c>
      <c r="H24" s="31">
        <v>1.8509891518737669</v>
      </c>
      <c r="I24" s="31">
        <v>1.798290927021696</v>
      </c>
      <c r="J24" s="31">
        <v>989.18739130434778</v>
      </c>
      <c r="K24" s="31">
        <v>980.70086956521732</v>
      </c>
      <c r="L24" s="31">
        <v>204.01119565217388</v>
      </c>
      <c r="M24" s="31">
        <v>198.20293478260868</v>
      </c>
      <c r="N24" s="31">
        <v>5.808260869565216</v>
      </c>
      <c r="O24" s="31">
        <v>0</v>
      </c>
      <c r="P24" s="31">
        <v>394.38858695652181</v>
      </c>
      <c r="Q24" s="31">
        <v>391.71032608695657</v>
      </c>
      <c r="R24" s="31">
        <v>2.6782608695652175</v>
      </c>
      <c r="S24" s="31">
        <v>390.78760869565218</v>
      </c>
      <c r="T24" s="31">
        <v>390.78760869565218</v>
      </c>
      <c r="U24" s="31">
        <v>0</v>
      </c>
      <c r="V24" s="31">
        <v>0</v>
      </c>
      <c r="W24" s="31">
        <v>0</v>
      </c>
      <c r="X24" s="31">
        <v>0</v>
      </c>
      <c r="Y24" s="31">
        <v>0</v>
      </c>
      <c r="Z24" s="31">
        <v>0</v>
      </c>
      <c r="AA24" s="31">
        <v>0</v>
      </c>
      <c r="AB24" s="31">
        <v>0</v>
      </c>
      <c r="AC24" s="31">
        <v>0</v>
      </c>
      <c r="AD24" s="31">
        <v>0</v>
      </c>
      <c r="AE24" s="31">
        <v>0</v>
      </c>
      <c r="AF24" t="s">
        <v>569</v>
      </c>
      <c r="AG24" s="32">
        <v>9</v>
      </c>
      <c r="AH24"/>
    </row>
    <row r="25" spans="1:34" x14ac:dyDescent="0.25">
      <c r="A25" t="s">
        <v>2660</v>
      </c>
      <c r="B25" t="s">
        <v>2232</v>
      </c>
      <c r="C25" t="s">
        <v>2308</v>
      </c>
      <c r="D25" t="s">
        <v>2617</v>
      </c>
      <c r="E25" s="31">
        <v>13.010869565217391</v>
      </c>
      <c r="F25" s="31">
        <v>6.2307936507936503</v>
      </c>
      <c r="G25" s="31">
        <v>6.1840100250626557</v>
      </c>
      <c r="H25" s="31">
        <v>1.6030994152046782</v>
      </c>
      <c r="I25" s="31">
        <v>1.5563157894736839</v>
      </c>
      <c r="J25" s="31">
        <v>81.068043478260861</v>
      </c>
      <c r="K25" s="31">
        <v>80.45934782608694</v>
      </c>
      <c r="L25" s="31">
        <v>20.857717391304345</v>
      </c>
      <c r="M25" s="31">
        <v>20.249021739130431</v>
      </c>
      <c r="N25" s="31">
        <v>0.60869565217391308</v>
      </c>
      <c r="O25" s="31">
        <v>0</v>
      </c>
      <c r="P25" s="31">
        <v>21.352608695652169</v>
      </c>
      <c r="Q25" s="31">
        <v>21.352608695652169</v>
      </c>
      <c r="R25" s="31">
        <v>0</v>
      </c>
      <c r="S25" s="31">
        <v>38.857717391304348</v>
      </c>
      <c r="T25" s="31">
        <v>38.857717391304348</v>
      </c>
      <c r="U25" s="31">
        <v>0</v>
      </c>
      <c r="V25" s="31">
        <v>0</v>
      </c>
      <c r="W25" s="31">
        <v>3.8840217391304352</v>
      </c>
      <c r="X25" s="31">
        <v>0</v>
      </c>
      <c r="Y25" s="31">
        <v>0</v>
      </c>
      <c r="Z25" s="31">
        <v>0</v>
      </c>
      <c r="AA25" s="31">
        <v>9.2391304347826081E-2</v>
      </c>
      <c r="AB25" s="31">
        <v>0</v>
      </c>
      <c r="AC25" s="31">
        <v>3.7916304347826091</v>
      </c>
      <c r="AD25" s="31">
        <v>0</v>
      </c>
      <c r="AE25" s="31">
        <v>0</v>
      </c>
      <c r="AF25" t="s">
        <v>1100</v>
      </c>
      <c r="AG25" s="32">
        <v>9</v>
      </c>
      <c r="AH25"/>
    </row>
    <row r="26" spans="1:34" x14ac:dyDescent="0.25">
      <c r="A26" t="s">
        <v>2660</v>
      </c>
      <c r="B26" t="s">
        <v>2182</v>
      </c>
      <c r="C26" t="s">
        <v>2308</v>
      </c>
      <c r="D26" t="s">
        <v>2617</v>
      </c>
      <c r="E26" s="31">
        <v>59.097826086956523</v>
      </c>
      <c r="F26" s="31">
        <v>6.4758396174360833</v>
      </c>
      <c r="G26" s="31">
        <v>6.1860787198822864</v>
      </c>
      <c r="H26" s="31">
        <v>1.808960823983814</v>
      </c>
      <c r="I26" s="31">
        <v>1.6205903991171597</v>
      </c>
      <c r="J26" s="31">
        <v>382.70804347826072</v>
      </c>
      <c r="K26" s="31">
        <v>365.583804347826</v>
      </c>
      <c r="L26" s="31">
        <v>106.90565217391301</v>
      </c>
      <c r="M26" s="31">
        <v>95.773369565217365</v>
      </c>
      <c r="N26" s="31">
        <v>8.8804347826086955E-2</v>
      </c>
      <c r="O26" s="31">
        <v>11.043478260869565</v>
      </c>
      <c r="P26" s="31">
        <v>106.50282608695643</v>
      </c>
      <c r="Q26" s="31">
        <v>100.51086956521731</v>
      </c>
      <c r="R26" s="31">
        <v>5.9919565217391302</v>
      </c>
      <c r="S26" s="31">
        <v>169.29956521739132</v>
      </c>
      <c r="T26" s="31">
        <v>169.29956521739132</v>
      </c>
      <c r="U26" s="31">
        <v>0</v>
      </c>
      <c r="V26" s="31">
        <v>0</v>
      </c>
      <c r="W26" s="31">
        <v>62.082500000000003</v>
      </c>
      <c r="X26" s="31">
        <v>2.5127173913043479</v>
      </c>
      <c r="Y26" s="31">
        <v>0</v>
      </c>
      <c r="Z26" s="31">
        <v>0</v>
      </c>
      <c r="AA26" s="31">
        <v>22.665760869565219</v>
      </c>
      <c r="AB26" s="31">
        <v>0</v>
      </c>
      <c r="AC26" s="31">
        <v>36.904021739130435</v>
      </c>
      <c r="AD26" s="31">
        <v>0</v>
      </c>
      <c r="AE26" s="31">
        <v>0</v>
      </c>
      <c r="AF26" t="s">
        <v>1050</v>
      </c>
      <c r="AG26" s="32">
        <v>9</v>
      </c>
      <c r="AH26"/>
    </row>
    <row r="27" spans="1:34" x14ac:dyDescent="0.25">
      <c r="A27" t="s">
        <v>2660</v>
      </c>
      <c r="B27" t="s">
        <v>1520</v>
      </c>
      <c r="C27" t="s">
        <v>2367</v>
      </c>
      <c r="D27" t="s">
        <v>2623</v>
      </c>
      <c r="E27" s="31">
        <v>76.652173913043484</v>
      </c>
      <c r="F27" s="31">
        <v>3.6902056154282477</v>
      </c>
      <c r="G27" s="31">
        <v>3.3719015882019283</v>
      </c>
      <c r="H27" s="31">
        <v>0.47283607487237639</v>
      </c>
      <c r="I27" s="31">
        <v>0.40136698808848531</v>
      </c>
      <c r="J27" s="31">
        <v>282.86228260869569</v>
      </c>
      <c r="K27" s="31">
        <v>258.46358695652174</v>
      </c>
      <c r="L27" s="31">
        <v>36.243913043478244</v>
      </c>
      <c r="M27" s="31">
        <v>30.765652173913029</v>
      </c>
      <c r="N27" s="31">
        <v>8.6956521739130432E-2</v>
      </c>
      <c r="O27" s="31">
        <v>5.3913043478260869</v>
      </c>
      <c r="P27" s="31">
        <v>81.127826086956532</v>
      </c>
      <c r="Q27" s="31">
        <v>62.207391304347837</v>
      </c>
      <c r="R27" s="31">
        <v>18.920434782608687</v>
      </c>
      <c r="S27" s="31">
        <v>165.49054347826089</v>
      </c>
      <c r="T27" s="31">
        <v>163.11891304347827</v>
      </c>
      <c r="U27" s="31">
        <v>2.3716304347826087</v>
      </c>
      <c r="V27" s="31">
        <v>0</v>
      </c>
      <c r="W27" s="31">
        <v>15.045326086956528</v>
      </c>
      <c r="X27" s="31">
        <v>2.6627173913043483</v>
      </c>
      <c r="Y27" s="31">
        <v>8.6956521739130432E-2</v>
      </c>
      <c r="Z27" s="31">
        <v>0</v>
      </c>
      <c r="AA27" s="31">
        <v>0.17391304347826086</v>
      </c>
      <c r="AB27" s="31">
        <v>0</v>
      </c>
      <c r="AC27" s="31">
        <v>12.12173913043479</v>
      </c>
      <c r="AD27" s="31">
        <v>0</v>
      </c>
      <c r="AE27" s="31">
        <v>0</v>
      </c>
      <c r="AF27" t="s">
        <v>386</v>
      </c>
      <c r="AG27" s="32">
        <v>9</v>
      </c>
      <c r="AH27"/>
    </row>
    <row r="28" spans="1:34" x14ac:dyDescent="0.25">
      <c r="A28" t="s">
        <v>2660</v>
      </c>
      <c r="B28" t="s">
        <v>2020</v>
      </c>
      <c r="C28" t="s">
        <v>2407</v>
      </c>
      <c r="D28" t="s">
        <v>2619</v>
      </c>
      <c r="E28" s="31">
        <v>109.72826086956522</v>
      </c>
      <c r="F28" s="31">
        <v>3.8460257553244181</v>
      </c>
      <c r="G28" s="31">
        <v>3.6490946012877656</v>
      </c>
      <c r="H28" s="31">
        <v>0.49234769687964319</v>
      </c>
      <c r="I28" s="31">
        <v>0.38932639920752832</v>
      </c>
      <c r="J28" s="31">
        <v>422.01771739130436</v>
      </c>
      <c r="K28" s="31">
        <v>400.40880434782605</v>
      </c>
      <c r="L28" s="31">
        <v>54.024456521739111</v>
      </c>
      <c r="M28" s="31">
        <v>42.720108695652158</v>
      </c>
      <c r="N28" s="31">
        <v>5.6521739130434785</v>
      </c>
      <c r="O28" s="31">
        <v>5.6521739130434785</v>
      </c>
      <c r="P28" s="31">
        <v>108.82304347826087</v>
      </c>
      <c r="Q28" s="31">
        <v>98.518478260869571</v>
      </c>
      <c r="R28" s="31">
        <v>10.304565217391303</v>
      </c>
      <c r="S28" s="31">
        <v>259.17021739130433</v>
      </c>
      <c r="T28" s="31">
        <v>259.17021739130433</v>
      </c>
      <c r="U28" s="31">
        <v>0</v>
      </c>
      <c r="V28" s="31">
        <v>0</v>
      </c>
      <c r="W28" s="31">
        <v>0</v>
      </c>
      <c r="X28" s="31">
        <v>0</v>
      </c>
      <c r="Y28" s="31">
        <v>0</v>
      </c>
      <c r="Z28" s="31">
        <v>0</v>
      </c>
      <c r="AA28" s="31">
        <v>0</v>
      </c>
      <c r="AB28" s="31">
        <v>0</v>
      </c>
      <c r="AC28" s="31">
        <v>0</v>
      </c>
      <c r="AD28" s="31">
        <v>0</v>
      </c>
      <c r="AE28" s="31">
        <v>0</v>
      </c>
      <c r="AF28" t="s">
        <v>882</v>
      </c>
      <c r="AG28" s="32">
        <v>9</v>
      </c>
      <c r="AH28"/>
    </row>
    <row r="29" spans="1:34" x14ac:dyDescent="0.25">
      <c r="A29" t="s">
        <v>2660</v>
      </c>
      <c r="B29" t="s">
        <v>1151</v>
      </c>
      <c r="C29" t="s">
        <v>1785</v>
      </c>
      <c r="D29" t="s">
        <v>2610</v>
      </c>
      <c r="E29" s="31">
        <v>91.032608695652172</v>
      </c>
      <c r="F29" s="31">
        <v>3.3822388059701494</v>
      </c>
      <c r="G29" s="31">
        <v>3.1039689552238801</v>
      </c>
      <c r="H29" s="31">
        <v>0.43322985074626869</v>
      </c>
      <c r="I29" s="31">
        <v>0.23519880597014933</v>
      </c>
      <c r="J29" s="31">
        <v>307.89402173913044</v>
      </c>
      <c r="K29" s="31">
        <v>282.56239130434778</v>
      </c>
      <c r="L29" s="31">
        <v>39.438043478260873</v>
      </c>
      <c r="M29" s="31">
        <v>21.410760869565223</v>
      </c>
      <c r="N29" s="31">
        <v>11.244673913043478</v>
      </c>
      <c r="O29" s="31">
        <v>6.7826086956521738</v>
      </c>
      <c r="P29" s="31">
        <v>100.22923913043478</v>
      </c>
      <c r="Q29" s="31">
        <v>92.924891304347824</v>
      </c>
      <c r="R29" s="31">
        <v>7.3043478260869561</v>
      </c>
      <c r="S29" s="31">
        <v>168.22673913043477</v>
      </c>
      <c r="T29" s="31">
        <v>168.22673913043477</v>
      </c>
      <c r="U29" s="31">
        <v>0</v>
      </c>
      <c r="V29" s="31">
        <v>0</v>
      </c>
      <c r="W29" s="31">
        <v>0</v>
      </c>
      <c r="X29" s="31">
        <v>0</v>
      </c>
      <c r="Y29" s="31">
        <v>0</v>
      </c>
      <c r="Z29" s="31">
        <v>0</v>
      </c>
      <c r="AA29" s="31">
        <v>0</v>
      </c>
      <c r="AB29" s="31">
        <v>0</v>
      </c>
      <c r="AC29" s="31">
        <v>0</v>
      </c>
      <c r="AD29" s="31">
        <v>0</v>
      </c>
      <c r="AE29" s="31">
        <v>0</v>
      </c>
      <c r="AF29" t="s">
        <v>14</v>
      </c>
      <c r="AG29" s="32">
        <v>9</v>
      </c>
      <c r="AH29"/>
    </row>
    <row r="30" spans="1:34" x14ac:dyDescent="0.25">
      <c r="A30" t="s">
        <v>2660</v>
      </c>
      <c r="B30" t="s">
        <v>1578</v>
      </c>
      <c r="C30" t="s">
        <v>2286</v>
      </c>
      <c r="D30" t="s">
        <v>2603</v>
      </c>
      <c r="E30" s="31">
        <v>65.728260869565219</v>
      </c>
      <c r="F30" s="31">
        <v>3.5373011410616839</v>
      </c>
      <c r="G30" s="31">
        <v>3.3065900446502399</v>
      </c>
      <c r="H30" s="31">
        <v>0.38374069786671078</v>
      </c>
      <c r="I30" s="31">
        <v>0.24321647097734414</v>
      </c>
      <c r="J30" s="31">
        <v>232.50065217391307</v>
      </c>
      <c r="K30" s="31">
        <v>217.33641304347827</v>
      </c>
      <c r="L30" s="31">
        <v>25.222608695652177</v>
      </c>
      <c r="M30" s="31">
        <v>15.986195652173913</v>
      </c>
      <c r="N30" s="31">
        <v>4.2652173913043478</v>
      </c>
      <c r="O30" s="31">
        <v>4.9711956521739129</v>
      </c>
      <c r="P30" s="31">
        <v>62.335108695652174</v>
      </c>
      <c r="Q30" s="31">
        <v>56.407282608695652</v>
      </c>
      <c r="R30" s="31">
        <v>5.9278260869565207</v>
      </c>
      <c r="S30" s="31">
        <v>144.94293478260872</v>
      </c>
      <c r="T30" s="31">
        <v>144.90902173913045</v>
      </c>
      <c r="U30" s="31">
        <v>3.3913043478260872E-2</v>
      </c>
      <c r="V30" s="31">
        <v>0</v>
      </c>
      <c r="W30" s="31">
        <v>0</v>
      </c>
      <c r="X30" s="31">
        <v>0</v>
      </c>
      <c r="Y30" s="31">
        <v>0</v>
      </c>
      <c r="Z30" s="31">
        <v>0</v>
      </c>
      <c r="AA30" s="31">
        <v>0</v>
      </c>
      <c r="AB30" s="31">
        <v>0</v>
      </c>
      <c r="AC30" s="31">
        <v>0</v>
      </c>
      <c r="AD30" s="31">
        <v>0</v>
      </c>
      <c r="AE30" s="31">
        <v>0</v>
      </c>
      <c r="AF30" t="s">
        <v>444</v>
      </c>
      <c r="AG30" s="32">
        <v>9</v>
      </c>
      <c r="AH30"/>
    </row>
    <row r="31" spans="1:34" x14ac:dyDescent="0.25">
      <c r="A31" t="s">
        <v>2660</v>
      </c>
      <c r="B31" t="s">
        <v>1521</v>
      </c>
      <c r="C31" t="s">
        <v>2422</v>
      </c>
      <c r="D31" t="s">
        <v>2605</v>
      </c>
      <c r="E31" s="31">
        <v>44.076086956521742</v>
      </c>
      <c r="F31" s="31">
        <v>3.65518372379778</v>
      </c>
      <c r="G31" s="31">
        <v>3.3954303329223179</v>
      </c>
      <c r="H31" s="31">
        <v>0.67688532675709012</v>
      </c>
      <c r="I31" s="31">
        <v>0.4664537607891493</v>
      </c>
      <c r="J31" s="31">
        <v>161.10619565217391</v>
      </c>
      <c r="K31" s="31">
        <v>149.65728260869565</v>
      </c>
      <c r="L31" s="31">
        <v>29.834456521739138</v>
      </c>
      <c r="M31" s="31">
        <v>20.559456521739136</v>
      </c>
      <c r="N31" s="31">
        <v>5.3619565217391303</v>
      </c>
      <c r="O31" s="31">
        <v>3.9130434782608696</v>
      </c>
      <c r="P31" s="31">
        <v>31.171847826086957</v>
      </c>
      <c r="Q31" s="31">
        <v>28.997934782608695</v>
      </c>
      <c r="R31" s="31">
        <v>2.1739130434782608</v>
      </c>
      <c r="S31" s="31">
        <v>100.09989130434781</v>
      </c>
      <c r="T31" s="31">
        <v>100.09989130434781</v>
      </c>
      <c r="U31" s="31">
        <v>0</v>
      </c>
      <c r="V31" s="31">
        <v>0</v>
      </c>
      <c r="W31" s="31">
        <v>0</v>
      </c>
      <c r="X31" s="31">
        <v>0</v>
      </c>
      <c r="Y31" s="31">
        <v>0</v>
      </c>
      <c r="Z31" s="31">
        <v>0</v>
      </c>
      <c r="AA31" s="31">
        <v>0</v>
      </c>
      <c r="AB31" s="31">
        <v>0</v>
      </c>
      <c r="AC31" s="31">
        <v>0</v>
      </c>
      <c r="AD31" s="31">
        <v>0</v>
      </c>
      <c r="AE31" s="31">
        <v>0</v>
      </c>
      <c r="AF31" t="s">
        <v>387</v>
      </c>
      <c r="AG31" s="32">
        <v>9</v>
      </c>
      <c r="AH31"/>
    </row>
    <row r="32" spans="1:34" x14ac:dyDescent="0.25">
      <c r="A32" t="s">
        <v>2660</v>
      </c>
      <c r="B32" t="s">
        <v>2012</v>
      </c>
      <c r="C32" t="s">
        <v>2376</v>
      </c>
      <c r="D32" t="s">
        <v>2621</v>
      </c>
      <c r="E32" s="31">
        <v>97.815217391304344</v>
      </c>
      <c r="F32" s="31">
        <v>3.872205800644517</v>
      </c>
      <c r="G32" s="31">
        <v>3.6041760195577304</v>
      </c>
      <c r="H32" s="31">
        <v>0.70472385820646777</v>
      </c>
      <c r="I32" s="31">
        <v>0.49403378153128158</v>
      </c>
      <c r="J32" s="31">
        <v>378.76065217391312</v>
      </c>
      <c r="K32" s="31">
        <v>352.54326086956536</v>
      </c>
      <c r="L32" s="31">
        <v>68.932717391304379</v>
      </c>
      <c r="M32" s="31">
        <v>48.324021739130465</v>
      </c>
      <c r="N32" s="31">
        <v>15.043478260869565</v>
      </c>
      <c r="O32" s="31">
        <v>5.5652173913043477</v>
      </c>
      <c r="P32" s="31">
        <v>63.681739130434785</v>
      </c>
      <c r="Q32" s="31">
        <v>58.073043478260871</v>
      </c>
      <c r="R32" s="31">
        <v>5.6086956521739131</v>
      </c>
      <c r="S32" s="31">
        <v>246.14619565217396</v>
      </c>
      <c r="T32" s="31">
        <v>220.28336956521744</v>
      </c>
      <c r="U32" s="31">
        <v>25.862826086956524</v>
      </c>
      <c r="V32" s="31">
        <v>0</v>
      </c>
      <c r="W32" s="31">
        <v>0</v>
      </c>
      <c r="X32" s="31">
        <v>0</v>
      </c>
      <c r="Y32" s="31">
        <v>0</v>
      </c>
      <c r="Z32" s="31">
        <v>0</v>
      </c>
      <c r="AA32" s="31">
        <v>0</v>
      </c>
      <c r="AB32" s="31">
        <v>0</v>
      </c>
      <c r="AC32" s="31">
        <v>0</v>
      </c>
      <c r="AD32" s="31">
        <v>0</v>
      </c>
      <c r="AE32" s="31">
        <v>0</v>
      </c>
      <c r="AF32" t="s">
        <v>874</v>
      </c>
      <c r="AG32" s="32">
        <v>9</v>
      </c>
      <c r="AH32"/>
    </row>
    <row r="33" spans="1:34" x14ac:dyDescent="0.25">
      <c r="A33" t="s">
        <v>2660</v>
      </c>
      <c r="B33" t="s">
        <v>2010</v>
      </c>
      <c r="C33" t="s">
        <v>2386</v>
      </c>
      <c r="D33" t="s">
        <v>2619</v>
      </c>
      <c r="E33" s="31">
        <v>76.869565217391298</v>
      </c>
      <c r="F33" s="31">
        <v>3.935060803167421</v>
      </c>
      <c r="G33" s="31">
        <v>3.5535534502262442</v>
      </c>
      <c r="H33" s="31">
        <v>0.46588093891402721</v>
      </c>
      <c r="I33" s="31">
        <v>0.30043552036199095</v>
      </c>
      <c r="J33" s="31">
        <v>302.48641304347825</v>
      </c>
      <c r="K33" s="31">
        <v>273.16010869565213</v>
      </c>
      <c r="L33" s="31">
        <v>35.812065217391307</v>
      </c>
      <c r="M33" s="31">
        <v>23.094347826086956</v>
      </c>
      <c r="N33" s="31">
        <v>7.1524999999999981</v>
      </c>
      <c r="O33" s="31">
        <v>5.5652173913043477</v>
      </c>
      <c r="P33" s="31">
        <v>88.627826086956503</v>
      </c>
      <c r="Q33" s="31">
        <v>72.019239130434769</v>
      </c>
      <c r="R33" s="31">
        <v>16.608586956521737</v>
      </c>
      <c r="S33" s="31">
        <v>178.04652173913041</v>
      </c>
      <c r="T33" s="31">
        <v>178.04652173913041</v>
      </c>
      <c r="U33" s="31">
        <v>0</v>
      </c>
      <c r="V33" s="31">
        <v>0</v>
      </c>
      <c r="W33" s="31">
        <v>0</v>
      </c>
      <c r="X33" s="31">
        <v>0</v>
      </c>
      <c r="Y33" s="31">
        <v>0</v>
      </c>
      <c r="Z33" s="31">
        <v>0</v>
      </c>
      <c r="AA33" s="31">
        <v>0</v>
      </c>
      <c r="AB33" s="31">
        <v>0</v>
      </c>
      <c r="AC33" s="31">
        <v>0</v>
      </c>
      <c r="AD33" s="31">
        <v>0</v>
      </c>
      <c r="AE33" s="31">
        <v>0</v>
      </c>
      <c r="AF33" t="s">
        <v>872</v>
      </c>
      <c r="AG33" s="32">
        <v>9</v>
      </c>
      <c r="AH33"/>
    </row>
    <row r="34" spans="1:34" x14ac:dyDescent="0.25">
      <c r="A34" t="s">
        <v>2660</v>
      </c>
      <c r="B34" t="s">
        <v>1491</v>
      </c>
      <c r="C34" t="s">
        <v>2386</v>
      </c>
      <c r="D34" t="s">
        <v>2619</v>
      </c>
      <c r="E34" s="31">
        <v>214.86956521739131</v>
      </c>
      <c r="F34" s="31">
        <v>4.5528369081343563</v>
      </c>
      <c r="G34" s="31">
        <v>4.4008270942938061</v>
      </c>
      <c r="H34" s="31">
        <v>0.40572743828409552</v>
      </c>
      <c r="I34" s="31">
        <v>0.27557112505058678</v>
      </c>
      <c r="J34" s="31">
        <v>978.26608695652135</v>
      </c>
      <c r="K34" s="31">
        <v>945.60380434782576</v>
      </c>
      <c r="L34" s="31">
        <v>87.178478260869568</v>
      </c>
      <c r="M34" s="31">
        <v>59.211847826086952</v>
      </c>
      <c r="N34" s="31">
        <v>22.749239130434784</v>
      </c>
      <c r="O34" s="31">
        <v>5.2173913043478262</v>
      </c>
      <c r="P34" s="31">
        <v>304.41847826086951</v>
      </c>
      <c r="Q34" s="31">
        <v>299.72282608695645</v>
      </c>
      <c r="R34" s="31">
        <v>4.6956521739130439</v>
      </c>
      <c r="S34" s="31">
        <v>586.66913043478235</v>
      </c>
      <c r="T34" s="31">
        <v>525.46336956521714</v>
      </c>
      <c r="U34" s="31">
        <v>61.205760869565232</v>
      </c>
      <c r="V34" s="31">
        <v>0</v>
      </c>
      <c r="W34" s="31">
        <v>11.161847826086955</v>
      </c>
      <c r="X34" s="31">
        <v>5.2763043478260867</v>
      </c>
      <c r="Y34" s="31">
        <v>0</v>
      </c>
      <c r="Z34" s="31">
        <v>0</v>
      </c>
      <c r="AA34" s="31">
        <v>2.7451086956521733</v>
      </c>
      <c r="AB34" s="31">
        <v>0</v>
      </c>
      <c r="AC34" s="31">
        <v>3.140434782608696</v>
      </c>
      <c r="AD34" s="31">
        <v>0</v>
      </c>
      <c r="AE34" s="31">
        <v>0</v>
      </c>
      <c r="AF34" t="s">
        <v>356</v>
      </c>
      <c r="AG34" s="32">
        <v>9</v>
      </c>
      <c r="AH34"/>
    </row>
    <row r="35" spans="1:34" x14ac:dyDescent="0.25">
      <c r="A35" t="s">
        <v>2660</v>
      </c>
      <c r="B35" t="s">
        <v>1530</v>
      </c>
      <c r="C35" t="s">
        <v>2386</v>
      </c>
      <c r="D35" t="s">
        <v>2619</v>
      </c>
      <c r="E35" s="31">
        <v>92.543478260869563</v>
      </c>
      <c r="F35" s="31">
        <v>3.6634472633309842</v>
      </c>
      <c r="G35" s="31">
        <v>3.3030890298332158</v>
      </c>
      <c r="H35" s="31">
        <v>0.25553793751468168</v>
      </c>
      <c r="I35" s="31">
        <v>0.16971458773784354</v>
      </c>
      <c r="J35" s="31">
        <v>339.02815217391304</v>
      </c>
      <c r="K35" s="31">
        <v>305.67934782608694</v>
      </c>
      <c r="L35" s="31">
        <v>23.64836956521739</v>
      </c>
      <c r="M35" s="31">
        <v>15.705978260869562</v>
      </c>
      <c r="N35" s="31">
        <v>2.6380434782608693</v>
      </c>
      <c r="O35" s="31">
        <v>5.3043478260869561</v>
      </c>
      <c r="P35" s="31">
        <v>106.00010869565214</v>
      </c>
      <c r="Q35" s="31">
        <v>80.593695652173892</v>
      </c>
      <c r="R35" s="31">
        <v>25.406413043478256</v>
      </c>
      <c r="S35" s="31">
        <v>209.37967391304349</v>
      </c>
      <c r="T35" s="31">
        <v>209.37967391304349</v>
      </c>
      <c r="U35" s="31">
        <v>0</v>
      </c>
      <c r="V35" s="31">
        <v>0</v>
      </c>
      <c r="W35" s="31">
        <v>0</v>
      </c>
      <c r="X35" s="31">
        <v>0</v>
      </c>
      <c r="Y35" s="31">
        <v>0</v>
      </c>
      <c r="Z35" s="31">
        <v>0</v>
      </c>
      <c r="AA35" s="31">
        <v>0</v>
      </c>
      <c r="AB35" s="31">
        <v>0</v>
      </c>
      <c r="AC35" s="31">
        <v>0</v>
      </c>
      <c r="AD35" s="31">
        <v>0</v>
      </c>
      <c r="AE35" s="31">
        <v>0</v>
      </c>
      <c r="AF35" t="s">
        <v>396</v>
      </c>
      <c r="AG35" s="32">
        <v>9</v>
      </c>
      <c r="AH35"/>
    </row>
    <row r="36" spans="1:34" x14ac:dyDescent="0.25">
      <c r="A36" t="s">
        <v>2660</v>
      </c>
      <c r="B36" t="s">
        <v>1905</v>
      </c>
      <c r="C36" t="s">
        <v>2547</v>
      </c>
      <c r="D36" t="s">
        <v>2624</v>
      </c>
      <c r="E36" s="31">
        <v>72.336956521739125</v>
      </c>
      <c r="F36" s="31">
        <v>3.9270232907588296</v>
      </c>
      <c r="G36" s="31">
        <v>3.8500886551465077</v>
      </c>
      <c r="H36" s="31">
        <v>0.24169947407963938</v>
      </c>
      <c r="I36" s="31">
        <v>0.16476483846731782</v>
      </c>
      <c r="J36" s="31">
        <v>284.06891304347835</v>
      </c>
      <c r="K36" s="31">
        <v>278.50369565217397</v>
      </c>
      <c r="L36" s="31">
        <v>17.483804347826087</v>
      </c>
      <c r="M36" s="31">
        <v>11.918586956521739</v>
      </c>
      <c r="N36" s="31">
        <v>0</v>
      </c>
      <c r="O36" s="31">
        <v>5.5652173913043477</v>
      </c>
      <c r="P36" s="31">
        <v>78.833695652173901</v>
      </c>
      <c r="Q36" s="31">
        <v>78.833695652173901</v>
      </c>
      <c r="R36" s="31">
        <v>0</v>
      </c>
      <c r="S36" s="31">
        <v>187.75141304347832</v>
      </c>
      <c r="T36" s="31">
        <v>187.75141304347832</v>
      </c>
      <c r="U36" s="31">
        <v>0</v>
      </c>
      <c r="V36" s="31">
        <v>0</v>
      </c>
      <c r="W36" s="31">
        <v>0</v>
      </c>
      <c r="X36" s="31">
        <v>0</v>
      </c>
      <c r="Y36" s="31">
        <v>0</v>
      </c>
      <c r="Z36" s="31">
        <v>0</v>
      </c>
      <c r="AA36" s="31">
        <v>0</v>
      </c>
      <c r="AB36" s="31">
        <v>0</v>
      </c>
      <c r="AC36" s="31">
        <v>0</v>
      </c>
      <c r="AD36" s="31">
        <v>0</v>
      </c>
      <c r="AE36" s="31">
        <v>0</v>
      </c>
      <c r="AF36" t="s">
        <v>765</v>
      </c>
      <c r="AG36" s="32">
        <v>9</v>
      </c>
      <c r="AH36"/>
    </row>
    <row r="37" spans="1:34" x14ac:dyDescent="0.25">
      <c r="A37" t="s">
        <v>2660</v>
      </c>
      <c r="B37" t="s">
        <v>2249</v>
      </c>
      <c r="C37" t="s">
        <v>2346</v>
      </c>
      <c r="D37" t="s">
        <v>2624</v>
      </c>
      <c r="E37" s="31">
        <v>54.445652173913047</v>
      </c>
      <c r="F37" s="31">
        <v>4.7856258734278301</v>
      </c>
      <c r="G37" s="31">
        <v>4.3717708125374326</v>
      </c>
      <c r="H37" s="31">
        <v>0.59603314034737453</v>
      </c>
      <c r="I37" s="31">
        <v>0.39319824316230767</v>
      </c>
      <c r="J37" s="31">
        <v>260.55652173913046</v>
      </c>
      <c r="K37" s="31">
        <v>238.02391304347827</v>
      </c>
      <c r="L37" s="31">
        <v>32.451413043478254</v>
      </c>
      <c r="M37" s="31">
        <v>21.407934782608688</v>
      </c>
      <c r="N37" s="31">
        <v>5.4782608695652177</v>
      </c>
      <c r="O37" s="31">
        <v>5.5652173913043477</v>
      </c>
      <c r="P37" s="31">
        <v>87.35184782608701</v>
      </c>
      <c r="Q37" s="31">
        <v>75.8627173913044</v>
      </c>
      <c r="R37" s="31">
        <v>11.489130434782609</v>
      </c>
      <c r="S37" s="31">
        <v>140.7532608695652</v>
      </c>
      <c r="T37" s="31">
        <v>140.7532608695652</v>
      </c>
      <c r="U37" s="31">
        <v>0</v>
      </c>
      <c r="V37" s="31">
        <v>0</v>
      </c>
      <c r="W37" s="31">
        <v>0</v>
      </c>
      <c r="X37" s="31">
        <v>0</v>
      </c>
      <c r="Y37" s="31">
        <v>0</v>
      </c>
      <c r="Z37" s="31">
        <v>0</v>
      </c>
      <c r="AA37" s="31">
        <v>0</v>
      </c>
      <c r="AB37" s="31">
        <v>0</v>
      </c>
      <c r="AC37" s="31">
        <v>0</v>
      </c>
      <c r="AD37" s="31">
        <v>0</v>
      </c>
      <c r="AE37" s="31">
        <v>0</v>
      </c>
      <c r="AF37" t="s">
        <v>1119</v>
      </c>
      <c r="AG37" s="32">
        <v>9</v>
      </c>
      <c r="AH37"/>
    </row>
    <row r="38" spans="1:34" x14ac:dyDescent="0.25">
      <c r="A38" t="s">
        <v>2660</v>
      </c>
      <c r="B38" t="s">
        <v>1394</v>
      </c>
      <c r="C38" t="s">
        <v>2286</v>
      </c>
      <c r="D38" t="s">
        <v>2603</v>
      </c>
      <c r="E38" s="31">
        <v>44.543478260869563</v>
      </c>
      <c r="F38" s="31">
        <v>3.6408662762323085</v>
      </c>
      <c r="G38" s="31">
        <v>3.234938994631527</v>
      </c>
      <c r="H38" s="31">
        <v>0.29953635919960964</v>
      </c>
      <c r="I38" s="31">
        <v>9.4831625183016105E-2</v>
      </c>
      <c r="J38" s="31">
        <v>162.17684782608694</v>
      </c>
      <c r="K38" s="31">
        <v>144.09543478260866</v>
      </c>
      <c r="L38" s="31">
        <v>13.342391304347828</v>
      </c>
      <c r="M38" s="31">
        <v>4.2241304347826087</v>
      </c>
      <c r="N38" s="31">
        <v>3.5568478260869569</v>
      </c>
      <c r="O38" s="31">
        <v>5.5614130434782627</v>
      </c>
      <c r="P38" s="31">
        <v>32.558260869565231</v>
      </c>
      <c r="Q38" s="31">
        <v>23.595108695652183</v>
      </c>
      <c r="R38" s="31">
        <v>8.9631521739130466</v>
      </c>
      <c r="S38" s="31">
        <v>116.27619565217387</v>
      </c>
      <c r="T38" s="31">
        <v>116.27619565217387</v>
      </c>
      <c r="U38" s="31">
        <v>0</v>
      </c>
      <c r="V38" s="31">
        <v>0</v>
      </c>
      <c r="W38" s="31">
        <v>0</v>
      </c>
      <c r="X38" s="31">
        <v>0</v>
      </c>
      <c r="Y38" s="31">
        <v>0</v>
      </c>
      <c r="Z38" s="31">
        <v>0</v>
      </c>
      <c r="AA38" s="31">
        <v>0</v>
      </c>
      <c r="AB38" s="31">
        <v>0</v>
      </c>
      <c r="AC38" s="31">
        <v>0</v>
      </c>
      <c r="AD38" s="31">
        <v>0</v>
      </c>
      <c r="AE38" s="31">
        <v>0</v>
      </c>
      <c r="AF38" t="s">
        <v>258</v>
      </c>
      <c r="AG38" s="32">
        <v>9</v>
      </c>
      <c r="AH38"/>
    </row>
    <row r="39" spans="1:34" x14ac:dyDescent="0.25">
      <c r="A39" t="s">
        <v>2660</v>
      </c>
      <c r="B39" t="s">
        <v>2013</v>
      </c>
      <c r="C39" t="s">
        <v>2363</v>
      </c>
      <c r="D39" t="s">
        <v>2603</v>
      </c>
      <c r="E39" s="31">
        <v>123.29347826086956</v>
      </c>
      <c r="F39" s="31">
        <v>5.2349184519086656</v>
      </c>
      <c r="G39" s="31">
        <v>4.7941541038525957</v>
      </c>
      <c r="H39" s="31">
        <v>0.65448294102089377</v>
      </c>
      <c r="I39" s="31">
        <v>0.43161773781186624</v>
      </c>
      <c r="J39" s="31">
        <v>645.43130434782597</v>
      </c>
      <c r="K39" s="31">
        <v>591.08793478260861</v>
      </c>
      <c r="L39" s="31">
        <v>80.69347826086954</v>
      </c>
      <c r="M39" s="31">
        <v>53.215652173913028</v>
      </c>
      <c r="N39" s="31">
        <v>25.13</v>
      </c>
      <c r="O39" s="31">
        <v>2.347826086956522</v>
      </c>
      <c r="P39" s="31">
        <v>188.75086956521736</v>
      </c>
      <c r="Q39" s="31">
        <v>161.8853260869565</v>
      </c>
      <c r="R39" s="31">
        <v>26.865543478260864</v>
      </c>
      <c r="S39" s="31">
        <v>375.98695652173899</v>
      </c>
      <c r="T39" s="31">
        <v>350.35271739130422</v>
      </c>
      <c r="U39" s="31">
        <v>25.634239130434782</v>
      </c>
      <c r="V39" s="31">
        <v>0</v>
      </c>
      <c r="W39" s="31">
        <v>10.746847826086956</v>
      </c>
      <c r="X39" s="31">
        <v>10.746847826086956</v>
      </c>
      <c r="Y39" s="31">
        <v>0</v>
      </c>
      <c r="Z39" s="31">
        <v>0</v>
      </c>
      <c r="AA39" s="31">
        <v>0</v>
      </c>
      <c r="AB39" s="31">
        <v>0</v>
      </c>
      <c r="AC39" s="31">
        <v>0</v>
      </c>
      <c r="AD39" s="31">
        <v>0</v>
      </c>
      <c r="AE39" s="31">
        <v>0</v>
      </c>
      <c r="AF39" t="s">
        <v>875</v>
      </c>
      <c r="AG39" s="32">
        <v>9</v>
      </c>
      <c r="AH39"/>
    </row>
    <row r="40" spans="1:34" x14ac:dyDescent="0.25">
      <c r="A40" t="s">
        <v>2660</v>
      </c>
      <c r="B40" t="s">
        <v>2021</v>
      </c>
      <c r="C40" t="s">
        <v>2518</v>
      </c>
      <c r="D40" t="s">
        <v>2602</v>
      </c>
      <c r="E40" s="31">
        <v>89.815217391304344</v>
      </c>
      <c r="F40" s="31">
        <v>4.6315393924724679</v>
      </c>
      <c r="G40" s="31">
        <v>4.4484969139537709</v>
      </c>
      <c r="H40" s="31">
        <v>0.36659808786155157</v>
      </c>
      <c r="I40" s="31">
        <v>0.30560329178264556</v>
      </c>
      <c r="J40" s="31">
        <v>415.98271739130439</v>
      </c>
      <c r="K40" s="31">
        <v>399.54271739130439</v>
      </c>
      <c r="L40" s="31">
        <v>32.926086956521743</v>
      </c>
      <c r="M40" s="31">
        <v>27.447826086956521</v>
      </c>
      <c r="N40" s="31">
        <v>1.0434782608695652</v>
      </c>
      <c r="O40" s="31">
        <v>4.4347826086956523</v>
      </c>
      <c r="P40" s="31">
        <v>144.40076086956526</v>
      </c>
      <c r="Q40" s="31">
        <v>133.43902173913048</v>
      </c>
      <c r="R40" s="31">
        <v>10.961739130434779</v>
      </c>
      <c r="S40" s="31">
        <v>238.65586956521739</v>
      </c>
      <c r="T40" s="31">
        <v>238.65586956521739</v>
      </c>
      <c r="U40" s="31">
        <v>0</v>
      </c>
      <c r="V40" s="31">
        <v>0</v>
      </c>
      <c r="W40" s="31">
        <v>1.2445652173913042</v>
      </c>
      <c r="X40" s="31">
        <v>0.20108695652173914</v>
      </c>
      <c r="Y40" s="31">
        <v>1.0434782608695652</v>
      </c>
      <c r="Z40" s="31">
        <v>0</v>
      </c>
      <c r="AA40" s="31">
        <v>0</v>
      </c>
      <c r="AB40" s="31">
        <v>0</v>
      </c>
      <c r="AC40" s="31">
        <v>0</v>
      </c>
      <c r="AD40" s="31">
        <v>0</v>
      </c>
      <c r="AE40" s="31">
        <v>0</v>
      </c>
      <c r="AF40" t="s">
        <v>883</v>
      </c>
      <c r="AG40" s="32">
        <v>9</v>
      </c>
      <c r="AH40"/>
    </row>
    <row r="41" spans="1:34" x14ac:dyDescent="0.25">
      <c r="A41" t="s">
        <v>2660</v>
      </c>
      <c r="B41" t="s">
        <v>1471</v>
      </c>
      <c r="C41" t="s">
        <v>2444</v>
      </c>
      <c r="D41" t="s">
        <v>2626</v>
      </c>
      <c r="E41" s="31">
        <v>79.652173913043484</v>
      </c>
      <c r="F41" s="31">
        <v>3.9915215611353716</v>
      </c>
      <c r="G41" s="31">
        <v>3.8310425764192146</v>
      </c>
      <c r="H41" s="31">
        <v>0.5221656659388646</v>
      </c>
      <c r="I41" s="31">
        <v>0.37662800218340609</v>
      </c>
      <c r="J41" s="31">
        <v>317.93336956521745</v>
      </c>
      <c r="K41" s="31">
        <v>305.15086956521748</v>
      </c>
      <c r="L41" s="31">
        <v>41.591630434782608</v>
      </c>
      <c r="M41" s="31">
        <v>29.999239130434781</v>
      </c>
      <c r="N41" s="31">
        <v>6.1141304347826084</v>
      </c>
      <c r="O41" s="31">
        <v>5.4782608695652177</v>
      </c>
      <c r="P41" s="31">
        <v>86.31260869565223</v>
      </c>
      <c r="Q41" s="31">
        <v>85.122500000000059</v>
      </c>
      <c r="R41" s="31">
        <v>1.190108695652174</v>
      </c>
      <c r="S41" s="31">
        <v>190.02913043478262</v>
      </c>
      <c r="T41" s="31">
        <v>190.02913043478262</v>
      </c>
      <c r="U41" s="31">
        <v>0</v>
      </c>
      <c r="V41" s="31">
        <v>0</v>
      </c>
      <c r="W41" s="31">
        <v>6.4065217391304365</v>
      </c>
      <c r="X41" s="31">
        <v>0</v>
      </c>
      <c r="Y41" s="31">
        <v>0</v>
      </c>
      <c r="Z41" s="31">
        <v>0</v>
      </c>
      <c r="AA41" s="31">
        <v>5.7108695652173926</v>
      </c>
      <c r="AB41" s="31">
        <v>0</v>
      </c>
      <c r="AC41" s="31">
        <v>0.69565217391304346</v>
      </c>
      <c r="AD41" s="31">
        <v>0</v>
      </c>
      <c r="AE41" s="31">
        <v>0</v>
      </c>
      <c r="AF41" t="s">
        <v>336</v>
      </c>
      <c r="AG41" s="32">
        <v>9</v>
      </c>
      <c r="AH41"/>
    </row>
    <row r="42" spans="1:34" x14ac:dyDescent="0.25">
      <c r="A42" t="s">
        <v>2660</v>
      </c>
      <c r="B42" t="s">
        <v>1258</v>
      </c>
      <c r="C42" t="s">
        <v>2359</v>
      </c>
      <c r="D42" t="s">
        <v>2621</v>
      </c>
      <c r="E42" s="31">
        <v>42.739130434782609</v>
      </c>
      <c r="F42" s="31">
        <v>4.7229450661241099</v>
      </c>
      <c r="G42" s="31">
        <v>4.2193082400813848</v>
      </c>
      <c r="H42" s="31">
        <v>0.7229526958290946</v>
      </c>
      <c r="I42" s="31">
        <v>0.59922431332655135</v>
      </c>
      <c r="J42" s="31">
        <v>201.85456521739133</v>
      </c>
      <c r="K42" s="31">
        <v>180.32956521739135</v>
      </c>
      <c r="L42" s="31">
        <v>30.898369565217394</v>
      </c>
      <c r="M42" s="31">
        <v>25.610326086956523</v>
      </c>
      <c r="N42" s="31">
        <v>0</v>
      </c>
      <c r="O42" s="31">
        <v>5.2880434782608692</v>
      </c>
      <c r="P42" s="31">
        <v>57.38108695652172</v>
      </c>
      <c r="Q42" s="31">
        <v>41.144130434782589</v>
      </c>
      <c r="R42" s="31">
        <v>16.236956521739131</v>
      </c>
      <c r="S42" s="31">
        <v>113.57510869565222</v>
      </c>
      <c r="T42" s="31">
        <v>113.57510869565222</v>
      </c>
      <c r="U42" s="31">
        <v>0</v>
      </c>
      <c r="V42" s="31">
        <v>0</v>
      </c>
      <c r="W42" s="31">
        <v>0</v>
      </c>
      <c r="X42" s="31">
        <v>0</v>
      </c>
      <c r="Y42" s="31">
        <v>0</v>
      </c>
      <c r="Z42" s="31">
        <v>0</v>
      </c>
      <c r="AA42" s="31">
        <v>0</v>
      </c>
      <c r="AB42" s="31">
        <v>0</v>
      </c>
      <c r="AC42" s="31">
        <v>0</v>
      </c>
      <c r="AD42" s="31">
        <v>0</v>
      </c>
      <c r="AE42" s="31">
        <v>0</v>
      </c>
      <c r="AF42" t="s">
        <v>121</v>
      </c>
      <c r="AG42" s="32">
        <v>9</v>
      </c>
      <c r="AH42"/>
    </row>
    <row r="43" spans="1:34" x14ac:dyDescent="0.25">
      <c r="A43" t="s">
        <v>2660</v>
      </c>
      <c r="B43" t="s">
        <v>1850</v>
      </c>
      <c r="C43" t="s">
        <v>2286</v>
      </c>
      <c r="D43" t="s">
        <v>2603</v>
      </c>
      <c r="E43" s="31">
        <v>21.554347826086957</v>
      </c>
      <c r="F43" s="31">
        <v>5.8342158345940494</v>
      </c>
      <c r="G43" s="31">
        <v>5.6762481089258694</v>
      </c>
      <c r="H43" s="31">
        <v>0.719112455874937</v>
      </c>
      <c r="I43" s="31">
        <v>0.59808371154815942</v>
      </c>
      <c r="J43" s="31">
        <v>125.75271739130434</v>
      </c>
      <c r="K43" s="31">
        <v>122.34782608695652</v>
      </c>
      <c r="L43" s="31">
        <v>15.5</v>
      </c>
      <c r="M43" s="31">
        <v>12.891304347826088</v>
      </c>
      <c r="N43" s="31">
        <v>0</v>
      </c>
      <c r="O43" s="31">
        <v>2.6086956521739131</v>
      </c>
      <c r="P43" s="31">
        <v>18.301630434782609</v>
      </c>
      <c r="Q43" s="31">
        <v>17.505434782608695</v>
      </c>
      <c r="R43" s="31">
        <v>0.79619565217391308</v>
      </c>
      <c r="S43" s="31">
        <v>91.951086956521735</v>
      </c>
      <c r="T43" s="31">
        <v>91.951086956521735</v>
      </c>
      <c r="U43" s="31">
        <v>0</v>
      </c>
      <c r="V43" s="31">
        <v>0</v>
      </c>
      <c r="W43" s="31">
        <v>0</v>
      </c>
      <c r="X43" s="31">
        <v>0</v>
      </c>
      <c r="Y43" s="31">
        <v>0</v>
      </c>
      <c r="Z43" s="31">
        <v>0</v>
      </c>
      <c r="AA43" s="31">
        <v>0</v>
      </c>
      <c r="AB43" s="31">
        <v>0</v>
      </c>
      <c r="AC43" s="31">
        <v>0</v>
      </c>
      <c r="AD43" s="31">
        <v>0</v>
      </c>
      <c r="AE43" s="31">
        <v>0</v>
      </c>
      <c r="AF43" t="s">
        <v>708</v>
      </c>
      <c r="AG43" s="32">
        <v>9</v>
      </c>
      <c r="AH43"/>
    </row>
    <row r="44" spans="1:34" x14ac:dyDescent="0.25">
      <c r="A44" t="s">
        <v>2660</v>
      </c>
      <c r="B44" t="s">
        <v>2060</v>
      </c>
      <c r="C44" t="s">
        <v>2529</v>
      </c>
      <c r="D44" t="s">
        <v>2603</v>
      </c>
      <c r="E44" s="31">
        <v>241.91304347826087</v>
      </c>
      <c r="F44" s="31">
        <v>4.0416427030913011</v>
      </c>
      <c r="G44" s="31">
        <v>3.902417325664989</v>
      </c>
      <c r="H44" s="31">
        <v>0.42840132997843278</v>
      </c>
      <c r="I44" s="31">
        <v>0.34940690150970521</v>
      </c>
      <c r="J44" s="31">
        <v>977.72608695652184</v>
      </c>
      <c r="K44" s="31">
        <v>944.04565217391303</v>
      </c>
      <c r="L44" s="31">
        <v>103.63586956521739</v>
      </c>
      <c r="M44" s="31">
        <v>84.526086956521738</v>
      </c>
      <c r="N44" s="31">
        <v>14.06630434782609</v>
      </c>
      <c r="O44" s="31">
        <v>5.0434782608695654</v>
      </c>
      <c r="P44" s="31">
        <v>205.32065217391312</v>
      </c>
      <c r="Q44" s="31">
        <v>190.75000000000009</v>
      </c>
      <c r="R44" s="31">
        <v>14.570652173913047</v>
      </c>
      <c r="S44" s="31">
        <v>668.76956521739123</v>
      </c>
      <c r="T44" s="31">
        <v>668.76956521739123</v>
      </c>
      <c r="U44" s="31">
        <v>0</v>
      </c>
      <c r="V44" s="31">
        <v>0</v>
      </c>
      <c r="W44" s="31">
        <v>0</v>
      </c>
      <c r="X44" s="31">
        <v>0</v>
      </c>
      <c r="Y44" s="31">
        <v>0</v>
      </c>
      <c r="Z44" s="31">
        <v>0</v>
      </c>
      <c r="AA44" s="31">
        <v>0</v>
      </c>
      <c r="AB44" s="31">
        <v>0</v>
      </c>
      <c r="AC44" s="31">
        <v>0</v>
      </c>
      <c r="AD44" s="31">
        <v>0</v>
      </c>
      <c r="AE44" s="31">
        <v>0</v>
      </c>
      <c r="AF44" t="s">
        <v>923</v>
      </c>
      <c r="AG44" s="32">
        <v>9</v>
      </c>
      <c r="AH44"/>
    </row>
    <row r="45" spans="1:34" x14ac:dyDescent="0.25">
      <c r="A45" t="s">
        <v>2660</v>
      </c>
      <c r="B45" t="s">
        <v>2198</v>
      </c>
      <c r="C45" t="s">
        <v>2436</v>
      </c>
      <c r="D45" t="s">
        <v>2626</v>
      </c>
      <c r="E45" s="31">
        <v>23.532608695652176</v>
      </c>
      <c r="F45" s="31">
        <v>6.1306974595842965</v>
      </c>
      <c r="G45" s="31">
        <v>5.6281570438799084</v>
      </c>
      <c r="H45" s="31">
        <v>1.2270254041570443</v>
      </c>
      <c r="I45" s="31">
        <v>0.72448498845265641</v>
      </c>
      <c r="J45" s="31">
        <v>144.27130434782612</v>
      </c>
      <c r="K45" s="31">
        <v>132.44521739130437</v>
      </c>
      <c r="L45" s="31">
        <v>28.875108695652187</v>
      </c>
      <c r="M45" s="31">
        <v>17.049021739130449</v>
      </c>
      <c r="N45" s="31">
        <v>5.8260869565217392</v>
      </c>
      <c r="O45" s="31">
        <v>6</v>
      </c>
      <c r="P45" s="31">
        <v>31.025543478260868</v>
      </c>
      <c r="Q45" s="31">
        <v>31.025543478260868</v>
      </c>
      <c r="R45" s="31">
        <v>0</v>
      </c>
      <c r="S45" s="31">
        <v>84.370652173913044</v>
      </c>
      <c r="T45" s="31">
        <v>84.370652173913044</v>
      </c>
      <c r="U45" s="31">
        <v>0</v>
      </c>
      <c r="V45" s="31">
        <v>0</v>
      </c>
      <c r="W45" s="31">
        <v>0</v>
      </c>
      <c r="X45" s="31">
        <v>0</v>
      </c>
      <c r="Y45" s="31">
        <v>0</v>
      </c>
      <c r="Z45" s="31">
        <v>0</v>
      </c>
      <c r="AA45" s="31">
        <v>0</v>
      </c>
      <c r="AB45" s="31">
        <v>0</v>
      </c>
      <c r="AC45" s="31">
        <v>0</v>
      </c>
      <c r="AD45" s="31">
        <v>0</v>
      </c>
      <c r="AE45" s="31">
        <v>0</v>
      </c>
      <c r="AF45" t="s">
        <v>1066</v>
      </c>
      <c r="AG45" s="32">
        <v>9</v>
      </c>
      <c r="AH45"/>
    </row>
    <row r="46" spans="1:34" x14ac:dyDescent="0.25">
      <c r="A46" t="s">
        <v>2660</v>
      </c>
      <c r="B46" t="s">
        <v>1679</v>
      </c>
      <c r="C46" t="s">
        <v>2461</v>
      </c>
      <c r="D46" t="s">
        <v>2603</v>
      </c>
      <c r="E46" s="31">
        <v>85.510869565217391</v>
      </c>
      <c r="F46" s="31">
        <v>3.8905097241642284</v>
      </c>
      <c r="G46" s="31">
        <v>3.6069251302910881</v>
      </c>
      <c r="H46" s="31">
        <v>0.33418711071564766</v>
      </c>
      <c r="I46" s="31">
        <v>0.2599529680945723</v>
      </c>
      <c r="J46" s="31">
        <v>332.68086956521722</v>
      </c>
      <c r="K46" s="31">
        <v>308.43130434782597</v>
      </c>
      <c r="L46" s="31">
        <v>28.576630434782611</v>
      </c>
      <c r="M46" s="31">
        <v>22.228804347826088</v>
      </c>
      <c r="N46" s="31">
        <v>0.60869565217391308</v>
      </c>
      <c r="O46" s="31">
        <v>5.7391304347826084</v>
      </c>
      <c r="P46" s="31">
        <v>119.45543478260871</v>
      </c>
      <c r="Q46" s="31">
        <v>101.55369565217391</v>
      </c>
      <c r="R46" s="31">
        <v>17.901739130434784</v>
      </c>
      <c r="S46" s="31">
        <v>184.64880434782594</v>
      </c>
      <c r="T46" s="31">
        <v>184.64880434782594</v>
      </c>
      <c r="U46" s="31">
        <v>0</v>
      </c>
      <c r="V46" s="31">
        <v>0</v>
      </c>
      <c r="W46" s="31">
        <v>0</v>
      </c>
      <c r="X46" s="31">
        <v>0</v>
      </c>
      <c r="Y46" s="31">
        <v>0</v>
      </c>
      <c r="Z46" s="31">
        <v>0</v>
      </c>
      <c r="AA46" s="31">
        <v>0</v>
      </c>
      <c r="AB46" s="31">
        <v>0</v>
      </c>
      <c r="AC46" s="31">
        <v>0</v>
      </c>
      <c r="AD46" s="31">
        <v>0</v>
      </c>
      <c r="AE46" s="31">
        <v>0</v>
      </c>
      <c r="AF46" t="s">
        <v>545</v>
      </c>
      <c r="AG46" s="32">
        <v>9</v>
      </c>
      <c r="AH46"/>
    </row>
    <row r="47" spans="1:34" x14ac:dyDescent="0.25">
      <c r="A47" t="s">
        <v>2660</v>
      </c>
      <c r="B47" t="s">
        <v>1177</v>
      </c>
      <c r="C47" t="s">
        <v>2300</v>
      </c>
      <c r="D47" t="s">
        <v>2605</v>
      </c>
      <c r="E47" s="31">
        <v>89.565217391304344</v>
      </c>
      <c r="F47" s="31">
        <v>3.7862609223300976</v>
      </c>
      <c r="G47" s="31">
        <v>3.5230133495145632</v>
      </c>
      <c r="H47" s="31">
        <v>0.42305703883495149</v>
      </c>
      <c r="I47" s="31">
        <v>0.23976456310679614</v>
      </c>
      <c r="J47" s="31">
        <v>339.11728260869569</v>
      </c>
      <c r="K47" s="31">
        <v>315.53945652173911</v>
      </c>
      <c r="L47" s="31">
        <v>37.891195652173913</v>
      </c>
      <c r="M47" s="31">
        <v>21.474565217391305</v>
      </c>
      <c r="N47" s="31">
        <v>10.807934782608696</v>
      </c>
      <c r="O47" s="31">
        <v>5.6086956521739131</v>
      </c>
      <c r="P47" s="31">
        <v>85.010108695652164</v>
      </c>
      <c r="Q47" s="31">
        <v>77.848913043478248</v>
      </c>
      <c r="R47" s="31">
        <v>7.1611956521739124</v>
      </c>
      <c r="S47" s="31">
        <v>216.21597826086958</v>
      </c>
      <c r="T47" s="31">
        <v>215.32847826086959</v>
      </c>
      <c r="U47" s="31">
        <v>0.88749999999999996</v>
      </c>
      <c r="V47" s="31">
        <v>0</v>
      </c>
      <c r="W47" s="31">
        <v>0</v>
      </c>
      <c r="X47" s="31">
        <v>0</v>
      </c>
      <c r="Y47" s="31">
        <v>0</v>
      </c>
      <c r="Z47" s="31">
        <v>0</v>
      </c>
      <c r="AA47" s="31">
        <v>0</v>
      </c>
      <c r="AB47" s="31">
        <v>0</v>
      </c>
      <c r="AC47" s="31">
        <v>0</v>
      </c>
      <c r="AD47" s="31">
        <v>0</v>
      </c>
      <c r="AE47" s="31">
        <v>0</v>
      </c>
      <c r="AF47" t="s">
        <v>40</v>
      </c>
      <c r="AG47" s="32">
        <v>9</v>
      </c>
      <c r="AH47"/>
    </row>
    <row r="48" spans="1:34" x14ac:dyDescent="0.25">
      <c r="A48" t="s">
        <v>2660</v>
      </c>
      <c r="B48" t="s">
        <v>1933</v>
      </c>
      <c r="C48" t="s">
        <v>2395</v>
      </c>
      <c r="D48" t="s">
        <v>2636</v>
      </c>
      <c r="E48" s="31">
        <v>126.67391304347827</v>
      </c>
      <c r="F48" s="31">
        <v>3.7320319203706882</v>
      </c>
      <c r="G48" s="31">
        <v>3.4991599450832331</v>
      </c>
      <c r="H48" s="31">
        <v>0.24854298953149132</v>
      </c>
      <c r="I48" s="31">
        <v>0.19851982152050796</v>
      </c>
      <c r="J48" s="31">
        <v>472.75108695652176</v>
      </c>
      <c r="K48" s="31">
        <v>443.25228260869568</v>
      </c>
      <c r="L48" s="31">
        <v>31.48391304347826</v>
      </c>
      <c r="M48" s="31">
        <v>25.147282608695651</v>
      </c>
      <c r="N48" s="31">
        <v>0</v>
      </c>
      <c r="O48" s="31">
        <v>6.3366304347826086</v>
      </c>
      <c r="P48" s="31">
        <v>149.32249999999999</v>
      </c>
      <c r="Q48" s="31">
        <v>126.1603260869565</v>
      </c>
      <c r="R48" s="31">
        <v>23.162173913043475</v>
      </c>
      <c r="S48" s="31">
        <v>291.94467391304352</v>
      </c>
      <c r="T48" s="31">
        <v>291.94467391304352</v>
      </c>
      <c r="U48" s="31">
        <v>0</v>
      </c>
      <c r="V48" s="31">
        <v>0</v>
      </c>
      <c r="W48" s="31">
        <v>53.418478260869563</v>
      </c>
      <c r="X48" s="31">
        <v>0.48097826086956524</v>
      </c>
      <c r="Y48" s="31">
        <v>0</v>
      </c>
      <c r="Z48" s="31">
        <v>0</v>
      </c>
      <c r="AA48" s="31">
        <v>1.5679347826086956</v>
      </c>
      <c r="AB48" s="31">
        <v>0</v>
      </c>
      <c r="AC48" s="31">
        <v>51.369565217391305</v>
      </c>
      <c r="AD48" s="31">
        <v>0</v>
      </c>
      <c r="AE48" s="31">
        <v>0</v>
      </c>
      <c r="AF48" t="s">
        <v>793</v>
      </c>
      <c r="AG48" s="32">
        <v>9</v>
      </c>
      <c r="AH48"/>
    </row>
    <row r="49" spans="1:34" x14ac:dyDescent="0.25">
      <c r="A49" t="s">
        <v>2660</v>
      </c>
      <c r="B49" t="s">
        <v>1873</v>
      </c>
      <c r="C49" t="s">
        <v>2345</v>
      </c>
      <c r="D49" t="s">
        <v>2609</v>
      </c>
      <c r="E49" s="31">
        <v>122.89130434782609</v>
      </c>
      <c r="F49" s="31">
        <v>3.967607465062799</v>
      </c>
      <c r="G49" s="31">
        <v>3.7126278082434112</v>
      </c>
      <c r="H49" s="31">
        <v>0.40091190518308856</v>
      </c>
      <c r="I49" s="31">
        <v>0.31458606049885007</v>
      </c>
      <c r="J49" s="31">
        <v>487.58445652173924</v>
      </c>
      <c r="K49" s="31">
        <v>456.24967391304358</v>
      </c>
      <c r="L49" s="31">
        <v>49.26858695652173</v>
      </c>
      <c r="M49" s="31">
        <v>38.659891304347816</v>
      </c>
      <c r="N49" s="31">
        <v>5.5652173913043477</v>
      </c>
      <c r="O49" s="31">
        <v>5.0434782608695654</v>
      </c>
      <c r="P49" s="31">
        <v>157.30130434782612</v>
      </c>
      <c r="Q49" s="31">
        <v>136.57521739130436</v>
      </c>
      <c r="R49" s="31">
        <v>20.726086956521744</v>
      </c>
      <c r="S49" s="31">
        <v>281.01456521739141</v>
      </c>
      <c r="T49" s="31">
        <v>265.70836956521748</v>
      </c>
      <c r="U49" s="31">
        <v>15.306195652173907</v>
      </c>
      <c r="V49" s="31">
        <v>0</v>
      </c>
      <c r="W49" s="31">
        <v>0</v>
      </c>
      <c r="X49" s="31">
        <v>0</v>
      </c>
      <c r="Y49" s="31">
        <v>0</v>
      </c>
      <c r="Z49" s="31">
        <v>0</v>
      </c>
      <c r="AA49" s="31">
        <v>0</v>
      </c>
      <c r="AB49" s="31">
        <v>0</v>
      </c>
      <c r="AC49" s="31">
        <v>0</v>
      </c>
      <c r="AD49" s="31">
        <v>0</v>
      </c>
      <c r="AE49" s="31">
        <v>0</v>
      </c>
      <c r="AF49" t="s">
        <v>732</v>
      </c>
      <c r="AG49" s="32">
        <v>9</v>
      </c>
      <c r="AH49"/>
    </row>
    <row r="50" spans="1:34" x14ac:dyDescent="0.25">
      <c r="A50" t="s">
        <v>2660</v>
      </c>
      <c r="B50" t="s">
        <v>2126</v>
      </c>
      <c r="C50" t="s">
        <v>2375</v>
      </c>
      <c r="D50" t="s">
        <v>2603</v>
      </c>
      <c r="E50" s="31">
        <v>121.09782608695652</v>
      </c>
      <c r="F50" s="31">
        <v>4.5779938964186329</v>
      </c>
      <c r="G50" s="31">
        <v>4.3571061843640591</v>
      </c>
      <c r="H50" s="31">
        <v>0.29825240104119927</v>
      </c>
      <c r="I50" s="31">
        <v>0.16983574185441172</v>
      </c>
      <c r="J50" s="31">
        <v>554.38510869565198</v>
      </c>
      <c r="K50" s="31">
        <v>527.63608695652147</v>
      </c>
      <c r="L50" s="31">
        <v>36.11771739130436</v>
      </c>
      <c r="M50" s="31">
        <v>20.566739130434794</v>
      </c>
      <c r="N50" s="31">
        <v>9.8118478260869555</v>
      </c>
      <c r="O50" s="31">
        <v>5.7391304347826084</v>
      </c>
      <c r="P50" s="31">
        <v>195.14184782608694</v>
      </c>
      <c r="Q50" s="31">
        <v>183.94380434782607</v>
      </c>
      <c r="R50" s="31">
        <v>11.198043478260869</v>
      </c>
      <c r="S50" s="31">
        <v>323.12554347826062</v>
      </c>
      <c r="T50" s="31">
        <v>323.12554347826062</v>
      </c>
      <c r="U50" s="31">
        <v>0</v>
      </c>
      <c r="V50" s="31">
        <v>0</v>
      </c>
      <c r="W50" s="31">
        <v>0</v>
      </c>
      <c r="X50" s="31">
        <v>0</v>
      </c>
      <c r="Y50" s="31">
        <v>0</v>
      </c>
      <c r="Z50" s="31">
        <v>0</v>
      </c>
      <c r="AA50" s="31">
        <v>0</v>
      </c>
      <c r="AB50" s="31">
        <v>0</v>
      </c>
      <c r="AC50" s="31">
        <v>0</v>
      </c>
      <c r="AD50" s="31">
        <v>0</v>
      </c>
      <c r="AE50" s="31">
        <v>0</v>
      </c>
      <c r="AF50" t="s">
        <v>991</v>
      </c>
      <c r="AG50" s="32">
        <v>9</v>
      </c>
      <c r="AH50"/>
    </row>
    <row r="51" spans="1:34" x14ac:dyDescent="0.25">
      <c r="A51" t="s">
        <v>2660</v>
      </c>
      <c r="B51" t="s">
        <v>1443</v>
      </c>
      <c r="C51" t="s">
        <v>2359</v>
      </c>
      <c r="D51" t="s">
        <v>2621</v>
      </c>
      <c r="E51" s="31">
        <v>106.43478260869566</v>
      </c>
      <c r="F51" s="31">
        <v>4.0040727124182993</v>
      </c>
      <c r="G51" s="31">
        <v>3.8393157679738543</v>
      </c>
      <c r="H51" s="31">
        <v>0.48988357843137265</v>
      </c>
      <c r="I51" s="31">
        <v>0.36790236928104586</v>
      </c>
      <c r="J51" s="31">
        <v>426.172608695652</v>
      </c>
      <c r="K51" s="31">
        <v>408.63673913043459</v>
      </c>
      <c r="L51" s="31">
        <v>52.140652173913054</v>
      </c>
      <c r="M51" s="31">
        <v>39.157608695652186</v>
      </c>
      <c r="N51" s="31">
        <v>5.9395652173913049</v>
      </c>
      <c r="O51" s="31">
        <v>7.0434782608695654</v>
      </c>
      <c r="P51" s="31">
        <v>115.35434782608689</v>
      </c>
      <c r="Q51" s="31">
        <v>110.80152173913038</v>
      </c>
      <c r="R51" s="31">
        <v>4.5528260869565216</v>
      </c>
      <c r="S51" s="31">
        <v>258.67760869565205</v>
      </c>
      <c r="T51" s="31">
        <v>256.78836956521729</v>
      </c>
      <c r="U51" s="31">
        <v>1.8892391304347824</v>
      </c>
      <c r="V51" s="31">
        <v>0</v>
      </c>
      <c r="W51" s="31">
        <v>107.02999999999996</v>
      </c>
      <c r="X51" s="31">
        <v>0</v>
      </c>
      <c r="Y51" s="31">
        <v>0</v>
      </c>
      <c r="Z51" s="31">
        <v>0</v>
      </c>
      <c r="AA51" s="31">
        <v>0</v>
      </c>
      <c r="AB51" s="31">
        <v>0</v>
      </c>
      <c r="AC51" s="31">
        <v>107.02999999999996</v>
      </c>
      <c r="AD51" s="31">
        <v>0</v>
      </c>
      <c r="AE51" s="31">
        <v>0</v>
      </c>
      <c r="AF51" t="s">
        <v>308</v>
      </c>
      <c r="AG51" s="32">
        <v>9</v>
      </c>
      <c r="AH51"/>
    </row>
    <row r="52" spans="1:34" x14ac:dyDescent="0.25">
      <c r="A52" t="s">
        <v>2660</v>
      </c>
      <c r="B52" t="s">
        <v>1740</v>
      </c>
      <c r="C52" t="s">
        <v>1785</v>
      </c>
      <c r="D52" t="s">
        <v>2610</v>
      </c>
      <c r="E52" s="31">
        <v>92.597826086956516</v>
      </c>
      <c r="F52" s="31">
        <v>4.2940039910787648</v>
      </c>
      <c r="G52" s="31">
        <v>4.0262589505810542</v>
      </c>
      <c r="H52" s="31">
        <v>0.39774504049771098</v>
      </c>
      <c r="I52" s="31">
        <v>0.31895058105411433</v>
      </c>
      <c r="J52" s="31">
        <v>397.61543478260865</v>
      </c>
      <c r="K52" s="31">
        <v>372.82282608695647</v>
      </c>
      <c r="L52" s="31">
        <v>36.830326086956518</v>
      </c>
      <c r="M52" s="31">
        <v>29.534130434782607</v>
      </c>
      <c r="N52" s="31">
        <v>1.4782608695652173</v>
      </c>
      <c r="O52" s="31">
        <v>5.8179347826086953</v>
      </c>
      <c r="P52" s="31">
        <v>121.77739130434786</v>
      </c>
      <c r="Q52" s="31">
        <v>104.2809782608696</v>
      </c>
      <c r="R52" s="31">
        <v>17.49641304347826</v>
      </c>
      <c r="S52" s="31">
        <v>239.00771739130425</v>
      </c>
      <c r="T52" s="31">
        <v>239.00771739130425</v>
      </c>
      <c r="U52" s="31">
        <v>0</v>
      </c>
      <c r="V52" s="31">
        <v>0</v>
      </c>
      <c r="W52" s="31">
        <v>0</v>
      </c>
      <c r="X52" s="31">
        <v>0</v>
      </c>
      <c r="Y52" s="31">
        <v>0</v>
      </c>
      <c r="Z52" s="31">
        <v>0</v>
      </c>
      <c r="AA52" s="31">
        <v>0</v>
      </c>
      <c r="AB52" s="31">
        <v>0</v>
      </c>
      <c r="AC52" s="31">
        <v>0</v>
      </c>
      <c r="AD52" s="31">
        <v>0</v>
      </c>
      <c r="AE52" s="31">
        <v>0</v>
      </c>
      <c r="AF52" t="s">
        <v>606</v>
      </c>
      <c r="AG52" s="32">
        <v>9</v>
      </c>
      <c r="AH52"/>
    </row>
    <row r="53" spans="1:34" x14ac:dyDescent="0.25">
      <c r="A53" t="s">
        <v>2660</v>
      </c>
      <c r="B53" t="s">
        <v>2244</v>
      </c>
      <c r="C53" t="s">
        <v>2402</v>
      </c>
      <c r="D53" t="s">
        <v>2602</v>
      </c>
      <c r="E53" s="31">
        <v>48.108695652173914</v>
      </c>
      <c r="F53" s="31">
        <v>4.3019724356077713</v>
      </c>
      <c r="G53" s="31">
        <v>3.909493899683687</v>
      </c>
      <c r="H53" s="31">
        <v>0.17280388612742881</v>
      </c>
      <c r="I53" s="31">
        <v>4.8086308178942612E-2</v>
      </c>
      <c r="J53" s="31">
        <v>206.96228260869563</v>
      </c>
      <c r="K53" s="31">
        <v>188.08065217391302</v>
      </c>
      <c r="L53" s="31">
        <v>8.3133695652173909</v>
      </c>
      <c r="M53" s="31">
        <v>2.3133695652173913</v>
      </c>
      <c r="N53" s="31">
        <v>0</v>
      </c>
      <c r="O53" s="31">
        <v>6</v>
      </c>
      <c r="P53" s="31">
        <v>71.798043478260865</v>
      </c>
      <c r="Q53" s="31">
        <v>58.916413043478265</v>
      </c>
      <c r="R53" s="31">
        <v>12.881630434782608</v>
      </c>
      <c r="S53" s="31">
        <v>126.85086956521737</v>
      </c>
      <c r="T53" s="31">
        <v>126.85086956521737</v>
      </c>
      <c r="U53" s="31">
        <v>0</v>
      </c>
      <c r="V53" s="31">
        <v>0</v>
      </c>
      <c r="W53" s="31">
        <v>0</v>
      </c>
      <c r="X53" s="31">
        <v>0</v>
      </c>
      <c r="Y53" s="31">
        <v>0</v>
      </c>
      <c r="Z53" s="31">
        <v>0</v>
      </c>
      <c r="AA53" s="31">
        <v>0</v>
      </c>
      <c r="AB53" s="31">
        <v>0</v>
      </c>
      <c r="AC53" s="31">
        <v>0</v>
      </c>
      <c r="AD53" s="31">
        <v>0</v>
      </c>
      <c r="AE53" s="31">
        <v>0</v>
      </c>
      <c r="AF53" t="s">
        <v>1114</v>
      </c>
      <c r="AG53" s="32">
        <v>9</v>
      </c>
      <c r="AH53"/>
    </row>
    <row r="54" spans="1:34" x14ac:dyDescent="0.25">
      <c r="A54" t="s">
        <v>2660</v>
      </c>
      <c r="B54" t="s">
        <v>2075</v>
      </c>
      <c r="C54" t="s">
        <v>2571</v>
      </c>
      <c r="D54" t="s">
        <v>2613</v>
      </c>
      <c r="E54" s="31">
        <v>76.967391304347828</v>
      </c>
      <c r="F54" s="31">
        <v>4.5947450925010589</v>
      </c>
      <c r="G54" s="31">
        <v>4.2553057477757381</v>
      </c>
      <c r="H54" s="31">
        <v>0.31669679423810193</v>
      </c>
      <c r="I54" s="31">
        <v>0.24665019065103796</v>
      </c>
      <c r="J54" s="31">
        <v>353.64554347826089</v>
      </c>
      <c r="K54" s="31">
        <v>327.51978260869566</v>
      </c>
      <c r="L54" s="31">
        <v>24.37532608695652</v>
      </c>
      <c r="M54" s="31">
        <v>18.984021739130434</v>
      </c>
      <c r="N54" s="31">
        <v>0</v>
      </c>
      <c r="O54" s="31">
        <v>5.3913043478260869</v>
      </c>
      <c r="P54" s="31">
        <v>96.290217391304367</v>
      </c>
      <c r="Q54" s="31">
        <v>75.555760869565233</v>
      </c>
      <c r="R54" s="31">
        <v>20.734456521739133</v>
      </c>
      <c r="S54" s="31">
        <v>232.98</v>
      </c>
      <c r="T54" s="31">
        <v>232.98</v>
      </c>
      <c r="U54" s="31">
        <v>0</v>
      </c>
      <c r="V54" s="31">
        <v>0</v>
      </c>
      <c r="W54" s="31">
        <v>0</v>
      </c>
      <c r="X54" s="31">
        <v>0</v>
      </c>
      <c r="Y54" s="31">
        <v>0</v>
      </c>
      <c r="Z54" s="31">
        <v>0</v>
      </c>
      <c r="AA54" s="31">
        <v>0</v>
      </c>
      <c r="AB54" s="31">
        <v>0</v>
      </c>
      <c r="AC54" s="31">
        <v>0</v>
      </c>
      <c r="AD54" s="31">
        <v>0</v>
      </c>
      <c r="AE54" s="31">
        <v>0</v>
      </c>
      <c r="AF54" t="s">
        <v>939</v>
      </c>
      <c r="AG54" s="32">
        <v>9</v>
      </c>
      <c r="AH54"/>
    </row>
    <row r="55" spans="1:34" x14ac:dyDescent="0.25">
      <c r="A55" t="s">
        <v>2660</v>
      </c>
      <c r="B55" t="s">
        <v>1330</v>
      </c>
      <c r="C55" t="s">
        <v>2355</v>
      </c>
      <c r="D55" t="s">
        <v>2605</v>
      </c>
      <c r="E55" s="31">
        <v>43.358695652173914</v>
      </c>
      <c r="F55" s="31">
        <v>4.1354224116319882</v>
      </c>
      <c r="G55" s="31">
        <v>3.8518927049385812</v>
      </c>
      <c r="H55" s="31">
        <v>0.69895963900727009</v>
      </c>
      <c r="I55" s="31">
        <v>0.44350714464778151</v>
      </c>
      <c r="J55" s="31">
        <v>179.30652173913046</v>
      </c>
      <c r="K55" s="31">
        <v>167.01304347826087</v>
      </c>
      <c r="L55" s="31">
        <v>30.305978260869573</v>
      </c>
      <c r="M55" s="31">
        <v>19.229891304347831</v>
      </c>
      <c r="N55" s="31">
        <v>5.3369565217391308</v>
      </c>
      <c r="O55" s="31">
        <v>5.7391304347826084</v>
      </c>
      <c r="P55" s="31">
        <v>33.292173913043463</v>
      </c>
      <c r="Q55" s="31">
        <v>32.074782608695635</v>
      </c>
      <c r="R55" s="31">
        <v>1.2173913043478262</v>
      </c>
      <c r="S55" s="31">
        <v>115.70836956521741</v>
      </c>
      <c r="T55" s="31">
        <v>115.70836956521741</v>
      </c>
      <c r="U55" s="31">
        <v>0</v>
      </c>
      <c r="V55" s="31">
        <v>0</v>
      </c>
      <c r="W55" s="31">
        <v>0</v>
      </c>
      <c r="X55" s="31">
        <v>0</v>
      </c>
      <c r="Y55" s="31">
        <v>0</v>
      </c>
      <c r="Z55" s="31">
        <v>0</v>
      </c>
      <c r="AA55" s="31">
        <v>0</v>
      </c>
      <c r="AB55" s="31">
        <v>0</v>
      </c>
      <c r="AC55" s="31">
        <v>0</v>
      </c>
      <c r="AD55" s="31">
        <v>0</v>
      </c>
      <c r="AE55" s="31">
        <v>0</v>
      </c>
      <c r="AF55" t="s">
        <v>193</v>
      </c>
      <c r="AG55" s="32">
        <v>9</v>
      </c>
      <c r="AH55"/>
    </row>
    <row r="56" spans="1:34" x14ac:dyDescent="0.25">
      <c r="A56" t="s">
        <v>2660</v>
      </c>
      <c r="B56" t="s">
        <v>1344</v>
      </c>
      <c r="C56" t="s">
        <v>2399</v>
      </c>
      <c r="D56" t="s">
        <v>2603</v>
      </c>
      <c r="E56" s="31">
        <v>47.619565217391305</v>
      </c>
      <c r="F56" s="31">
        <v>4.446051129879022</v>
      </c>
      <c r="G56" s="31">
        <v>4.0102145628851851</v>
      </c>
      <c r="H56" s="31">
        <v>0.44671536178954574</v>
      </c>
      <c r="I56" s="31">
        <v>0.22210910750970098</v>
      </c>
      <c r="J56" s="31">
        <v>211.71902173913037</v>
      </c>
      <c r="K56" s="31">
        <v>190.96467391304344</v>
      </c>
      <c r="L56" s="31">
        <v>21.272391304347824</v>
      </c>
      <c r="M56" s="31">
        <v>10.576739130434783</v>
      </c>
      <c r="N56" s="31">
        <v>5.3043478260869561</v>
      </c>
      <c r="O56" s="31">
        <v>5.3913043478260869</v>
      </c>
      <c r="P56" s="31">
        <v>50.962826086956525</v>
      </c>
      <c r="Q56" s="31">
        <v>40.904130434782616</v>
      </c>
      <c r="R56" s="31">
        <v>10.058695652173913</v>
      </c>
      <c r="S56" s="31">
        <v>139.48380434782604</v>
      </c>
      <c r="T56" s="31">
        <v>139.48380434782604</v>
      </c>
      <c r="U56" s="31">
        <v>0</v>
      </c>
      <c r="V56" s="31">
        <v>0</v>
      </c>
      <c r="W56" s="31">
        <v>0</v>
      </c>
      <c r="X56" s="31">
        <v>0</v>
      </c>
      <c r="Y56" s="31">
        <v>0</v>
      </c>
      <c r="Z56" s="31">
        <v>0</v>
      </c>
      <c r="AA56" s="31">
        <v>0</v>
      </c>
      <c r="AB56" s="31">
        <v>0</v>
      </c>
      <c r="AC56" s="31">
        <v>0</v>
      </c>
      <c r="AD56" s="31">
        <v>0</v>
      </c>
      <c r="AE56" s="31">
        <v>0</v>
      </c>
      <c r="AF56" t="s">
        <v>208</v>
      </c>
      <c r="AG56" s="32">
        <v>9</v>
      </c>
      <c r="AH56"/>
    </row>
    <row r="57" spans="1:34" x14ac:dyDescent="0.25">
      <c r="A57" t="s">
        <v>2660</v>
      </c>
      <c r="B57" t="s">
        <v>2098</v>
      </c>
      <c r="C57" t="s">
        <v>2359</v>
      </c>
      <c r="D57" t="s">
        <v>2621</v>
      </c>
      <c r="E57" s="31">
        <v>132.5</v>
      </c>
      <c r="F57" s="31">
        <v>4.3960049220672683</v>
      </c>
      <c r="G57" s="31">
        <v>4.1751804757998361</v>
      </c>
      <c r="H57" s="31">
        <v>0.57535849056603738</v>
      </c>
      <c r="I57" s="31">
        <v>0.39653568498769454</v>
      </c>
      <c r="J57" s="31">
        <v>582.47065217391309</v>
      </c>
      <c r="K57" s="31">
        <v>553.21141304347827</v>
      </c>
      <c r="L57" s="31">
        <v>76.234999999999957</v>
      </c>
      <c r="M57" s="31">
        <v>52.540978260869529</v>
      </c>
      <c r="N57" s="31">
        <v>18.128804347826083</v>
      </c>
      <c r="O57" s="31">
        <v>5.5652173913043477</v>
      </c>
      <c r="P57" s="31">
        <v>112.03641304347826</v>
      </c>
      <c r="Q57" s="31">
        <v>106.47119565217392</v>
      </c>
      <c r="R57" s="31">
        <v>5.5652173913043477</v>
      </c>
      <c r="S57" s="31">
        <v>394.19923913043488</v>
      </c>
      <c r="T57" s="31">
        <v>339.0927173913044</v>
      </c>
      <c r="U57" s="31">
        <v>55.10652173913045</v>
      </c>
      <c r="V57" s="31">
        <v>0</v>
      </c>
      <c r="W57" s="31">
        <v>0</v>
      </c>
      <c r="X57" s="31">
        <v>0</v>
      </c>
      <c r="Y57" s="31">
        <v>0</v>
      </c>
      <c r="Z57" s="31">
        <v>0</v>
      </c>
      <c r="AA57" s="31">
        <v>0</v>
      </c>
      <c r="AB57" s="31">
        <v>0</v>
      </c>
      <c r="AC57" s="31">
        <v>0</v>
      </c>
      <c r="AD57" s="31">
        <v>0</v>
      </c>
      <c r="AE57" s="31">
        <v>0</v>
      </c>
      <c r="AF57" t="s">
        <v>962</v>
      </c>
      <c r="AG57" s="32">
        <v>9</v>
      </c>
      <c r="AH57"/>
    </row>
    <row r="58" spans="1:34" x14ac:dyDescent="0.25">
      <c r="A58" t="s">
        <v>2660</v>
      </c>
      <c r="B58" t="s">
        <v>1976</v>
      </c>
      <c r="C58" t="s">
        <v>2275</v>
      </c>
      <c r="D58" t="s">
        <v>2602</v>
      </c>
      <c r="E58" s="31">
        <v>82.923913043478265</v>
      </c>
      <c r="F58" s="31">
        <v>4.881369773233712</v>
      </c>
      <c r="G58" s="31">
        <v>4.6313278280246415</v>
      </c>
      <c r="H58" s="31">
        <v>0.66794337396775427</v>
      </c>
      <c r="I58" s="31">
        <v>0.60816882946650908</v>
      </c>
      <c r="J58" s="31">
        <v>404.78228260869554</v>
      </c>
      <c r="K58" s="31">
        <v>384.04782608695643</v>
      </c>
      <c r="L58" s="31">
        <v>55.38847826086954</v>
      </c>
      <c r="M58" s="31">
        <v>50.431739130434757</v>
      </c>
      <c r="N58" s="31">
        <v>0.34782608695652173</v>
      </c>
      <c r="O58" s="31">
        <v>4.6089130434782604</v>
      </c>
      <c r="P58" s="31">
        <v>160.37586956521733</v>
      </c>
      <c r="Q58" s="31">
        <v>144.59815217391298</v>
      </c>
      <c r="R58" s="31">
        <v>15.777717391304352</v>
      </c>
      <c r="S58" s="31">
        <v>189.01793478260873</v>
      </c>
      <c r="T58" s="31">
        <v>188.85597826086959</v>
      </c>
      <c r="U58" s="31">
        <v>0.16195652173913044</v>
      </c>
      <c r="V58" s="31">
        <v>0</v>
      </c>
      <c r="W58" s="31">
        <v>0.69565217391304346</v>
      </c>
      <c r="X58" s="31">
        <v>0</v>
      </c>
      <c r="Y58" s="31">
        <v>0.34782608695652173</v>
      </c>
      <c r="Z58" s="31">
        <v>0</v>
      </c>
      <c r="AA58" s="31">
        <v>0.34782608695652173</v>
      </c>
      <c r="AB58" s="31">
        <v>0</v>
      </c>
      <c r="AC58" s="31">
        <v>0</v>
      </c>
      <c r="AD58" s="31">
        <v>0</v>
      </c>
      <c r="AE58" s="31">
        <v>0</v>
      </c>
      <c r="AF58" t="s">
        <v>837</v>
      </c>
      <c r="AG58" s="32">
        <v>9</v>
      </c>
      <c r="AH58"/>
    </row>
    <row r="59" spans="1:34" x14ac:dyDescent="0.25">
      <c r="A59" t="s">
        <v>2660</v>
      </c>
      <c r="B59" t="s">
        <v>1537</v>
      </c>
      <c r="C59" t="s">
        <v>2463</v>
      </c>
      <c r="D59" t="s">
        <v>2603</v>
      </c>
      <c r="E59" s="31">
        <v>135.05434782608697</v>
      </c>
      <c r="F59" s="31">
        <v>4.0899050301810869</v>
      </c>
      <c r="G59" s="31">
        <v>3.8050462776659968</v>
      </c>
      <c r="H59" s="31">
        <v>0.43065191146881282</v>
      </c>
      <c r="I59" s="31">
        <v>0.34705271629778661</v>
      </c>
      <c r="J59" s="31">
        <v>552.35945652173928</v>
      </c>
      <c r="K59" s="31">
        <v>513.88804347826101</v>
      </c>
      <c r="L59" s="31">
        <v>58.161413043478255</v>
      </c>
      <c r="M59" s="31">
        <v>46.870978260869556</v>
      </c>
      <c r="N59" s="31">
        <v>5.6382608695652188</v>
      </c>
      <c r="O59" s="31">
        <v>5.6521739130434785</v>
      </c>
      <c r="P59" s="31">
        <v>163.69760869565221</v>
      </c>
      <c r="Q59" s="31">
        <v>136.51663043478263</v>
      </c>
      <c r="R59" s="31">
        <v>27.180978260869573</v>
      </c>
      <c r="S59" s="31">
        <v>330.50043478260881</v>
      </c>
      <c r="T59" s="31">
        <v>330.50043478260881</v>
      </c>
      <c r="U59" s="31">
        <v>0</v>
      </c>
      <c r="V59" s="31">
        <v>0</v>
      </c>
      <c r="W59" s="31">
        <v>21.916630434782608</v>
      </c>
      <c r="X59" s="31">
        <v>0</v>
      </c>
      <c r="Y59" s="31">
        <v>0</v>
      </c>
      <c r="Z59" s="31">
        <v>0</v>
      </c>
      <c r="AA59" s="31">
        <v>1.7880434782608696</v>
      </c>
      <c r="AB59" s="31">
        <v>0</v>
      </c>
      <c r="AC59" s="31">
        <v>20.128586956521737</v>
      </c>
      <c r="AD59" s="31">
        <v>0</v>
      </c>
      <c r="AE59" s="31">
        <v>0</v>
      </c>
      <c r="AF59" t="s">
        <v>403</v>
      </c>
      <c r="AG59" s="32">
        <v>9</v>
      </c>
      <c r="AH59"/>
    </row>
    <row r="60" spans="1:34" x14ac:dyDescent="0.25">
      <c r="A60" t="s">
        <v>2660</v>
      </c>
      <c r="B60" t="s">
        <v>1923</v>
      </c>
      <c r="C60" t="s">
        <v>2334</v>
      </c>
      <c r="D60" t="s">
        <v>2603</v>
      </c>
      <c r="E60" s="31">
        <v>79.445652173913047</v>
      </c>
      <c r="F60" s="31">
        <v>3.8696894239978108</v>
      </c>
      <c r="G60" s="31">
        <v>3.5749158571624027</v>
      </c>
      <c r="H60" s="31">
        <v>0.24134628540155972</v>
      </c>
      <c r="I60" s="31">
        <v>0.11701327130934464</v>
      </c>
      <c r="J60" s="31">
        <v>307.43</v>
      </c>
      <c r="K60" s="31">
        <v>284.01152173913044</v>
      </c>
      <c r="L60" s="31">
        <v>19.173913043478262</v>
      </c>
      <c r="M60" s="31">
        <v>9.2961956521739122</v>
      </c>
      <c r="N60" s="31">
        <v>5.2690217391304346</v>
      </c>
      <c r="O60" s="31">
        <v>4.6086956521739131</v>
      </c>
      <c r="P60" s="31">
        <v>83.409021739130438</v>
      </c>
      <c r="Q60" s="31">
        <v>69.868260869565219</v>
      </c>
      <c r="R60" s="31">
        <v>13.540760869565217</v>
      </c>
      <c r="S60" s="31">
        <v>204.8470652173913</v>
      </c>
      <c r="T60" s="31">
        <v>204.8470652173913</v>
      </c>
      <c r="U60" s="31">
        <v>0</v>
      </c>
      <c r="V60" s="31">
        <v>0</v>
      </c>
      <c r="W60" s="31">
        <v>0.86956521739130432</v>
      </c>
      <c r="X60" s="31">
        <v>0</v>
      </c>
      <c r="Y60" s="31">
        <v>0</v>
      </c>
      <c r="Z60" s="31">
        <v>0</v>
      </c>
      <c r="AA60" s="31">
        <v>0.86956521739130432</v>
      </c>
      <c r="AB60" s="31">
        <v>0</v>
      </c>
      <c r="AC60" s="31">
        <v>0</v>
      </c>
      <c r="AD60" s="31">
        <v>0</v>
      </c>
      <c r="AE60" s="31">
        <v>0</v>
      </c>
      <c r="AF60" t="s">
        <v>783</v>
      </c>
      <c r="AG60" s="32">
        <v>9</v>
      </c>
      <c r="AH60"/>
    </row>
    <row r="61" spans="1:34" x14ac:dyDescent="0.25">
      <c r="A61" t="s">
        <v>2660</v>
      </c>
      <c r="B61" t="s">
        <v>2193</v>
      </c>
      <c r="C61" t="s">
        <v>2592</v>
      </c>
      <c r="D61" t="s">
        <v>2618</v>
      </c>
      <c r="E61" s="31">
        <v>126.89130434782609</v>
      </c>
      <c r="F61" s="31">
        <v>3.9282962138084629</v>
      </c>
      <c r="G61" s="31">
        <v>3.5327882473873564</v>
      </c>
      <c r="H61" s="31">
        <v>0.58853092341956481</v>
      </c>
      <c r="I61" s="31">
        <v>0.40628576323453824</v>
      </c>
      <c r="J61" s="31">
        <v>498.46663043478259</v>
      </c>
      <c r="K61" s="31">
        <v>448.28010869565219</v>
      </c>
      <c r="L61" s="31">
        <v>74.679456521739127</v>
      </c>
      <c r="M61" s="31">
        <v>51.554130434782607</v>
      </c>
      <c r="N61" s="31">
        <v>17.820978260869566</v>
      </c>
      <c r="O61" s="31">
        <v>5.3043478260869561</v>
      </c>
      <c r="P61" s="31">
        <v>110.5448913043478</v>
      </c>
      <c r="Q61" s="31">
        <v>83.483695652173893</v>
      </c>
      <c r="R61" s="31">
        <v>27.061195652173904</v>
      </c>
      <c r="S61" s="31">
        <v>313.24228260869569</v>
      </c>
      <c r="T61" s="31">
        <v>313.24228260869569</v>
      </c>
      <c r="U61" s="31">
        <v>0</v>
      </c>
      <c r="V61" s="31">
        <v>0</v>
      </c>
      <c r="W61" s="31">
        <v>13.46445652173913</v>
      </c>
      <c r="X61" s="31">
        <v>0</v>
      </c>
      <c r="Y61" s="31">
        <v>0</v>
      </c>
      <c r="Z61" s="31">
        <v>0</v>
      </c>
      <c r="AA61" s="31">
        <v>13.46445652173913</v>
      </c>
      <c r="AB61" s="31">
        <v>0</v>
      </c>
      <c r="AC61" s="31">
        <v>0</v>
      </c>
      <c r="AD61" s="31">
        <v>0</v>
      </c>
      <c r="AE61" s="31">
        <v>0</v>
      </c>
      <c r="AF61" t="s">
        <v>1061</v>
      </c>
      <c r="AG61" s="32">
        <v>9</v>
      </c>
      <c r="AH61"/>
    </row>
    <row r="62" spans="1:34" x14ac:dyDescent="0.25">
      <c r="A62" t="s">
        <v>2660</v>
      </c>
      <c r="B62" t="s">
        <v>1410</v>
      </c>
      <c r="C62" t="s">
        <v>2288</v>
      </c>
      <c r="D62" t="s">
        <v>2603</v>
      </c>
      <c r="E62" s="31">
        <v>80.173913043478265</v>
      </c>
      <c r="F62" s="31">
        <v>4.2184273318871996</v>
      </c>
      <c r="G62" s="31">
        <v>3.9541011388286309</v>
      </c>
      <c r="H62" s="31">
        <v>0.49045010845986992</v>
      </c>
      <c r="I62" s="31">
        <v>0.30437771149674619</v>
      </c>
      <c r="J62" s="31">
        <v>338.2078260869564</v>
      </c>
      <c r="K62" s="31">
        <v>317.01576086956504</v>
      </c>
      <c r="L62" s="31">
        <v>39.321304347826093</v>
      </c>
      <c r="M62" s="31">
        <v>24.403152173913046</v>
      </c>
      <c r="N62" s="31">
        <v>10.04858695652174</v>
      </c>
      <c r="O62" s="31">
        <v>4.8695652173913047</v>
      </c>
      <c r="P62" s="31">
        <v>81.003043478260835</v>
      </c>
      <c r="Q62" s="31">
        <v>74.729130434782576</v>
      </c>
      <c r="R62" s="31">
        <v>6.2739130434782604</v>
      </c>
      <c r="S62" s="31">
        <v>217.88347826086945</v>
      </c>
      <c r="T62" s="31">
        <v>204.87228260869554</v>
      </c>
      <c r="U62" s="31">
        <v>13.011195652173912</v>
      </c>
      <c r="V62" s="31">
        <v>0</v>
      </c>
      <c r="W62" s="31">
        <v>37.799673913043478</v>
      </c>
      <c r="X62" s="31">
        <v>11.209239130434783</v>
      </c>
      <c r="Y62" s="31">
        <v>3.7805434782608698</v>
      </c>
      <c r="Z62" s="31">
        <v>0</v>
      </c>
      <c r="AA62" s="31">
        <v>4.8043478260869561</v>
      </c>
      <c r="AB62" s="31">
        <v>0</v>
      </c>
      <c r="AC62" s="31">
        <v>18.005543478260869</v>
      </c>
      <c r="AD62" s="31">
        <v>0</v>
      </c>
      <c r="AE62" s="31">
        <v>0</v>
      </c>
      <c r="AF62" t="s">
        <v>274</v>
      </c>
      <c r="AG62" s="32">
        <v>9</v>
      </c>
      <c r="AH62"/>
    </row>
    <row r="63" spans="1:34" x14ac:dyDescent="0.25">
      <c r="A63" t="s">
        <v>2660</v>
      </c>
      <c r="B63" t="s">
        <v>1677</v>
      </c>
      <c r="C63" t="s">
        <v>2494</v>
      </c>
      <c r="D63" t="s">
        <v>2625</v>
      </c>
      <c r="E63" s="31">
        <v>42.184782608695649</v>
      </c>
      <c r="F63" s="31">
        <v>4.2518036588508119</v>
      </c>
      <c r="G63" s="31">
        <v>3.9143262045864473</v>
      </c>
      <c r="H63" s="31">
        <v>0.24935583612471016</v>
      </c>
      <c r="I63" s="31">
        <v>1.6555011594949758E-2</v>
      </c>
      <c r="J63" s="31">
        <v>179.36141304347825</v>
      </c>
      <c r="K63" s="31">
        <v>165.125</v>
      </c>
      <c r="L63" s="31">
        <v>10.519021739130435</v>
      </c>
      <c r="M63" s="31">
        <v>0.69836956521739135</v>
      </c>
      <c r="N63" s="31">
        <v>4.75</v>
      </c>
      <c r="O63" s="31">
        <v>5.0706521739130439</v>
      </c>
      <c r="P63" s="31">
        <v>47.622282608695656</v>
      </c>
      <c r="Q63" s="31">
        <v>43.206521739130437</v>
      </c>
      <c r="R63" s="31">
        <v>4.4157608695652177</v>
      </c>
      <c r="S63" s="31">
        <v>121.22010869565217</v>
      </c>
      <c r="T63" s="31">
        <v>121.22010869565217</v>
      </c>
      <c r="U63" s="31">
        <v>0</v>
      </c>
      <c r="V63" s="31">
        <v>0</v>
      </c>
      <c r="W63" s="31">
        <v>25.932065217391305</v>
      </c>
      <c r="X63" s="31">
        <v>0</v>
      </c>
      <c r="Y63" s="31">
        <v>0</v>
      </c>
      <c r="Z63" s="31">
        <v>0</v>
      </c>
      <c r="AA63" s="31">
        <v>13.641304347826088</v>
      </c>
      <c r="AB63" s="31">
        <v>0</v>
      </c>
      <c r="AC63" s="31">
        <v>12.290760869565217</v>
      </c>
      <c r="AD63" s="31">
        <v>0</v>
      </c>
      <c r="AE63" s="31">
        <v>0</v>
      </c>
      <c r="AF63" t="s">
        <v>543</v>
      </c>
      <c r="AG63" s="32">
        <v>9</v>
      </c>
      <c r="AH63"/>
    </row>
    <row r="64" spans="1:34" x14ac:dyDescent="0.25">
      <c r="A64" t="s">
        <v>2660</v>
      </c>
      <c r="B64" t="s">
        <v>1894</v>
      </c>
      <c r="C64" t="s">
        <v>2269</v>
      </c>
      <c r="D64" t="s">
        <v>2630</v>
      </c>
      <c r="E64" s="31">
        <v>92.402173913043484</v>
      </c>
      <c r="F64" s="31">
        <v>4.3755122926714503</v>
      </c>
      <c r="G64" s="31">
        <v>4.2184719444771197</v>
      </c>
      <c r="H64" s="31">
        <v>0.40124455946359272</v>
      </c>
      <c r="I64" s="31">
        <v>0.31854840606987428</v>
      </c>
      <c r="J64" s="31">
        <v>404.30684782608699</v>
      </c>
      <c r="K64" s="31">
        <v>389.79597826086956</v>
      </c>
      <c r="L64" s="31">
        <v>37.07586956521741</v>
      </c>
      <c r="M64" s="31">
        <v>29.43456521739132</v>
      </c>
      <c r="N64" s="31">
        <v>2.9456521739130435</v>
      </c>
      <c r="O64" s="31">
        <v>4.6956521739130439</v>
      </c>
      <c r="P64" s="31">
        <v>134.29282608695647</v>
      </c>
      <c r="Q64" s="31">
        <v>127.42326086956517</v>
      </c>
      <c r="R64" s="31">
        <v>6.8695652173913047</v>
      </c>
      <c r="S64" s="31">
        <v>232.93815217391307</v>
      </c>
      <c r="T64" s="31">
        <v>200.74195652173916</v>
      </c>
      <c r="U64" s="31">
        <v>32.196195652173898</v>
      </c>
      <c r="V64" s="31">
        <v>0</v>
      </c>
      <c r="W64" s="31">
        <v>35.422282608695653</v>
      </c>
      <c r="X64" s="31">
        <v>0</v>
      </c>
      <c r="Y64" s="31">
        <v>0</v>
      </c>
      <c r="Z64" s="31">
        <v>0</v>
      </c>
      <c r="AA64" s="31">
        <v>2.8505434782608696</v>
      </c>
      <c r="AB64" s="31">
        <v>0</v>
      </c>
      <c r="AC64" s="31">
        <v>32.571739130434786</v>
      </c>
      <c r="AD64" s="31">
        <v>0</v>
      </c>
      <c r="AE64" s="31">
        <v>0</v>
      </c>
      <c r="AF64" t="s">
        <v>753</v>
      </c>
      <c r="AG64" s="32">
        <v>9</v>
      </c>
      <c r="AH64"/>
    </row>
    <row r="65" spans="1:34" x14ac:dyDescent="0.25">
      <c r="A65" t="s">
        <v>2660</v>
      </c>
      <c r="B65" t="s">
        <v>2084</v>
      </c>
      <c r="C65" t="s">
        <v>2269</v>
      </c>
      <c r="D65" t="s">
        <v>2630</v>
      </c>
      <c r="E65" s="31">
        <v>43.847826086956523</v>
      </c>
      <c r="F65" s="31">
        <v>3.9990158651462564</v>
      </c>
      <c r="G65" s="31">
        <v>3.4485547843331674</v>
      </c>
      <c r="H65" s="31">
        <v>0.3008378780366881</v>
      </c>
      <c r="I65" s="31">
        <v>8.5632126921170046E-2</v>
      </c>
      <c r="J65" s="31">
        <v>175.34815217391304</v>
      </c>
      <c r="K65" s="31">
        <v>151.21163043478259</v>
      </c>
      <c r="L65" s="31">
        <v>13.191086956521739</v>
      </c>
      <c r="M65" s="31">
        <v>3.7547826086956522</v>
      </c>
      <c r="N65" s="31">
        <v>6.0719565217391303</v>
      </c>
      <c r="O65" s="31">
        <v>3.3643478260869562</v>
      </c>
      <c r="P65" s="31">
        <v>45.567065217391288</v>
      </c>
      <c r="Q65" s="31">
        <v>30.866847826086943</v>
      </c>
      <c r="R65" s="31">
        <v>14.700217391304349</v>
      </c>
      <c r="S65" s="31">
        <v>116.58999999999999</v>
      </c>
      <c r="T65" s="31">
        <v>116.58999999999999</v>
      </c>
      <c r="U65" s="31">
        <v>0</v>
      </c>
      <c r="V65" s="31">
        <v>0</v>
      </c>
      <c r="W65" s="31">
        <v>9.72858695652174</v>
      </c>
      <c r="X65" s="31">
        <v>0</v>
      </c>
      <c r="Y65" s="31">
        <v>0</v>
      </c>
      <c r="Z65" s="31">
        <v>0</v>
      </c>
      <c r="AA65" s="31">
        <v>1.2693478260869566</v>
      </c>
      <c r="AB65" s="31">
        <v>0</v>
      </c>
      <c r="AC65" s="31">
        <v>8.4592391304347831</v>
      </c>
      <c r="AD65" s="31">
        <v>0</v>
      </c>
      <c r="AE65" s="31">
        <v>0</v>
      </c>
      <c r="AF65" t="s">
        <v>948</v>
      </c>
      <c r="AG65" s="32">
        <v>9</v>
      </c>
      <c r="AH65"/>
    </row>
    <row r="66" spans="1:34" x14ac:dyDescent="0.25">
      <c r="A66" t="s">
        <v>2660</v>
      </c>
      <c r="B66" t="s">
        <v>1254</v>
      </c>
      <c r="C66" t="s">
        <v>2270</v>
      </c>
      <c r="D66" t="s">
        <v>2603</v>
      </c>
      <c r="E66" s="31">
        <v>94.934782608695656</v>
      </c>
      <c r="F66" s="31">
        <v>3.8977146782688323</v>
      </c>
      <c r="G66" s="31">
        <v>3.6372761621250262</v>
      </c>
      <c r="H66" s="31">
        <v>0.37336501030455704</v>
      </c>
      <c r="I66" s="31">
        <v>0.21962331119761855</v>
      </c>
      <c r="J66" s="31">
        <v>370.02869565217372</v>
      </c>
      <c r="K66" s="31">
        <v>345.30402173913023</v>
      </c>
      <c r="L66" s="31">
        <v>35.445326086956534</v>
      </c>
      <c r="M66" s="31">
        <v>20.849891304347832</v>
      </c>
      <c r="N66" s="31">
        <v>9.2041304347826127</v>
      </c>
      <c r="O66" s="31">
        <v>5.3913043478260869</v>
      </c>
      <c r="P66" s="31">
        <v>98.207065217391289</v>
      </c>
      <c r="Q66" s="31">
        <v>88.077826086956506</v>
      </c>
      <c r="R66" s="31">
        <v>10.129239130434783</v>
      </c>
      <c r="S66" s="31">
        <v>236.37630434782591</v>
      </c>
      <c r="T66" s="31">
        <v>236.37630434782591</v>
      </c>
      <c r="U66" s="31">
        <v>0</v>
      </c>
      <c r="V66" s="31">
        <v>0</v>
      </c>
      <c r="W66" s="31">
        <v>1.6521739130434783</v>
      </c>
      <c r="X66" s="31">
        <v>0</v>
      </c>
      <c r="Y66" s="31">
        <v>1.6521739130434783</v>
      </c>
      <c r="Z66" s="31">
        <v>0</v>
      </c>
      <c r="AA66" s="31">
        <v>0</v>
      </c>
      <c r="AB66" s="31">
        <v>0</v>
      </c>
      <c r="AC66" s="31">
        <v>0</v>
      </c>
      <c r="AD66" s="31">
        <v>0</v>
      </c>
      <c r="AE66" s="31">
        <v>0</v>
      </c>
      <c r="AF66" t="s">
        <v>117</v>
      </c>
      <c r="AG66" s="32">
        <v>9</v>
      </c>
      <c r="AH66"/>
    </row>
    <row r="67" spans="1:34" x14ac:dyDescent="0.25">
      <c r="A67" t="s">
        <v>2660</v>
      </c>
      <c r="B67" t="s">
        <v>2131</v>
      </c>
      <c r="C67" t="s">
        <v>2541</v>
      </c>
      <c r="D67" t="s">
        <v>2651</v>
      </c>
      <c r="E67" s="31">
        <v>135.10869565217391</v>
      </c>
      <c r="F67" s="31">
        <v>4.3418374899436847</v>
      </c>
      <c r="G67" s="31">
        <v>4.0519139179404675</v>
      </c>
      <c r="H67" s="31">
        <v>0.39024537409493165</v>
      </c>
      <c r="I67" s="31">
        <v>0.25776669348350773</v>
      </c>
      <c r="J67" s="31">
        <v>586.62</v>
      </c>
      <c r="K67" s="31">
        <v>547.44880434782613</v>
      </c>
      <c r="L67" s="31">
        <v>52.725543478260875</v>
      </c>
      <c r="M67" s="31">
        <v>34.826521739130442</v>
      </c>
      <c r="N67" s="31">
        <v>14.529782608695648</v>
      </c>
      <c r="O67" s="31">
        <v>3.3692391304347815</v>
      </c>
      <c r="P67" s="31">
        <v>133.23576086956524</v>
      </c>
      <c r="Q67" s="31">
        <v>111.96358695652175</v>
      </c>
      <c r="R67" s="31">
        <v>21.272173913043474</v>
      </c>
      <c r="S67" s="31">
        <v>400.65869565217389</v>
      </c>
      <c r="T67" s="31">
        <v>387.76891304347822</v>
      </c>
      <c r="U67" s="31">
        <v>12.889782608695656</v>
      </c>
      <c r="V67" s="31">
        <v>0</v>
      </c>
      <c r="W67" s="31">
        <v>342.79956521739132</v>
      </c>
      <c r="X67" s="31">
        <v>5.8455434782608693</v>
      </c>
      <c r="Y67" s="31">
        <v>1.384021739130435</v>
      </c>
      <c r="Z67" s="31">
        <v>3.3692391304347815</v>
      </c>
      <c r="AA67" s="31">
        <v>72.518695652173875</v>
      </c>
      <c r="AB67" s="31">
        <v>0</v>
      </c>
      <c r="AC67" s="31">
        <v>259.68206521739137</v>
      </c>
      <c r="AD67" s="31">
        <v>0</v>
      </c>
      <c r="AE67" s="31">
        <v>0</v>
      </c>
      <c r="AF67" t="s">
        <v>996</v>
      </c>
      <c r="AG67" s="32">
        <v>9</v>
      </c>
      <c r="AH67"/>
    </row>
    <row r="68" spans="1:34" x14ac:dyDescent="0.25">
      <c r="A68" t="s">
        <v>2660</v>
      </c>
      <c r="B68" t="s">
        <v>1564</v>
      </c>
      <c r="C68" t="s">
        <v>2472</v>
      </c>
      <c r="D68" t="s">
        <v>2641</v>
      </c>
      <c r="E68" s="31">
        <v>83.206521739130437</v>
      </c>
      <c r="F68" s="31">
        <v>3.9977400391900719</v>
      </c>
      <c r="G68" s="31">
        <v>3.5638105813193981</v>
      </c>
      <c r="H68" s="31">
        <v>0.23118223383409534</v>
      </c>
      <c r="I68" s="31">
        <v>0.13435271064663615</v>
      </c>
      <c r="J68" s="31">
        <v>332.6380434782609</v>
      </c>
      <c r="K68" s="31">
        <v>296.5322826086956</v>
      </c>
      <c r="L68" s="31">
        <v>19.235869565217389</v>
      </c>
      <c r="M68" s="31">
        <v>11.179021739130432</v>
      </c>
      <c r="N68" s="31">
        <v>3.6981521739130438</v>
      </c>
      <c r="O68" s="31">
        <v>4.3586956521739131</v>
      </c>
      <c r="P68" s="31">
        <v>96.675978260869584</v>
      </c>
      <c r="Q68" s="31">
        <v>68.627065217391305</v>
      </c>
      <c r="R68" s="31">
        <v>28.048913043478272</v>
      </c>
      <c r="S68" s="31">
        <v>216.72619565217391</v>
      </c>
      <c r="T68" s="31">
        <v>182.95358695652175</v>
      </c>
      <c r="U68" s="31">
        <v>33.772608695652167</v>
      </c>
      <c r="V68" s="31">
        <v>0</v>
      </c>
      <c r="W68" s="31">
        <v>99.751630434782641</v>
      </c>
      <c r="X68" s="31">
        <v>8.0571739130434761</v>
      </c>
      <c r="Y68" s="31">
        <v>0</v>
      </c>
      <c r="Z68" s="31">
        <v>0</v>
      </c>
      <c r="AA68" s="31">
        <v>4.9529347826086951</v>
      </c>
      <c r="AB68" s="31">
        <v>0</v>
      </c>
      <c r="AC68" s="31">
        <v>86.741521739130462</v>
      </c>
      <c r="AD68" s="31">
        <v>0</v>
      </c>
      <c r="AE68" s="31">
        <v>0</v>
      </c>
      <c r="AF68" t="s">
        <v>430</v>
      </c>
      <c r="AG68" s="32">
        <v>9</v>
      </c>
      <c r="AH68"/>
    </row>
    <row r="69" spans="1:34" x14ac:dyDescent="0.25">
      <c r="A69" t="s">
        <v>2660</v>
      </c>
      <c r="B69" t="s">
        <v>1214</v>
      </c>
      <c r="C69" t="s">
        <v>2317</v>
      </c>
      <c r="D69" t="s">
        <v>2611</v>
      </c>
      <c r="E69" s="31">
        <v>51.880434782608695</v>
      </c>
      <c r="F69" s="31">
        <v>4.0150094280326831</v>
      </c>
      <c r="G69" s="31">
        <v>3.6188770165514348</v>
      </c>
      <c r="H69" s="31">
        <v>0.25844961240310077</v>
      </c>
      <c r="I69" s="31">
        <v>6.4315943850827575E-2</v>
      </c>
      <c r="J69" s="31">
        <v>208.30043478260868</v>
      </c>
      <c r="K69" s="31">
        <v>187.74891304347824</v>
      </c>
      <c r="L69" s="31">
        <v>13.408478260869565</v>
      </c>
      <c r="M69" s="31">
        <v>3.3367391304347827</v>
      </c>
      <c r="N69" s="31">
        <v>5.3760869565217391</v>
      </c>
      <c r="O69" s="31">
        <v>4.6956521739130439</v>
      </c>
      <c r="P69" s="31">
        <v>50.305543478260859</v>
      </c>
      <c r="Q69" s="31">
        <v>39.825760869565208</v>
      </c>
      <c r="R69" s="31">
        <v>10.479782608695652</v>
      </c>
      <c r="S69" s="31">
        <v>144.58641304347825</v>
      </c>
      <c r="T69" s="31">
        <v>144.27608695652174</v>
      </c>
      <c r="U69" s="31">
        <v>0.31032608695652175</v>
      </c>
      <c r="V69" s="31">
        <v>0</v>
      </c>
      <c r="W69" s="31">
        <v>15.799673913043479</v>
      </c>
      <c r="X69" s="31">
        <v>2.3280434782608692</v>
      </c>
      <c r="Y69" s="31">
        <v>0</v>
      </c>
      <c r="Z69" s="31">
        <v>0</v>
      </c>
      <c r="AA69" s="31">
        <v>6.5631521739130445</v>
      </c>
      <c r="AB69" s="31">
        <v>0</v>
      </c>
      <c r="AC69" s="31">
        <v>6.9084782608695665</v>
      </c>
      <c r="AD69" s="31">
        <v>0</v>
      </c>
      <c r="AE69" s="31">
        <v>0</v>
      </c>
      <c r="AF69" t="s">
        <v>77</v>
      </c>
      <c r="AG69" s="32">
        <v>9</v>
      </c>
      <c r="AH69"/>
    </row>
    <row r="70" spans="1:34" x14ac:dyDescent="0.25">
      <c r="A70" t="s">
        <v>2660</v>
      </c>
      <c r="B70" t="s">
        <v>1506</v>
      </c>
      <c r="C70" t="s">
        <v>2286</v>
      </c>
      <c r="D70" t="s">
        <v>2603</v>
      </c>
      <c r="E70" s="31">
        <v>106.82608695652173</v>
      </c>
      <c r="F70" s="31">
        <v>4.0159055759055766</v>
      </c>
      <c r="G70" s="31">
        <v>3.7966147741147753</v>
      </c>
      <c r="H70" s="31">
        <v>0.4394515669515669</v>
      </c>
      <c r="I70" s="31">
        <v>0.34782560032560028</v>
      </c>
      <c r="J70" s="31">
        <v>429.00347826086966</v>
      </c>
      <c r="K70" s="31">
        <v>405.5775000000001</v>
      </c>
      <c r="L70" s="31">
        <v>46.94489130434782</v>
      </c>
      <c r="M70" s="31">
        <v>37.156847826086953</v>
      </c>
      <c r="N70" s="31">
        <v>4.3967391304347823</v>
      </c>
      <c r="O70" s="31">
        <v>5.3913043478260869</v>
      </c>
      <c r="P70" s="31">
        <v>108.07184782608694</v>
      </c>
      <c r="Q70" s="31">
        <v>94.433913043478242</v>
      </c>
      <c r="R70" s="31">
        <v>13.637934782608696</v>
      </c>
      <c r="S70" s="31">
        <v>273.9867391304349</v>
      </c>
      <c r="T70" s="31">
        <v>273.9867391304349</v>
      </c>
      <c r="U70" s="31">
        <v>0</v>
      </c>
      <c r="V70" s="31">
        <v>0</v>
      </c>
      <c r="W70" s="31">
        <v>40.571847826086952</v>
      </c>
      <c r="X70" s="31">
        <v>8.1521739130434784E-2</v>
      </c>
      <c r="Y70" s="31">
        <v>2.6684782608695654</v>
      </c>
      <c r="Z70" s="31">
        <v>0</v>
      </c>
      <c r="AA70" s="31">
        <v>0</v>
      </c>
      <c r="AB70" s="31">
        <v>0</v>
      </c>
      <c r="AC70" s="31">
        <v>37.821847826086952</v>
      </c>
      <c r="AD70" s="31">
        <v>0</v>
      </c>
      <c r="AE70" s="31">
        <v>0</v>
      </c>
      <c r="AF70" t="s">
        <v>371</v>
      </c>
      <c r="AG70" s="32">
        <v>9</v>
      </c>
      <c r="AH70"/>
    </row>
    <row r="71" spans="1:34" x14ac:dyDescent="0.25">
      <c r="A71" t="s">
        <v>2660</v>
      </c>
      <c r="B71" t="s">
        <v>1943</v>
      </c>
      <c r="C71" t="s">
        <v>2429</v>
      </c>
      <c r="D71" t="s">
        <v>2605</v>
      </c>
      <c r="E71" s="31">
        <v>79.934782608695656</v>
      </c>
      <c r="F71" s="31">
        <v>3.7162143051400593</v>
      </c>
      <c r="G71" s="31">
        <v>3.5865664944248024</v>
      </c>
      <c r="H71" s="31">
        <v>0.56332744084851771</v>
      </c>
      <c r="I71" s="31">
        <v>0.49751291813978782</v>
      </c>
      <c r="J71" s="31">
        <v>297.05478260869563</v>
      </c>
      <c r="K71" s="31">
        <v>286.69141304347824</v>
      </c>
      <c r="L71" s="31">
        <v>45.029456521739128</v>
      </c>
      <c r="M71" s="31">
        <v>39.768586956521737</v>
      </c>
      <c r="N71" s="31">
        <v>0</v>
      </c>
      <c r="O71" s="31">
        <v>5.2608695652173916</v>
      </c>
      <c r="P71" s="31">
        <v>78.708913043478276</v>
      </c>
      <c r="Q71" s="31">
        <v>73.60641304347827</v>
      </c>
      <c r="R71" s="31">
        <v>5.1025</v>
      </c>
      <c r="S71" s="31">
        <v>173.31641304347824</v>
      </c>
      <c r="T71" s="31">
        <v>173.31641304347824</v>
      </c>
      <c r="U71" s="31">
        <v>0</v>
      </c>
      <c r="V71" s="31">
        <v>0</v>
      </c>
      <c r="W71" s="31">
        <v>7.2496739130434786</v>
      </c>
      <c r="X71" s="31">
        <v>4.2010869565217392</v>
      </c>
      <c r="Y71" s="31">
        <v>0</v>
      </c>
      <c r="Z71" s="31">
        <v>0</v>
      </c>
      <c r="AA71" s="31">
        <v>0.9354347826086955</v>
      </c>
      <c r="AB71" s="31">
        <v>0</v>
      </c>
      <c r="AC71" s="31">
        <v>2.1131521739130434</v>
      </c>
      <c r="AD71" s="31">
        <v>0</v>
      </c>
      <c r="AE71" s="31">
        <v>0</v>
      </c>
      <c r="AF71" t="s">
        <v>803</v>
      </c>
      <c r="AG71" s="32">
        <v>9</v>
      </c>
      <c r="AH71"/>
    </row>
    <row r="72" spans="1:34" x14ac:dyDescent="0.25">
      <c r="A72" t="s">
        <v>2660</v>
      </c>
      <c r="B72" t="s">
        <v>1819</v>
      </c>
      <c r="C72" t="s">
        <v>2294</v>
      </c>
      <c r="D72" t="s">
        <v>2605</v>
      </c>
      <c r="E72" s="31">
        <v>250.38043478260869</v>
      </c>
      <c r="F72" s="31">
        <v>4.7386985022791404</v>
      </c>
      <c r="G72" s="31">
        <v>4.5503690036900366</v>
      </c>
      <c r="H72" s="31">
        <v>0.64421315389624489</v>
      </c>
      <c r="I72" s="31">
        <v>0.57636553071413077</v>
      </c>
      <c r="J72" s="31">
        <v>1186.4773913043477</v>
      </c>
      <c r="K72" s="31">
        <v>1139.3233695652173</v>
      </c>
      <c r="L72" s="31">
        <v>161.2983695652174</v>
      </c>
      <c r="M72" s="31">
        <v>144.31065217391307</v>
      </c>
      <c r="N72" s="31">
        <v>11.248586956521736</v>
      </c>
      <c r="O72" s="31">
        <v>5.7391304347826084</v>
      </c>
      <c r="P72" s="31">
        <v>352.27739130434776</v>
      </c>
      <c r="Q72" s="31">
        <v>322.11108695652166</v>
      </c>
      <c r="R72" s="31">
        <v>30.166304347826085</v>
      </c>
      <c r="S72" s="31">
        <v>672.90163043478253</v>
      </c>
      <c r="T72" s="31">
        <v>672.90163043478253</v>
      </c>
      <c r="U72" s="31">
        <v>0</v>
      </c>
      <c r="V72" s="31">
        <v>0</v>
      </c>
      <c r="W72" s="31">
        <v>38.341956521739135</v>
      </c>
      <c r="X72" s="31">
        <v>3.6360869565217397</v>
      </c>
      <c r="Y72" s="31">
        <v>0</v>
      </c>
      <c r="Z72" s="31">
        <v>0</v>
      </c>
      <c r="AA72" s="31">
        <v>16.306195652173916</v>
      </c>
      <c r="AB72" s="31">
        <v>0</v>
      </c>
      <c r="AC72" s="31">
        <v>18.399673913043483</v>
      </c>
      <c r="AD72" s="31">
        <v>0</v>
      </c>
      <c r="AE72" s="31">
        <v>0</v>
      </c>
      <c r="AF72" t="s">
        <v>677</v>
      </c>
      <c r="AG72" s="32">
        <v>9</v>
      </c>
      <c r="AH72"/>
    </row>
    <row r="73" spans="1:34" x14ac:dyDescent="0.25">
      <c r="A73" t="s">
        <v>2660</v>
      </c>
      <c r="B73" t="s">
        <v>1986</v>
      </c>
      <c r="C73" t="s">
        <v>2338</v>
      </c>
      <c r="D73" t="s">
        <v>2617</v>
      </c>
      <c r="E73" s="31">
        <v>30.195652173913043</v>
      </c>
      <c r="F73" s="31">
        <v>3.7581461483081355</v>
      </c>
      <c r="G73" s="31">
        <v>3.3561231101511879</v>
      </c>
      <c r="H73" s="31">
        <v>0.40041396688264941</v>
      </c>
      <c r="I73" s="31">
        <v>0.21898848092152629</v>
      </c>
      <c r="J73" s="31">
        <v>113.47967391304348</v>
      </c>
      <c r="K73" s="31">
        <v>101.34032608695652</v>
      </c>
      <c r="L73" s="31">
        <v>12.090760869565218</v>
      </c>
      <c r="M73" s="31">
        <v>6.6124999999999998</v>
      </c>
      <c r="N73" s="31">
        <v>5.4782608695652177</v>
      </c>
      <c r="O73" s="31">
        <v>0</v>
      </c>
      <c r="P73" s="31">
        <v>30.307826086956521</v>
      </c>
      <c r="Q73" s="31">
        <v>23.646739130434781</v>
      </c>
      <c r="R73" s="31">
        <v>6.6610869565217383</v>
      </c>
      <c r="S73" s="31">
        <v>71.081086956521744</v>
      </c>
      <c r="T73" s="31">
        <v>71.081086956521744</v>
      </c>
      <c r="U73" s="31">
        <v>0</v>
      </c>
      <c r="V73" s="31">
        <v>0</v>
      </c>
      <c r="W73" s="31">
        <v>0</v>
      </c>
      <c r="X73" s="31">
        <v>0</v>
      </c>
      <c r="Y73" s="31">
        <v>0</v>
      </c>
      <c r="Z73" s="31">
        <v>0</v>
      </c>
      <c r="AA73" s="31">
        <v>0</v>
      </c>
      <c r="AB73" s="31">
        <v>0</v>
      </c>
      <c r="AC73" s="31">
        <v>0</v>
      </c>
      <c r="AD73" s="31">
        <v>0</v>
      </c>
      <c r="AE73" s="31">
        <v>0</v>
      </c>
      <c r="AF73" t="s">
        <v>848</v>
      </c>
      <c r="AG73" s="32">
        <v>9</v>
      </c>
      <c r="AH73"/>
    </row>
    <row r="74" spans="1:34" x14ac:dyDescent="0.25">
      <c r="A74" t="s">
        <v>2660</v>
      </c>
      <c r="B74" t="s">
        <v>1548</v>
      </c>
      <c r="C74" t="s">
        <v>2355</v>
      </c>
      <c r="D74" t="s">
        <v>2605</v>
      </c>
      <c r="E74" s="31">
        <v>162.2391304347826</v>
      </c>
      <c r="F74" s="31">
        <v>3.9767332172048779</v>
      </c>
      <c r="G74" s="31">
        <v>3.7174118987002549</v>
      </c>
      <c r="H74" s="31">
        <v>0.51929719951762021</v>
      </c>
      <c r="I74" s="31">
        <v>0.3879827147259815</v>
      </c>
      <c r="J74" s="31">
        <v>645.18173913043483</v>
      </c>
      <c r="K74" s="31">
        <v>603.10967391304348</v>
      </c>
      <c r="L74" s="31">
        <v>84.250326086956505</v>
      </c>
      <c r="M74" s="31">
        <v>62.945978260869559</v>
      </c>
      <c r="N74" s="31">
        <v>10.695652173913043</v>
      </c>
      <c r="O74" s="31">
        <v>10.608695652173912</v>
      </c>
      <c r="P74" s="31">
        <v>160.79782608695649</v>
      </c>
      <c r="Q74" s="31">
        <v>140.03010869565213</v>
      </c>
      <c r="R74" s="31">
        <v>20.767717391304345</v>
      </c>
      <c r="S74" s="31">
        <v>400.13358695652181</v>
      </c>
      <c r="T74" s="31">
        <v>400.13358695652181</v>
      </c>
      <c r="U74" s="31">
        <v>0</v>
      </c>
      <c r="V74" s="31">
        <v>0</v>
      </c>
      <c r="W74" s="31">
        <v>134.20108695652175</v>
      </c>
      <c r="X74" s="31">
        <v>12.086956521739131</v>
      </c>
      <c r="Y74" s="31">
        <v>0</v>
      </c>
      <c r="Z74" s="31">
        <v>0</v>
      </c>
      <c r="AA74" s="31">
        <v>35.516304347826086</v>
      </c>
      <c r="AB74" s="31">
        <v>0</v>
      </c>
      <c r="AC74" s="31">
        <v>86.597826086956516</v>
      </c>
      <c r="AD74" s="31">
        <v>0</v>
      </c>
      <c r="AE74" s="31">
        <v>0</v>
      </c>
      <c r="AF74" t="s">
        <v>414</v>
      </c>
      <c r="AG74" s="32">
        <v>9</v>
      </c>
      <c r="AH74"/>
    </row>
    <row r="75" spans="1:34" x14ac:dyDescent="0.25">
      <c r="A75" t="s">
        <v>2660</v>
      </c>
      <c r="B75" t="s">
        <v>1808</v>
      </c>
      <c r="C75" t="s">
        <v>2358</v>
      </c>
      <c r="D75" t="s">
        <v>2603</v>
      </c>
      <c r="E75" s="31">
        <v>55.510869565217391</v>
      </c>
      <c r="F75" s="31">
        <v>5.6817779518308207</v>
      </c>
      <c r="G75" s="31">
        <v>5.41915997650284</v>
      </c>
      <c r="H75" s="31">
        <v>0.29030546308987665</v>
      </c>
      <c r="I75" s="31">
        <v>0.18691795574701395</v>
      </c>
      <c r="J75" s="31">
        <v>315.40043478260873</v>
      </c>
      <c r="K75" s="31">
        <v>300.82228260869567</v>
      </c>
      <c r="L75" s="31">
        <v>16.115108695652175</v>
      </c>
      <c r="M75" s="31">
        <v>10.375978260869568</v>
      </c>
      <c r="N75" s="31">
        <v>0</v>
      </c>
      <c r="O75" s="31">
        <v>5.7391304347826084</v>
      </c>
      <c r="P75" s="31">
        <v>84.316956521739115</v>
      </c>
      <c r="Q75" s="31">
        <v>75.477934782608685</v>
      </c>
      <c r="R75" s="31">
        <v>8.839021739130434</v>
      </c>
      <c r="S75" s="31">
        <v>214.96836956521742</v>
      </c>
      <c r="T75" s="31">
        <v>202.35782608695655</v>
      </c>
      <c r="U75" s="31">
        <v>12.610543478260876</v>
      </c>
      <c r="V75" s="31">
        <v>0</v>
      </c>
      <c r="W75" s="31">
        <v>0</v>
      </c>
      <c r="X75" s="31">
        <v>0</v>
      </c>
      <c r="Y75" s="31">
        <v>0</v>
      </c>
      <c r="Z75" s="31">
        <v>0</v>
      </c>
      <c r="AA75" s="31">
        <v>0</v>
      </c>
      <c r="AB75" s="31">
        <v>0</v>
      </c>
      <c r="AC75" s="31">
        <v>0</v>
      </c>
      <c r="AD75" s="31">
        <v>0</v>
      </c>
      <c r="AE75" s="31">
        <v>0</v>
      </c>
      <c r="AF75" t="s">
        <v>666</v>
      </c>
      <c r="AG75" s="32">
        <v>9</v>
      </c>
      <c r="AH75"/>
    </row>
    <row r="76" spans="1:34" x14ac:dyDescent="0.25">
      <c r="A76" t="s">
        <v>2660</v>
      </c>
      <c r="B76" t="s">
        <v>1174</v>
      </c>
      <c r="C76" t="s">
        <v>2308</v>
      </c>
      <c r="D76" t="s">
        <v>2617</v>
      </c>
      <c r="E76" s="31">
        <v>34.869565217391305</v>
      </c>
      <c r="F76" s="31">
        <v>3.5820604738154613</v>
      </c>
      <c r="G76" s="31">
        <v>3.579566708229426</v>
      </c>
      <c r="H76" s="31">
        <v>0.18290211970074816</v>
      </c>
      <c r="I76" s="31">
        <v>0.18040835411471323</v>
      </c>
      <c r="J76" s="31">
        <v>124.90489130434783</v>
      </c>
      <c r="K76" s="31">
        <v>124.81793478260869</v>
      </c>
      <c r="L76" s="31">
        <v>6.3777173913043486</v>
      </c>
      <c r="M76" s="31">
        <v>6.2907608695652177</v>
      </c>
      <c r="N76" s="31">
        <v>0</v>
      </c>
      <c r="O76" s="31">
        <v>8.6956521739130432E-2</v>
      </c>
      <c r="P76" s="31">
        <v>34.538043478260867</v>
      </c>
      <c r="Q76" s="31">
        <v>34.538043478260867</v>
      </c>
      <c r="R76" s="31">
        <v>0</v>
      </c>
      <c r="S76" s="31">
        <v>83.989130434782609</v>
      </c>
      <c r="T76" s="31">
        <v>83.989130434782609</v>
      </c>
      <c r="U76" s="31">
        <v>0</v>
      </c>
      <c r="V76" s="31">
        <v>0</v>
      </c>
      <c r="W76" s="31">
        <v>1.2445652173913044</v>
      </c>
      <c r="X76" s="31">
        <v>0</v>
      </c>
      <c r="Y76" s="31">
        <v>0</v>
      </c>
      <c r="Z76" s="31">
        <v>0</v>
      </c>
      <c r="AA76" s="31">
        <v>0</v>
      </c>
      <c r="AB76" s="31">
        <v>0</v>
      </c>
      <c r="AC76" s="31">
        <v>1.2445652173913044</v>
      </c>
      <c r="AD76" s="31">
        <v>0</v>
      </c>
      <c r="AE76" s="31">
        <v>0</v>
      </c>
      <c r="AF76" t="s">
        <v>37</v>
      </c>
      <c r="AG76" s="32">
        <v>9</v>
      </c>
      <c r="AH76"/>
    </row>
    <row r="77" spans="1:34" x14ac:dyDescent="0.25">
      <c r="A77" t="s">
        <v>2660</v>
      </c>
      <c r="B77" t="s">
        <v>1942</v>
      </c>
      <c r="C77" t="s">
        <v>2552</v>
      </c>
      <c r="D77" t="s">
        <v>2610</v>
      </c>
      <c r="E77" s="31">
        <v>54.891304347826086</v>
      </c>
      <c r="F77" s="31">
        <v>4.1759900990099013</v>
      </c>
      <c r="G77" s="31">
        <v>3.850249504950495</v>
      </c>
      <c r="H77" s="31">
        <v>0.63475841584158421</v>
      </c>
      <c r="I77" s="31">
        <v>0.53495247524752465</v>
      </c>
      <c r="J77" s="31">
        <v>229.22554347826087</v>
      </c>
      <c r="K77" s="31">
        <v>211.34521739130435</v>
      </c>
      <c r="L77" s="31">
        <v>34.842717391304348</v>
      </c>
      <c r="M77" s="31">
        <v>29.364239130434779</v>
      </c>
      <c r="N77" s="31">
        <v>0</v>
      </c>
      <c r="O77" s="31">
        <v>5.478478260869565</v>
      </c>
      <c r="P77" s="31">
        <v>67.044021739130457</v>
      </c>
      <c r="Q77" s="31">
        <v>54.6421739130435</v>
      </c>
      <c r="R77" s="31">
        <v>12.401847826086959</v>
      </c>
      <c r="S77" s="31">
        <v>127.33880434782607</v>
      </c>
      <c r="T77" s="31">
        <v>118.01673913043477</v>
      </c>
      <c r="U77" s="31">
        <v>9.3220652173913034</v>
      </c>
      <c r="V77" s="31">
        <v>0</v>
      </c>
      <c r="W77" s="31">
        <v>8.6779347826086966</v>
      </c>
      <c r="X77" s="31">
        <v>0</v>
      </c>
      <c r="Y77" s="31">
        <v>0</v>
      </c>
      <c r="Z77" s="31">
        <v>0</v>
      </c>
      <c r="AA77" s="31">
        <v>0.2608695652173913</v>
      </c>
      <c r="AB77" s="31">
        <v>0</v>
      </c>
      <c r="AC77" s="31">
        <v>8.4170652173913059</v>
      </c>
      <c r="AD77" s="31">
        <v>0</v>
      </c>
      <c r="AE77" s="31">
        <v>0</v>
      </c>
      <c r="AF77" t="s">
        <v>802</v>
      </c>
      <c r="AG77" s="32">
        <v>9</v>
      </c>
      <c r="AH77"/>
    </row>
    <row r="78" spans="1:34" x14ac:dyDescent="0.25">
      <c r="A78" t="s">
        <v>2660</v>
      </c>
      <c r="B78" t="s">
        <v>2106</v>
      </c>
      <c r="C78" t="s">
        <v>2573</v>
      </c>
      <c r="D78" t="s">
        <v>2634</v>
      </c>
      <c r="E78" s="31">
        <v>35.554347826086953</v>
      </c>
      <c r="F78" s="31">
        <v>4.9996239682054417</v>
      </c>
      <c r="G78" s="31">
        <v>4.1999724854784466</v>
      </c>
      <c r="H78" s="31">
        <v>1.8775726077652097</v>
      </c>
      <c r="I78" s="31">
        <v>1.0779211250382148</v>
      </c>
      <c r="J78" s="31">
        <v>177.75836956521738</v>
      </c>
      <c r="K78" s="31">
        <v>149.32728260869561</v>
      </c>
      <c r="L78" s="31">
        <v>66.755869565217395</v>
      </c>
      <c r="M78" s="31">
        <v>38.324782608695656</v>
      </c>
      <c r="N78" s="31">
        <v>23.181086956521742</v>
      </c>
      <c r="O78" s="31">
        <v>5.25</v>
      </c>
      <c r="P78" s="31">
        <v>10.012717391304346</v>
      </c>
      <c r="Q78" s="31">
        <v>10.012717391304346</v>
      </c>
      <c r="R78" s="31">
        <v>0</v>
      </c>
      <c r="S78" s="31">
        <v>100.98978260869562</v>
      </c>
      <c r="T78" s="31">
        <v>100.98978260869562</v>
      </c>
      <c r="U78" s="31">
        <v>0</v>
      </c>
      <c r="V78" s="31">
        <v>0</v>
      </c>
      <c r="W78" s="31">
        <v>16.795760869565218</v>
      </c>
      <c r="X78" s="31">
        <v>8.6544565217391298</v>
      </c>
      <c r="Y78" s="31">
        <v>0</v>
      </c>
      <c r="Z78" s="31">
        <v>0</v>
      </c>
      <c r="AA78" s="31">
        <v>0</v>
      </c>
      <c r="AB78" s="31">
        <v>0</v>
      </c>
      <c r="AC78" s="31">
        <v>8.1413043478260878</v>
      </c>
      <c r="AD78" s="31">
        <v>0</v>
      </c>
      <c r="AE78" s="31">
        <v>0</v>
      </c>
      <c r="AF78" t="s">
        <v>970</v>
      </c>
      <c r="AG78" s="32">
        <v>9</v>
      </c>
      <c r="AH78"/>
    </row>
    <row r="79" spans="1:34" x14ac:dyDescent="0.25">
      <c r="A79" t="s">
        <v>2660</v>
      </c>
      <c r="B79" t="s">
        <v>2209</v>
      </c>
      <c r="C79" t="s">
        <v>2320</v>
      </c>
      <c r="D79" t="s">
        <v>2617</v>
      </c>
      <c r="E79" s="31">
        <v>70.934782608695656</v>
      </c>
      <c r="F79" s="31">
        <v>6.2948421697824077</v>
      </c>
      <c r="G79" s="31">
        <v>6.141225865767697</v>
      </c>
      <c r="H79" s="31">
        <v>1.295176218204106</v>
      </c>
      <c r="I79" s="31">
        <v>1.1443947287771983</v>
      </c>
      <c r="J79" s="31">
        <v>446.52326086956515</v>
      </c>
      <c r="K79" s="31">
        <v>435.62652173913034</v>
      </c>
      <c r="L79" s="31">
        <v>91.873043478260826</v>
      </c>
      <c r="M79" s="31">
        <v>81.177391304347779</v>
      </c>
      <c r="N79" s="31">
        <v>5.3043478260869561</v>
      </c>
      <c r="O79" s="31">
        <v>5.3913043478260869</v>
      </c>
      <c r="P79" s="31">
        <v>128.03760869565212</v>
      </c>
      <c r="Q79" s="31">
        <v>127.83652173913039</v>
      </c>
      <c r="R79" s="31">
        <v>0.20108695652173914</v>
      </c>
      <c r="S79" s="31">
        <v>226.61260869565217</v>
      </c>
      <c r="T79" s="31">
        <v>226.61260869565217</v>
      </c>
      <c r="U79" s="31">
        <v>0</v>
      </c>
      <c r="V79" s="31">
        <v>0</v>
      </c>
      <c r="W79" s="31">
        <v>5.5163043478260869</v>
      </c>
      <c r="X79" s="31">
        <v>1.0869565217391304E-2</v>
      </c>
      <c r="Y79" s="31">
        <v>5.3043478260869561</v>
      </c>
      <c r="Z79" s="31">
        <v>0</v>
      </c>
      <c r="AA79" s="31">
        <v>0</v>
      </c>
      <c r="AB79" s="31">
        <v>0.20108695652173914</v>
      </c>
      <c r="AC79" s="31">
        <v>0</v>
      </c>
      <c r="AD79" s="31">
        <v>0</v>
      </c>
      <c r="AE79" s="31">
        <v>0</v>
      </c>
      <c r="AF79" t="s">
        <v>1077</v>
      </c>
      <c r="AG79" s="32">
        <v>9</v>
      </c>
      <c r="AH79"/>
    </row>
    <row r="80" spans="1:34" x14ac:dyDescent="0.25">
      <c r="A80" t="s">
        <v>2660</v>
      </c>
      <c r="B80" t="s">
        <v>1352</v>
      </c>
      <c r="C80" t="s">
        <v>2284</v>
      </c>
      <c r="D80" t="s">
        <v>2603</v>
      </c>
      <c r="E80" s="31">
        <v>60.195652173913047</v>
      </c>
      <c r="F80" s="31">
        <v>3.7551769591910436</v>
      </c>
      <c r="G80" s="31">
        <v>3.4686980859516074</v>
      </c>
      <c r="H80" s="31">
        <v>0.46373239436619718</v>
      </c>
      <c r="I80" s="31">
        <v>0.31127843986998915</v>
      </c>
      <c r="J80" s="31">
        <v>226.04532608695652</v>
      </c>
      <c r="K80" s="31">
        <v>208.80054347826089</v>
      </c>
      <c r="L80" s="31">
        <v>27.91467391304348</v>
      </c>
      <c r="M80" s="31">
        <v>18.737608695652174</v>
      </c>
      <c r="N80" s="31">
        <v>3.6988043478260879</v>
      </c>
      <c r="O80" s="31">
        <v>5.4782608695652177</v>
      </c>
      <c r="P80" s="31">
        <v>80.664565217391313</v>
      </c>
      <c r="Q80" s="31">
        <v>72.596847826086972</v>
      </c>
      <c r="R80" s="31">
        <v>8.0677173913043454</v>
      </c>
      <c r="S80" s="31">
        <v>117.46608695652175</v>
      </c>
      <c r="T80" s="31">
        <v>102.17978260869566</v>
      </c>
      <c r="U80" s="31">
        <v>15.286304347826086</v>
      </c>
      <c r="V80" s="31">
        <v>0</v>
      </c>
      <c r="W80" s="31">
        <v>0.24456521739130435</v>
      </c>
      <c r="X80" s="31">
        <v>0</v>
      </c>
      <c r="Y80" s="31">
        <v>0</v>
      </c>
      <c r="Z80" s="31">
        <v>0</v>
      </c>
      <c r="AA80" s="31">
        <v>0</v>
      </c>
      <c r="AB80" s="31">
        <v>0</v>
      </c>
      <c r="AC80" s="31">
        <v>0.24456521739130435</v>
      </c>
      <c r="AD80" s="31">
        <v>0</v>
      </c>
      <c r="AE80" s="31">
        <v>0</v>
      </c>
      <c r="AF80" t="s">
        <v>216</v>
      </c>
      <c r="AG80" s="32">
        <v>9</v>
      </c>
      <c r="AH80"/>
    </row>
    <row r="81" spans="1:34" x14ac:dyDescent="0.25">
      <c r="A81" t="s">
        <v>2660</v>
      </c>
      <c r="B81" t="s">
        <v>1674</v>
      </c>
      <c r="C81" t="s">
        <v>2467</v>
      </c>
      <c r="D81" t="s">
        <v>2617</v>
      </c>
      <c r="E81" s="31">
        <v>142.88043478260869</v>
      </c>
      <c r="F81" s="31">
        <v>3.8588832255610495</v>
      </c>
      <c r="G81" s="31">
        <v>3.5704047166222894</v>
      </c>
      <c r="H81" s="31">
        <v>0.37810574362875615</v>
      </c>
      <c r="I81" s="31">
        <v>0.26867934575884361</v>
      </c>
      <c r="J81" s="31">
        <v>551.3589130434782</v>
      </c>
      <c r="K81" s="31">
        <v>510.14097826086947</v>
      </c>
      <c r="L81" s="31">
        <v>54.023913043478252</v>
      </c>
      <c r="M81" s="31">
        <v>38.389021739130428</v>
      </c>
      <c r="N81" s="31">
        <v>9.9827173913043463</v>
      </c>
      <c r="O81" s="31">
        <v>5.6521739130434785</v>
      </c>
      <c r="P81" s="31">
        <v>138.7421739130435</v>
      </c>
      <c r="Q81" s="31">
        <v>113.15913043478263</v>
      </c>
      <c r="R81" s="31">
        <v>25.583043478260869</v>
      </c>
      <c r="S81" s="31">
        <v>358.59282608695645</v>
      </c>
      <c r="T81" s="31">
        <v>358.59282608695645</v>
      </c>
      <c r="U81" s="31">
        <v>0</v>
      </c>
      <c r="V81" s="31">
        <v>0</v>
      </c>
      <c r="W81" s="31">
        <v>0</v>
      </c>
      <c r="X81" s="31">
        <v>0</v>
      </c>
      <c r="Y81" s="31">
        <v>0</v>
      </c>
      <c r="Z81" s="31">
        <v>0</v>
      </c>
      <c r="AA81" s="31">
        <v>0</v>
      </c>
      <c r="AB81" s="31">
        <v>0</v>
      </c>
      <c r="AC81" s="31">
        <v>0</v>
      </c>
      <c r="AD81" s="31">
        <v>0</v>
      </c>
      <c r="AE81" s="31">
        <v>0</v>
      </c>
      <c r="AF81" t="s">
        <v>540</v>
      </c>
      <c r="AG81" s="32">
        <v>9</v>
      </c>
      <c r="AH81"/>
    </row>
    <row r="82" spans="1:34" x14ac:dyDescent="0.25">
      <c r="A82" t="s">
        <v>2660</v>
      </c>
      <c r="B82" t="s">
        <v>1632</v>
      </c>
      <c r="C82" t="s">
        <v>2318</v>
      </c>
      <c r="D82" t="s">
        <v>2612</v>
      </c>
      <c r="E82" s="31">
        <v>76.076086956521735</v>
      </c>
      <c r="F82" s="31">
        <v>4.1982568938419789</v>
      </c>
      <c r="G82" s="31">
        <v>3.8782526075153601</v>
      </c>
      <c r="H82" s="31">
        <v>0.70674524932133154</v>
      </c>
      <c r="I82" s="31">
        <v>0.61164594942134587</v>
      </c>
      <c r="J82" s="31">
        <v>319.38695652173919</v>
      </c>
      <c r="K82" s="31">
        <v>295.0422826086957</v>
      </c>
      <c r="L82" s="31">
        <v>53.766413043478252</v>
      </c>
      <c r="M82" s="31">
        <v>46.531630434782599</v>
      </c>
      <c r="N82" s="31">
        <v>2.017391304347826</v>
      </c>
      <c r="O82" s="31">
        <v>5.2173913043478262</v>
      </c>
      <c r="P82" s="31">
        <v>92.892608695652171</v>
      </c>
      <c r="Q82" s="31">
        <v>75.782717391304345</v>
      </c>
      <c r="R82" s="31">
        <v>17.109891304347826</v>
      </c>
      <c r="S82" s="31">
        <v>172.72793478260874</v>
      </c>
      <c r="T82" s="31">
        <v>172.72793478260874</v>
      </c>
      <c r="U82" s="31">
        <v>0</v>
      </c>
      <c r="V82" s="31">
        <v>0</v>
      </c>
      <c r="W82" s="31">
        <v>0</v>
      </c>
      <c r="X82" s="31">
        <v>0</v>
      </c>
      <c r="Y82" s="31">
        <v>0</v>
      </c>
      <c r="Z82" s="31">
        <v>0</v>
      </c>
      <c r="AA82" s="31">
        <v>0</v>
      </c>
      <c r="AB82" s="31">
        <v>0</v>
      </c>
      <c r="AC82" s="31">
        <v>0</v>
      </c>
      <c r="AD82" s="31">
        <v>0</v>
      </c>
      <c r="AE82" s="31">
        <v>0</v>
      </c>
      <c r="AF82" t="s">
        <v>498</v>
      </c>
      <c r="AG82" s="32">
        <v>9</v>
      </c>
      <c r="AH82"/>
    </row>
    <row r="83" spans="1:34" x14ac:dyDescent="0.25">
      <c r="A83" t="s">
        <v>2660</v>
      </c>
      <c r="B83" t="s">
        <v>1734</v>
      </c>
      <c r="C83" t="s">
        <v>2369</v>
      </c>
      <c r="D83" t="s">
        <v>2617</v>
      </c>
      <c r="E83" s="31">
        <v>55.880434782608695</v>
      </c>
      <c r="F83" s="31">
        <v>3.3890993970044745</v>
      </c>
      <c r="G83" s="31">
        <v>3.2556487064773392</v>
      </c>
      <c r="H83" s="31">
        <v>0.28610192569539006</v>
      </c>
      <c r="I83" s="31">
        <v>0.2402801011476367</v>
      </c>
      <c r="J83" s="31">
        <v>189.38434782608698</v>
      </c>
      <c r="K83" s="31">
        <v>181.92706521739132</v>
      </c>
      <c r="L83" s="31">
        <v>15.987500000000004</v>
      </c>
      <c r="M83" s="31">
        <v>13.426956521739134</v>
      </c>
      <c r="N83" s="31">
        <v>2.3648913043478261</v>
      </c>
      <c r="O83" s="31">
        <v>0.19565217391304349</v>
      </c>
      <c r="P83" s="31">
        <v>63.712608695652165</v>
      </c>
      <c r="Q83" s="31">
        <v>58.815869565217383</v>
      </c>
      <c r="R83" s="31">
        <v>4.8967391304347823</v>
      </c>
      <c r="S83" s="31">
        <v>109.68423913043479</v>
      </c>
      <c r="T83" s="31">
        <v>109.68423913043479</v>
      </c>
      <c r="U83" s="31">
        <v>0</v>
      </c>
      <c r="V83" s="31">
        <v>0</v>
      </c>
      <c r="W83" s="31">
        <v>0</v>
      </c>
      <c r="X83" s="31">
        <v>0</v>
      </c>
      <c r="Y83" s="31">
        <v>0</v>
      </c>
      <c r="Z83" s="31">
        <v>0</v>
      </c>
      <c r="AA83" s="31">
        <v>0</v>
      </c>
      <c r="AB83" s="31">
        <v>0</v>
      </c>
      <c r="AC83" s="31">
        <v>0</v>
      </c>
      <c r="AD83" s="31">
        <v>0</v>
      </c>
      <c r="AE83" s="31">
        <v>0</v>
      </c>
      <c r="AF83" t="s">
        <v>600</v>
      </c>
      <c r="AG83" s="32">
        <v>9</v>
      </c>
      <c r="AH83"/>
    </row>
    <row r="84" spans="1:34" x14ac:dyDescent="0.25">
      <c r="A84" t="s">
        <v>2660</v>
      </c>
      <c r="B84" t="s">
        <v>2138</v>
      </c>
      <c r="C84" t="s">
        <v>2504</v>
      </c>
      <c r="D84" t="s">
        <v>2605</v>
      </c>
      <c r="E84" s="31">
        <v>34.326086956521742</v>
      </c>
      <c r="F84" s="31">
        <v>4.5689202026599114</v>
      </c>
      <c r="G84" s="31">
        <v>3.8337017099430017</v>
      </c>
      <c r="H84" s="31">
        <v>1.1599873337555411</v>
      </c>
      <c r="I84" s="31">
        <v>0.88639645345155149</v>
      </c>
      <c r="J84" s="31">
        <v>156.83315217391305</v>
      </c>
      <c r="K84" s="31">
        <v>131.59597826086957</v>
      </c>
      <c r="L84" s="31">
        <v>39.817826086956515</v>
      </c>
      <c r="M84" s="31">
        <v>30.426521739130433</v>
      </c>
      <c r="N84" s="31">
        <v>3.7391304347826089</v>
      </c>
      <c r="O84" s="31">
        <v>5.6521739130434785</v>
      </c>
      <c r="P84" s="31">
        <v>33.342065217391308</v>
      </c>
      <c r="Q84" s="31">
        <v>17.496195652173913</v>
      </c>
      <c r="R84" s="31">
        <v>15.845869565217393</v>
      </c>
      <c r="S84" s="31">
        <v>83.673260869565226</v>
      </c>
      <c r="T84" s="31">
        <v>83.673260869565226</v>
      </c>
      <c r="U84" s="31">
        <v>0</v>
      </c>
      <c r="V84" s="31">
        <v>0</v>
      </c>
      <c r="W84" s="31">
        <v>4.320652173913043</v>
      </c>
      <c r="X84" s="31">
        <v>0.22826086956521738</v>
      </c>
      <c r="Y84" s="31">
        <v>0</v>
      </c>
      <c r="Z84" s="31">
        <v>0</v>
      </c>
      <c r="AA84" s="31">
        <v>1.1086956521739131</v>
      </c>
      <c r="AB84" s="31">
        <v>0</v>
      </c>
      <c r="AC84" s="31">
        <v>2.9836956521739131</v>
      </c>
      <c r="AD84" s="31">
        <v>0</v>
      </c>
      <c r="AE84" s="31">
        <v>0</v>
      </c>
      <c r="AF84" t="s">
        <v>1003</v>
      </c>
      <c r="AG84" s="32">
        <v>9</v>
      </c>
      <c r="AH84"/>
    </row>
    <row r="85" spans="1:34" x14ac:dyDescent="0.25">
      <c r="A85" t="s">
        <v>2660</v>
      </c>
      <c r="B85" t="s">
        <v>2160</v>
      </c>
      <c r="C85" t="s">
        <v>2549</v>
      </c>
      <c r="D85" t="s">
        <v>2610</v>
      </c>
      <c r="E85" s="31">
        <v>32.608695652173914</v>
      </c>
      <c r="F85" s="31">
        <v>4.3531699999999987</v>
      </c>
      <c r="G85" s="31">
        <v>3.9280299999999992</v>
      </c>
      <c r="H85" s="31">
        <v>0.67866333333333317</v>
      </c>
      <c r="I85" s="31">
        <v>0.38532999999999989</v>
      </c>
      <c r="J85" s="31">
        <v>141.95119565217388</v>
      </c>
      <c r="K85" s="31">
        <v>128.08793478260867</v>
      </c>
      <c r="L85" s="31">
        <v>22.130326086956519</v>
      </c>
      <c r="M85" s="31">
        <v>12.565108695652171</v>
      </c>
      <c r="N85" s="31">
        <v>3.5652173913043477</v>
      </c>
      <c r="O85" s="31">
        <v>6</v>
      </c>
      <c r="P85" s="31">
        <v>47.589891304347802</v>
      </c>
      <c r="Q85" s="31">
        <v>43.291847826086936</v>
      </c>
      <c r="R85" s="31">
        <v>4.298043478260869</v>
      </c>
      <c r="S85" s="31">
        <v>72.230978260869563</v>
      </c>
      <c r="T85" s="31">
        <v>72.230978260869563</v>
      </c>
      <c r="U85" s="31">
        <v>0</v>
      </c>
      <c r="V85" s="31">
        <v>0</v>
      </c>
      <c r="W85" s="31">
        <v>3.5543478260869565</v>
      </c>
      <c r="X85" s="31">
        <v>0</v>
      </c>
      <c r="Y85" s="31">
        <v>0</v>
      </c>
      <c r="Z85" s="31">
        <v>0</v>
      </c>
      <c r="AA85" s="31">
        <v>3.3804347826086958</v>
      </c>
      <c r="AB85" s="31">
        <v>0</v>
      </c>
      <c r="AC85" s="31">
        <v>0.17391304347826086</v>
      </c>
      <c r="AD85" s="31">
        <v>0</v>
      </c>
      <c r="AE85" s="31">
        <v>0</v>
      </c>
      <c r="AF85" t="s">
        <v>1026</v>
      </c>
      <c r="AG85" s="32">
        <v>9</v>
      </c>
      <c r="AH85"/>
    </row>
    <row r="86" spans="1:34" x14ac:dyDescent="0.25">
      <c r="A86" t="s">
        <v>2660</v>
      </c>
      <c r="B86" t="s">
        <v>1776</v>
      </c>
      <c r="C86" t="s">
        <v>2556</v>
      </c>
      <c r="D86" t="s">
        <v>2613</v>
      </c>
      <c r="E86" s="31">
        <v>96.967391304347828</v>
      </c>
      <c r="F86" s="31">
        <v>4.2490808205358137</v>
      </c>
      <c r="G86" s="31">
        <v>4.2490808205358137</v>
      </c>
      <c r="H86" s="31">
        <v>0.39327878040578407</v>
      </c>
      <c r="I86" s="31">
        <v>0.39327878040578407</v>
      </c>
      <c r="J86" s="31">
        <v>412.0222826086956</v>
      </c>
      <c r="K86" s="31">
        <v>412.0222826086956</v>
      </c>
      <c r="L86" s="31">
        <v>38.135217391304344</v>
      </c>
      <c r="M86" s="31">
        <v>38.135217391304344</v>
      </c>
      <c r="N86" s="31">
        <v>0</v>
      </c>
      <c r="O86" s="31">
        <v>0</v>
      </c>
      <c r="P86" s="31">
        <v>81.114673913043461</v>
      </c>
      <c r="Q86" s="31">
        <v>81.114673913043461</v>
      </c>
      <c r="R86" s="31">
        <v>0</v>
      </c>
      <c r="S86" s="31">
        <v>292.77239130434782</v>
      </c>
      <c r="T86" s="31">
        <v>224.36782608695651</v>
      </c>
      <c r="U86" s="31">
        <v>68.404565217391308</v>
      </c>
      <c r="V86" s="31">
        <v>0</v>
      </c>
      <c r="W86" s="31">
        <v>0</v>
      </c>
      <c r="X86" s="31">
        <v>0</v>
      </c>
      <c r="Y86" s="31">
        <v>0</v>
      </c>
      <c r="Z86" s="31">
        <v>0</v>
      </c>
      <c r="AA86" s="31">
        <v>0</v>
      </c>
      <c r="AB86" s="31">
        <v>0</v>
      </c>
      <c r="AC86" s="31">
        <v>0</v>
      </c>
      <c r="AD86" s="31">
        <v>0</v>
      </c>
      <c r="AE86" s="31">
        <v>0</v>
      </c>
      <c r="AF86" t="s">
        <v>833</v>
      </c>
      <c r="AG86" s="32">
        <v>9</v>
      </c>
      <c r="AH86"/>
    </row>
    <row r="87" spans="1:34" x14ac:dyDescent="0.25">
      <c r="A87" t="s">
        <v>2660</v>
      </c>
      <c r="B87" t="s">
        <v>2213</v>
      </c>
      <c r="C87" t="s">
        <v>2343</v>
      </c>
      <c r="D87" t="s">
        <v>2617</v>
      </c>
      <c r="E87" s="31">
        <v>44.347826086956523</v>
      </c>
      <c r="F87" s="31">
        <v>5.0999926470588237</v>
      </c>
      <c r="G87" s="31">
        <v>4.7027254901960784</v>
      </c>
      <c r="H87" s="31">
        <v>0.4477671568627451</v>
      </c>
      <c r="I87" s="31">
        <v>0.25256127450980398</v>
      </c>
      <c r="J87" s="31">
        <v>226.17358695652175</v>
      </c>
      <c r="K87" s="31">
        <v>208.55565217391305</v>
      </c>
      <c r="L87" s="31">
        <v>19.857500000000002</v>
      </c>
      <c r="M87" s="31">
        <v>11.200543478260872</v>
      </c>
      <c r="N87" s="31">
        <v>3.266956521739131</v>
      </c>
      <c r="O87" s="31">
        <v>5.39</v>
      </c>
      <c r="P87" s="31">
        <v>86.233804347826094</v>
      </c>
      <c r="Q87" s="31">
        <v>77.272826086956528</v>
      </c>
      <c r="R87" s="31">
        <v>8.9609782608695667</v>
      </c>
      <c r="S87" s="31">
        <v>120.08228260869565</v>
      </c>
      <c r="T87" s="31">
        <v>120.08228260869565</v>
      </c>
      <c r="U87" s="31">
        <v>0</v>
      </c>
      <c r="V87" s="31">
        <v>0</v>
      </c>
      <c r="W87" s="31">
        <v>8.2608695652173907</v>
      </c>
      <c r="X87" s="31">
        <v>0</v>
      </c>
      <c r="Y87" s="31">
        <v>0</v>
      </c>
      <c r="Z87" s="31">
        <v>0</v>
      </c>
      <c r="AA87" s="31">
        <v>0</v>
      </c>
      <c r="AB87" s="31">
        <v>0</v>
      </c>
      <c r="AC87" s="31">
        <v>8.2608695652173907</v>
      </c>
      <c r="AD87" s="31">
        <v>0</v>
      </c>
      <c r="AE87" s="31">
        <v>0</v>
      </c>
      <c r="AF87" t="s">
        <v>1081</v>
      </c>
      <c r="AG87" s="32">
        <v>9</v>
      </c>
      <c r="AH87"/>
    </row>
    <row r="88" spans="1:34" x14ac:dyDescent="0.25">
      <c r="A88" t="s">
        <v>2660</v>
      </c>
      <c r="B88" t="s">
        <v>1798</v>
      </c>
      <c r="C88" t="s">
        <v>2442</v>
      </c>
      <c r="D88" t="s">
        <v>2619</v>
      </c>
      <c r="E88" s="31">
        <v>49.304347826086953</v>
      </c>
      <c r="F88" s="31">
        <v>3.9559126984126975</v>
      </c>
      <c r="G88" s="31">
        <v>3.8469246031746023</v>
      </c>
      <c r="H88" s="31">
        <v>0.44417328042328053</v>
      </c>
      <c r="I88" s="31">
        <v>0.33518518518518525</v>
      </c>
      <c r="J88" s="31">
        <v>195.04369565217385</v>
      </c>
      <c r="K88" s="31">
        <v>189.67010869565212</v>
      </c>
      <c r="L88" s="31">
        <v>21.899673913043483</v>
      </c>
      <c r="M88" s="31">
        <v>16.526086956521741</v>
      </c>
      <c r="N88" s="31">
        <v>0.19967391304347828</v>
      </c>
      <c r="O88" s="31">
        <v>5.1739130434782608</v>
      </c>
      <c r="P88" s="31">
        <v>73.303152173913048</v>
      </c>
      <c r="Q88" s="31">
        <v>73.303152173913048</v>
      </c>
      <c r="R88" s="31">
        <v>0</v>
      </c>
      <c r="S88" s="31">
        <v>99.840869565217318</v>
      </c>
      <c r="T88" s="31">
        <v>99.840869565217318</v>
      </c>
      <c r="U88" s="31">
        <v>0</v>
      </c>
      <c r="V88" s="31">
        <v>0</v>
      </c>
      <c r="W88" s="31">
        <v>3.160869565217391</v>
      </c>
      <c r="X88" s="31">
        <v>0</v>
      </c>
      <c r="Y88" s="31">
        <v>0</v>
      </c>
      <c r="Z88" s="31">
        <v>0</v>
      </c>
      <c r="AA88" s="31">
        <v>0.44891304347826094</v>
      </c>
      <c r="AB88" s="31">
        <v>0</v>
      </c>
      <c r="AC88" s="31">
        <v>2.7119565217391299</v>
      </c>
      <c r="AD88" s="31">
        <v>0</v>
      </c>
      <c r="AE88" s="31">
        <v>0</v>
      </c>
      <c r="AF88" t="s">
        <v>655</v>
      </c>
      <c r="AG88" s="32">
        <v>9</v>
      </c>
      <c r="AH88"/>
    </row>
    <row r="89" spans="1:34" x14ac:dyDescent="0.25">
      <c r="A89" t="s">
        <v>2660</v>
      </c>
      <c r="B89" t="s">
        <v>1182</v>
      </c>
      <c r="C89" t="s">
        <v>2288</v>
      </c>
      <c r="D89" t="s">
        <v>2603</v>
      </c>
      <c r="E89" s="31">
        <v>78.076086956521735</v>
      </c>
      <c r="F89" s="31">
        <v>4.1596241124878182</v>
      </c>
      <c r="G89" s="31">
        <v>3.8922372267854652</v>
      </c>
      <c r="H89" s="31">
        <v>0.49221077544201597</v>
      </c>
      <c r="I89" s="31">
        <v>0.30612975080050131</v>
      </c>
      <c r="J89" s="31">
        <v>324.76717391304345</v>
      </c>
      <c r="K89" s="31">
        <v>303.890652173913</v>
      </c>
      <c r="L89" s="31">
        <v>38.429891304347834</v>
      </c>
      <c r="M89" s="31">
        <v>23.901413043478268</v>
      </c>
      <c r="N89" s="31">
        <v>9.4849999999999994</v>
      </c>
      <c r="O89" s="31">
        <v>5.0434782608695654</v>
      </c>
      <c r="P89" s="31">
        <v>89.051956521739129</v>
      </c>
      <c r="Q89" s="31">
        <v>82.703913043478266</v>
      </c>
      <c r="R89" s="31">
        <v>6.3480434782608697</v>
      </c>
      <c r="S89" s="31">
        <v>197.28532608695647</v>
      </c>
      <c r="T89" s="31">
        <v>197.28532608695647</v>
      </c>
      <c r="U89" s="31">
        <v>0</v>
      </c>
      <c r="V89" s="31">
        <v>0</v>
      </c>
      <c r="W89" s="31">
        <v>0</v>
      </c>
      <c r="X89" s="31">
        <v>0</v>
      </c>
      <c r="Y89" s="31">
        <v>0</v>
      </c>
      <c r="Z89" s="31">
        <v>0</v>
      </c>
      <c r="AA89" s="31">
        <v>0</v>
      </c>
      <c r="AB89" s="31">
        <v>0</v>
      </c>
      <c r="AC89" s="31">
        <v>0</v>
      </c>
      <c r="AD89" s="31">
        <v>0</v>
      </c>
      <c r="AE89" s="31">
        <v>0</v>
      </c>
      <c r="AF89" t="s">
        <v>45</v>
      </c>
      <c r="AG89" s="32">
        <v>9</v>
      </c>
      <c r="AH89"/>
    </row>
    <row r="90" spans="1:34" x14ac:dyDescent="0.25">
      <c r="A90" t="s">
        <v>2660</v>
      </c>
      <c r="B90" t="s">
        <v>1182</v>
      </c>
      <c r="C90" t="s">
        <v>2284</v>
      </c>
      <c r="D90" t="s">
        <v>2603</v>
      </c>
      <c r="E90" s="31">
        <v>100.41304347826087</v>
      </c>
      <c r="F90" s="31">
        <v>4.0237064299631946</v>
      </c>
      <c r="G90" s="31">
        <v>3.8525351807750576</v>
      </c>
      <c r="H90" s="31">
        <v>0.39298549469582172</v>
      </c>
      <c r="I90" s="31">
        <v>0.28437973587356585</v>
      </c>
      <c r="J90" s="31">
        <v>404.03260869565207</v>
      </c>
      <c r="K90" s="31">
        <v>386.84478260869548</v>
      </c>
      <c r="L90" s="31">
        <v>39.460869565217408</v>
      </c>
      <c r="M90" s="31">
        <v>28.55543478260871</v>
      </c>
      <c r="N90" s="31">
        <v>5.3402173913043471</v>
      </c>
      <c r="O90" s="31">
        <v>5.5652173913043477</v>
      </c>
      <c r="P90" s="31">
        <v>122.35402173913037</v>
      </c>
      <c r="Q90" s="31">
        <v>116.07163043478255</v>
      </c>
      <c r="R90" s="31">
        <v>6.2823913043478266</v>
      </c>
      <c r="S90" s="31">
        <v>242.21771739130426</v>
      </c>
      <c r="T90" s="31">
        <v>242.21771739130426</v>
      </c>
      <c r="U90" s="31">
        <v>0</v>
      </c>
      <c r="V90" s="31">
        <v>0</v>
      </c>
      <c r="W90" s="31">
        <v>0</v>
      </c>
      <c r="X90" s="31">
        <v>0</v>
      </c>
      <c r="Y90" s="31">
        <v>0</v>
      </c>
      <c r="Z90" s="31">
        <v>0</v>
      </c>
      <c r="AA90" s="31">
        <v>0</v>
      </c>
      <c r="AB90" s="31">
        <v>0</v>
      </c>
      <c r="AC90" s="31">
        <v>0</v>
      </c>
      <c r="AD90" s="31">
        <v>0</v>
      </c>
      <c r="AE90" s="31">
        <v>0</v>
      </c>
      <c r="AF90" t="s">
        <v>205</v>
      </c>
      <c r="AG90" s="32">
        <v>9</v>
      </c>
      <c r="AH90"/>
    </row>
    <row r="91" spans="1:34" x14ac:dyDescent="0.25">
      <c r="A91" t="s">
        <v>2660</v>
      </c>
      <c r="B91" t="s">
        <v>1669</v>
      </c>
      <c r="C91" t="s">
        <v>2313</v>
      </c>
      <c r="D91" t="s">
        <v>2603</v>
      </c>
      <c r="E91" s="31">
        <v>208.06521739130434</v>
      </c>
      <c r="F91" s="31">
        <v>4.4547466304461407</v>
      </c>
      <c r="G91" s="31">
        <v>4.3737206143558671</v>
      </c>
      <c r="H91" s="31">
        <v>0.39616341030195384</v>
      </c>
      <c r="I91" s="31">
        <v>0.34272071883815691</v>
      </c>
      <c r="J91" s="31">
        <v>926.8778260869567</v>
      </c>
      <c r="K91" s="31">
        <v>910.01913043478271</v>
      </c>
      <c r="L91" s="31">
        <v>82.427826086956529</v>
      </c>
      <c r="M91" s="31">
        <v>71.308260869565217</v>
      </c>
      <c r="N91" s="31">
        <v>5.3804347826086953</v>
      </c>
      <c r="O91" s="31">
        <v>5.7391304347826084</v>
      </c>
      <c r="P91" s="31">
        <v>329.0302173913044</v>
      </c>
      <c r="Q91" s="31">
        <v>323.29108695652178</v>
      </c>
      <c r="R91" s="31">
        <v>5.7391304347826084</v>
      </c>
      <c r="S91" s="31">
        <v>515.41978260869575</v>
      </c>
      <c r="T91" s="31">
        <v>515.41978260869575</v>
      </c>
      <c r="U91" s="31">
        <v>0</v>
      </c>
      <c r="V91" s="31">
        <v>0</v>
      </c>
      <c r="W91" s="31">
        <v>0</v>
      </c>
      <c r="X91" s="31">
        <v>0</v>
      </c>
      <c r="Y91" s="31">
        <v>0</v>
      </c>
      <c r="Z91" s="31">
        <v>0</v>
      </c>
      <c r="AA91" s="31">
        <v>0</v>
      </c>
      <c r="AB91" s="31">
        <v>0</v>
      </c>
      <c r="AC91" s="31">
        <v>0</v>
      </c>
      <c r="AD91" s="31">
        <v>0</v>
      </c>
      <c r="AE91" s="31">
        <v>0</v>
      </c>
      <c r="AF91" t="s">
        <v>535</v>
      </c>
      <c r="AG91" s="32">
        <v>9</v>
      </c>
      <c r="AH91"/>
    </row>
    <row r="92" spans="1:34" x14ac:dyDescent="0.25">
      <c r="A92" t="s">
        <v>2660</v>
      </c>
      <c r="B92" t="s">
        <v>1667</v>
      </c>
      <c r="C92" t="s">
        <v>2452</v>
      </c>
      <c r="D92" t="s">
        <v>2603</v>
      </c>
      <c r="E92" s="31">
        <v>38.760869565217391</v>
      </c>
      <c r="F92" s="31">
        <v>4.8747083567021887</v>
      </c>
      <c r="G92" s="31">
        <v>4.5022321929332598</v>
      </c>
      <c r="H92" s="31">
        <v>0.59064217610768366</v>
      </c>
      <c r="I92" s="31">
        <v>0.36623107122826698</v>
      </c>
      <c r="J92" s="31">
        <v>188.94793478260874</v>
      </c>
      <c r="K92" s="31">
        <v>174.51043478260874</v>
      </c>
      <c r="L92" s="31">
        <v>22.893804347826087</v>
      </c>
      <c r="M92" s="31">
        <v>14.195434782608697</v>
      </c>
      <c r="N92" s="31">
        <v>2.9592391304347827</v>
      </c>
      <c r="O92" s="31">
        <v>5.7391304347826084</v>
      </c>
      <c r="P92" s="31">
        <v>67.722282608695664</v>
      </c>
      <c r="Q92" s="31">
        <v>61.983152173913062</v>
      </c>
      <c r="R92" s="31">
        <v>5.7391304347826084</v>
      </c>
      <c r="S92" s="31">
        <v>98.331847826086985</v>
      </c>
      <c r="T92" s="31">
        <v>98.331847826086985</v>
      </c>
      <c r="U92" s="31">
        <v>0</v>
      </c>
      <c r="V92" s="31">
        <v>0</v>
      </c>
      <c r="W92" s="31">
        <v>2.9592391304347827</v>
      </c>
      <c r="X92" s="31">
        <v>0</v>
      </c>
      <c r="Y92" s="31">
        <v>2.9592391304347827</v>
      </c>
      <c r="Z92" s="31">
        <v>0</v>
      </c>
      <c r="AA92" s="31">
        <v>0</v>
      </c>
      <c r="AB92" s="31">
        <v>0</v>
      </c>
      <c r="AC92" s="31">
        <v>0</v>
      </c>
      <c r="AD92" s="31">
        <v>0</v>
      </c>
      <c r="AE92" s="31">
        <v>0</v>
      </c>
      <c r="AF92" t="s">
        <v>533</v>
      </c>
      <c r="AG92" s="32">
        <v>9</v>
      </c>
      <c r="AH92"/>
    </row>
    <row r="93" spans="1:34" x14ac:dyDescent="0.25">
      <c r="A93" t="s">
        <v>2660</v>
      </c>
      <c r="B93" t="s">
        <v>2018</v>
      </c>
      <c r="C93" t="s">
        <v>2562</v>
      </c>
      <c r="D93" t="s">
        <v>2602</v>
      </c>
      <c r="E93" s="31">
        <v>11.934782608695652</v>
      </c>
      <c r="F93" s="31">
        <v>6.9285063752276859</v>
      </c>
      <c r="G93" s="31">
        <v>6.0551001821493626</v>
      </c>
      <c r="H93" s="31">
        <v>0.561247723132969</v>
      </c>
      <c r="I93" s="31">
        <v>0.21880692167577412</v>
      </c>
      <c r="J93" s="31">
        <v>82.690217391304344</v>
      </c>
      <c r="K93" s="31">
        <v>72.266304347826093</v>
      </c>
      <c r="L93" s="31">
        <v>6.6983695652173916</v>
      </c>
      <c r="M93" s="31">
        <v>2.6114130434782608</v>
      </c>
      <c r="N93" s="31">
        <v>0</v>
      </c>
      <c r="O93" s="31">
        <v>4.0869565217391308</v>
      </c>
      <c r="P93" s="31">
        <v>35.211956521739133</v>
      </c>
      <c r="Q93" s="31">
        <v>28.875</v>
      </c>
      <c r="R93" s="31">
        <v>6.3369565217391308</v>
      </c>
      <c r="S93" s="31">
        <v>40.779891304347828</v>
      </c>
      <c r="T93" s="31">
        <v>40.779891304347828</v>
      </c>
      <c r="U93" s="31">
        <v>0</v>
      </c>
      <c r="V93" s="31">
        <v>0</v>
      </c>
      <c r="W93" s="31">
        <v>1.3043478260869565</v>
      </c>
      <c r="X93" s="31">
        <v>0</v>
      </c>
      <c r="Y93" s="31">
        <v>0</v>
      </c>
      <c r="Z93" s="31">
        <v>1.3043478260869565</v>
      </c>
      <c r="AA93" s="31">
        <v>0</v>
      </c>
      <c r="AB93" s="31">
        <v>0</v>
      </c>
      <c r="AC93" s="31">
        <v>0</v>
      </c>
      <c r="AD93" s="31">
        <v>0</v>
      </c>
      <c r="AE93" s="31">
        <v>0</v>
      </c>
      <c r="AF93" t="s">
        <v>880</v>
      </c>
      <c r="AG93" s="32">
        <v>9</v>
      </c>
      <c r="AH93"/>
    </row>
    <row r="94" spans="1:34" x14ac:dyDescent="0.25">
      <c r="A94" t="s">
        <v>2660</v>
      </c>
      <c r="B94" t="s">
        <v>1470</v>
      </c>
      <c r="C94" t="s">
        <v>2378</v>
      </c>
      <c r="D94" t="s">
        <v>2603</v>
      </c>
      <c r="E94" s="31">
        <v>62.576086956521742</v>
      </c>
      <c r="F94" s="31">
        <v>4.0195970123328104</v>
      </c>
      <c r="G94" s="31">
        <v>3.663727635921485</v>
      </c>
      <c r="H94" s="31">
        <v>0.48185686989751619</v>
      </c>
      <c r="I94" s="31">
        <v>0.33420357825256219</v>
      </c>
      <c r="J94" s="31">
        <v>251.53065217391296</v>
      </c>
      <c r="K94" s="31">
        <v>229.26173913043468</v>
      </c>
      <c r="L94" s="31">
        <v>30.152717391304357</v>
      </c>
      <c r="M94" s="31">
        <v>20.913152173913051</v>
      </c>
      <c r="N94" s="31">
        <v>4.3265217391304347</v>
      </c>
      <c r="O94" s="31">
        <v>4.9130434782608692</v>
      </c>
      <c r="P94" s="31">
        <v>75.88326086956522</v>
      </c>
      <c r="Q94" s="31">
        <v>62.853913043478258</v>
      </c>
      <c r="R94" s="31">
        <v>13.029347826086957</v>
      </c>
      <c r="S94" s="31">
        <v>145.49467391304339</v>
      </c>
      <c r="T94" s="31">
        <v>135.80608695652165</v>
      </c>
      <c r="U94" s="31">
        <v>9.6885869565217373</v>
      </c>
      <c r="V94" s="31">
        <v>0</v>
      </c>
      <c r="W94" s="31">
        <v>0</v>
      </c>
      <c r="X94" s="31">
        <v>0</v>
      </c>
      <c r="Y94" s="31">
        <v>0</v>
      </c>
      <c r="Z94" s="31">
        <v>0</v>
      </c>
      <c r="AA94" s="31">
        <v>0</v>
      </c>
      <c r="AB94" s="31">
        <v>0</v>
      </c>
      <c r="AC94" s="31">
        <v>0</v>
      </c>
      <c r="AD94" s="31">
        <v>0</v>
      </c>
      <c r="AE94" s="31">
        <v>0</v>
      </c>
      <c r="AF94" t="s">
        <v>335</v>
      </c>
      <c r="AG94" s="32">
        <v>9</v>
      </c>
      <c r="AH94"/>
    </row>
    <row r="95" spans="1:34" x14ac:dyDescent="0.25">
      <c r="A95" t="s">
        <v>2660</v>
      </c>
      <c r="B95" t="s">
        <v>2179</v>
      </c>
      <c r="C95" t="s">
        <v>2586</v>
      </c>
      <c r="D95" t="s">
        <v>2603</v>
      </c>
      <c r="E95" s="31">
        <v>38.956521739130437</v>
      </c>
      <c r="F95" s="31">
        <v>4.061420200892857</v>
      </c>
      <c r="G95" s="31">
        <v>3.4966880580357147</v>
      </c>
      <c r="H95" s="31">
        <v>0.54514787946428567</v>
      </c>
      <c r="I95" s="31">
        <v>0.40005859375000002</v>
      </c>
      <c r="J95" s="31">
        <v>158.21880434782611</v>
      </c>
      <c r="K95" s="31">
        <v>136.21880434782611</v>
      </c>
      <c r="L95" s="31">
        <v>21.237065217391304</v>
      </c>
      <c r="M95" s="31">
        <v>15.584891304347828</v>
      </c>
      <c r="N95" s="31">
        <v>0</v>
      </c>
      <c r="O95" s="31">
        <v>5.6521739130434785</v>
      </c>
      <c r="P95" s="31">
        <v>49.297934782608714</v>
      </c>
      <c r="Q95" s="31">
        <v>32.95010869565219</v>
      </c>
      <c r="R95" s="31">
        <v>16.347826086956523</v>
      </c>
      <c r="S95" s="31">
        <v>87.683804347826097</v>
      </c>
      <c r="T95" s="31">
        <v>87.683804347826097</v>
      </c>
      <c r="U95" s="31">
        <v>0</v>
      </c>
      <c r="V95" s="31">
        <v>0</v>
      </c>
      <c r="W95" s="31">
        <v>0.17391304347826086</v>
      </c>
      <c r="X95" s="31">
        <v>0.17391304347826086</v>
      </c>
      <c r="Y95" s="31">
        <v>0</v>
      </c>
      <c r="Z95" s="31">
        <v>0</v>
      </c>
      <c r="AA95" s="31">
        <v>0</v>
      </c>
      <c r="AB95" s="31">
        <v>0</v>
      </c>
      <c r="AC95" s="31">
        <v>0</v>
      </c>
      <c r="AD95" s="31">
        <v>0</v>
      </c>
      <c r="AE95" s="31">
        <v>0</v>
      </c>
      <c r="AF95" t="s">
        <v>1047</v>
      </c>
      <c r="AG95" s="32">
        <v>9</v>
      </c>
      <c r="AH95"/>
    </row>
    <row r="96" spans="1:34" x14ac:dyDescent="0.25">
      <c r="A96" t="s">
        <v>2660</v>
      </c>
      <c r="B96" t="s">
        <v>1615</v>
      </c>
      <c r="C96" t="s">
        <v>2483</v>
      </c>
      <c r="D96" t="s">
        <v>2603</v>
      </c>
      <c r="E96" s="31">
        <v>77.565217391304344</v>
      </c>
      <c r="F96" s="31">
        <v>3.8525434417040358</v>
      </c>
      <c r="G96" s="31">
        <v>3.6597183295964126</v>
      </c>
      <c r="H96" s="31">
        <v>0.51597533632287007</v>
      </c>
      <c r="I96" s="31">
        <v>0.4440863228699552</v>
      </c>
      <c r="J96" s="31">
        <v>298.82336956521738</v>
      </c>
      <c r="K96" s="31">
        <v>283.86684782608694</v>
      </c>
      <c r="L96" s="31">
        <v>40.021739130434788</v>
      </c>
      <c r="M96" s="31">
        <v>34.445652173913047</v>
      </c>
      <c r="N96" s="31">
        <v>5.2445652173913047</v>
      </c>
      <c r="O96" s="31">
        <v>0.33152173913043476</v>
      </c>
      <c r="P96" s="31">
        <v>52.896739130434781</v>
      </c>
      <c r="Q96" s="31">
        <v>43.516304347826086</v>
      </c>
      <c r="R96" s="31">
        <v>9.3804347826086953</v>
      </c>
      <c r="S96" s="31">
        <v>205.90489130434781</v>
      </c>
      <c r="T96" s="31">
        <v>205.90489130434781</v>
      </c>
      <c r="U96" s="31">
        <v>0</v>
      </c>
      <c r="V96" s="31">
        <v>0</v>
      </c>
      <c r="W96" s="31">
        <v>0</v>
      </c>
      <c r="X96" s="31">
        <v>0</v>
      </c>
      <c r="Y96" s="31">
        <v>0</v>
      </c>
      <c r="Z96" s="31">
        <v>0</v>
      </c>
      <c r="AA96" s="31">
        <v>0</v>
      </c>
      <c r="AB96" s="31">
        <v>0</v>
      </c>
      <c r="AC96" s="31">
        <v>0</v>
      </c>
      <c r="AD96" s="31">
        <v>0</v>
      </c>
      <c r="AE96" s="31">
        <v>0</v>
      </c>
      <c r="AF96" t="s">
        <v>481</v>
      </c>
      <c r="AG96" s="32">
        <v>9</v>
      </c>
      <c r="AH96"/>
    </row>
    <row r="97" spans="1:34" x14ac:dyDescent="0.25">
      <c r="A97" t="s">
        <v>2660</v>
      </c>
      <c r="B97" t="s">
        <v>2223</v>
      </c>
      <c r="C97" t="s">
        <v>2326</v>
      </c>
      <c r="D97" t="s">
        <v>2605</v>
      </c>
      <c r="E97" s="31">
        <v>93.119565217391298</v>
      </c>
      <c r="F97" s="31">
        <v>3.9108229251780071</v>
      </c>
      <c r="G97" s="31">
        <v>3.7259273958211732</v>
      </c>
      <c r="H97" s="31">
        <v>0.64041554803315059</v>
      </c>
      <c r="I97" s="31">
        <v>0.45552001867631625</v>
      </c>
      <c r="J97" s="31">
        <v>364.17413043478246</v>
      </c>
      <c r="K97" s="31">
        <v>346.95673913043464</v>
      </c>
      <c r="L97" s="31">
        <v>59.635217391304359</v>
      </c>
      <c r="M97" s="31">
        <v>42.417826086956531</v>
      </c>
      <c r="N97" s="31">
        <v>11.478260869565217</v>
      </c>
      <c r="O97" s="31">
        <v>5.7391304347826084</v>
      </c>
      <c r="P97" s="31">
        <v>81.087826086956511</v>
      </c>
      <c r="Q97" s="31">
        <v>81.087826086956511</v>
      </c>
      <c r="R97" s="31">
        <v>0</v>
      </c>
      <c r="S97" s="31">
        <v>223.45108695652161</v>
      </c>
      <c r="T97" s="31">
        <v>223.45108695652161</v>
      </c>
      <c r="U97" s="31">
        <v>0</v>
      </c>
      <c r="V97" s="31">
        <v>0</v>
      </c>
      <c r="W97" s="31">
        <v>0</v>
      </c>
      <c r="X97" s="31">
        <v>0</v>
      </c>
      <c r="Y97" s="31">
        <v>0</v>
      </c>
      <c r="Z97" s="31">
        <v>0</v>
      </c>
      <c r="AA97" s="31">
        <v>0</v>
      </c>
      <c r="AB97" s="31">
        <v>0</v>
      </c>
      <c r="AC97" s="31">
        <v>0</v>
      </c>
      <c r="AD97" s="31">
        <v>0</v>
      </c>
      <c r="AE97" s="31">
        <v>0</v>
      </c>
      <c r="AF97" t="s">
        <v>1091</v>
      </c>
      <c r="AG97" s="32">
        <v>9</v>
      </c>
      <c r="AH97"/>
    </row>
    <row r="98" spans="1:34" x14ac:dyDescent="0.25">
      <c r="A98" t="s">
        <v>2660</v>
      </c>
      <c r="B98" t="s">
        <v>2153</v>
      </c>
      <c r="C98" t="s">
        <v>2320</v>
      </c>
      <c r="D98" t="s">
        <v>2617</v>
      </c>
      <c r="E98" s="31">
        <v>61.076086956521742</v>
      </c>
      <c r="F98" s="31">
        <v>3.6899377113365368</v>
      </c>
      <c r="G98" s="31">
        <v>3.6011318739989324</v>
      </c>
      <c r="H98" s="31">
        <v>0.63675920982381207</v>
      </c>
      <c r="I98" s="31">
        <v>0.54795337248620757</v>
      </c>
      <c r="J98" s="31">
        <v>225.36695652173916</v>
      </c>
      <c r="K98" s="31">
        <v>219.9430434782609</v>
      </c>
      <c r="L98" s="31">
        <v>38.89076086956522</v>
      </c>
      <c r="M98" s="31">
        <v>33.466847826086962</v>
      </c>
      <c r="N98" s="31">
        <v>0</v>
      </c>
      <c r="O98" s="31">
        <v>5.4239130434782581</v>
      </c>
      <c r="P98" s="31">
        <v>32.748369565217381</v>
      </c>
      <c r="Q98" s="31">
        <v>32.748369565217381</v>
      </c>
      <c r="R98" s="31">
        <v>0</v>
      </c>
      <c r="S98" s="31">
        <v>153.72782608695655</v>
      </c>
      <c r="T98" s="31">
        <v>143.95956521739134</v>
      </c>
      <c r="U98" s="31">
        <v>9.7682608695652178</v>
      </c>
      <c r="V98" s="31">
        <v>0</v>
      </c>
      <c r="W98" s="31">
        <v>0</v>
      </c>
      <c r="X98" s="31">
        <v>0</v>
      </c>
      <c r="Y98" s="31">
        <v>0</v>
      </c>
      <c r="Z98" s="31">
        <v>0</v>
      </c>
      <c r="AA98" s="31">
        <v>0</v>
      </c>
      <c r="AB98" s="31">
        <v>0</v>
      </c>
      <c r="AC98" s="31">
        <v>0</v>
      </c>
      <c r="AD98" s="31">
        <v>0</v>
      </c>
      <c r="AE98" s="31">
        <v>0</v>
      </c>
      <c r="AF98" t="s">
        <v>1019</v>
      </c>
      <c r="AG98" s="32">
        <v>9</v>
      </c>
      <c r="AH98"/>
    </row>
    <row r="99" spans="1:34" x14ac:dyDescent="0.25">
      <c r="A99" t="s">
        <v>2660</v>
      </c>
      <c r="B99" t="s">
        <v>1299</v>
      </c>
      <c r="C99" t="s">
        <v>2378</v>
      </c>
      <c r="D99" t="s">
        <v>2603</v>
      </c>
      <c r="E99" s="31">
        <v>51.793478260869563</v>
      </c>
      <c r="F99" s="31">
        <v>4.5586316894018903</v>
      </c>
      <c r="G99" s="31">
        <v>4.2651521511017849</v>
      </c>
      <c r="H99" s="31">
        <v>0.40707869884575038</v>
      </c>
      <c r="I99" s="31">
        <v>0.28069254984260239</v>
      </c>
      <c r="J99" s="31">
        <v>236.10739130434789</v>
      </c>
      <c r="K99" s="31">
        <v>220.90706521739136</v>
      </c>
      <c r="L99" s="31">
        <v>21.084021739130439</v>
      </c>
      <c r="M99" s="31">
        <v>14.538043478260873</v>
      </c>
      <c r="N99" s="31">
        <v>1.6764130434782611</v>
      </c>
      <c r="O99" s="31">
        <v>4.8695652173913047</v>
      </c>
      <c r="P99" s="31">
        <v>79.950326086956522</v>
      </c>
      <c r="Q99" s="31">
        <v>71.29597826086956</v>
      </c>
      <c r="R99" s="31">
        <v>8.6543478260869602</v>
      </c>
      <c r="S99" s="31">
        <v>135.07304347826093</v>
      </c>
      <c r="T99" s="31">
        <v>135.07304347826093</v>
      </c>
      <c r="U99" s="31">
        <v>0</v>
      </c>
      <c r="V99" s="31">
        <v>0</v>
      </c>
      <c r="W99" s="31">
        <v>0.25</v>
      </c>
      <c r="X99" s="31">
        <v>0</v>
      </c>
      <c r="Y99" s="31">
        <v>0</v>
      </c>
      <c r="Z99" s="31">
        <v>0</v>
      </c>
      <c r="AA99" s="31">
        <v>8.1521739130434784E-2</v>
      </c>
      <c r="AB99" s="31">
        <v>0</v>
      </c>
      <c r="AC99" s="31">
        <v>0.16847826086956522</v>
      </c>
      <c r="AD99" s="31">
        <v>0</v>
      </c>
      <c r="AE99" s="31">
        <v>0</v>
      </c>
      <c r="AF99" t="s">
        <v>162</v>
      </c>
      <c r="AG99" s="32">
        <v>9</v>
      </c>
      <c r="AH99"/>
    </row>
    <row r="100" spans="1:34" x14ac:dyDescent="0.25">
      <c r="A100" t="s">
        <v>2660</v>
      </c>
      <c r="B100" t="s">
        <v>1462</v>
      </c>
      <c r="C100" t="s">
        <v>2423</v>
      </c>
      <c r="D100" t="s">
        <v>2617</v>
      </c>
      <c r="E100" s="31">
        <v>32.956521739130437</v>
      </c>
      <c r="F100" s="31">
        <v>3.6675626649076518</v>
      </c>
      <c r="G100" s="31">
        <v>3.4248845646437993</v>
      </c>
      <c r="H100" s="31">
        <v>0.35308377308707128</v>
      </c>
      <c r="I100" s="31">
        <v>0.17661609498680739</v>
      </c>
      <c r="J100" s="31">
        <v>120.87010869565219</v>
      </c>
      <c r="K100" s="31">
        <v>112.87228260869566</v>
      </c>
      <c r="L100" s="31">
        <v>11.636413043478264</v>
      </c>
      <c r="M100" s="31">
        <v>5.8206521739130439</v>
      </c>
      <c r="N100" s="31">
        <v>0</v>
      </c>
      <c r="O100" s="31">
        <v>5.815760869565219</v>
      </c>
      <c r="P100" s="31">
        <v>29.663043478260871</v>
      </c>
      <c r="Q100" s="31">
        <v>27.480978260869566</v>
      </c>
      <c r="R100" s="31">
        <v>2.1820652173913042</v>
      </c>
      <c r="S100" s="31">
        <v>79.570652173913047</v>
      </c>
      <c r="T100" s="31">
        <v>79.570652173913047</v>
      </c>
      <c r="U100" s="31">
        <v>0</v>
      </c>
      <c r="V100" s="31">
        <v>0</v>
      </c>
      <c r="W100" s="31">
        <v>13.035326086956522</v>
      </c>
      <c r="X100" s="31">
        <v>0</v>
      </c>
      <c r="Y100" s="31">
        <v>0</v>
      </c>
      <c r="Z100" s="31">
        <v>0</v>
      </c>
      <c r="AA100" s="31">
        <v>0</v>
      </c>
      <c r="AB100" s="31">
        <v>0</v>
      </c>
      <c r="AC100" s="31">
        <v>13.035326086956522</v>
      </c>
      <c r="AD100" s="31">
        <v>0</v>
      </c>
      <c r="AE100" s="31">
        <v>0</v>
      </c>
      <c r="AF100" t="s">
        <v>327</v>
      </c>
      <c r="AG100" s="32">
        <v>9</v>
      </c>
      <c r="AH100"/>
    </row>
    <row r="101" spans="1:34" x14ac:dyDescent="0.25">
      <c r="A101" t="s">
        <v>2660</v>
      </c>
      <c r="B101" t="s">
        <v>2141</v>
      </c>
      <c r="C101" t="s">
        <v>2313</v>
      </c>
      <c r="D101" t="s">
        <v>2603</v>
      </c>
      <c r="E101" s="31">
        <v>106.08695652173913</v>
      </c>
      <c r="F101" s="31">
        <v>4.1230358606557385</v>
      </c>
      <c r="G101" s="31">
        <v>3.7324795081967217</v>
      </c>
      <c r="H101" s="31">
        <v>0.64540368852459051</v>
      </c>
      <c r="I101" s="31">
        <v>0.40108504098360681</v>
      </c>
      <c r="J101" s="31">
        <v>437.40032608695662</v>
      </c>
      <c r="K101" s="31">
        <v>395.96739130434787</v>
      </c>
      <c r="L101" s="31">
        <v>68.468913043478295</v>
      </c>
      <c r="M101" s="31">
        <v>42.549891304347852</v>
      </c>
      <c r="N101" s="31">
        <v>19.658152173913049</v>
      </c>
      <c r="O101" s="31">
        <v>6.2608695652173916</v>
      </c>
      <c r="P101" s="31">
        <v>126.18097826086962</v>
      </c>
      <c r="Q101" s="31">
        <v>110.66706521739135</v>
      </c>
      <c r="R101" s="31">
        <v>15.513913043478265</v>
      </c>
      <c r="S101" s="31">
        <v>242.75043478260869</v>
      </c>
      <c r="T101" s="31">
        <v>242.75043478260869</v>
      </c>
      <c r="U101" s="31">
        <v>0</v>
      </c>
      <c r="V101" s="31">
        <v>0</v>
      </c>
      <c r="W101" s="31">
        <v>77.24586956521739</v>
      </c>
      <c r="X101" s="31">
        <v>0.25728260869565217</v>
      </c>
      <c r="Y101" s="31">
        <v>0</v>
      </c>
      <c r="Z101" s="31">
        <v>0</v>
      </c>
      <c r="AA101" s="31">
        <v>24.313478260869566</v>
      </c>
      <c r="AB101" s="31">
        <v>0</v>
      </c>
      <c r="AC101" s="31">
        <v>52.675108695652177</v>
      </c>
      <c r="AD101" s="31">
        <v>0</v>
      </c>
      <c r="AE101" s="31">
        <v>0</v>
      </c>
      <c r="AF101" t="s">
        <v>1006</v>
      </c>
      <c r="AG101" s="32">
        <v>9</v>
      </c>
      <c r="AH101"/>
    </row>
    <row r="102" spans="1:34" x14ac:dyDescent="0.25">
      <c r="A102" t="s">
        <v>2660</v>
      </c>
      <c r="B102" t="s">
        <v>1629</v>
      </c>
      <c r="C102" t="s">
        <v>2475</v>
      </c>
      <c r="D102" t="s">
        <v>2603</v>
      </c>
      <c r="E102" s="31">
        <v>106.39130434782609</v>
      </c>
      <c r="F102" s="31">
        <v>3.9101164691458941</v>
      </c>
      <c r="G102" s="31">
        <v>3.7208449121373119</v>
      </c>
      <c r="H102" s="31">
        <v>0.64219963220269705</v>
      </c>
      <c r="I102" s="31">
        <v>0.49908663669799747</v>
      </c>
      <c r="J102" s="31">
        <v>416.00239130434795</v>
      </c>
      <c r="K102" s="31">
        <v>395.86554347826097</v>
      </c>
      <c r="L102" s="31">
        <v>68.324456521739123</v>
      </c>
      <c r="M102" s="31">
        <v>53.098478260869562</v>
      </c>
      <c r="N102" s="31">
        <v>9.9216304347826085</v>
      </c>
      <c r="O102" s="31">
        <v>5.3043478260869561</v>
      </c>
      <c r="P102" s="31">
        <v>85.928804347826116</v>
      </c>
      <c r="Q102" s="31">
        <v>81.01793478260872</v>
      </c>
      <c r="R102" s="31">
        <v>4.9108695652173919</v>
      </c>
      <c r="S102" s="31">
        <v>261.74913043478273</v>
      </c>
      <c r="T102" s="31">
        <v>261.74913043478273</v>
      </c>
      <c r="U102" s="31">
        <v>0</v>
      </c>
      <c r="V102" s="31">
        <v>0</v>
      </c>
      <c r="W102" s="31">
        <v>5.347282608695652</v>
      </c>
      <c r="X102" s="31">
        <v>4.8255434782608697</v>
      </c>
      <c r="Y102" s="31">
        <v>0.34782608695652173</v>
      </c>
      <c r="Z102" s="31">
        <v>0</v>
      </c>
      <c r="AA102" s="31">
        <v>0.17391304347826086</v>
      </c>
      <c r="AB102" s="31">
        <v>0</v>
      </c>
      <c r="AC102" s="31">
        <v>0</v>
      </c>
      <c r="AD102" s="31">
        <v>0</v>
      </c>
      <c r="AE102" s="31">
        <v>0</v>
      </c>
      <c r="AF102" t="s">
        <v>495</v>
      </c>
      <c r="AG102" s="32">
        <v>9</v>
      </c>
      <c r="AH102"/>
    </row>
    <row r="103" spans="1:34" x14ac:dyDescent="0.25">
      <c r="A103" t="s">
        <v>2660</v>
      </c>
      <c r="B103" t="s">
        <v>1186</v>
      </c>
      <c r="C103" t="s">
        <v>2313</v>
      </c>
      <c r="D103" t="s">
        <v>2603</v>
      </c>
      <c r="E103" s="31">
        <v>28.967391304347824</v>
      </c>
      <c r="F103" s="31">
        <v>4.0260487804878053</v>
      </c>
      <c r="G103" s="31">
        <v>3.4036848030018763</v>
      </c>
      <c r="H103" s="31">
        <v>0.63714821763602258</v>
      </c>
      <c r="I103" s="31">
        <v>1.4784240150093808E-2</v>
      </c>
      <c r="J103" s="31">
        <v>116.62413043478261</v>
      </c>
      <c r="K103" s="31">
        <v>98.595869565217384</v>
      </c>
      <c r="L103" s="31">
        <v>18.456521739130437</v>
      </c>
      <c r="M103" s="31">
        <v>0.42826086956521736</v>
      </c>
      <c r="N103" s="31">
        <v>8.8978260869565222</v>
      </c>
      <c r="O103" s="31">
        <v>9.1304347826086953</v>
      </c>
      <c r="P103" s="31">
        <v>31.984347826086957</v>
      </c>
      <c r="Q103" s="31">
        <v>31.984347826086957</v>
      </c>
      <c r="R103" s="31">
        <v>0</v>
      </c>
      <c r="S103" s="31">
        <v>66.183260869565217</v>
      </c>
      <c r="T103" s="31">
        <v>66.183260869565217</v>
      </c>
      <c r="U103" s="31">
        <v>0</v>
      </c>
      <c r="V103" s="31">
        <v>0</v>
      </c>
      <c r="W103" s="31">
        <v>15.141304347826088</v>
      </c>
      <c r="X103" s="31">
        <v>0</v>
      </c>
      <c r="Y103" s="31">
        <v>0</v>
      </c>
      <c r="Z103" s="31">
        <v>0</v>
      </c>
      <c r="AA103" s="31">
        <v>0</v>
      </c>
      <c r="AB103" s="31">
        <v>0</v>
      </c>
      <c r="AC103" s="31">
        <v>15.141304347826088</v>
      </c>
      <c r="AD103" s="31">
        <v>0</v>
      </c>
      <c r="AE103" s="31">
        <v>0</v>
      </c>
      <c r="AF103" t="s">
        <v>49</v>
      </c>
      <c r="AG103" s="32">
        <v>9</v>
      </c>
      <c r="AH103"/>
    </row>
    <row r="104" spans="1:34" x14ac:dyDescent="0.25">
      <c r="A104" t="s">
        <v>2660</v>
      </c>
      <c r="B104" t="s">
        <v>1382</v>
      </c>
      <c r="C104" t="s">
        <v>2419</v>
      </c>
      <c r="D104" t="s">
        <v>2609</v>
      </c>
      <c r="E104" s="31">
        <v>54.891304347826086</v>
      </c>
      <c r="F104" s="31">
        <v>4.669475247524753</v>
      </c>
      <c r="G104" s="31">
        <v>4.2413069306930691</v>
      </c>
      <c r="H104" s="31">
        <v>0.44736633663366343</v>
      </c>
      <c r="I104" s="31">
        <v>0.15563366336633672</v>
      </c>
      <c r="J104" s="31">
        <v>256.31358695652176</v>
      </c>
      <c r="K104" s="31">
        <v>232.81086956521739</v>
      </c>
      <c r="L104" s="31">
        <v>24.556521739130439</v>
      </c>
      <c r="M104" s="31">
        <v>8.5429347826087003</v>
      </c>
      <c r="N104" s="31">
        <v>10.744565217391305</v>
      </c>
      <c r="O104" s="31">
        <v>5.2690217391304346</v>
      </c>
      <c r="P104" s="31">
        <v>67.254565217391303</v>
      </c>
      <c r="Q104" s="31">
        <v>59.765434782608693</v>
      </c>
      <c r="R104" s="31">
        <v>7.4891304347826084</v>
      </c>
      <c r="S104" s="31">
        <v>164.5025</v>
      </c>
      <c r="T104" s="31">
        <v>164.5025</v>
      </c>
      <c r="U104" s="31">
        <v>0</v>
      </c>
      <c r="V104" s="31">
        <v>0</v>
      </c>
      <c r="W104" s="31">
        <v>0</v>
      </c>
      <c r="X104" s="31">
        <v>0</v>
      </c>
      <c r="Y104" s="31">
        <v>0</v>
      </c>
      <c r="Z104" s="31">
        <v>0</v>
      </c>
      <c r="AA104" s="31">
        <v>0</v>
      </c>
      <c r="AB104" s="31">
        <v>0</v>
      </c>
      <c r="AC104" s="31">
        <v>0</v>
      </c>
      <c r="AD104" s="31">
        <v>0</v>
      </c>
      <c r="AE104" s="31">
        <v>0</v>
      </c>
      <c r="AF104" t="s">
        <v>246</v>
      </c>
      <c r="AG104" s="32">
        <v>9</v>
      </c>
      <c r="AH104"/>
    </row>
    <row r="105" spans="1:34" x14ac:dyDescent="0.25">
      <c r="A105" t="s">
        <v>2660</v>
      </c>
      <c r="B105" t="s">
        <v>1747</v>
      </c>
      <c r="C105" t="s">
        <v>2267</v>
      </c>
      <c r="D105" t="s">
        <v>2622</v>
      </c>
      <c r="E105" s="31">
        <v>49.75</v>
      </c>
      <c r="F105" s="31">
        <v>4.6575049158837691</v>
      </c>
      <c r="G105" s="31">
        <v>4.5423421455101618</v>
      </c>
      <c r="H105" s="31">
        <v>0.27963731701988204</v>
      </c>
      <c r="I105" s="31">
        <v>0.16447454664627487</v>
      </c>
      <c r="J105" s="31">
        <v>231.71086956521751</v>
      </c>
      <c r="K105" s="31">
        <v>225.98152173913056</v>
      </c>
      <c r="L105" s="31">
        <v>13.911956521739132</v>
      </c>
      <c r="M105" s="31">
        <v>8.1826086956521742</v>
      </c>
      <c r="N105" s="31">
        <v>0</v>
      </c>
      <c r="O105" s="31">
        <v>5.7293478260869568</v>
      </c>
      <c r="P105" s="31">
        <v>69.967391304347828</v>
      </c>
      <c r="Q105" s="31">
        <v>69.967391304347828</v>
      </c>
      <c r="R105" s="31">
        <v>0</v>
      </c>
      <c r="S105" s="31">
        <v>147.83152173913055</v>
      </c>
      <c r="T105" s="31">
        <v>147.83152173913055</v>
      </c>
      <c r="U105" s="31">
        <v>0</v>
      </c>
      <c r="V105" s="31">
        <v>0</v>
      </c>
      <c r="W105" s="31">
        <v>16.374999999999996</v>
      </c>
      <c r="X105" s="31">
        <v>0</v>
      </c>
      <c r="Y105" s="31">
        <v>0</v>
      </c>
      <c r="Z105" s="31">
        <v>0</v>
      </c>
      <c r="AA105" s="31">
        <v>0.19021739130434784</v>
      </c>
      <c r="AB105" s="31">
        <v>0</v>
      </c>
      <c r="AC105" s="31">
        <v>16.184782608695649</v>
      </c>
      <c r="AD105" s="31">
        <v>0</v>
      </c>
      <c r="AE105" s="31">
        <v>0</v>
      </c>
      <c r="AF105" t="s">
        <v>613</v>
      </c>
      <c r="AG105" s="32">
        <v>9</v>
      </c>
      <c r="AH105"/>
    </row>
    <row r="106" spans="1:34" x14ac:dyDescent="0.25">
      <c r="A106" t="s">
        <v>2660</v>
      </c>
      <c r="B106" t="s">
        <v>1686</v>
      </c>
      <c r="C106" t="s">
        <v>2369</v>
      </c>
      <c r="D106" t="s">
        <v>2617</v>
      </c>
      <c r="E106" s="31">
        <v>34.858695652173914</v>
      </c>
      <c r="F106" s="31">
        <v>4.299750545681321</v>
      </c>
      <c r="G106" s="31">
        <v>3.8410664172123474</v>
      </c>
      <c r="H106" s="31">
        <v>0.51995634549423131</v>
      </c>
      <c r="I106" s="31">
        <v>0.2056439039600873</v>
      </c>
      <c r="J106" s="31">
        <v>149.88369565217388</v>
      </c>
      <c r="K106" s="31">
        <v>133.89456521739129</v>
      </c>
      <c r="L106" s="31">
        <v>18.125</v>
      </c>
      <c r="M106" s="31">
        <v>7.1684782608695654</v>
      </c>
      <c r="N106" s="31">
        <v>6.8804347826086953</v>
      </c>
      <c r="O106" s="31">
        <v>4.0760869565217392</v>
      </c>
      <c r="P106" s="31">
        <v>29.771739130434781</v>
      </c>
      <c r="Q106" s="31">
        <v>24.739130434782609</v>
      </c>
      <c r="R106" s="31">
        <v>5.0326086956521738</v>
      </c>
      <c r="S106" s="31">
        <v>101.9869565217391</v>
      </c>
      <c r="T106" s="31">
        <v>101.9869565217391</v>
      </c>
      <c r="U106" s="31">
        <v>0</v>
      </c>
      <c r="V106" s="31">
        <v>0</v>
      </c>
      <c r="W106" s="31">
        <v>0</v>
      </c>
      <c r="X106" s="31">
        <v>0</v>
      </c>
      <c r="Y106" s="31">
        <v>0</v>
      </c>
      <c r="Z106" s="31">
        <v>0</v>
      </c>
      <c r="AA106" s="31">
        <v>0</v>
      </c>
      <c r="AB106" s="31">
        <v>0</v>
      </c>
      <c r="AC106" s="31">
        <v>0</v>
      </c>
      <c r="AD106" s="31">
        <v>0</v>
      </c>
      <c r="AE106" s="31">
        <v>0</v>
      </c>
      <c r="AF106" t="s">
        <v>552</v>
      </c>
      <c r="AG106" s="32">
        <v>9</v>
      </c>
      <c r="AH106"/>
    </row>
    <row r="107" spans="1:34" x14ac:dyDescent="0.25">
      <c r="A107" t="s">
        <v>2660</v>
      </c>
      <c r="B107" t="s">
        <v>2162</v>
      </c>
      <c r="C107" t="s">
        <v>2508</v>
      </c>
      <c r="D107" t="s">
        <v>2654</v>
      </c>
      <c r="E107" s="31">
        <v>54.413043478260867</v>
      </c>
      <c r="F107" s="31">
        <v>3.8313623651618069</v>
      </c>
      <c r="G107" s="31">
        <v>3.6117259288853383</v>
      </c>
      <c r="H107" s="31">
        <v>0.21424290850978825</v>
      </c>
      <c r="I107" s="31">
        <v>6.0926887734718341E-2</v>
      </c>
      <c r="J107" s="31">
        <v>208.47608695652178</v>
      </c>
      <c r="K107" s="31">
        <v>196.52500000000003</v>
      </c>
      <c r="L107" s="31">
        <v>11.657608695652174</v>
      </c>
      <c r="M107" s="31">
        <v>3.3152173913043477</v>
      </c>
      <c r="N107" s="31">
        <v>5.8206521739130439</v>
      </c>
      <c r="O107" s="31">
        <v>2.5217391304347827</v>
      </c>
      <c r="P107" s="31">
        <v>64.587934782608698</v>
      </c>
      <c r="Q107" s="31">
        <v>60.979239130434784</v>
      </c>
      <c r="R107" s="31">
        <v>3.6086956521739131</v>
      </c>
      <c r="S107" s="31">
        <v>132.23054347826087</v>
      </c>
      <c r="T107" s="31">
        <v>107.47902173913045</v>
      </c>
      <c r="U107" s="31">
        <v>24.751521739130439</v>
      </c>
      <c r="V107" s="31">
        <v>0</v>
      </c>
      <c r="W107" s="31">
        <v>4.2038043478260869</v>
      </c>
      <c r="X107" s="31">
        <v>0</v>
      </c>
      <c r="Y107" s="31">
        <v>0</v>
      </c>
      <c r="Z107" s="31">
        <v>0</v>
      </c>
      <c r="AA107" s="31">
        <v>1.173913043478261</v>
      </c>
      <c r="AB107" s="31">
        <v>0</v>
      </c>
      <c r="AC107" s="31">
        <v>3.0298913043478262</v>
      </c>
      <c r="AD107" s="31">
        <v>0</v>
      </c>
      <c r="AE107" s="31">
        <v>0</v>
      </c>
      <c r="AF107" t="s">
        <v>1028</v>
      </c>
      <c r="AG107" s="32">
        <v>9</v>
      </c>
      <c r="AH107"/>
    </row>
    <row r="108" spans="1:34" x14ac:dyDescent="0.25">
      <c r="A108" t="s">
        <v>2660</v>
      </c>
      <c r="B108" t="s">
        <v>1642</v>
      </c>
      <c r="C108" t="s">
        <v>2288</v>
      </c>
      <c r="D108" t="s">
        <v>2603</v>
      </c>
      <c r="E108" s="31">
        <v>42.771739130434781</v>
      </c>
      <c r="F108" s="31">
        <v>4.3455069885641677</v>
      </c>
      <c r="G108" s="31">
        <v>3.907324015247776</v>
      </c>
      <c r="H108" s="31">
        <v>0.46230495552731887</v>
      </c>
      <c r="I108" s="31">
        <v>0.34438881829733159</v>
      </c>
      <c r="J108" s="31">
        <v>185.86489130434782</v>
      </c>
      <c r="K108" s="31">
        <v>167.12304347826085</v>
      </c>
      <c r="L108" s="31">
        <v>19.773586956521736</v>
      </c>
      <c r="M108" s="31">
        <v>14.730108695652172</v>
      </c>
      <c r="N108" s="31">
        <v>0</v>
      </c>
      <c r="O108" s="31">
        <v>5.0434782608695654</v>
      </c>
      <c r="P108" s="31">
        <v>71.979239130434763</v>
      </c>
      <c r="Q108" s="31">
        <v>58.28086956521738</v>
      </c>
      <c r="R108" s="31">
        <v>13.698369565217391</v>
      </c>
      <c r="S108" s="31">
        <v>94.112065217391319</v>
      </c>
      <c r="T108" s="31">
        <v>94.112065217391319</v>
      </c>
      <c r="U108" s="31">
        <v>0</v>
      </c>
      <c r="V108" s="31">
        <v>0</v>
      </c>
      <c r="W108" s="31">
        <v>0</v>
      </c>
      <c r="X108" s="31">
        <v>0</v>
      </c>
      <c r="Y108" s="31">
        <v>0</v>
      </c>
      <c r="Z108" s="31">
        <v>0</v>
      </c>
      <c r="AA108" s="31">
        <v>0</v>
      </c>
      <c r="AB108" s="31">
        <v>0</v>
      </c>
      <c r="AC108" s="31">
        <v>0</v>
      </c>
      <c r="AD108" s="31">
        <v>0</v>
      </c>
      <c r="AE108" s="31">
        <v>0</v>
      </c>
      <c r="AF108" t="s">
        <v>508</v>
      </c>
      <c r="AG108" s="32">
        <v>9</v>
      </c>
      <c r="AH108"/>
    </row>
    <row r="109" spans="1:34" x14ac:dyDescent="0.25">
      <c r="A109" t="s">
        <v>2660</v>
      </c>
      <c r="B109" t="s">
        <v>1979</v>
      </c>
      <c r="C109" t="s">
        <v>2510</v>
      </c>
      <c r="D109" t="s">
        <v>2610</v>
      </c>
      <c r="E109" s="31">
        <v>39.380434782608695</v>
      </c>
      <c r="F109" s="31">
        <v>3.884344465912227</v>
      </c>
      <c r="G109" s="31">
        <v>3.6321777532431683</v>
      </c>
      <c r="H109" s="31">
        <v>0.33667126690587906</v>
      </c>
      <c r="I109" s="31">
        <v>0.19314380347778085</v>
      </c>
      <c r="J109" s="31">
        <v>152.96717391304347</v>
      </c>
      <c r="K109" s="31">
        <v>143.03673913043477</v>
      </c>
      <c r="L109" s="31">
        <v>13.258260869565216</v>
      </c>
      <c r="M109" s="31">
        <v>7.6060869565217386</v>
      </c>
      <c r="N109" s="31">
        <v>0</v>
      </c>
      <c r="O109" s="31">
        <v>5.6521739130434785</v>
      </c>
      <c r="P109" s="31">
        <v>34.664130434782599</v>
      </c>
      <c r="Q109" s="31">
        <v>30.38586956521738</v>
      </c>
      <c r="R109" s="31">
        <v>4.2782608695652176</v>
      </c>
      <c r="S109" s="31">
        <v>105.04478260869566</v>
      </c>
      <c r="T109" s="31">
        <v>105.04478260869566</v>
      </c>
      <c r="U109" s="31">
        <v>0</v>
      </c>
      <c r="V109" s="31">
        <v>0</v>
      </c>
      <c r="W109" s="31">
        <v>0</v>
      </c>
      <c r="X109" s="31">
        <v>0</v>
      </c>
      <c r="Y109" s="31">
        <v>0</v>
      </c>
      <c r="Z109" s="31">
        <v>0</v>
      </c>
      <c r="AA109" s="31">
        <v>0</v>
      </c>
      <c r="AB109" s="31">
        <v>0</v>
      </c>
      <c r="AC109" s="31">
        <v>0</v>
      </c>
      <c r="AD109" s="31">
        <v>0</v>
      </c>
      <c r="AE109" s="31">
        <v>0</v>
      </c>
      <c r="AF109" t="s">
        <v>840</v>
      </c>
      <c r="AG109" s="32">
        <v>9</v>
      </c>
      <c r="AH109"/>
    </row>
    <row r="110" spans="1:34" x14ac:dyDescent="0.25">
      <c r="A110" t="s">
        <v>2660</v>
      </c>
      <c r="B110" t="s">
        <v>1343</v>
      </c>
      <c r="C110" t="s">
        <v>2286</v>
      </c>
      <c r="D110" t="s">
        <v>2603</v>
      </c>
      <c r="E110" s="31">
        <v>42.641304347826086</v>
      </c>
      <c r="F110" s="31">
        <v>3.9573030843742036</v>
      </c>
      <c r="G110" s="31">
        <v>3.6890135100688246</v>
      </c>
      <c r="H110" s="31">
        <v>0.43193984195768548</v>
      </c>
      <c r="I110" s="31">
        <v>0.29594697935253633</v>
      </c>
      <c r="J110" s="31">
        <v>168.74456521739131</v>
      </c>
      <c r="K110" s="31">
        <v>157.30434782608694</v>
      </c>
      <c r="L110" s="31">
        <v>18.418478260869566</v>
      </c>
      <c r="M110" s="31">
        <v>12.619565217391305</v>
      </c>
      <c r="N110" s="31">
        <v>0</v>
      </c>
      <c r="O110" s="31">
        <v>5.7989130434782608</v>
      </c>
      <c r="P110" s="31">
        <v>44.0625</v>
      </c>
      <c r="Q110" s="31">
        <v>38.421195652173914</v>
      </c>
      <c r="R110" s="31">
        <v>5.6413043478260869</v>
      </c>
      <c r="S110" s="31">
        <v>106.26358695652173</v>
      </c>
      <c r="T110" s="31">
        <v>106.26358695652173</v>
      </c>
      <c r="U110" s="31">
        <v>0</v>
      </c>
      <c r="V110" s="31">
        <v>0</v>
      </c>
      <c r="W110" s="31">
        <v>0</v>
      </c>
      <c r="X110" s="31">
        <v>0</v>
      </c>
      <c r="Y110" s="31">
        <v>0</v>
      </c>
      <c r="Z110" s="31">
        <v>0</v>
      </c>
      <c r="AA110" s="31">
        <v>0</v>
      </c>
      <c r="AB110" s="31">
        <v>0</v>
      </c>
      <c r="AC110" s="31">
        <v>0</v>
      </c>
      <c r="AD110" s="31">
        <v>0</v>
      </c>
      <c r="AE110" s="31">
        <v>0</v>
      </c>
      <c r="AF110" t="s">
        <v>207</v>
      </c>
      <c r="AG110" s="32">
        <v>9</v>
      </c>
      <c r="AH110"/>
    </row>
    <row r="111" spans="1:34" x14ac:dyDescent="0.25">
      <c r="A111" t="s">
        <v>2660</v>
      </c>
      <c r="B111" t="s">
        <v>1885</v>
      </c>
      <c r="C111" t="s">
        <v>2534</v>
      </c>
      <c r="D111" t="s">
        <v>2605</v>
      </c>
      <c r="E111" s="31">
        <v>129.75</v>
      </c>
      <c r="F111" s="31">
        <v>3.4681125911032922</v>
      </c>
      <c r="G111" s="31">
        <v>3.4681125911032922</v>
      </c>
      <c r="H111" s="31">
        <v>0.27551059730250482</v>
      </c>
      <c r="I111" s="31">
        <v>0.27551059730250482</v>
      </c>
      <c r="J111" s="31">
        <v>449.98760869565217</v>
      </c>
      <c r="K111" s="31">
        <v>449.98760869565217</v>
      </c>
      <c r="L111" s="31">
        <v>35.747500000000002</v>
      </c>
      <c r="M111" s="31">
        <v>35.747500000000002</v>
      </c>
      <c r="N111" s="31">
        <v>0</v>
      </c>
      <c r="O111" s="31">
        <v>0</v>
      </c>
      <c r="P111" s="31">
        <v>92.985326086956519</v>
      </c>
      <c r="Q111" s="31">
        <v>92.985326086956519</v>
      </c>
      <c r="R111" s="31">
        <v>0</v>
      </c>
      <c r="S111" s="31">
        <v>321.25478260869568</v>
      </c>
      <c r="T111" s="31">
        <v>321.25478260869568</v>
      </c>
      <c r="U111" s="31">
        <v>0</v>
      </c>
      <c r="V111" s="31">
        <v>0</v>
      </c>
      <c r="W111" s="31">
        <v>0</v>
      </c>
      <c r="X111" s="31">
        <v>0</v>
      </c>
      <c r="Y111" s="31">
        <v>0</v>
      </c>
      <c r="Z111" s="31">
        <v>0</v>
      </c>
      <c r="AA111" s="31">
        <v>0</v>
      </c>
      <c r="AB111" s="31">
        <v>0</v>
      </c>
      <c r="AC111" s="31">
        <v>0</v>
      </c>
      <c r="AD111" s="31">
        <v>0</v>
      </c>
      <c r="AE111" s="31">
        <v>0</v>
      </c>
      <c r="AF111" t="s">
        <v>744</v>
      </c>
      <c r="AG111" s="32">
        <v>9</v>
      </c>
      <c r="AH111"/>
    </row>
    <row r="112" spans="1:34" x14ac:dyDescent="0.25">
      <c r="A112" t="s">
        <v>2660</v>
      </c>
      <c r="B112" t="s">
        <v>1860</v>
      </c>
      <c r="C112" t="s">
        <v>2294</v>
      </c>
      <c r="D112" t="s">
        <v>2605</v>
      </c>
      <c r="E112" s="31">
        <v>43.043478260869563</v>
      </c>
      <c r="F112" s="31">
        <v>4.9542853535353553</v>
      </c>
      <c r="G112" s="31">
        <v>4.4494520202020214</v>
      </c>
      <c r="H112" s="31">
        <v>0.55788636363636346</v>
      </c>
      <c r="I112" s="31">
        <v>0.34980555555555537</v>
      </c>
      <c r="J112" s="31">
        <v>213.24967391304352</v>
      </c>
      <c r="K112" s="31">
        <v>191.51989130434788</v>
      </c>
      <c r="L112" s="31">
        <v>24.013369565217381</v>
      </c>
      <c r="M112" s="31">
        <v>15.056847826086948</v>
      </c>
      <c r="N112" s="31">
        <v>4</v>
      </c>
      <c r="O112" s="31">
        <v>4.9565217391304346</v>
      </c>
      <c r="P112" s="31">
        <v>46.067934782608695</v>
      </c>
      <c r="Q112" s="31">
        <v>33.294673913043482</v>
      </c>
      <c r="R112" s="31">
        <v>12.773260869565213</v>
      </c>
      <c r="S112" s="31">
        <v>143.16836956521746</v>
      </c>
      <c r="T112" s="31">
        <v>123.92206521739138</v>
      </c>
      <c r="U112" s="31">
        <v>19.246304347826086</v>
      </c>
      <c r="V112" s="31">
        <v>0</v>
      </c>
      <c r="W112" s="31">
        <v>0</v>
      </c>
      <c r="X112" s="31">
        <v>0</v>
      </c>
      <c r="Y112" s="31">
        <v>0</v>
      </c>
      <c r="Z112" s="31">
        <v>0</v>
      </c>
      <c r="AA112" s="31">
        <v>0</v>
      </c>
      <c r="AB112" s="31">
        <v>0</v>
      </c>
      <c r="AC112" s="31">
        <v>0</v>
      </c>
      <c r="AD112" s="31">
        <v>0</v>
      </c>
      <c r="AE112" s="31">
        <v>0</v>
      </c>
      <c r="AF112" t="s">
        <v>718</v>
      </c>
      <c r="AG112" s="32">
        <v>9</v>
      </c>
      <c r="AH112"/>
    </row>
    <row r="113" spans="1:34" x14ac:dyDescent="0.25">
      <c r="A113" t="s">
        <v>2660</v>
      </c>
      <c r="B113" t="s">
        <v>1374</v>
      </c>
      <c r="C113" t="s">
        <v>2389</v>
      </c>
      <c r="D113" t="s">
        <v>2614</v>
      </c>
      <c r="E113" s="31">
        <v>112.57608695652173</v>
      </c>
      <c r="F113" s="31">
        <v>4.051232016993338</v>
      </c>
      <c r="G113" s="31">
        <v>3.8072810659457366</v>
      </c>
      <c r="H113" s="31">
        <v>0.39992855073863093</v>
      </c>
      <c r="I113" s="31">
        <v>0.24659264265714009</v>
      </c>
      <c r="J113" s="31">
        <v>456.07184782608692</v>
      </c>
      <c r="K113" s="31">
        <v>428.60880434782598</v>
      </c>
      <c r="L113" s="31">
        <v>45.022391304347828</v>
      </c>
      <c r="M113" s="31">
        <v>27.760434782608694</v>
      </c>
      <c r="N113" s="31">
        <v>12.381521739130436</v>
      </c>
      <c r="O113" s="31">
        <v>4.8804347826086953</v>
      </c>
      <c r="P113" s="31">
        <v>164.4534782608695</v>
      </c>
      <c r="Q113" s="31">
        <v>154.25239130434775</v>
      </c>
      <c r="R113" s="31">
        <v>10.201086956521737</v>
      </c>
      <c r="S113" s="31">
        <v>246.59597826086957</v>
      </c>
      <c r="T113" s="31">
        <v>246.59597826086957</v>
      </c>
      <c r="U113" s="31">
        <v>0</v>
      </c>
      <c r="V113" s="31">
        <v>0</v>
      </c>
      <c r="W113" s="31">
        <v>0</v>
      </c>
      <c r="X113" s="31">
        <v>0</v>
      </c>
      <c r="Y113" s="31">
        <v>0</v>
      </c>
      <c r="Z113" s="31">
        <v>0</v>
      </c>
      <c r="AA113" s="31">
        <v>0</v>
      </c>
      <c r="AB113" s="31">
        <v>0</v>
      </c>
      <c r="AC113" s="31">
        <v>0</v>
      </c>
      <c r="AD113" s="31">
        <v>0</v>
      </c>
      <c r="AE113" s="31">
        <v>0</v>
      </c>
      <c r="AF113" t="s">
        <v>238</v>
      </c>
      <c r="AG113" s="32">
        <v>9</v>
      </c>
      <c r="AH113"/>
    </row>
    <row r="114" spans="1:34" x14ac:dyDescent="0.25">
      <c r="A114" t="s">
        <v>2660</v>
      </c>
      <c r="B114" t="s">
        <v>1399</v>
      </c>
      <c r="C114" t="s">
        <v>2313</v>
      </c>
      <c r="D114" t="s">
        <v>2603</v>
      </c>
      <c r="E114" s="31">
        <v>47.989130434782609</v>
      </c>
      <c r="F114" s="31">
        <v>4.7702944507361265</v>
      </c>
      <c r="G114" s="31">
        <v>4.496038505096263</v>
      </c>
      <c r="H114" s="31">
        <v>0.82042355605889006</v>
      </c>
      <c r="I114" s="31">
        <v>0.70083125707814253</v>
      </c>
      <c r="J114" s="31">
        <v>228.92228260869564</v>
      </c>
      <c r="K114" s="31">
        <v>215.76097826086956</v>
      </c>
      <c r="L114" s="31">
        <v>39.371413043478256</v>
      </c>
      <c r="M114" s="31">
        <v>33.632282608695647</v>
      </c>
      <c r="N114" s="31">
        <v>0</v>
      </c>
      <c r="O114" s="31">
        <v>5.7391304347826084</v>
      </c>
      <c r="P114" s="31">
        <v>61.227717391304367</v>
      </c>
      <c r="Q114" s="31">
        <v>53.805543478260887</v>
      </c>
      <c r="R114" s="31">
        <v>7.422173913043479</v>
      </c>
      <c r="S114" s="31">
        <v>128.32315217391303</v>
      </c>
      <c r="T114" s="31">
        <v>128.32315217391303</v>
      </c>
      <c r="U114" s="31">
        <v>0</v>
      </c>
      <c r="V114" s="31">
        <v>0</v>
      </c>
      <c r="W114" s="31">
        <v>0.57250000000000001</v>
      </c>
      <c r="X114" s="31">
        <v>0</v>
      </c>
      <c r="Y114" s="31">
        <v>0</v>
      </c>
      <c r="Z114" s="31">
        <v>0</v>
      </c>
      <c r="AA114" s="31">
        <v>8.1521739130434784E-2</v>
      </c>
      <c r="AB114" s="31">
        <v>0</v>
      </c>
      <c r="AC114" s="31">
        <v>0.49097826086956525</v>
      </c>
      <c r="AD114" s="31">
        <v>0</v>
      </c>
      <c r="AE114" s="31">
        <v>0</v>
      </c>
      <c r="AF114" t="s">
        <v>263</v>
      </c>
      <c r="AG114" s="32">
        <v>9</v>
      </c>
      <c r="AH114"/>
    </row>
    <row r="115" spans="1:34" x14ac:dyDescent="0.25">
      <c r="A115" t="s">
        <v>2660</v>
      </c>
      <c r="B115" t="s">
        <v>1325</v>
      </c>
      <c r="C115" t="s">
        <v>2390</v>
      </c>
      <c r="D115" t="s">
        <v>2633</v>
      </c>
      <c r="E115" s="31">
        <v>43.782608695652172</v>
      </c>
      <c r="F115" s="31">
        <v>3.8147591857000989</v>
      </c>
      <c r="G115" s="31">
        <v>3.5278227408142997</v>
      </c>
      <c r="H115" s="31">
        <v>0.189525819265144</v>
      </c>
      <c r="I115" s="31">
        <v>5.0270605759682223E-2</v>
      </c>
      <c r="J115" s="31">
        <v>167.02010869565214</v>
      </c>
      <c r="K115" s="31">
        <v>154.45728260869564</v>
      </c>
      <c r="L115" s="31">
        <v>8.2979347826086958</v>
      </c>
      <c r="M115" s="31">
        <v>2.2009782608695652</v>
      </c>
      <c r="N115" s="31">
        <v>0.35782608695652174</v>
      </c>
      <c r="O115" s="31">
        <v>5.7391304347826084</v>
      </c>
      <c r="P115" s="31">
        <v>58.754673913043455</v>
      </c>
      <c r="Q115" s="31">
        <v>52.288804347826066</v>
      </c>
      <c r="R115" s="31">
        <v>6.4658695652173916</v>
      </c>
      <c r="S115" s="31">
        <v>99.967500000000001</v>
      </c>
      <c r="T115" s="31">
        <v>99.967500000000001</v>
      </c>
      <c r="U115" s="31">
        <v>0</v>
      </c>
      <c r="V115" s="31">
        <v>0</v>
      </c>
      <c r="W115" s="31">
        <v>0</v>
      </c>
      <c r="X115" s="31">
        <v>0</v>
      </c>
      <c r="Y115" s="31">
        <v>0</v>
      </c>
      <c r="Z115" s="31">
        <v>0</v>
      </c>
      <c r="AA115" s="31">
        <v>0</v>
      </c>
      <c r="AB115" s="31">
        <v>0</v>
      </c>
      <c r="AC115" s="31">
        <v>0</v>
      </c>
      <c r="AD115" s="31">
        <v>0</v>
      </c>
      <c r="AE115" s="31">
        <v>0</v>
      </c>
      <c r="AF115" t="s">
        <v>188</v>
      </c>
      <c r="AG115" s="32">
        <v>9</v>
      </c>
      <c r="AH115"/>
    </row>
    <row r="116" spans="1:34" x14ac:dyDescent="0.25">
      <c r="A116" t="s">
        <v>2660</v>
      </c>
      <c r="B116" t="s">
        <v>1616</v>
      </c>
      <c r="C116" t="s">
        <v>2484</v>
      </c>
      <c r="D116" t="s">
        <v>2603</v>
      </c>
      <c r="E116" s="31">
        <v>116.54347826086956</v>
      </c>
      <c r="F116" s="31">
        <v>4.019639059876889</v>
      </c>
      <c r="G116" s="31">
        <v>3.8298442454765906</v>
      </c>
      <c r="H116" s="31">
        <v>0.44272150718149589</v>
      </c>
      <c r="I116" s="31">
        <v>0.39422309270658445</v>
      </c>
      <c r="J116" s="31">
        <v>468.46271739130435</v>
      </c>
      <c r="K116" s="31">
        <v>446.34336956521742</v>
      </c>
      <c r="L116" s="31">
        <v>51.596304347826077</v>
      </c>
      <c r="M116" s="31">
        <v>45.944130434782593</v>
      </c>
      <c r="N116" s="31">
        <v>8.6956521739130432E-2</v>
      </c>
      <c r="O116" s="31">
        <v>5.5652173913043477</v>
      </c>
      <c r="P116" s="31">
        <v>150.92380434782609</v>
      </c>
      <c r="Q116" s="31">
        <v>134.4566304347826</v>
      </c>
      <c r="R116" s="31">
        <v>16.467173913043485</v>
      </c>
      <c r="S116" s="31">
        <v>265.94260869565215</v>
      </c>
      <c r="T116" s="31">
        <v>249.26673913043479</v>
      </c>
      <c r="U116" s="31">
        <v>16.675869565217386</v>
      </c>
      <c r="V116" s="31">
        <v>0</v>
      </c>
      <c r="W116" s="31">
        <v>0</v>
      </c>
      <c r="X116" s="31">
        <v>0</v>
      </c>
      <c r="Y116" s="31">
        <v>0</v>
      </c>
      <c r="Z116" s="31">
        <v>0</v>
      </c>
      <c r="AA116" s="31">
        <v>0</v>
      </c>
      <c r="AB116" s="31">
        <v>0</v>
      </c>
      <c r="AC116" s="31">
        <v>0</v>
      </c>
      <c r="AD116" s="31">
        <v>0</v>
      </c>
      <c r="AE116" s="31">
        <v>0</v>
      </c>
      <c r="AF116" t="s">
        <v>482</v>
      </c>
      <c r="AG116" s="32">
        <v>9</v>
      </c>
      <c r="AH116"/>
    </row>
    <row r="117" spans="1:34" x14ac:dyDescent="0.25">
      <c r="A117" t="s">
        <v>2660</v>
      </c>
      <c r="B117" t="s">
        <v>1479</v>
      </c>
      <c r="C117" t="s">
        <v>2359</v>
      </c>
      <c r="D117" t="s">
        <v>2621</v>
      </c>
      <c r="E117" s="31">
        <v>44.293478260869563</v>
      </c>
      <c r="F117" s="31">
        <v>3.1470969325153368</v>
      </c>
      <c r="G117" s="31">
        <v>2.6652785276073612</v>
      </c>
      <c r="H117" s="31">
        <v>0.61504294478527599</v>
      </c>
      <c r="I117" s="31">
        <v>0.43230429447852747</v>
      </c>
      <c r="J117" s="31">
        <v>139.39586956521737</v>
      </c>
      <c r="K117" s="31">
        <v>118.0544565217391</v>
      </c>
      <c r="L117" s="31">
        <v>27.242391304347819</v>
      </c>
      <c r="M117" s="31">
        <v>19.14826086956521</v>
      </c>
      <c r="N117" s="31">
        <v>1.534565217391304</v>
      </c>
      <c r="O117" s="31">
        <v>6.5595652173913042</v>
      </c>
      <c r="P117" s="31">
        <v>40.341413043478269</v>
      </c>
      <c r="Q117" s="31">
        <v>27.094130434782613</v>
      </c>
      <c r="R117" s="31">
        <v>13.247282608695654</v>
      </c>
      <c r="S117" s="31">
        <v>71.812065217391279</v>
      </c>
      <c r="T117" s="31">
        <v>71.812065217391279</v>
      </c>
      <c r="U117" s="31">
        <v>0</v>
      </c>
      <c r="V117" s="31">
        <v>0</v>
      </c>
      <c r="W117" s="31">
        <v>0</v>
      </c>
      <c r="X117" s="31">
        <v>0</v>
      </c>
      <c r="Y117" s="31">
        <v>0</v>
      </c>
      <c r="Z117" s="31">
        <v>0</v>
      </c>
      <c r="AA117" s="31">
        <v>0</v>
      </c>
      <c r="AB117" s="31">
        <v>0</v>
      </c>
      <c r="AC117" s="31">
        <v>0</v>
      </c>
      <c r="AD117" s="31">
        <v>0</v>
      </c>
      <c r="AE117" s="31">
        <v>0</v>
      </c>
      <c r="AF117" t="s">
        <v>344</v>
      </c>
      <c r="AG117" s="32">
        <v>9</v>
      </c>
      <c r="AH117"/>
    </row>
    <row r="118" spans="1:34" x14ac:dyDescent="0.25">
      <c r="A118" t="s">
        <v>2660</v>
      </c>
      <c r="B118" t="s">
        <v>1673</v>
      </c>
      <c r="C118" t="s">
        <v>2304</v>
      </c>
      <c r="D118" t="s">
        <v>2615</v>
      </c>
      <c r="E118" s="31">
        <v>98.576086956521735</v>
      </c>
      <c r="F118" s="31">
        <v>3.5784750248097925</v>
      </c>
      <c r="G118" s="31">
        <v>3.3394188995479115</v>
      </c>
      <c r="H118" s="31">
        <v>0.57260447678906168</v>
      </c>
      <c r="I118" s="31">
        <v>0.39000441062961755</v>
      </c>
      <c r="J118" s="31">
        <v>352.75206521739136</v>
      </c>
      <c r="K118" s="31">
        <v>329.18684782608705</v>
      </c>
      <c r="L118" s="31">
        <v>56.445108695652181</v>
      </c>
      <c r="M118" s="31">
        <v>38.445108695652188</v>
      </c>
      <c r="N118" s="31">
        <v>7.3043478260869561</v>
      </c>
      <c r="O118" s="31">
        <v>10.695652173913043</v>
      </c>
      <c r="P118" s="31">
        <v>70.961521739130433</v>
      </c>
      <c r="Q118" s="31">
        <v>65.396304347826089</v>
      </c>
      <c r="R118" s="31">
        <v>5.5652173913043477</v>
      </c>
      <c r="S118" s="31">
        <v>225.34543478260875</v>
      </c>
      <c r="T118" s="31">
        <v>225.34543478260875</v>
      </c>
      <c r="U118" s="31">
        <v>0</v>
      </c>
      <c r="V118" s="31">
        <v>0</v>
      </c>
      <c r="W118" s="31">
        <v>38.770978260869569</v>
      </c>
      <c r="X118" s="31">
        <v>0</v>
      </c>
      <c r="Y118" s="31">
        <v>0</v>
      </c>
      <c r="Z118" s="31">
        <v>0</v>
      </c>
      <c r="AA118" s="31">
        <v>0</v>
      </c>
      <c r="AB118" s="31">
        <v>0</v>
      </c>
      <c r="AC118" s="31">
        <v>38.770978260869569</v>
      </c>
      <c r="AD118" s="31">
        <v>0</v>
      </c>
      <c r="AE118" s="31">
        <v>0</v>
      </c>
      <c r="AF118" t="s">
        <v>539</v>
      </c>
      <c r="AG118" s="32">
        <v>9</v>
      </c>
      <c r="AH118"/>
    </row>
    <row r="119" spans="1:34" x14ac:dyDescent="0.25">
      <c r="A119" t="s">
        <v>2660</v>
      </c>
      <c r="B119" t="s">
        <v>1519</v>
      </c>
      <c r="C119" t="s">
        <v>2286</v>
      </c>
      <c r="D119" t="s">
        <v>2603</v>
      </c>
      <c r="E119" s="31">
        <v>117.70652173913044</v>
      </c>
      <c r="F119" s="31">
        <v>3.6167550096961874</v>
      </c>
      <c r="G119" s="31">
        <v>3.5097728322098085</v>
      </c>
      <c r="H119" s="31">
        <v>0.37209991688983285</v>
      </c>
      <c r="I119" s="31">
        <v>0.32334195216548156</v>
      </c>
      <c r="J119" s="31">
        <v>425.71565217391321</v>
      </c>
      <c r="K119" s="31">
        <v>413.12315217391324</v>
      </c>
      <c r="L119" s="31">
        <v>43.798586956521739</v>
      </c>
      <c r="M119" s="31">
        <v>38.059456521739129</v>
      </c>
      <c r="N119" s="31">
        <v>0</v>
      </c>
      <c r="O119" s="31">
        <v>5.7391304347826084</v>
      </c>
      <c r="P119" s="31">
        <v>120.70913043478262</v>
      </c>
      <c r="Q119" s="31">
        <v>113.85576086956523</v>
      </c>
      <c r="R119" s="31">
        <v>6.8533695652173909</v>
      </c>
      <c r="S119" s="31">
        <v>261.20793478260885</v>
      </c>
      <c r="T119" s="31">
        <v>261.20793478260885</v>
      </c>
      <c r="U119" s="31">
        <v>0</v>
      </c>
      <c r="V119" s="31">
        <v>0</v>
      </c>
      <c r="W119" s="31">
        <v>0</v>
      </c>
      <c r="X119" s="31">
        <v>0</v>
      </c>
      <c r="Y119" s="31">
        <v>0</v>
      </c>
      <c r="Z119" s="31">
        <v>0</v>
      </c>
      <c r="AA119" s="31">
        <v>0</v>
      </c>
      <c r="AB119" s="31">
        <v>0</v>
      </c>
      <c r="AC119" s="31">
        <v>0</v>
      </c>
      <c r="AD119" s="31">
        <v>0</v>
      </c>
      <c r="AE119" s="31">
        <v>0</v>
      </c>
      <c r="AF119" t="s">
        <v>385</v>
      </c>
      <c r="AG119" s="32">
        <v>9</v>
      </c>
      <c r="AH119"/>
    </row>
    <row r="120" spans="1:34" x14ac:dyDescent="0.25">
      <c r="A120" t="s">
        <v>2660</v>
      </c>
      <c r="B120" t="s">
        <v>1952</v>
      </c>
      <c r="C120" t="s">
        <v>2370</v>
      </c>
      <c r="D120" t="s">
        <v>2603</v>
      </c>
      <c r="E120" s="31">
        <v>67.217391304347828</v>
      </c>
      <c r="F120" s="31">
        <v>4.4504770375161709</v>
      </c>
      <c r="G120" s="31">
        <v>4.1437580853816298</v>
      </c>
      <c r="H120" s="31">
        <v>0.50262774902975427</v>
      </c>
      <c r="I120" s="31">
        <v>0.38595569210866754</v>
      </c>
      <c r="J120" s="31">
        <v>299.14945652173913</v>
      </c>
      <c r="K120" s="31">
        <v>278.53260869565219</v>
      </c>
      <c r="L120" s="31">
        <v>33.785326086956523</v>
      </c>
      <c r="M120" s="31">
        <v>25.942934782608695</v>
      </c>
      <c r="N120" s="31">
        <v>5.7608695652173916</v>
      </c>
      <c r="O120" s="31">
        <v>2.0815217391304346</v>
      </c>
      <c r="P120" s="31">
        <v>89.372282608695642</v>
      </c>
      <c r="Q120" s="31">
        <v>76.597826086956516</v>
      </c>
      <c r="R120" s="31">
        <v>12.774456521739131</v>
      </c>
      <c r="S120" s="31">
        <v>175.99184782608697</v>
      </c>
      <c r="T120" s="31">
        <v>175.99184782608697</v>
      </c>
      <c r="U120" s="31">
        <v>0</v>
      </c>
      <c r="V120" s="31">
        <v>0</v>
      </c>
      <c r="W120" s="31">
        <v>5.6847826086956523</v>
      </c>
      <c r="X120" s="31">
        <v>8.6956521739130432E-2</v>
      </c>
      <c r="Y120" s="31">
        <v>0</v>
      </c>
      <c r="Z120" s="31">
        <v>0</v>
      </c>
      <c r="AA120" s="31">
        <v>0</v>
      </c>
      <c r="AB120" s="31">
        <v>0</v>
      </c>
      <c r="AC120" s="31">
        <v>5.5978260869565215</v>
      </c>
      <c r="AD120" s="31">
        <v>0</v>
      </c>
      <c r="AE120" s="31">
        <v>0</v>
      </c>
      <c r="AF120" t="s">
        <v>812</v>
      </c>
      <c r="AG120" s="32">
        <v>9</v>
      </c>
      <c r="AH120"/>
    </row>
    <row r="121" spans="1:34" x14ac:dyDescent="0.25">
      <c r="A121" t="s">
        <v>2660</v>
      </c>
      <c r="B121" t="s">
        <v>1422</v>
      </c>
      <c r="C121" t="s">
        <v>2355</v>
      </c>
      <c r="D121" t="s">
        <v>2605</v>
      </c>
      <c r="E121" s="31">
        <v>91.619565217391298</v>
      </c>
      <c r="F121" s="31">
        <v>3.1499810179143433</v>
      </c>
      <c r="G121" s="31">
        <v>2.8922802230395068</v>
      </c>
      <c r="H121" s="31">
        <v>0.68682287341321624</v>
      </c>
      <c r="I121" s="31">
        <v>0.48830228971408229</v>
      </c>
      <c r="J121" s="31">
        <v>288.59989130434781</v>
      </c>
      <c r="K121" s="31">
        <v>264.98945652173916</v>
      </c>
      <c r="L121" s="31">
        <v>62.926413043478256</v>
      </c>
      <c r="M121" s="31">
        <v>44.738043478260863</v>
      </c>
      <c r="N121" s="31">
        <v>6.5361956521739124</v>
      </c>
      <c r="O121" s="31">
        <v>11.652173913043478</v>
      </c>
      <c r="P121" s="31">
        <v>63.679782608695646</v>
      </c>
      <c r="Q121" s="31">
        <v>58.25771739130434</v>
      </c>
      <c r="R121" s="31">
        <v>5.422065217391304</v>
      </c>
      <c r="S121" s="31">
        <v>161.99369565217393</v>
      </c>
      <c r="T121" s="31">
        <v>161.99369565217393</v>
      </c>
      <c r="U121" s="31">
        <v>0</v>
      </c>
      <c r="V121" s="31">
        <v>0</v>
      </c>
      <c r="W121" s="31">
        <v>0</v>
      </c>
      <c r="X121" s="31">
        <v>0</v>
      </c>
      <c r="Y121" s="31">
        <v>0</v>
      </c>
      <c r="Z121" s="31">
        <v>0</v>
      </c>
      <c r="AA121" s="31">
        <v>0</v>
      </c>
      <c r="AB121" s="31">
        <v>0</v>
      </c>
      <c r="AC121" s="31">
        <v>0</v>
      </c>
      <c r="AD121" s="31">
        <v>0</v>
      </c>
      <c r="AE121" s="31">
        <v>0</v>
      </c>
      <c r="AF121" t="s">
        <v>286</v>
      </c>
      <c r="AG121" s="32">
        <v>9</v>
      </c>
      <c r="AH121"/>
    </row>
    <row r="122" spans="1:34" x14ac:dyDescent="0.25">
      <c r="A122" t="s">
        <v>2660</v>
      </c>
      <c r="B122" t="s">
        <v>1389</v>
      </c>
      <c r="C122" t="s">
        <v>2422</v>
      </c>
      <c r="D122" t="s">
        <v>2605</v>
      </c>
      <c r="E122" s="31">
        <v>66.521739130434781</v>
      </c>
      <c r="F122" s="31">
        <v>3.581210784313726</v>
      </c>
      <c r="G122" s="31">
        <v>3.2755816993464051</v>
      </c>
      <c r="H122" s="31">
        <v>0.52082189542483648</v>
      </c>
      <c r="I122" s="31">
        <v>0.34297875816993445</v>
      </c>
      <c r="J122" s="31">
        <v>238.22836956521741</v>
      </c>
      <c r="K122" s="31">
        <v>217.89739130434782</v>
      </c>
      <c r="L122" s="31">
        <v>34.645978260869555</v>
      </c>
      <c r="M122" s="31">
        <v>22.815543478260857</v>
      </c>
      <c r="N122" s="31">
        <v>5.9608695652173935</v>
      </c>
      <c r="O122" s="31">
        <v>5.8695652173913047</v>
      </c>
      <c r="P122" s="31">
        <v>67.133152173913047</v>
      </c>
      <c r="Q122" s="31">
        <v>58.632608695652181</v>
      </c>
      <c r="R122" s="31">
        <v>8.5005434782608695</v>
      </c>
      <c r="S122" s="31">
        <v>136.44923913043479</v>
      </c>
      <c r="T122" s="31">
        <v>136.44923913043479</v>
      </c>
      <c r="U122" s="31">
        <v>0</v>
      </c>
      <c r="V122" s="31">
        <v>0</v>
      </c>
      <c r="W122" s="31">
        <v>0</v>
      </c>
      <c r="X122" s="31">
        <v>0</v>
      </c>
      <c r="Y122" s="31">
        <v>0</v>
      </c>
      <c r="Z122" s="31">
        <v>0</v>
      </c>
      <c r="AA122" s="31">
        <v>0</v>
      </c>
      <c r="AB122" s="31">
        <v>0</v>
      </c>
      <c r="AC122" s="31">
        <v>0</v>
      </c>
      <c r="AD122" s="31">
        <v>0</v>
      </c>
      <c r="AE122" s="31">
        <v>0</v>
      </c>
      <c r="AF122" t="s">
        <v>253</v>
      </c>
      <c r="AG122" s="32">
        <v>9</v>
      </c>
      <c r="AH122"/>
    </row>
    <row r="123" spans="1:34" x14ac:dyDescent="0.25">
      <c r="A123" t="s">
        <v>2660</v>
      </c>
      <c r="B123" t="s">
        <v>1463</v>
      </c>
      <c r="C123" t="s">
        <v>2288</v>
      </c>
      <c r="D123" t="s">
        <v>2603</v>
      </c>
      <c r="E123" s="31">
        <v>67.793478260869563</v>
      </c>
      <c r="F123" s="31">
        <v>4.2693233926567258</v>
      </c>
      <c r="G123" s="31">
        <v>4.0730671797338465</v>
      </c>
      <c r="H123" s="31">
        <v>0.55090588423921749</v>
      </c>
      <c r="I123" s="31">
        <v>0.45598845598845594</v>
      </c>
      <c r="J123" s="31">
        <v>289.43228260869563</v>
      </c>
      <c r="K123" s="31">
        <v>276.12739130434784</v>
      </c>
      <c r="L123" s="31">
        <v>37.347826086956516</v>
      </c>
      <c r="M123" s="31">
        <v>30.913043478260864</v>
      </c>
      <c r="N123" s="31">
        <v>0.69565217391304346</v>
      </c>
      <c r="O123" s="31">
        <v>5.7391304347826084</v>
      </c>
      <c r="P123" s="31">
        <v>92.751521739130453</v>
      </c>
      <c r="Q123" s="31">
        <v>85.881413043478275</v>
      </c>
      <c r="R123" s="31">
        <v>6.8701086956521751</v>
      </c>
      <c r="S123" s="31">
        <v>159.33293478260867</v>
      </c>
      <c r="T123" s="31">
        <v>159.33293478260867</v>
      </c>
      <c r="U123" s="31">
        <v>0</v>
      </c>
      <c r="V123" s="31">
        <v>0</v>
      </c>
      <c r="W123" s="31">
        <v>35.507608695652173</v>
      </c>
      <c r="X123" s="31">
        <v>1.1032608695652173</v>
      </c>
      <c r="Y123" s="31">
        <v>0.69565217391304346</v>
      </c>
      <c r="Z123" s="31">
        <v>0</v>
      </c>
      <c r="AA123" s="31">
        <v>0.43478260869565216</v>
      </c>
      <c r="AB123" s="31">
        <v>0</v>
      </c>
      <c r="AC123" s="31">
        <v>33.27391304347826</v>
      </c>
      <c r="AD123" s="31">
        <v>0</v>
      </c>
      <c r="AE123" s="31">
        <v>0</v>
      </c>
      <c r="AF123" t="s">
        <v>328</v>
      </c>
      <c r="AG123" s="32">
        <v>9</v>
      </c>
      <c r="AH123"/>
    </row>
    <row r="124" spans="1:34" x14ac:dyDescent="0.25">
      <c r="A124" t="s">
        <v>2660</v>
      </c>
      <c r="B124" t="s">
        <v>1605</v>
      </c>
      <c r="C124" t="s">
        <v>2293</v>
      </c>
      <c r="D124" t="s">
        <v>2603</v>
      </c>
      <c r="E124" s="31">
        <v>57.5</v>
      </c>
      <c r="F124" s="31">
        <v>3.8345330812854441</v>
      </c>
      <c r="G124" s="31">
        <v>3.486729678638941</v>
      </c>
      <c r="H124" s="31">
        <v>0.28712665406427218</v>
      </c>
      <c r="I124" s="31">
        <v>9.8378071833648412E-2</v>
      </c>
      <c r="J124" s="31">
        <v>220.48565217391302</v>
      </c>
      <c r="K124" s="31">
        <v>200.4869565217391</v>
      </c>
      <c r="L124" s="31">
        <v>16.509782608695652</v>
      </c>
      <c r="M124" s="31">
        <v>5.6567391304347838</v>
      </c>
      <c r="N124" s="31">
        <v>5.2878260869565219</v>
      </c>
      <c r="O124" s="31">
        <v>5.5652173913043477</v>
      </c>
      <c r="P124" s="31">
        <v>60.971086956521724</v>
      </c>
      <c r="Q124" s="31">
        <v>51.825434782608681</v>
      </c>
      <c r="R124" s="31">
        <v>9.1456521739130423</v>
      </c>
      <c r="S124" s="31">
        <v>143.00478260869565</v>
      </c>
      <c r="T124" s="31">
        <v>143.00478260869565</v>
      </c>
      <c r="U124" s="31">
        <v>0</v>
      </c>
      <c r="V124" s="31">
        <v>0</v>
      </c>
      <c r="W124" s="31">
        <v>0</v>
      </c>
      <c r="X124" s="31">
        <v>0</v>
      </c>
      <c r="Y124" s="31">
        <v>0</v>
      </c>
      <c r="Z124" s="31">
        <v>0</v>
      </c>
      <c r="AA124" s="31">
        <v>0</v>
      </c>
      <c r="AB124" s="31">
        <v>0</v>
      </c>
      <c r="AC124" s="31">
        <v>0</v>
      </c>
      <c r="AD124" s="31">
        <v>0</v>
      </c>
      <c r="AE124" s="31">
        <v>0</v>
      </c>
      <c r="AF124" t="s">
        <v>471</v>
      </c>
      <c r="AG124" s="32">
        <v>9</v>
      </c>
      <c r="AH124"/>
    </row>
    <row r="125" spans="1:34" x14ac:dyDescent="0.25">
      <c r="A125" t="s">
        <v>2660</v>
      </c>
      <c r="B125" t="s">
        <v>1384</v>
      </c>
      <c r="C125" t="s">
        <v>2270</v>
      </c>
      <c r="D125" t="s">
        <v>2603</v>
      </c>
      <c r="E125" s="31">
        <v>69.858695652173907</v>
      </c>
      <c r="F125" s="31">
        <v>3.9704745604481095</v>
      </c>
      <c r="G125" s="31">
        <v>3.6053477516726313</v>
      </c>
      <c r="H125" s="31">
        <v>0.57825112805352419</v>
      </c>
      <c r="I125" s="31">
        <v>0.39401431461023811</v>
      </c>
      <c r="J125" s="31">
        <v>277.37217391304347</v>
      </c>
      <c r="K125" s="31">
        <v>251.86489130434782</v>
      </c>
      <c r="L125" s="31">
        <v>40.395869565217389</v>
      </c>
      <c r="M125" s="31">
        <v>27.525326086956522</v>
      </c>
      <c r="N125" s="31">
        <v>6.3488043478260883</v>
      </c>
      <c r="O125" s="31">
        <v>6.5217391304347823</v>
      </c>
      <c r="P125" s="31">
        <v>79.495108695652164</v>
      </c>
      <c r="Q125" s="31">
        <v>66.858369565217387</v>
      </c>
      <c r="R125" s="31">
        <v>12.636739130434782</v>
      </c>
      <c r="S125" s="31">
        <v>157.48119565217391</v>
      </c>
      <c r="T125" s="31">
        <v>157.48119565217391</v>
      </c>
      <c r="U125" s="31">
        <v>0</v>
      </c>
      <c r="V125" s="31">
        <v>0</v>
      </c>
      <c r="W125" s="31">
        <v>10.989130434782609</v>
      </c>
      <c r="X125" s="31">
        <v>0.39130434782608697</v>
      </c>
      <c r="Y125" s="31">
        <v>0</v>
      </c>
      <c r="Z125" s="31">
        <v>0.78260869565217395</v>
      </c>
      <c r="AA125" s="31">
        <v>4.4728260869565215</v>
      </c>
      <c r="AB125" s="31">
        <v>0.80978260869565222</v>
      </c>
      <c r="AC125" s="31">
        <v>4.5326086956521738</v>
      </c>
      <c r="AD125" s="31">
        <v>0</v>
      </c>
      <c r="AE125" s="31">
        <v>0</v>
      </c>
      <c r="AF125" t="s">
        <v>248</v>
      </c>
      <c r="AG125" s="32">
        <v>9</v>
      </c>
      <c r="AH125"/>
    </row>
    <row r="126" spans="1:34" x14ac:dyDescent="0.25">
      <c r="A126" t="s">
        <v>2660</v>
      </c>
      <c r="B126" t="s">
        <v>1492</v>
      </c>
      <c r="C126" t="s">
        <v>2352</v>
      </c>
      <c r="D126" t="s">
        <v>2626</v>
      </c>
      <c r="E126" s="31">
        <v>93.836956521739125</v>
      </c>
      <c r="F126" s="31">
        <v>3.953032549519286</v>
      </c>
      <c r="G126" s="31">
        <v>3.6863963859608475</v>
      </c>
      <c r="H126" s="31">
        <v>0.51878257847793341</v>
      </c>
      <c r="I126" s="31">
        <v>0.36427429630487651</v>
      </c>
      <c r="J126" s="31">
        <v>370.94054347826079</v>
      </c>
      <c r="K126" s="31">
        <v>345.92021739130428</v>
      </c>
      <c r="L126" s="31">
        <v>48.680978260869551</v>
      </c>
      <c r="M126" s="31">
        <v>34.18239130434781</v>
      </c>
      <c r="N126" s="31">
        <v>9.2811956521739134</v>
      </c>
      <c r="O126" s="31">
        <v>5.2173913043478262</v>
      </c>
      <c r="P126" s="31">
        <v>99.37065217391303</v>
      </c>
      <c r="Q126" s="31">
        <v>88.848913043478248</v>
      </c>
      <c r="R126" s="31">
        <v>10.521739130434783</v>
      </c>
      <c r="S126" s="31">
        <v>222.8889130434782</v>
      </c>
      <c r="T126" s="31">
        <v>222.8889130434782</v>
      </c>
      <c r="U126" s="31">
        <v>0</v>
      </c>
      <c r="V126" s="31">
        <v>0</v>
      </c>
      <c r="W126" s="31">
        <v>0</v>
      </c>
      <c r="X126" s="31">
        <v>0</v>
      </c>
      <c r="Y126" s="31">
        <v>0</v>
      </c>
      <c r="Z126" s="31">
        <v>0</v>
      </c>
      <c r="AA126" s="31">
        <v>0</v>
      </c>
      <c r="AB126" s="31">
        <v>0</v>
      </c>
      <c r="AC126" s="31">
        <v>0</v>
      </c>
      <c r="AD126" s="31">
        <v>0</v>
      </c>
      <c r="AE126" s="31">
        <v>0</v>
      </c>
      <c r="AF126" t="s">
        <v>357</v>
      </c>
      <c r="AG126" s="32">
        <v>9</v>
      </c>
      <c r="AH126"/>
    </row>
    <row r="127" spans="1:34" x14ac:dyDescent="0.25">
      <c r="A127" t="s">
        <v>2660</v>
      </c>
      <c r="B127" t="s">
        <v>2168</v>
      </c>
      <c r="C127" t="s">
        <v>2585</v>
      </c>
      <c r="D127" t="s">
        <v>2603</v>
      </c>
      <c r="E127" s="31">
        <v>31.652173913043477</v>
      </c>
      <c r="F127" s="31">
        <v>5.5306421703296698</v>
      </c>
      <c r="G127" s="31">
        <v>4.8832280219780211</v>
      </c>
      <c r="H127" s="31">
        <v>1.0876991758241759</v>
      </c>
      <c r="I127" s="31">
        <v>0.57068337912087908</v>
      </c>
      <c r="J127" s="31">
        <v>175.05684782608694</v>
      </c>
      <c r="K127" s="31">
        <v>154.56478260869562</v>
      </c>
      <c r="L127" s="31">
        <v>34.428043478260868</v>
      </c>
      <c r="M127" s="31">
        <v>18.063369565217389</v>
      </c>
      <c r="N127" s="31">
        <v>11.060326086956522</v>
      </c>
      <c r="O127" s="31">
        <v>5.3043478260869561</v>
      </c>
      <c r="P127" s="31">
        <v>51.875760869565198</v>
      </c>
      <c r="Q127" s="31">
        <v>47.748369565217374</v>
      </c>
      <c r="R127" s="31">
        <v>4.1273913043478263</v>
      </c>
      <c r="S127" s="31">
        <v>88.753043478260864</v>
      </c>
      <c r="T127" s="31">
        <v>88.753043478260864</v>
      </c>
      <c r="U127" s="31">
        <v>0</v>
      </c>
      <c r="V127" s="31">
        <v>0</v>
      </c>
      <c r="W127" s="31">
        <v>2.6847826086956523</v>
      </c>
      <c r="X127" s="31">
        <v>0</v>
      </c>
      <c r="Y127" s="31">
        <v>0</v>
      </c>
      <c r="Z127" s="31">
        <v>0</v>
      </c>
      <c r="AA127" s="31">
        <v>2.6847826086956523</v>
      </c>
      <c r="AB127" s="31">
        <v>0</v>
      </c>
      <c r="AC127" s="31">
        <v>0</v>
      </c>
      <c r="AD127" s="31">
        <v>0</v>
      </c>
      <c r="AE127" s="31">
        <v>0</v>
      </c>
      <c r="AF127" t="s">
        <v>1035</v>
      </c>
      <c r="AG127" s="32">
        <v>9</v>
      </c>
      <c r="AH127"/>
    </row>
    <row r="128" spans="1:34" x14ac:dyDescent="0.25">
      <c r="A128" t="s">
        <v>2660</v>
      </c>
      <c r="B128" t="s">
        <v>2157</v>
      </c>
      <c r="C128" t="s">
        <v>2411</v>
      </c>
      <c r="D128" t="s">
        <v>2637</v>
      </c>
      <c r="E128" s="31">
        <v>98.293478260869563</v>
      </c>
      <c r="F128" s="31">
        <v>4.4012606435917281</v>
      </c>
      <c r="G128" s="31">
        <v>4.0451697445537986</v>
      </c>
      <c r="H128" s="31">
        <v>0.78608979321021755</v>
      </c>
      <c r="I128" s="31">
        <v>0.59657525157580416</v>
      </c>
      <c r="J128" s="31">
        <v>432.61521739130433</v>
      </c>
      <c r="K128" s="31">
        <v>397.61380434782609</v>
      </c>
      <c r="L128" s="31">
        <v>77.26749999999997</v>
      </c>
      <c r="M128" s="31">
        <v>58.639456521739099</v>
      </c>
      <c r="N128" s="31">
        <v>13.410652173913041</v>
      </c>
      <c r="O128" s="31">
        <v>5.2173913043478262</v>
      </c>
      <c r="P128" s="31">
        <v>110.80423913043477</v>
      </c>
      <c r="Q128" s="31">
        <v>94.430869565217378</v>
      </c>
      <c r="R128" s="31">
        <v>16.373369565217384</v>
      </c>
      <c r="S128" s="31">
        <v>244.54347826086959</v>
      </c>
      <c r="T128" s="31">
        <v>244.54347826086959</v>
      </c>
      <c r="U128" s="31">
        <v>0</v>
      </c>
      <c r="V128" s="31">
        <v>0</v>
      </c>
      <c r="W128" s="31">
        <v>71.288260869565221</v>
      </c>
      <c r="X128" s="31">
        <v>3.454347826086956</v>
      </c>
      <c r="Y128" s="31">
        <v>0</v>
      </c>
      <c r="Z128" s="31">
        <v>0</v>
      </c>
      <c r="AA128" s="31">
        <v>26.208913043478269</v>
      </c>
      <c r="AB128" s="31">
        <v>2.8165217391304349</v>
      </c>
      <c r="AC128" s="31">
        <v>38.80847826086957</v>
      </c>
      <c r="AD128" s="31">
        <v>0</v>
      </c>
      <c r="AE128" s="31">
        <v>0</v>
      </c>
      <c r="AF128" t="s">
        <v>1023</v>
      </c>
      <c r="AG128" s="32">
        <v>9</v>
      </c>
      <c r="AH128"/>
    </row>
    <row r="129" spans="1:34" x14ac:dyDescent="0.25">
      <c r="A129" t="s">
        <v>2660</v>
      </c>
      <c r="B129" t="s">
        <v>1502</v>
      </c>
      <c r="C129" t="s">
        <v>2397</v>
      </c>
      <c r="D129" t="s">
        <v>2603</v>
      </c>
      <c r="E129" s="31">
        <v>66.989130434782609</v>
      </c>
      <c r="F129" s="31">
        <v>3.6781129320136294</v>
      </c>
      <c r="G129" s="31">
        <v>3.3516874898588345</v>
      </c>
      <c r="H129" s="31">
        <v>0.57225052734058091</v>
      </c>
      <c r="I129" s="31">
        <v>0.36199902644815835</v>
      </c>
      <c r="J129" s="31">
        <v>246.39358695652172</v>
      </c>
      <c r="K129" s="31">
        <v>224.52663043478259</v>
      </c>
      <c r="L129" s="31">
        <v>38.334565217391308</v>
      </c>
      <c r="M129" s="31">
        <v>24.25</v>
      </c>
      <c r="N129" s="31">
        <v>8.345434782608697</v>
      </c>
      <c r="O129" s="31">
        <v>5.7391304347826084</v>
      </c>
      <c r="P129" s="31">
        <v>63.352499999999999</v>
      </c>
      <c r="Q129" s="31">
        <v>55.570108695652173</v>
      </c>
      <c r="R129" s="31">
        <v>7.7823913043478266</v>
      </c>
      <c r="S129" s="31">
        <v>144.70652173913041</v>
      </c>
      <c r="T129" s="31">
        <v>135.43489130434779</v>
      </c>
      <c r="U129" s="31">
        <v>9.27163043478261</v>
      </c>
      <c r="V129" s="31">
        <v>0</v>
      </c>
      <c r="W129" s="31">
        <v>4.9208695652173917</v>
      </c>
      <c r="X129" s="31">
        <v>4.9208695652173917</v>
      </c>
      <c r="Y129" s="31">
        <v>0</v>
      </c>
      <c r="Z129" s="31">
        <v>0</v>
      </c>
      <c r="AA129" s="31">
        <v>0</v>
      </c>
      <c r="AB129" s="31">
        <v>0</v>
      </c>
      <c r="AC129" s="31">
        <v>0</v>
      </c>
      <c r="AD129" s="31">
        <v>0</v>
      </c>
      <c r="AE129" s="31">
        <v>0</v>
      </c>
      <c r="AF129" t="s">
        <v>367</v>
      </c>
      <c r="AG129" s="32">
        <v>9</v>
      </c>
      <c r="AH129"/>
    </row>
    <row r="130" spans="1:34" x14ac:dyDescent="0.25">
      <c r="A130" t="s">
        <v>2660</v>
      </c>
      <c r="B130" t="s">
        <v>1687</v>
      </c>
      <c r="C130" t="s">
        <v>2275</v>
      </c>
      <c r="D130" t="s">
        <v>2602</v>
      </c>
      <c r="E130" s="31">
        <v>78.836956521739125</v>
      </c>
      <c r="F130" s="31">
        <v>4.1144891768923202</v>
      </c>
      <c r="G130" s="31">
        <v>3.7390017923617802</v>
      </c>
      <c r="H130" s="31">
        <v>0.35040948573004282</v>
      </c>
      <c r="I130" s="31">
        <v>0.23662898111126437</v>
      </c>
      <c r="J130" s="31">
        <v>324.37380434782602</v>
      </c>
      <c r="K130" s="31">
        <v>294.77152173913032</v>
      </c>
      <c r="L130" s="31">
        <v>27.625217391304353</v>
      </c>
      <c r="M130" s="31">
        <v>18.655108695652178</v>
      </c>
      <c r="N130" s="31">
        <v>3.7934782608695654</v>
      </c>
      <c r="O130" s="31">
        <v>5.1766304347826084</v>
      </c>
      <c r="P130" s="31">
        <v>106.81913043478258</v>
      </c>
      <c r="Q130" s="31">
        <v>86.186956521739106</v>
      </c>
      <c r="R130" s="31">
        <v>20.632173913043477</v>
      </c>
      <c r="S130" s="31">
        <v>189.92945652173907</v>
      </c>
      <c r="T130" s="31">
        <v>189.92945652173907</v>
      </c>
      <c r="U130" s="31">
        <v>0</v>
      </c>
      <c r="V130" s="31">
        <v>0</v>
      </c>
      <c r="W130" s="31">
        <v>2.2201086956521743</v>
      </c>
      <c r="X130" s="31">
        <v>0</v>
      </c>
      <c r="Y130" s="31">
        <v>0</v>
      </c>
      <c r="Z130" s="31">
        <v>2.2201086956521743</v>
      </c>
      <c r="AA130" s="31">
        <v>0</v>
      </c>
      <c r="AB130" s="31">
        <v>0</v>
      </c>
      <c r="AC130" s="31">
        <v>0</v>
      </c>
      <c r="AD130" s="31">
        <v>0</v>
      </c>
      <c r="AE130" s="31">
        <v>0</v>
      </c>
      <c r="AF130" t="s">
        <v>553</v>
      </c>
      <c r="AG130" s="32">
        <v>9</v>
      </c>
      <c r="AH130"/>
    </row>
    <row r="131" spans="1:34" x14ac:dyDescent="0.25">
      <c r="A131" t="s">
        <v>2660</v>
      </c>
      <c r="B131" t="s">
        <v>1212</v>
      </c>
      <c r="C131" t="s">
        <v>2330</v>
      </c>
      <c r="D131" t="s">
        <v>2618</v>
      </c>
      <c r="E131" s="31">
        <v>58.836956521739133</v>
      </c>
      <c r="F131" s="31">
        <v>4.2087012747090329</v>
      </c>
      <c r="G131" s="31">
        <v>3.940020321448364</v>
      </c>
      <c r="H131" s="31">
        <v>0.66845741732865294</v>
      </c>
      <c r="I131" s="31">
        <v>0.49202106041012356</v>
      </c>
      <c r="J131" s="31">
        <v>247.62717391304344</v>
      </c>
      <c r="K131" s="31">
        <v>231.81880434782605</v>
      </c>
      <c r="L131" s="31">
        <v>39.329999999999984</v>
      </c>
      <c r="M131" s="31">
        <v>28.949021739130423</v>
      </c>
      <c r="N131" s="31">
        <v>5.8157608695652172</v>
      </c>
      <c r="O131" s="31">
        <v>4.5652173913043477</v>
      </c>
      <c r="P131" s="31">
        <v>48.925543478260863</v>
      </c>
      <c r="Q131" s="31">
        <v>43.498152173913041</v>
      </c>
      <c r="R131" s="31">
        <v>5.4273913043478252</v>
      </c>
      <c r="S131" s="31">
        <v>159.37163043478259</v>
      </c>
      <c r="T131" s="31">
        <v>159.37163043478259</v>
      </c>
      <c r="U131" s="31">
        <v>0</v>
      </c>
      <c r="V131" s="31">
        <v>0</v>
      </c>
      <c r="W131" s="31">
        <v>0</v>
      </c>
      <c r="X131" s="31">
        <v>0</v>
      </c>
      <c r="Y131" s="31">
        <v>0</v>
      </c>
      <c r="Z131" s="31">
        <v>0</v>
      </c>
      <c r="AA131" s="31">
        <v>0</v>
      </c>
      <c r="AB131" s="31">
        <v>0</v>
      </c>
      <c r="AC131" s="31">
        <v>0</v>
      </c>
      <c r="AD131" s="31">
        <v>0</v>
      </c>
      <c r="AE131" s="31">
        <v>0</v>
      </c>
      <c r="AF131" t="s">
        <v>75</v>
      </c>
      <c r="AG131" s="32">
        <v>9</v>
      </c>
      <c r="AH131"/>
    </row>
    <row r="132" spans="1:34" x14ac:dyDescent="0.25">
      <c r="A132" t="s">
        <v>2660</v>
      </c>
      <c r="B132" t="s">
        <v>1958</v>
      </c>
      <c r="C132" t="s">
        <v>2359</v>
      </c>
      <c r="D132" t="s">
        <v>2621</v>
      </c>
      <c r="E132" s="31">
        <v>155.64130434782609</v>
      </c>
      <c r="F132" s="31">
        <v>4.7055304141350653</v>
      </c>
      <c r="G132" s="31">
        <v>4.5141776660381305</v>
      </c>
      <c r="H132" s="31">
        <v>1.4174558279209446</v>
      </c>
      <c r="I132" s="31">
        <v>1.2261030798240102</v>
      </c>
      <c r="J132" s="31">
        <v>732.3748913043479</v>
      </c>
      <c r="K132" s="31">
        <v>702.59249999999997</v>
      </c>
      <c r="L132" s="31">
        <v>220.61467391304353</v>
      </c>
      <c r="M132" s="31">
        <v>190.83228260869569</v>
      </c>
      <c r="N132" s="31">
        <v>24.825869565217392</v>
      </c>
      <c r="O132" s="31">
        <v>4.9565217391304346</v>
      </c>
      <c r="P132" s="31">
        <v>71.386413043478257</v>
      </c>
      <c r="Q132" s="31">
        <v>71.386413043478257</v>
      </c>
      <c r="R132" s="31">
        <v>0</v>
      </c>
      <c r="S132" s="31">
        <v>440.37380434782608</v>
      </c>
      <c r="T132" s="31">
        <v>440.37380434782608</v>
      </c>
      <c r="U132" s="31">
        <v>0</v>
      </c>
      <c r="V132" s="31">
        <v>0</v>
      </c>
      <c r="W132" s="31">
        <v>0</v>
      </c>
      <c r="X132" s="31">
        <v>0</v>
      </c>
      <c r="Y132" s="31">
        <v>0</v>
      </c>
      <c r="Z132" s="31">
        <v>0</v>
      </c>
      <c r="AA132" s="31">
        <v>0</v>
      </c>
      <c r="AB132" s="31">
        <v>0</v>
      </c>
      <c r="AC132" s="31">
        <v>0</v>
      </c>
      <c r="AD132" s="31">
        <v>0</v>
      </c>
      <c r="AE132" s="31">
        <v>0</v>
      </c>
      <c r="AF132" t="s">
        <v>818</v>
      </c>
      <c r="AG132" s="32">
        <v>9</v>
      </c>
      <c r="AH132"/>
    </row>
    <row r="133" spans="1:34" x14ac:dyDescent="0.25">
      <c r="A133" t="s">
        <v>2660</v>
      </c>
      <c r="B133" t="s">
        <v>1358</v>
      </c>
      <c r="C133" t="s">
        <v>2405</v>
      </c>
      <c r="D133" t="s">
        <v>2619</v>
      </c>
      <c r="E133" s="31">
        <v>121.70652173913044</v>
      </c>
      <c r="F133" s="31">
        <v>5.37227382334554</v>
      </c>
      <c r="G133" s="31">
        <v>5.2107466285612221</v>
      </c>
      <c r="H133" s="31">
        <v>0.66671161918371014</v>
      </c>
      <c r="I133" s="31">
        <v>0.6224140394748594</v>
      </c>
      <c r="J133" s="31">
        <v>653.84076086956532</v>
      </c>
      <c r="K133" s="31">
        <v>634.18184782608705</v>
      </c>
      <c r="L133" s="31">
        <v>81.143152173913066</v>
      </c>
      <c r="M133" s="31">
        <v>75.751847826086973</v>
      </c>
      <c r="N133" s="31">
        <v>0</v>
      </c>
      <c r="O133" s="31">
        <v>5.3913043478260869</v>
      </c>
      <c r="P133" s="31">
        <v>244.59858695652179</v>
      </c>
      <c r="Q133" s="31">
        <v>230.33097826086961</v>
      </c>
      <c r="R133" s="31">
        <v>14.267608695652173</v>
      </c>
      <c r="S133" s="31">
        <v>328.09902173913042</v>
      </c>
      <c r="T133" s="31">
        <v>328.09902173913042</v>
      </c>
      <c r="U133" s="31">
        <v>0</v>
      </c>
      <c r="V133" s="31">
        <v>0</v>
      </c>
      <c r="W133" s="31">
        <v>0.51086956521739135</v>
      </c>
      <c r="X133" s="31">
        <v>0</v>
      </c>
      <c r="Y133" s="31">
        <v>0</v>
      </c>
      <c r="Z133" s="31">
        <v>0</v>
      </c>
      <c r="AA133" s="31">
        <v>0</v>
      </c>
      <c r="AB133" s="31">
        <v>0</v>
      </c>
      <c r="AC133" s="31">
        <v>0.51086956521739135</v>
      </c>
      <c r="AD133" s="31">
        <v>0</v>
      </c>
      <c r="AE133" s="31">
        <v>0</v>
      </c>
      <c r="AF133" t="s">
        <v>222</v>
      </c>
      <c r="AG133" s="32">
        <v>9</v>
      </c>
      <c r="AH133"/>
    </row>
    <row r="134" spans="1:34" x14ac:dyDescent="0.25">
      <c r="A134" t="s">
        <v>2660</v>
      </c>
      <c r="B134" t="s">
        <v>1392</v>
      </c>
      <c r="C134" t="s">
        <v>2286</v>
      </c>
      <c r="D134" t="s">
        <v>2603</v>
      </c>
      <c r="E134" s="31">
        <v>63.945652173913047</v>
      </c>
      <c r="F134" s="31">
        <v>3.5841186469488351</v>
      </c>
      <c r="G134" s="31">
        <v>3.3674655787863332</v>
      </c>
      <c r="H134" s="31">
        <v>0.45713581506034323</v>
      </c>
      <c r="I134" s="31">
        <v>0.37443991160972284</v>
      </c>
      <c r="J134" s="31">
        <v>229.18880434782605</v>
      </c>
      <c r="K134" s="31">
        <v>215.33478260869563</v>
      </c>
      <c r="L134" s="31">
        <v>29.231847826086948</v>
      </c>
      <c r="M134" s="31">
        <v>23.943804347826081</v>
      </c>
      <c r="N134" s="31">
        <v>0</v>
      </c>
      <c r="O134" s="31">
        <v>5.2880434782608692</v>
      </c>
      <c r="P134" s="31">
        <v>55.1091304347826</v>
      </c>
      <c r="Q134" s="31">
        <v>46.543152173913036</v>
      </c>
      <c r="R134" s="31">
        <v>8.5659782608695654</v>
      </c>
      <c r="S134" s="31">
        <v>144.8478260869565</v>
      </c>
      <c r="T134" s="31">
        <v>144.32608695652172</v>
      </c>
      <c r="U134" s="31">
        <v>0.52173913043478259</v>
      </c>
      <c r="V134" s="31">
        <v>0</v>
      </c>
      <c r="W134" s="31">
        <v>24.317934782608695</v>
      </c>
      <c r="X134" s="31">
        <v>0.63043478260869568</v>
      </c>
      <c r="Y134" s="31">
        <v>0</v>
      </c>
      <c r="Z134" s="31">
        <v>0</v>
      </c>
      <c r="AA134" s="31">
        <v>6.1489130434782613</v>
      </c>
      <c r="AB134" s="31">
        <v>0</v>
      </c>
      <c r="AC134" s="31">
        <v>17.538586956521737</v>
      </c>
      <c r="AD134" s="31">
        <v>0</v>
      </c>
      <c r="AE134" s="31">
        <v>0</v>
      </c>
      <c r="AF134" t="s">
        <v>256</v>
      </c>
      <c r="AG134" s="32">
        <v>9</v>
      </c>
      <c r="AH134"/>
    </row>
    <row r="135" spans="1:34" x14ac:dyDescent="0.25">
      <c r="A135" t="s">
        <v>2660</v>
      </c>
      <c r="B135" t="s">
        <v>1315</v>
      </c>
      <c r="C135" t="s">
        <v>2386</v>
      </c>
      <c r="D135" t="s">
        <v>2619</v>
      </c>
      <c r="E135" s="31">
        <v>88.369565217391298</v>
      </c>
      <c r="F135" s="31">
        <v>3.7527490774907752</v>
      </c>
      <c r="G135" s="31">
        <v>3.4520688806888069</v>
      </c>
      <c r="H135" s="31">
        <v>0.34830258302583028</v>
      </c>
      <c r="I135" s="31">
        <v>0.21702337023370233</v>
      </c>
      <c r="J135" s="31">
        <v>331.62880434782608</v>
      </c>
      <c r="K135" s="31">
        <v>305.05782608695648</v>
      </c>
      <c r="L135" s="31">
        <v>30.779347826086955</v>
      </c>
      <c r="M135" s="31">
        <v>19.178260869565214</v>
      </c>
      <c r="N135" s="31">
        <v>6.1717391304347835</v>
      </c>
      <c r="O135" s="31">
        <v>5.4293478260869561</v>
      </c>
      <c r="P135" s="31">
        <v>95.724891304347793</v>
      </c>
      <c r="Q135" s="31">
        <v>80.754999999999967</v>
      </c>
      <c r="R135" s="31">
        <v>14.969891304347829</v>
      </c>
      <c r="S135" s="31">
        <v>205.12456521739131</v>
      </c>
      <c r="T135" s="31">
        <v>205.12456521739131</v>
      </c>
      <c r="U135" s="31">
        <v>0</v>
      </c>
      <c r="V135" s="31">
        <v>0</v>
      </c>
      <c r="W135" s="31">
        <v>0</v>
      </c>
      <c r="X135" s="31">
        <v>0</v>
      </c>
      <c r="Y135" s="31">
        <v>0</v>
      </c>
      <c r="Z135" s="31">
        <v>0</v>
      </c>
      <c r="AA135" s="31">
        <v>0</v>
      </c>
      <c r="AB135" s="31">
        <v>0</v>
      </c>
      <c r="AC135" s="31">
        <v>0</v>
      </c>
      <c r="AD135" s="31">
        <v>0</v>
      </c>
      <c r="AE135" s="31">
        <v>0</v>
      </c>
      <c r="AF135" t="s">
        <v>178</v>
      </c>
      <c r="AG135" s="32">
        <v>9</v>
      </c>
      <c r="AH135"/>
    </row>
    <row r="136" spans="1:34" x14ac:dyDescent="0.25">
      <c r="A136" t="s">
        <v>2660</v>
      </c>
      <c r="B136" t="s">
        <v>1315</v>
      </c>
      <c r="C136" t="s">
        <v>2421</v>
      </c>
      <c r="D136" t="s">
        <v>2625</v>
      </c>
      <c r="E136" s="31">
        <v>106.91304347826087</v>
      </c>
      <c r="F136" s="31">
        <v>3.784294428629523</v>
      </c>
      <c r="G136" s="31">
        <v>3.5511447742984945</v>
      </c>
      <c r="H136" s="31">
        <v>0.39015046766978423</v>
      </c>
      <c r="I136" s="31">
        <v>0.34297681984546546</v>
      </c>
      <c r="J136" s="31">
        <v>404.59043478260861</v>
      </c>
      <c r="K136" s="31">
        <v>379.66369565217383</v>
      </c>
      <c r="L136" s="31">
        <v>41.712173913043458</v>
      </c>
      <c r="M136" s="31">
        <v>36.668695652173895</v>
      </c>
      <c r="N136" s="31">
        <v>0</v>
      </c>
      <c r="O136" s="31">
        <v>5.0434782608695654</v>
      </c>
      <c r="P136" s="31">
        <v>100.50999999999999</v>
      </c>
      <c r="Q136" s="31">
        <v>80.626739130434771</v>
      </c>
      <c r="R136" s="31">
        <v>19.883260869565216</v>
      </c>
      <c r="S136" s="31">
        <v>262.36826086956518</v>
      </c>
      <c r="T136" s="31">
        <v>261.76336956521737</v>
      </c>
      <c r="U136" s="31">
        <v>0.60489130434782612</v>
      </c>
      <c r="V136" s="31">
        <v>0</v>
      </c>
      <c r="W136" s="31">
        <v>5.7663043478260878</v>
      </c>
      <c r="X136" s="31">
        <v>1.404021739130435</v>
      </c>
      <c r="Y136" s="31">
        <v>0</v>
      </c>
      <c r="Z136" s="31">
        <v>0</v>
      </c>
      <c r="AA136" s="31">
        <v>4.3622826086956525</v>
      </c>
      <c r="AB136" s="31">
        <v>0</v>
      </c>
      <c r="AC136" s="31">
        <v>0</v>
      </c>
      <c r="AD136" s="31">
        <v>0</v>
      </c>
      <c r="AE136" s="31">
        <v>0</v>
      </c>
      <c r="AF136" t="s">
        <v>844</v>
      </c>
      <c r="AG136" s="32">
        <v>9</v>
      </c>
      <c r="AH136"/>
    </row>
    <row r="137" spans="1:34" x14ac:dyDescent="0.25">
      <c r="A137" t="s">
        <v>2660</v>
      </c>
      <c r="B137" t="s">
        <v>1563</v>
      </c>
      <c r="C137" t="s">
        <v>2471</v>
      </c>
      <c r="D137" t="s">
        <v>2603</v>
      </c>
      <c r="E137" s="31">
        <v>182.70652173913044</v>
      </c>
      <c r="F137" s="31">
        <v>3.7758783984770061</v>
      </c>
      <c r="G137" s="31">
        <v>3.4946070557439466</v>
      </c>
      <c r="H137" s="31">
        <v>0.5184764114462489</v>
      </c>
      <c r="I137" s="31">
        <v>0.39493307156880236</v>
      </c>
      <c r="J137" s="31">
        <v>689.87760869565216</v>
      </c>
      <c r="K137" s="31">
        <v>638.48749999999995</v>
      </c>
      <c r="L137" s="31">
        <v>94.729021739130417</v>
      </c>
      <c r="M137" s="31">
        <v>72.156847826086945</v>
      </c>
      <c r="N137" s="31">
        <v>17.006956521739127</v>
      </c>
      <c r="O137" s="31">
        <v>5.5652173913043477</v>
      </c>
      <c r="P137" s="31">
        <v>182.08478260869569</v>
      </c>
      <c r="Q137" s="31">
        <v>153.266847826087</v>
      </c>
      <c r="R137" s="31">
        <v>28.817934782608695</v>
      </c>
      <c r="S137" s="31">
        <v>413.06380434782602</v>
      </c>
      <c r="T137" s="31">
        <v>413.06380434782602</v>
      </c>
      <c r="U137" s="31">
        <v>0</v>
      </c>
      <c r="V137" s="31">
        <v>0</v>
      </c>
      <c r="W137" s="31">
        <v>3.0815217391304346</v>
      </c>
      <c r="X137" s="31">
        <v>0</v>
      </c>
      <c r="Y137" s="31">
        <v>0</v>
      </c>
      <c r="Z137" s="31">
        <v>0</v>
      </c>
      <c r="AA137" s="31">
        <v>0</v>
      </c>
      <c r="AB137" s="31">
        <v>0</v>
      </c>
      <c r="AC137" s="31">
        <v>3.0815217391304346</v>
      </c>
      <c r="AD137" s="31">
        <v>0</v>
      </c>
      <c r="AE137" s="31">
        <v>0</v>
      </c>
      <c r="AF137" t="s">
        <v>429</v>
      </c>
      <c r="AG137" s="32">
        <v>9</v>
      </c>
      <c r="AH137"/>
    </row>
    <row r="138" spans="1:34" x14ac:dyDescent="0.25">
      <c r="A138" t="s">
        <v>2660</v>
      </c>
      <c r="B138" t="s">
        <v>1663</v>
      </c>
      <c r="C138" t="s">
        <v>2286</v>
      </c>
      <c r="D138" t="s">
        <v>2603</v>
      </c>
      <c r="E138" s="31">
        <v>102.03260869565217</v>
      </c>
      <c r="F138" s="31">
        <v>3.4989378928305097</v>
      </c>
      <c r="G138" s="31">
        <v>3.2838968786619787</v>
      </c>
      <c r="H138" s="31">
        <v>0.363105358474486</v>
      </c>
      <c r="I138" s="31">
        <v>0.18258549057206769</v>
      </c>
      <c r="J138" s="31">
        <v>357.00576086956517</v>
      </c>
      <c r="K138" s="31">
        <v>335.06456521739125</v>
      </c>
      <c r="L138" s="31">
        <v>37.048586956521739</v>
      </c>
      <c r="M138" s="31">
        <v>18.629673913043472</v>
      </c>
      <c r="N138" s="31">
        <v>13.06021739130435</v>
      </c>
      <c r="O138" s="31">
        <v>5.3586956521739131</v>
      </c>
      <c r="P138" s="31">
        <v>81.455543478260864</v>
      </c>
      <c r="Q138" s="31">
        <v>77.933260869565217</v>
      </c>
      <c r="R138" s="31">
        <v>3.5222826086956531</v>
      </c>
      <c r="S138" s="31">
        <v>238.50163043478256</v>
      </c>
      <c r="T138" s="31">
        <v>238.50163043478256</v>
      </c>
      <c r="U138" s="31">
        <v>0</v>
      </c>
      <c r="V138" s="31">
        <v>0</v>
      </c>
      <c r="W138" s="31">
        <v>0</v>
      </c>
      <c r="X138" s="31">
        <v>0</v>
      </c>
      <c r="Y138" s="31">
        <v>0</v>
      </c>
      <c r="Z138" s="31">
        <v>0</v>
      </c>
      <c r="AA138" s="31">
        <v>0</v>
      </c>
      <c r="AB138" s="31">
        <v>0</v>
      </c>
      <c r="AC138" s="31">
        <v>0</v>
      </c>
      <c r="AD138" s="31">
        <v>0</v>
      </c>
      <c r="AE138" s="31">
        <v>0</v>
      </c>
      <c r="AF138" t="s">
        <v>529</v>
      </c>
      <c r="AG138" s="32">
        <v>9</v>
      </c>
      <c r="AH138"/>
    </row>
    <row r="139" spans="1:34" x14ac:dyDescent="0.25">
      <c r="A139" t="s">
        <v>2660</v>
      </c>
      <c r="B139" t="s">
        <v>1573</v>
      </c>
      <c r="C139" t="s">
        <v>2475</v>
      </c>
      <c r="D139" t="s">
        <v>2603</v>
      </c>
      <c r="E139" s="31">
        <v>182.77173913043478</v>
      </c>
      <c r="F139" s="31">
        <v>4.4654243235206668</v>
      </c>
      <c r="G139" s="31">
        <v>4.2419988105857875</v>
      </c>
      <c r="H139" s="31">
        <v>0.71877787689562889</v>
      </c>
      <c r="I139" s="31">
        <v>0.64858697591436221</v>
      </c>
      <c r="J139" s="31">
        <v>816.15336956521753</v>
      </c>
      <c r="K139" s="31">
        <v>775.31750000000011</v>
      </c>
      <c r="L139" s="31">
        <v>131.37228260869566</v>
      </c>
      <c r="M139" s="31">
        <v>118.54336956521739</v>
      </c>
      <c r="N139" s="31">
        <v>7.1359782608695639</v>
      </c>
      <c r="O139" s="31">
        <v>5.6929347826086953</v>
      </c>
      <c r="P139" s="31">
        <v>269.46989130434793</v>
      </c>
      <c r="Q139" s="31">
        <v>241.46293478260878</v>
      </c>
      <c r="R139" s="31">
        <v>28.006956521739113</v>
      </c>
      <c r="S139" s="31">
        <v>415.31119565217398</v>
      </c>
      <c r="T139" s="31">
        <v>415.31119565217398</v>
      </c>
      <c r="U139" s="31">
        <v>0</v>
      </c>
      <c r="V139" s="31">
        <v>0</v>
      </c>
      <c r="W139" s="31">
        <v>0</v>
      </c>
      <c r="X139" s="31">
        <v>0</v>
      </c>
      <c r="Y139" s="31">
        <v>0</v>
      </c>
      <c r="Z139" s="31">
        <v>0</v>
      </c>
      <c r="AA139" s="31">
        <v>0</v>
      </c>
      <c r="AB139" s="31">
        <v>0</v>
      </c>
      <c r="AC139" s="31">
        <v>0</v>
      </c>
      <c r="AD139" s="31">
        <v>0</v>
      </c>
      <c r="AE139" s="31">
        <v>0</v>
      </c>
      <c r="AF139" t="s">
        <v>439</v>
      </c>
      <c r="AG139" s="32">
        <v>9</v>
      </c>
      <c r="AH139"/>
    </row>
    <row r="140" spans="1:34" x14ac:dyDescent="0.25">
      <c r="A140" t="s">
        <v>2660</v>
      </c>
      <c r="B140" t="s">
        <v>1478</v>
      </c>
      <c r="C140" t="s">
        <v>2333</v>
      </c>
      <c r="D140" t="s">
        <v>2622</v>
      </c>
      <c r="E140" s="31">
        <v>76.804347826086953</v>
      </c>
      <c r="F140" s="31">
        <v>4.4117647891310492</v>
      </c>
      <c r="G140" s="31">
        <v>4.2252462496461929</v>
      </c>
      <c r="H140" s="31">
        <v>0.32267053495612796</v>
      </c>
      <c r="I140" s="31">
        <v>0.20408576280781213</v>
      </c>
      <c r="J140" s="31">
        <v>338.84271739130429</v>
      </c>
      <c r="K140" s="31">
        <v>324.51728260869561</v>
      </c>
      <c r="L140" s="31">
        <v>24.782500000000002</v>
      </c>
      <c r="M140" s="31">
        <v>15.674673913043483</v>
      </c>
      <c r="N140" s="31">
        <v>4.0641304347826086</v>
      </c>
      <c r="O140" s="31">
        <v>5.0436956521739127</v>
      </c>
      <c r="P140" s="31">
        <v>95.477499999999978</v>
      </c>
      <c r="Q140" s="31">
        <v>90.259891304347803</v>
      </c>
      <c r="R140" s="31">
        <v>5.2176086956521734</v>
      </c>
      <c r="S140" s="31">
        <v>218.58271739130433</v>
      </c>
      <c r="T140" s="31">
        <v>218.58271739130433</v>
      </c>
      <c r="U140" s="31">
        <v>0</v>
      </c>
      <c r="V140" s="31">
        <v>0</v>
      </c>
      <c r="W140" s="31">
        <v>0.36304347826086952</v>
      </c>
      <c r="X140" s="31">
        <v>0.36304347826086952</v>
      </c>
      <c r="Y140" s="31">
        <v>0</v>
      </c>
      <c r="Z140" s="31">
        <v>0</v>
      </c>
      <c r="AA140" s="31">
        <v>0</v>
      </c>
      <c r="AB140" s="31">
        <v>0</v>
      </c>
      <c r="AC140" s="31">
        <v>0</v>
      </c>
      <c r="AD140" s="31">
        <v>0</v>
      </c>
      <c r="AE140" s="31">
        <v>0</v>
      </c>
      <c r="AF140" t="s">
        <v>343</v>
      </c>
      <c r="AG140" s="32">
        <v>9</v>
      </c>
      <c r="AH140"/>
    </row>
    <row r="141" spans="1:34" x14ac:dyDescent="0.25">
      <c r="A141" t="s">
        <v>2660</v>
      </c>
      <c r="B141" t="s">
        <v>1715</v>
      </c>
      <c r="C141" t="s">
        <v>2485</v>
      </c>
      <c r="D141" t="s">
        <v>2610</v>
      </c>
      <c r="E141" s="31">
        <v>52.326086956521742</v>
      </c>
      <c r="F141" s="31">
        <v>3.6763294557540505</v>
      </c>
      <c r="G141" s="31">
        <v>3.3240340673036974</v>
      </c>
      <c r="H141" s="31">
        <v>0.53412754466140433</v>
      </c>
      <c r="I141" s="31">
        <v>0.27822185292895724</v>
      </c>
      <c r="J141" s="31">
        <v>192.3679347826087</v>
      </c>
      <c r="K141" s="31">
        <v>173.93369565217392</v>
      </c>
      <c r="L141" s="31">
        <v>27.948804347826091</v>
      </c>
      <c r="M141" s="31">
        <v>14.55826086956522</v>
      </c>
      <c r="N141" s="31">
        <v>7.4473913043478284</v>
      </c>
      <c r="O141" s="31">
        <v>5.9431521739130435</v>
      </c>
      <c r="P141" s="31">
        <v>60.65956521739129</v>
      </c>
      <c r="Q141" s="31">
        <v>55.615869565217373</v>
      </c>
      <c r="R141" s="31">
        <v>5.0436956521739127</v>
      </c>
      <c r="S141" s="31">
        <v>103.75956521739131</v>
      </c>
      <c r="T141" s="31">
        <v>103.75956521739131</v>
      </c>
      <c r="U141" s="31">
        <v>0</v>
      </c>
      <c r="V141" s="31">
        <v>0</v>
      </c>
      <c r="W141" s="31">
        <v>0</v>
      </c>
      <c r="X141" s="31">
        <v>0</v>
      </c>
      <c r="Y141" s="31">
        <v>0</v>
      </c>
      <c r="Z141" s="31">
        <v>0</v>
      </c>
      <c r="AA141" s="31">
        <v>0</v>
      </c>
      <c r="AB141" s="31">
        <v>0</v>
      </c>
      <c r="AC141" s="31">
        <v>0</v>
      </c>
      <c r="AD141" s="31">
        <v>0</v>
      </c>
      <c r="AE141" s="31">
        <v>0</v>
      </c>
      <c r="AF141" t="s">
        <v>581</v>
      </c>
      <c r="AG141" s="32">
        <v>9</v>
      </c>
      <c r="AH141"/>
    </row>
    <row r="142" spans="1:34" x14ac:dyDescent="0.25">
      <c r="A142" t="s">
        <v>2660</v>
      </c>
      <c r="B142" t="s">
        <v>1627</v>
      </c>
      <c r="C142" t="s">
        <v>2323</v>
      </c>
      <c r="D142" t="s">
        <v>2620</v>
      </c>
      <c r="E142" s="31">
        <v>26.217391304347824</v>
      </c>
      <c r="F142" s="31">
        <v>8.9847636815920389</v>
      </c>
      <c r="G142" s="31">
        <v>8.0378316749585412</v>
      </c>
      <c r="H142" s="31">
        <v>6.0233208955223878</v>
      </c>
      <c r="I142" s="31">
        <v>5.0763888888888893</v>
      </c>
      <c r="J142" s="31">
        <v>235.55706521739128</v>
      </c>
      <c r="K142" s="31">
        <v>210.73097826086956</v>
      </c>
      <c r="L142" s="31">
        <v>157.91576086956519</v>
      </c>
      <c r="M142" s="31">
        <v>133.08967391304347</v>
      </c>
      <c r="N142" s="31">
        <v>21.217391304347824</v>
      </c>
      <c r="O142" s="31">
        <v>3.6086956521739131</v>
      </c>
      <c r="P142" s="31">
        <v>0</v>
      </c>
      <c r="Q142" s="31">
        <v>0</v>
      </c>
      <c r="R142" s="31">
        <v>0</v>
      </c>
      <c r="S142" s="31">
        <v>77.641304347826093</v>
      </c>
      <c r="T142" s="31">
        <v>77.641304347826093</v>
      </c>
      <c r="U142" s="31">
        <v>0</v>
      </c>
      <c r="V142" s="31">
        <v>0</v>
      </c>
      <c r="W142" s="31">
        <v>4.8695652173913047</v>
      </c>
      <c r="X142" s="31">
        <v>0</v>
      </c>
      <c r="Y142" s="31">
        <v>4.8695652173913047</v>
      </c>
      <c r="Z142" s="31">
        <v>0</v>
      </c>
      <c r="AA142" s="31">
        <v>0</v>
      </c>
      <c r="AB142" s="31">
        <v>0</v>
      </c>
      <c r="AC142" s="31">
        <v>0</v>
      </c>
      <c r="AD142" s="31">
        <v>0</v>
      </c>
      <c r="AE142" s="31">
        <v>0</v>
      </c>
      <c r="AF142" t="s">
        <v>493</v>
      </c>
      <c r="AG142" s="32">
        <v>9</v>
      </c>
      <c r="AH142"/>
    </row>
    <row r="143" spans="1:34" x14ac:dyDescent="0.25">
      <c r="A143" t="s">
        <v>2660</v>
      </c>
      <c r="B143" t="s">
        <v>2077</v>
      </c>
      <c r="C143" t="s">
        <v>2395</v>
      </c>
      <c r="D143" t="s">
        <v>2636</v>
      </c>
      <c r="E143" s="31">
        <v>74.141304347826093</v>
      </c>
      <c r="F143" s="31">
        <v>4.2209309485412696</v>
      </c>
      <c r="G143" s="31">
        <v>4.007375751356105</v>
      </c>
      <c r="H143" s="31">
        <v>0.15832429262571471</v>
      </c>
      <c r="I143" s="31">
        <v>8.3291306260079162E-2</v>
      </c>
      <c r="J143" s="31">
        <v>312.94532608695653</v>
      </c>
      <c r="K143" s="31">
        <v>297.11206521739126</v>
      </c>
      <c r="L143" s="31">
        <v>11.738369565217392</v>
      </c>
      <c r="M143" s="31">
        <v>6.1753260869565221</v>
      </c>
      <c r="N143" s="31">
        <v>0</v>
      </c>
      <c r="O143" s="31">
        <v>5.5630434782608695</v>
      </c>
      <c r="P143" s="31">
        <v>82.235543478260865</v>
      </c>
      <c r="Q143" s="31">
        <v>71.965326086956523</v>
      </c>
      <c r="R143" s="31">
        <v>10.270217391304348</v>
      </c>
      <c r="S143" s="31">
        <v>218.97141304347826</v>
      </c>
      <c r="T143" s="31">
        <v>181.17380434782606</v>
      </c>
      <c r="U143" s="31">
        <v>37.797608695652194</v>
      </c>
      <c r="V143" s="31">
        <v>0</v>
      </c>
      <c r="W143" s="31">
        <v>50.64</v>
      </c>
      <c r="X143" s="31">
        <v>0</v>
      </c>
      <c r="Y143" s="31">
        <v>0</v>
      </c>
      <c r="Z143" s="31">
        <v>2.2586956521739125</v>
      </c>
      <c r="AA143" s="31">
        <v>4.0788043478260869</v>
      </c>
      <c r="AB143" s="31">
        <v>0</v>
      </c>
      <c r="AC143" s="31">
        <v>43.432934782608697</v>
      </c>
      <c r="AD143" s="31">
        <v>0.86956521739130432</v>
      </c>
      <c r="AE143" s="31">
        <v>0</v>
      </c>
      <c r="AF143" t="s">
        <v>941</v>
      </c>
      <c r="AG143" s="32">
        <v>9</v>
      </c>
      <c r="AH143"/>
    </row>
    <row r="144" spans="1:34" x14ac:dyDescent="0.25">
      <c r="A144" t="s">
        <v>2660</v>
      </c>
      <c r="B144" t="s">
        <v>1316</v>
      </c>
      <c r="C144" t="s">
        <v>2286</v>
      </c>
      <c r="D144" t="s">
        <v>2603</v>
      </c>
      <c r="E144" s="31">
        <v>50.847826086956523</v>
      </c>
      <c r="F144" s="31">
        <v>4.3854617357845234</v>
      </c>
      <c r="G144" s="31">
        <v>3.9013830696879013</v>
      </c>
      <c r="H144" s="31">
        <v>0.51600256519880294</v>
      </c>
      <c r="I144" s="31">
        <v>0.24122702009405728</v>
      </c>
      <c r="J144" s="31">
        <v>222.99119565217393</v>
      </c>
      <c r="K144" s="31">
        <v>198.37684782608699</v>
      </c>
      <c r="L144" s="31">
        <v>26.237608695652174</v>
      </c>
      <c r="M144" s="31">
        <v>12.265869565217391</v>
      </c>
      <c r="N144" s="31">
        <v>8.1456521739130459</v>
      </c>
      <c r="O144" s="31">
        <v>5.8260869565217392</v>
      </c>
      <c r="P144" s="31">
        <v>66.039021739130447</v>
      </c>
      <c r="Q144" s="31">
        <v>55.396413043478276</v>
      </c>
      <c r="R144" s="31">
        <v>10.642608695652171</v>
      </c>
      <c r="S144" s="31">
        <v>130.71456521739131</v>
      </c>
      <c r="T144" s="31">
        <v>126.93934782608697</v>
      </c>
      <c r="U144" s="31">
        <v>3.7752173913043476</v>
      </c>
      <c r="V144" s="31">
        <v>0</v>
      </c>
      <c r="W144" s="31">
        <v>30.775760869565215</v>
      </c>
      <c r="X144" s="31">
        <v>3.7034782608695656</v>
      </c>
      <c r="Y144" s="31">
        <v>0</v>
      </c>
      <c r="Z144" s="31">
        <v>0</v>
      </c>
      <c r="AA144" s="31">
        <v>13.568260869565217</v>
      </c>
      <c r="AB144" s="31">
        <v>0</v>
      </c>
      <c r="AC144" s="31">
        <v>13.504021739130433</v>
      </c>
      <c r="AD144" s="31">
        <v>0</v>
      </c>
      <c r="AE144" s="31">
        <v>0</v>
      </c>
      <c r="AF144" t="s">
        <v>179</v>
      </c>
      <c r="AG144" s="32">
        <v>9</v>
      </c>
      <c r="AH144"/>
    </row>
    <row r="145" spans="1:34" x14ac:dyDescent="0.25">
      <c r="A145" t="s">
        <v>2660</v>
      </c>
      <c r="B145" t="s">
        <v>1155</v>
      </c>
      <c r="C145" t="s">
        <v>2292</v>
      </c>
      <c r="D145" t="s">
        <v>2603</v>
      </c>
      <c r="E145" s="31">
        <v>97.271739130434781</v>
      </c>
      <c r="F145" s="31">
        <v>3.6507285730249182</v>
      </c>
      <c r="G145" s="31">
        <v>3.5149390993407077</v>
      </c>
      <c r="H145" s="31">
        <v>0.38422952285171524</v>
      </c>
      <c r="I145" s="31">
        <v>0.34048944016091182</v>
      </c>
      <c r="J145" s="31">
        <v>355.11271739130427</v>
      </c>
      <c r="K145" s="31">
        <v>341.90423913043469</v>
      </c>
      <c r="L145" s="31">
        <v>37.374673913043473</v>
      </c>
      <c r="M145" s="31">
        <v>33.119999999999997</v>
      </c>
      <c r="N145" s="31">
        <v>0</v>
      </c>
      <c r="O145" s="31">
        <v>4.2546739130434768</v>
      </c>
      <c r="P145" s="31">
        <v>89.066521739130465</v>
      </c>
      <c r="Q145" s="31">
        <v>80.112717391304372</v>
      </c>
      <c r="R145" s="31">
        <v>8.9538043478260878</v>
      </c>
      <c r="S145" s="31">
        <v>228.67152173913036</v>
      </c>
      <c r="T145" s="31">
        <v>228.67152173913036</v>
      </c>
      <c r="U145" s="31">
        <v>0</v>
      </c>
      <c r="V145" s="31">
        <v>0</v>
      </c>
      <c r="W145" s="31">
        <v>0</v>
      </c>
      <c r="X145" s="31">
        <v>0</v>
      </c>
      <c r="Y145" s="31">
        <v>0</v>
      </c>
      <c r="Z145" s="31">
        <v>0</v>
      </c>
      <c r="AA145" s="31">
        <v>0</v>
      </c>
      <c r="AB145" s="31">
        <v>0</v>
      </c>
      <c r="AC145" s="31">
        <v>0</v>
      </c>
      <c r="AD145" s="31">
        <v>0</v>
      </c>
      <c r="AE145" s="31">
        <v>0</v>
      </c>
      <c r="AF145" t="s">
        <v>18</v>
      </c>
      <c r="AG145" s="32">
        <v>9</v>
      </c>
      <c r="AH145"/>
    </row>
    <row r="146" spans="1:34" x14ac:dyDescent="0.25">
      <c r="A146" t="s">
        <v>2660</v>
      </c>
      <c r="B146" t="s">
        <v>1684</v>
      </c>
      <c r="C146" t="s">
        <v>2401</v>
      </c>
      <c r="D146" t="s">
        <v>2602</v>
      </c>
      <c r="E146" s="31">
        <v>78.695652173913047</v>
      </c>
      <c r="F146" s="31">
        <v>3.7804447513812161</v>
      </c>
      <c r="G146" s="31">
        <v>3.6289254143646414</v>
      </c>
      <c r="H146" s="31">
        <v>0.19132596685082873</v>
      </c>
      <c r="I146" s="31">
        <v>0.10720994475138121</v>
      </c>
      <c r="J146" s="31">
        <v>297.50456521739136</v>
      </c>
      <c r="K146" s="31">
        <v>285.58065217391311</v>
      </c>
      <c r="L146" s="31">
        <v>15.056521739130435</v>
      </c>
      <c r="M146" s="31">
        <v>8.4369565217391305</v>
      </c>
      <c r="N146" s="31">
        <v>1.0543478260869565</v>
      </c>
      <c r="O146" s="31">
        <v>5.5652173913043477</v>
      </c>
      <c r="P146" s="31">
        <v>91.416956521739152</v>
      </c>
      <c r="Q146" s="31">
        <v>86.112608695652199</v>
      </c>
      <c r="R146" s="31">
        <v>5.3043478260869561</v>
      </c>
      <c r="S146" s="31">
        <v>191.03108695652179</v>
      </c>
      <c r="T146" s="31">
        <v>191.03108695652179</v>
      </c>
      <c r="U146" s="31">
        <v>0</v>
      </c>
      <c r="V146" s="31">
        <v>0</v>
      </c>
      <c r="W146" s="31">
        <v>35.894347826086957</v>
      </c>
      <c r="X146" s="31">
        <v>0</v>
      </c>
      <c r="Y146" s="31">
        <v>0</v>
      </c>
      <c r="Z146" s="31">
        <v>0</v>
      </c>
      <c r="AA146" s="31">
        <v>3.2451086956521742</v>
      </c>
      <c r="AB146" s="31">
        <v>0</v>
      </c>
      <c r="AC146" s="31">
        <v>32.649239130434786</v>
      </c>
      <c r="AD146" s="31">
        <v>0</v>
      </c>
      <c r="AE146" s="31">
        <v>0</v>
      </c>
      <c r="AF146" t="s">
        <v>550</v>
      </c>
      <c r="AG146" s="32">
        <v>9</v>
      </c>
      <c r="AH146"/>
    </row>
    <row r="147" spans="1:34" x14ac:dyDescent="0.25">
      <c r="A147" t="s">
        <v>2660</v>
      </c>
      <c r="B147" t="s">
        <v>2156</v>
      </c>
      <c r="C147" t="s">
        <v>2544</v>
      </c>
      <c r="D147" t="s">
        <v>2608</v>
      </c>
      <c r="E147" s="31">
        <v>106.08695652173913</v>
      </c>
      <c r="F147" s="31">
        <v>3.8684364754098364</v>
      </c>
      <c r="G147" s="31">
        <v>3.6092469262295088</v>
      </c>
      <c r="H147" s="31">
        <v>0.3799272540983607</v>
      </c>
      <c r="I147" s="31">
        <v>0.26845184426229513</v>
      </c>
      <c r="J147" s="31">
        <v>410.39065217391305</v>
      </c>
      <c r="K147" s="31">
        <v>382.89402173913049</v>
      </c>
      <c r="L147" s="31">
        <v>40.305326086956526</v>
      </c>
      <c r="M147" s="31">
        <v>28.479239130434784</v>
      </c>
      <c r="N147" s="31">
        <v>1.6956521739130435</v>
      </c>
      <c r="O147" s="31">
        <v>10.130434782608695</v>
      </c>
      <c r="P147" s="31">
        <v>94.791630434782604</v>
      </c>
      <c r="Q147" s="31">
        <v>79.121086956521737</v>
      </c>
      <c r="R147" s="31">
        <v>15.670543478260875</v>
      </c>
      <c r="S147" s="31">
        <v>275.29369565217394</v>
      </c>
      <c r="T147" s="31">
        <v>275.29369565217394</v>
      </c>
      <c r="U147" s="31">
        <v>0</v>
      </c>
      <c r="V147" s="31">
        <v>0</v>
      </c>
      <c r="W147" s="31">
        <v>0</v>
      </c>
      <c r="X147" s="31">
        <v>0</v>
      </c>
      <c r="Y147" s="31">
        <v>0</v>
      </c>
      <c r="Z147" s="31">
        <v>0</v>
      </c>
      <c r="AA147" s="31">
        <v>0</v>
      </c>
      <c r="AB147" s="31">
        <v>0</v>
      </c>
      <c r="AC147" s="31">
        <v>0</v>
      </c>
      <c r="AD147" s="31">
        <v>0</v>
      </c>
      <c r="AE147" s="31">
        <v>0</v>
      </c>
      <c r="AF147" t="s">
        <v>1022</v>
      </c>
      <c r="AG147" s="32">
        <v>9</v>
      </c>
      <c r="AH147"/>
    </row>
    <row r="148" spans="1:34" x14ac:dyDescent="0.25">
      <c r="A148" t="s">
        <v>2660</v>
      </c>
      <c r="B148" t="s">
        <v>2229</v>
      </c>
      <c r="C148" t="s">
        <v>2544</v>
      </c>
      <c r="D148" t="s">
        <v>2608</v>
      </c>
      <c r="E148" s="31">
        <v>32.195652173913047</v>
      </c>
      <c r="F148" s="31">
        <v>4.8188217420661701</v>
      </c>
      <c r="G148" s="31">
        <v>4.4731093855503028</v>
      </c>
      <c r="H148" s="31">
        <v>1.0353848750844024</v>
      </c>
      <c r="I148" s="31">
        <v>0.68967251856853473</v>
      </c>
      <c r="J148" s="31">
        <v>155.14510869565214</v>
      </c>
      <c r="K148" s="31">
        <v>144.01467391304345</v>
      </c>
      <c r="L148" s="31">
        <v>33.334891304347828</v>
      </c>
      <c r="M148" s="31">
        <v>22.204456521739132</v>
      </c>
      <c r="N148" s="31">
        <v>5.5652173913043477</v>
      </c>
      <c r="O148" s="31">
        <v>5.5652173913043477</v>
      </c>
      <c r="P148" s="31">
        <v>42.893913043478257</v>
      </c>
      <c r="Q148" s="31">
        <v>42.893913043478257</v>
      </c>
      <c r="R148" s="31">
        <v>0</v>
      </c>
      <c r="S148" s="31">
        <v>78.91630434782607</v>
      </c>
      <c r="T148" s="31">
        <v>78.91630434782607</v>
      </c>
      <c r="U148" s="31">
        <v>0</v>
      </c>
      <c r="V148" s="31">
        <v>0</v>
      </c>
      <c r="W148" s="31">
        <v>31.29717391304348</v>
      </c>
      <c r="X148" s="31">
        <v>0.25543478260869568</v>
      </c>
      <c r="Y148" s="31">
        <v>0</v>
      </c>
      <c r="Z148" s="31">
        <v>0</v>
      </c>
      <c r="AA148" s="31">
        <v>7.1467391304347823</v>
      </c>
      <c r="AB148" s="31">
        <v>0</v>
      </c>
      <c r="AC148" s="31">
        <v>23.895000000000003</v>
      </c>
      <c r="AD148" s="31">
        <v>0</v>
      </c>
      <c r="AE148" s="31">
        <v>0</v>
      </c>
      <c r="AF148" t="s">
        <v>1097</v>
      </c>
      <c r="AG148" s="32">
        <v>9</v>
      </c>
      <c r="AH148"/>
    </row>
    <row r="149" spans="1:34" x14ac:dyDescent="0.25">
      <c r="A149" t="s">
        <v>2660</v>
      </c>
      <c r="B149" t="s">
        <v>2199</v>
      </c>
      <c r="C149" t="s">
        <v>2520</v>
      </c>
      <c r="D149" t="s">
        <v>2623</v>
      </c>
      <c r="E149" s="31">
        <v>53.423913043478258</v>
      </c>
      <c r="F149" s="31">
        <v>3.7184496439471006</v>
      </c>
      <c r="G149" s="31">
        <v>3.6131617497456761</v>
      </c>
      <c r="H149" s="31">
        <v>0.29673652085452701</v>
      </c>
      <c r="I149" s="31">
        <v>0.29673652085452701</v>
      </c>
      <c r="J149" s="31">
        <v>198.65413043478259</v>
      </c>
      <c r="K149" s="31">
        <v>193.02923913043475</v>
      </c>
      <c r="L149" s="31">
        <v>15.852826086956522</v>
      </c>
      <c r="M149" s="31">
        <v>15.852826086956522</v>
      </c>
      <c r="N149" s="31">
        <v>0</v>
      </c>
      <c r="O149" s="31">
        <v>0</v>
      </c>
      <c r="P149" s="31">
        <v>50.871086956521737</v>
      </c>
      <c r="Q149" s="31">
        <v>45.24619565217391</v>
      </c>
      <c r="R149" s="31">
        <v>5.6248913043478259</v>
      </c>
      <c r="S149" s="31">
        <v>131.93021739130432</v>
      </c>
      <c r="T149" s="31">
        <v>131.93021739130432</v>
      </c>
      <c r="U149" s="31">
        <v>0</v>
      </c>
      <c r="V149" s="31">
        <v>0</v>
      </c>
      <c r="W149" s="31">
        <v>0</v>
      </c>
      <c r="X149" s="31">
        <v>0</v>
      </c>
      <c r="Y149" s="31">
        <v>0</v>
      </c>
      <c r="Z149" s="31">
        <v>0</v>
      </c>
      <c r="AA149" s="31">
        <v>0</v>
      </c>
      <c r="AB149" s="31">
        <v>0</v>
      </c>
      <c r="AC149" s="31">
        <v>0</v>
      </c>
      <c r="AD149" s="31">
        <v>0</v>
      </c>
      <c r="AE149" s="31">
        <v>0</v>
      </c>
      <c r="AF149" t="s">
        <v>1067</v>
      </c>
      <c r="AG149" s="32">
        <v>9</v>
      </c>
      <c r="AH149"/>
    </row>
    <row r="150" spans="1:34" x14ac:dyDescent="0.25">
      <c r="A150" t="s">
        <v>2660</v>
      </c>
      <c r="B150" t="s">
        <v>1657</v>
      </c>
      <c r="C150" t="s">
        <v>2370</v>
      </c>
      <c r="D150" t="s">
        <v>2603</v>
      </c>
      <c r="E150" s="31">
        <v>58.771739130434781</v>
      </c>
      <c r="F150" s="31">
        <v>5.5166839282411688</v>
      </c>
      <c r="G150" s="31">
        <v>5.2651007952653979</v>
      </c>
      <c r="H150" s="31">
        <v>1.1753652672461625</v>
      </c>
      <c r="I150" s="31">
        <v>0.98115960791566492</v>
      </c>
      <c r="J150" s="31">
        <v>324.22510869565218</v>
      </c>
      <c r="K150" s="31">
        <v>309.43913043478267</v>
      </c>
      <c r="L150" s="31">
        <v>69.078260869565227</v>
      </c>
      <c r="M150" s="31">
        <v>57.664456521739133</v>
      </c>
      <c r="N150" s="31">
        <v>5.7614130434782602</v>
      </c>
      <c r="O150" s="31">
        <v>5.6523913043478258</v>
      </c>
      <c r="P150" s="31">
        <v>94.48554347826088</v>
      </c>
      <c r="Q150" s="31">
        <v>91.113369565217397</v>
      </c>
      <c r="R150" s="31">
        <v>3.3721739130434778</v>
      </c>
      <c r="S150" s="31">
        <v>160.6613043478261</v>
      </c>
      <c r="T150" s="31">
        <v>160.6613043478261</v>
      </c>
      <c r="U150" s="31">
        <v>0</v>
      </c>
      <c r="V150" s="31">
        <v>0</v>
      </c>
      <c r="W150" s="31">
        <v>35.872608695652175</v>
      </c>
      <c r="X150" s="31">
        <v>18.477717391304349</v>
      </c>
      <c r="Y150" s="31">
        <v>0</v>
      </c>
      <c r="Z150" s="31">
        <v>0</v>
      </c>
      <c r="AA150" s="31">
        <v>7.0796739130434778</v>
      </c>
      <c r="AB150" s="31">
        <v>0</v>
      </c>
      <c r="AC150" s="31">
        <v>10.315217391304348</v>
      </c>
      <c r="AD150" s="31">
        <v>0</v>
      </c>
      <c r="AE150" s="31">
        <v>0</v>
      </c>
      <c r="AF150" t="s">
        <v>523</v>
      </c>
      <c r="AG150" s="32">
        <v>9</v>
      </c>
      <c r="AH150"/>
    </row>
    <row r="151" spans="1:34" x14ac:dyDescent="0.25">
      <c r="A151" t="s">
        <v>2660</v>
      </c>
      <c r="B151" t="s">
        <v>1262</v>
      </c>
      <c r="C151" t="s">
        <v>2362</v>
      </c>
      <c r="D151" t="s">
        <v>2628</v>
      </c>
      <c r="E151" s="31">
        <v>14.413043478260869</v>
      </c>
      <c r="F151" s="31">
        <v>5.8641101055806937</v>
      </c>
      <c r="G151" s="31">
        <v>5.0462518853695322</v>
      </c>
      <c r="H151" s="31">
        <v>1.5108898944193063</v>
      </c>
      <c r="I151" s="31">
        <v>0.82693061840120685</v>
      </c>
      <c r="J151" s="31">
        <v>84.519673913043476</v>
      </c>
      <c r="K151" s="31">
        <v>72.731847826086948</v>
      </c>
      <c r="L151" s="31">
        <v>21.776521739130438</v>
      </c>
      <c r="M151" s="31">
        <v>11.918586956521741</v>
      </c>
      <c r="N151" s="31">
        <v>4.5535869565217402</v>
      </c>
      <c r="O151" s="31">
        <v>5.3043478260869561</v>
      </c>
      <c r="P151" s="31">
        <v>15.937065217391304</v>
      </c>
      <c r="Q151" s="31">
        <v>14.007173913043477</v>
      </c>
      <c r="R151" s="31">
        <v>1.9298913043478265</v>
      </c>
      <c r="S151" s="31">
        <v>46.806086956521725</v>
      </c>
      <c r="T151" s="31">
        <v>46.806086956521725</v>
      </c>
      <c r="U151" s="31">
        <v>0</v>
      </c>
      <c r="V151" s="31">
        <v>0</v>
      </c>
      <c r="W151" s="31">
        <v>0</v>
      </c>
      <c r="X151" s="31">
        <v>0</v>
      </c>
      <c r="Y151" s="31">
        <v>0</v>
      </c>
      <c r="Z151" s="31">
        <v>0</v>
      </c>
      <c r="AA151" s="31">
        <v>0</v>
      </c>
      <c r="AB151" s="31">
        <v>0</v>
      </c>
      <c r="AC151" s="31">
        <v>0</v>
      </c>
      <c r="AD151" s="31">
        <v>0</v>
      </c>
      <c r="AE151" s="31">
        <v>0</v>
      </c>
      <c r="AF151" t="s">
        <v>125</v>
      </c>
      <c r="AG151" s="32">
        <v>9</v>
      </c>
      <c r="AH151"/>
    </row>
    <row r="152" spans="1:34" x14ac:dyDescent="0.25">
      <c r="A152" t="s">
        <v>2660</v>
      </c>
      <c r="B152" t="s">
        <v>2189</v>
      </c>
      <c r="C152" t="s">
        <v>2464</v>
      </c>
      <c r="D152" t="s">
        <v>2603</v>
      </c>
      <c r="E152" s="31">
        <v>121.81521739130434</v>
      </c>
      <c r="F152" s="31">
        <v>5.0765548318015519</v>
      </c>
      <c r="G152" s="31">
        <v>4.7075559917908452</v>
      </c>
      <c r="H152" s="31">
        <v>0.75552601052913337</v>
      </c>
      <c r="I152" s="31">
        <v>0.51943071294726495</v>
      </c>
      <c r="J152" s="31">
        <v>618.40163043478253</v>
      </c>
      <c r="K152" s="31">
        <v>573.45195652173913</v>
      </c>
      <c r="L152" s="31">
        <v>92.034565217391275</v>
      </c>
      <c r="M152" s="31">
        <v>63.274565217391284</v>
      </c>
      <c r="N152" s="31">
        <v>23.194782608695654</v>
      </c>
      <c r="O152" s="31">
        <v>5.5652173913043477</v>
      </c>
      <c r="P152" s="31">
        <v>144.13000000000002</v>
      </c>
      <c r="Q152" s="31">
        <v>127.94032608695656</v>
      </c>
      <c r="R152" s="31">
        <v>16.189673913043475</v>
      </c>
      <c r="S152" s="31">
        <v>382.23706521739126</v>
      </c>
      <c r="T152" s="31">
        <v>382.23706521739126</v>
      </c>
      <c r="U152" s="31">
        <v>0</v>
      </c>
      <c r="V152" s="31">
        <v>0</v>
      </c>
      <c r="W152" s="31">
        <v>0</v>
      </c>
      <c r="X152" s="31">
        <v>0</v>
      </c>
      <c r="Y152" s="31">
        <v>0</v>
      </c>
      <c r="Z152" s="31">
        <v>0</v>
      </c>
      <c r="AA152" s="31">
        <v>0</v>
      </c>
      <c r="AB152" s="31">
        <v>0</v>
      </c>
      <c r="AC152" s="31">
        <v>0</v>
      </c>
      <c r="AD152" s="31">
        <v>0</v>
      </c>
      <c r="AE152" s="31">
        <v>0</v>
      </c>
      <c r="AF152" t="s">
        <v>1057</v>
      </c>
      <c r="AG152" s="32">
        <v>9</v>
      </c>
      <c r="AH152"/>
    </row>
    <row r="153" spans="1:34" x14ac:dyDescent="0.25">
      <c r="A153" t="s">
        <v>2660</v>
      </c>
      <c r="B153" t="s">
        <v>1535</v>
      </c>
      <c r="C153" t="s">
        <v>2367</v>
      </c>
      <c r="D153" t="s">
        <v>2623</v>
      </c>
      <c r="E153" s="31">
        <v>164.69565217391303</v>
      </c>
      <c r="F153" s="31">
        <v>3.748914994720169</v>
      </c>
      <c r="G153" s="31">
        <v>3.6174472016895458</v>
      </c>
      <c r="H153" s="31">
        <v>0.31717265047518478</v>
      </c>
      <c r="I153" s="31">
        <v>0.25434266103484687</v>
      </c>
      <c r="J153" s="31">
        <v>617.42999999999995</v>
      </c>
      <c r="K153" s="31">
        <v>595.77782608695645</v>
      </c>
      <c r="L153" s="31">
        <v>52.236956521739124</v>
      </c>
      <c r="M153" s="31">
        <v>41.889130434782608</v>
      </c>
      <c r="N153" s="31">
        <v>5.3043478260869561</v>
      </c>
      <c r="O153" s="31">
        <v>5.0434782608695654</v>
      </c>
      <c r="P153" s="31">
        <v>165.88010869565221</v>
      </c>
      <c r="Q153" s="31">
        <v>154.57576086956524</v>
      </c>
      <c r="R153" s="31">
        <v>11.304347826086957</v>
      </c>
      <c r="S153" s="31">
        <v>399.31293478260864</v>
      </c>
      <c r="T153" s="31">
        <v>389.41608695652167</v>
      </c>
      <c r="U153" s="31">
        <v>9.8968478260869563</v>
      </c>
      <c r="V153" s="31">
        <v>0</v>
      </c>
      <c r="W153" s="31">
        <v>6.9361956521739128</v>
      </c>
      <c r="X153" s="31">
        <v>5.0326086956521736E-2</v>
      </c>
      <c r="Y153" s="31">
        <v>0</v>
      </c>
      <c r="Z153" s="31">
        <v>0</v>
      </c>
      <c r="AA153" s="31">
        <v>2.8804347826086958</v>
      </c>
      <c r="AB153" s="31">
        <v>0</v>
      </c>
      <c r="AC153" s="31">
        <v>4.0054347826086953</v>
      </c>
      <c r="AD153" s="31">
        <v>0</v>
      </c>
      <c r="AE153" s="31">
        <v>0</v>
      </c>
      <c r="AF153" t="s">
        <v>401</v>
      </c>
      <c r="AG153" s="32">
        <v>9</v>
      </c>
      <c r="AH153"/>
    </row>
    <row r="154" spans="1:34" x14ac:dyDescent="0.25">
      <c r="A154" t="s">
        <v>2660</v>
      </c>
      <c r="B154" t="s">
        <v>1362</v>
      </c>
      <c r="C154" t="s">
        <v>2408</v>
      </c>
      <c r="D154" t="s">
        <v>2619</v>
      </c>
      <c r="E154" s="31">
        <v>76.423913043478265</v>
      </c>
      <c r="F154" s="31">
        <v>3.5331830465083214</v>
      </c>
      <c r="G154" s="31">
        <v>3.1308220736737313</v>
      </c>
      <c r="H154" s="31">
        <v>0.35335798606172647</v>
      </c>
      <c r="I154" s="31">
        <v>0.1854700611577299</v>
      </c>
      <c r="J154" s="31">
        <v>270.01967391304356</v>
      </c>
      <c r="K154" s="31">
        <v>239.26967391304356</v>
      </c>
      <c r="L154" s="31">
        <v>27.004999999999988</v>
      </c>
      <c r="M154" s="31">
        <v>14.174347826086946</v>
      </c>
      <c r="N154" s="31">
        <v>7.265434782608696</v>
      </c>
      <c r="O154" s="31">
        <v>5.5652173913043477</v>
      </c>
      <c r="P154" s="31">
        <v>90.86956521739134</v>
      </c>
      <c r="Q154" s="31">
        <v>72.950217391304378</v>
      </c>
      <c r="R154" s="31">
        <v>17.919347826086959</v>
      </c>
      <c r="S154" s="31">
        <v>152.14510869565223</v>
      </c>
      <c r="T154" s="31">
        <v>152.14510869565223</v>
      </c>
      <c r="U154" s="31">
        <v>0</v>
      </c>
      <c r="V154" s="31">
        <v>0</v>
      </c>
      <c r="W154" s="31">
        <v>0</v>
      </c>
      <c r="X154" s="31">
        <v>0</v>
      </c>
      <c r="Y154" s="31">
        <v>0</v>
      </c>
      <c r="Z154" s="31">
        <v>0</v>
      </c>
      <c r="AA154" s="31">
        <v>0</v>
      </c>
      <c r="AB154" s="31">
        <v>0</v>
      </c>
      <c r="AC154" s="31">
        <v>0</v>
      </c>
      <c r="AD154" s="31">
        <v>0</v>
      </c>
      <c r="AE154" s="31">
        <v>0</v>
      </c>
      <c r="AF154" t="s">
        <v>226</v>
      </c>
      <c r="AG154" s="32">
        <v>9</v>
      </c>
      <c r="AH154"/>
    </row>
    <row r="155" spans="1:34" x14ac:dyDescent="0.25">
      <c r="A155" t="s">
        <v>2660</v>
      </c>
      <c r="B155" t="s">
        <v>2007</v>
      </c>
      <c r="C155" t="s">
        <v>2359</v>
      </c>
      <c r="D155" t="s">
        <v>2621</v>
      </c>
      <c r="E155" s="31">
        <v>97.586956521739125</v>
      </c>
      <c r="F155" s="31">
        <v>4.5808788148808199</v>
      </c>
      <c r="G155" s="31">
        <v>4.1816083760302964</v>
      </c>
      <c r="H155" s="31">
        <v>0.54337825796391159</v>
      </c>
      <c r="I155" s="31">
        <v>0.41729226999331687</v>
      </c>
      <c r="J155" s="31">
        <v>447.03402173913042</v>
      </c>
      <c r="K155" s="31">
        <v>408.07043478260869</v>
      </c>
      <c r="L155" s="31">
        <v>53.026630434782589</v>
      </c>
      <c r="M155" s="31">
        <v>40.722282608695636</v>
      </c>
      <c r="N155" s="31">
        <v>9.7826086956521738</v>
      </c>
      <c r="O155" s="31">
        <v>2.5217391304347827</v>
      </c>
      <c r="P155" s="31">
        <v>155.89163043478268</v>
      </c>
      <c r="Q155" s="31">
        <v>129.23239130434789</v>
      </c>
      <c r="R155" s="31">
        <v>26.659239130434795</v>
      </c>
      <c r="S155" s="31">
        <v>238.11576086956521</v>
      </c>
      <c r="T155" s="31">
        <v>237.63749999999999</v>
      </c>
      <c r="U155" s="31">
        <v>0.47826086956521741</v>
      </c>
      <c r="V155" s="31">
        <v>0</v>
      </c>
      <c r="W155" s="31">
        <v>50.412065217391316</v>
      </c>
      <c r="X155" s="31">
        <v>0</v>
      </c>
      <c r="Y155" s="31">
        <v>0</v>
      </c>
      <c r="Z155" s="31">
        <v>0</v>
      </c>
      <c r="AA155" s="31">
        <v>10.977934782608697</v>
      </c>
      <c r="AB155" s="31">
        <v>0</v>
      </c>
      <c r="AC155" s="31">
        <v>39.434130434782617</v>
      </c>
      <c r="AD155" s="31">
        <v>0</v>
      </c>
      <c r="AE155" s="31">
        <v>0</v>
      </c>
      <c r="AF155" t="s">
        <v>869</v>
      </c>
      <c r="AG155" s="32">
        <v>9</v>
      </c>
      <c r="AH155"/>
    </row>
    <row r="156" spans="1:34" x14ac:dyDescent="0.25">
      <c r="A156" t="s">
        <v>2660</v>
      </c>
      <c r="B156" t="s">
        <v>2090</v>
      </c>
      <c r="C156" t="s">
        <v>2517</v>
      </c>
      <c r="D156" t="s">
        <v>2618</v>
      </c>
      <c r="E156" s="31">
        <v>61.445652173913047</v>
      </c>
      <c r="F156" s="31">
        <v>3.2420785423668854</v>
      </c>
      <c r="G156" s="31">
        <v>2.5492764903591012</v>
      </c>
      <c r="H156" s="31">
        <v>0.7345161860958781</v>
      </c>
      <c r="I156" s="31">
        <v>0.47303201839731102</v>
      </c>
      <c r="J156" s="31">
        <v>199.21163043478265</v>
      </c>
      <c r="K156" s="31">
        <v>156.64195652173913</v>
      </c>
      <c r="L156" s="31">
        <v>45.132826086956513</v>
      </c>
      <c r="M156" s="31">
        <v>29.06576086956521</v>
      </c>
      <c r="N156" s="31">
        <v>13.265869565217391</v>
      </c>
      <c r="O156" s="31">
        <v>2.801195652173913</v>
      </c>
      <c r="P156" s="31">
        <v>39.575108695652176</v>
      </c>
      <c r="Q156" s="31">
        <v>13.072500000000002</v>
      </c>
      <c r="R156" s="31">
        <v>26.502608695652178</v>
      </c>
      <c r="S156" s="31">
        <v>114.50369565217395</v>
      </c>
      <c r="T156" s="31">
        <v>113.87326086956524</v>
      </c>
      <c r="U156" s="31">
        <v>0</v>
      </c>
      <c r="V156" s="31">
        <v>0.63043478260869568</v>
      </c>
      <c r="W156" s="31">
        <v>0</v>
      </c>
      <c r="X156" s="31">
        <v>0</v>
      </c>
      <c r="Y156" s="31">
        <v>0</v>
      </c>
      <c r="Z156" s="31">
        <v>0</v>
      </c>
      <c r="AA156" s="31">
        <v>0</v>
      </c>
      <c r="AB156" s="31">
        <v>0</v>
      </c>
      <c r="AC156" s="31">
        <v>0</v>
      </c>
      <c r="AD156" s="31">
        <v>0</v>
      </c>
      <c r="AE156" s="31">
        <v>0</v>
      </c>
      <c r="AF156" t="s">
        <v>954</v>
      </c>
      <c r="AG156" s="32">
        <v>9</v>
      </c>
      <c r="AH156"/>
    </row>
    <row r="157" spans="1:34" x14ac:dyDescent="0.25">
      <c r="A157" t="s">
        <v>2660</v>
      </c>
      <c r="B157" t="s">
        <v>1745</v>
      </c>
      <c r="C157" t="s">
        <v>2504</v>
      </c>
      <c r="D157" t="s">
        <v>2605</v>
      </c>
      <c r="E157" s="31">
        <v>25.434782608695652</v>
      </c>
      <c r="F157" s="31">
        <v>4.8153504273504266</v>
      </c>
      <c r="G157" s="31">
        <v>4.4290128205128196</v>
      </c>
      <c r="H157" s="31">
        <v>0.65988034188034173</v>
      </c>
      <c r="I157" s="31">
        <v>0.3037564102564102</v>
      </c>
      <c r="J157" s="31">
        <v>122.4773913043478</v>
      </c>
      <c r="K157" s="31">
        <v>112.65097826086954</v>
      </c>
      <c r="L157" s="31">
        <v>16.783913043478258</v>
      </c>
      <c r="M157" s="31">
        <v>7.7259782608695637</v>
      </c>
      <c r="N157" s="31">
        <v>4.9709782608695638</v>
      </c>
      <c r="O157" s="31">
        <v>4.0869565217391308</v>
      </c>
      <c r="P157" s="31">
        <v>38.033260869565211</v>
      </c>
      <c r="Q157" s="31">
        <v>37.264782608695647</v>
      </c>
      <c r="R157" s="31">
        <v>0.76847826086956528</v>
      </c>
      <c r="S157" s="31">
        <v>67.660217391304329</v>
      </c>
      <c r="T157" s="31">
        <v>67.660217391304329</v>
      </c>
      <c r="U157" s="31">
        <v>0</v>
      </c>
      <c r="V157" s="31">
        <v>0</v>
      </c>
      <c r="W157" s="31">
        <v>0</v>
      </c>
      <c r="X157" s="31">
        <v>0</v>
      </c>
      <c r="Y157" s="31">
        <v>0</v>
      </c>
      <c r="Z157" s="31">
        <v>0</v>
      </c>
      <c r="AA157" s="31">
        <v>0</v>
      </c>
      <c r="AB157" s="31">
        <v>0</v>
      </c>
      <c r="AC157" s="31">
        <v>0</v>
      </c>
      <c r="AD157" s="31">
        <v>0</v>
      </c>
      <c r="AE157" s="31">
        <v>0</v>
      </c>
      <c r="AF157" t="s">
        <v>611</v>
      </c>
      <c r="AG157" s="32">
        <v>9</v>
      </c>
      <c r="AH157"/>
    </row>
    <row r="158" spans="1:34" x14ac:dyDescent="0.25">
      <c r="A158" t="s">
        <v>2660</v>
      </c>
      <c r="B158" t="s">
        <v>1518</v>
      </c>
      <c r="C158" t="s">
        <v>2450</v>
      </c>
      <c r="D158" t="s">
        <v>2628</v>
      </c>
      <c r="E158" s="31">
        <v>77.141304347826093</v>
      </c>
      <c r="F158" s="31">
        <v>4.1439340566436522</v>
      </c>
      <c r="G158" s="31">
        <v>3.850012681414682</v>
      </c>
      <c r="H158" s="31">
        <v>1.1424531492179792</v>
      </c>
      <c r="I158" s="31">
        <v>1.002491193462026</v>
      </c>
      <c r="J158" s="31">
        <v>319.66847826086962</v>
      </c>
      <c r="K158" s="31">
        <v>296.995</v>
      </c>
      <c r="L158" s="31">
        <v>88.130326086956515</v>
      </c>
      <c r="M158" s="31">
        <v>77.333478260869555</v>
      </c>
      <c r="N158" s="31">
        <v>5.4979347826086942</v>
      </c>
      <c r="O158" s="31">
        <v>5.2989130434782608</v>
      </c>
      <c r="P158" s="31">
        <v>36.950543478260869</v>
      </c>
      <c r="Q158" s="31">
        <v>25.073913043478257</v>
      </c>
      <c r="R158" s="31">
        <v>11.876630434782612</v>
      </c>
      <c r="S158" s="31">
        <v>194.58760869565222</v>
      </c>
      <c r="T158" s="31">
        <v>194.58760869565222</v>
      </c>
      <c r="U158" s="31">
        <v>0</v>
      </c>
      <c r="V158" s="31">
        <v>0</v>
      </c>
      <c r="W158" s="31">
        <v>0</v>
      </c>
      <c r="X158" s="31">
        <v>0</v>
      </c>
      <c r="Y158" s="31">
        <v>0</v>
      </c>
      <c r="Z158" s="31">
        <v>0</v>
      </c>
      <c r="AA158" s="31">
        <v>0</v>
      </c>
      <c r="AB158" s="31">
        <v>0</v>
      </c>
      <c r="AC158" s="31">
        <v>0</v>
      </c>
      <c r="AD158" s="31">
        <v>0</v>
      </c>
      <c r="AE158" s="31">
        <v>0</v>
      </c>
      <c r="AF158" t="s">
        <v>384</v>
      </c>
      <c r="AG158" s="32">
        <v>9</v>
      </c>
      <c r="AH158"/>
    </row>
    <row r="159" spans="1:34" x14ac:dyDescent="0.25">
      <c r="A159" t="s">
        <v>2660</v>
      </c>
      <c r="B159" t="s">
        <v>1944</v>
      </c>
      <c r="C159" t="s">
        <v>2355</v>
      </c>
      <c r="D159" t="s">
        <v>2605</v>
      </c>
      <c r="E159" s="31">
        <v>104.98913043478261</v>
      </c>
      <c r="F159" s="31">
        <v>5.5331038409773283</v>
      </c>
      <c r="G159" s="31">
        <v>5.1718335231390427</v>
      </c>
      <c r="H159" s="31">
        <v>1.1101118128170622</v>
      </c>
      <c r="I159" s="31">
        <v>1.0210529040273322</v>
      </c>
      <c r="J159" s="31">
        <v>580.91576086956536</v>
      </c>
      <c r="K159" s="31">
        <v>542.98630434782626</v>
      </c>
      <c r="L159" s="31">
        <v>116.54967391304351</v>
      </c>
      <c r="M159" s="31">
        <v>107.19945652173915</v>
      </c>
      <c r="N159" s="31">
        <v>3.9589130434782613</v>
      </c>
      <c r="O159" s="31">
        <v>5.3913043478260869</v>
      </c>
      <c r="P159" s="31">
        <v>217.86652173913049</v>
      </c>
      <c r="Q159" s="31">
        <v>189.2872826086957</v>
      </c>
      <c r="R159" s="31">
        <v>28.579239130434786</v>
      </c>
      <c r="S159" s="31">
        <v>246.49956521739136</v>
      </c>
      <c r="T159" s="31">
        <v>246.49956521739136</v>
      </c>
      <c r="U159" s="31">
        <v>0</v>
      </c>
      <c r="V159" s="31">
        <v>0</v>
      </c>
      <c r="W159" s="31">
        <v>0</v>
      </c>
      <c r="X159" s="31">
        <v>0</v>
      </c>
      <c r="Y159" s="31">
        <v>0</v>
      </c>
      <c r="Z159" s="31">
        <v>0</v>
      </c>
      <c r="AA159" s="31">
        <v>0</v>
      </c>
      <c r="AB159" s="31">
        <v>0</v>
      </c>
      <c r="AC159" s="31">
        <v>0</v>
      </c>
      <c r="AD159" s="31">
        <v>0</v>
      </c>
      <c r="AE159" s="31">
        <v>0</v>
      </c>
      <c r="AF159" t="s">
        <v>804</v>
      </c>
      <c r="AG159" s="32">
        <v>9</v>
      </c>
      <c r="AH159"/>
    </row>
    <row r="160" spans="1:34" x14ac:dyDescent="0.25">
      <c r="A160" t="s">
        <v>2660</v>
      </c>
      <c r="B160" t="s">
        <v>1645</v>
      </c>
      <c r="C160" t="s">
        <v>2490</v>
      </c>
      <c r="D160" t="s">
        <v>2603</v>
      </c>
      <c r="E160" s="31">
        <v>90.902173913043484</v>
      </c>
      <c r="F160" s="31">
        <v>4.3488066483319381</v>
      </c>
      <c r="G160" s="31">
        <v>4.0810474710032283</v>
      </c>
      <c r="H160" s="31">
        <v>0.63752002869783553</v>
      </c>
      <c r="I160" s="31">
        <v>0.56899677149348304</v>
      </c>
      <c r="J160" s="31">
        <v>395.31597826086954</v>
      </c>
      <c r="K160" s="31">
        <v>370.97608695652173</v>
      </c>
      <c r="L160" s="31">
        <v>57.95195652173912</v>
      </c>
      <c r="M160" s="31">
        <v>51.723043478260863</v>
      </c>
      <c r="N160" s="31">
        <v>0.57673913043478264</v>
      </c>
      <c r="O160" s="31">
        <v>5.6521739130434785</v>
      </c>
      <c r="P160" s="31">
        <v>155.44815217391303</v>
      </c>
      <c r="Q160" s="31">
        <v>137.33717391304347</v>
      </c>
      <c r="R160" s="31">
        <v>18.110978260869565</v>
      </c>
      <c r="S160" s="31">
        <v>181.91586956521741</v>
      </c>
      <c r="T160" s="31">
        <v>181.91586956521741</v>
      </c>
      <c r="U160" s="31">
        <v>0</v>
      </c>
      <c r="V160" s="31">
        <v>0</v>
      </c>
      <c r="W160" s="31">
        <v>0</v>
      </c>
      <c r="X160" s="31">
        <v>0</v>
      </c>
      <c r="Y160" s="31">
        <v>0</v>
      </c>
      <c r="Z160" s="31">
        <v>0</v>
      </c>
      <c r="AA160" s="31">
        <v>0</v>
      </c>
      <c r="AB160" s="31">
        <v>0</v>
      </c>
      <c r="AC160" s="31">
        <v>0</v>
      </c>
      <c r="AD160" s="31">
        <v>0</v>
      </c>
      <c r="AE160" s="31">
        <v>0</v>
      </c>
      <c r="AF160" t="s">
        <v>511</v>
      </c>
      <c r="AG160" s="32">
        <v>9</v>
      </c>
      <c r="AH160"/>
    </row>
    <row r="161" spans="1:34" x14ac:dyDescent="0.25">
      <c r="A161" t="s">
        <v>2660</v>
      </c>
      <c r="B161" t="s">
        <v>1744</v>
      </c>
      <c r="C161" t="s">
        <v>2503</v>
      </c>
      <c r="D161" t="s">
        <v>2621</v>
      </c>
      <c r="E161" s="31">
        <v>135.33695652173913</v>
      </c>
      <c r="F161" s="31">
        <v>3.6940719620913987</v>
      </c>
      <c r="G161" s="31">
        <v>3.5492803790860172</v>
      </c>
      <c r="H161" s="31">
        <v>0.43719942173319426</v>
      </c>
      <c r="I161" s="31">
        <v>0.34041683398923789</v>
      </c>
      <c r="J161" s="31">
        <v>499.94445652173914</v>
      </c>
      <c r="K161" s="31">
        <v>480.3488043478261</v>
      </c>
      <c r="L161" s="31">
        <v>59.169239130434796</v>
      </c>
      <c r="M161" s="31">
        <v>46.070978260869573</v>
      </c>
      <c r="N161" s="31">
        <v>13.098260869565221</v>
      </c>
      <c r="O161" s="31">
        <v>0</v>
      </c>
      <c r="P161" s="31">
        <v>145.06826086956522</v>
      </c>
      <c r="Q161" s="31">
        <v>138.57086956521741</v>
      </c>
      <c r="R161" s="31">
        <v>6.4973913043478273</v>
      </c>
      <c r="S161" s="31">
        <v>295.70695652173913</v>
      </c>
      <c r="T161" s="31">
        <v>295.70695652173913</v>
      </c>
      <c r="U161" s="31">
        <v>0</v>
      </c>
      <c r="V161" s="31">
        <v>0</v>
      </c>
      <c r="W161" s="31">
        <v>96.987826086956531</v>
      </c>
      <c r="X161" s="31">
        <v>1.6581521739130436</v>
      </c>
      <c r="Y161" s="31">
        <v>0</v>
      </c>
      <c r="Z161" s="31">
        <v>0</v>
      </c>
      <c r="AA161" s="31">
        <v>21.806195652173916</v>
      </c>
      <c r="AB161" s="31">
        <v>0</v>
      </c>
      <c r="AC161" s="31">
        <v>73.523478260869567</v>
      </c>
      <c r="AD161" s="31">
        <v>0</v>
      </c>
      <c r="AE161" s="31">
        <v>0</v>
      </c>
      <c r="AF161" t="s">
        <v>610</v>
      </c>
      <c r="AG161" s="32">
        <v>9</v>
      </c>
      <c r="AH161"/>
    </row>
    <row r="162" spans="1:34" x14ac:dyDescent="0.25">
      <c r="A162" t="s">
        <v>2660</v>
      </c>
      <c r="B162" t="s">
        <v>1968</v>
      </c>
      <c r="C162" t="s">
        <v>2355</v>
      </c>
      <c r="D162" t="s">
        <v>2605</v>
      </c>
      <c r="E162" s="31">
        <v>54.5</v>
      </c>
      <c r="F162" s="31">
        <v>4.0768448344635031</v>
      </c>
      <c r="G162" s="31">
        <v>4.0169046669325894</v>
      </c>
      <c r="H162" s="31">
        <v>0.65551057040287186</v>
      </c>
      <c r="I162" s="31">
        <v>0.59557040287195828</v>
      </c>
      <c r="J162" s="31">
        <v>222.18804347826091</v>
      </c>
      <c r="K162" s="31">
        <v>218.92130434782612</v>
      </c>
      <c r="L162" s="31">
        <v>35.725326086956514</v>
      </c>
      <c r="M162" s="31">
        <v>32.458586956521728</v>
      </c>
      <c r="N162" s="31">
        <v>3.2667391304347824</v>
      </c>
      <c r="O162" s="31">
        <v>0</v>
      </c>
      <c r="P162" s="31">
        <v>45.742499999999986</v>
      </c>
      <c r="Q162" s="31">
        <v>45.742499999999986</v>
      </c>
      <c r="R162" s="31">
        <v>0</v>
      </c>
      <c r="S162" s="31">
        <v>140.7202173913044</v>
      </c>
      <c r="T162" s="31">
        <v>140.7202173913044</v>
      </c>
      <c r="U162" s="31">
        <v>0</v>
      </c>
      <c r="V162" s="31">
        <v>0</v>
      </c>
      <c r="W162" s="31">
        <v>0</v>
      </c>
      <c r="X162" s="31">
        <v>0</v>
      </c>
      <c r="Y162" s="31">
        <v>0</v>
      </c>
      <c r="Z162" s="31">
        <v>0</v>
      </c>
      <c r="AA162" s="31">
        <v>0</v>
      </c>
      <c r="AB162" s="31">
        <v>0</v>
      </c>
      <c r="AC162" s="31">
        <v>0</v>
      </c>
      <c r="AD162" s="31">
        <v>0</v>
      </c>
      <c r="AE162" s="31">
        <v>0</v>
      </c>
      <c r="AF162" t="s">
        <v>828</v>
      </c>
      <c r="AG162" s="32">
        <v>9</v>
      </c>
      <c r="AH162"/>
    </row>
    <row r="163" spans="1:34" x14ac:dyDescent="0.25">
      <c r="A163" t="s">
        <v>2660</v>
      </c>
      <c r="B163" t="s">
        <v>2246</v>
      </c>
      <c r="C163" t="s">
        <v>2328</v>
      </c>
      <c r="D163" t="s">
        <v>2614</v>
      </c>
      <c r="E163" s="31">
        <v>30.173913043478262</v>
      </c>
      <c r="F163" s="31">
        <v>4.650724063400574</v>
      </c>
      <c r="G163" s="31">
        <v>4.650724063400574</v>
      </c>
      <c r="H163" s="31">
        <v>0.24483069164265134</v>
      </c>
      <c r="I163" s="31">
        <v>0.24483069164265134</v>
      </c>
      <c r="J163" s="31">
        <v>140.33054347826081</v>
      </c>
      <c r="K163" s="31">
        <v>140.33054347826081</v>
      </c>
      <c r="L163" s="31">
        <v>7.3875000000000011</v>
      </c>
      <c r="M163" s="31">
        <v>7.3875000000000011</v>
      </c>
      <c r="N163" s="31">
        <v>0</v>
      </c>
      <c r="O163" s="31">
        <v>0</v>
      </c>
      <c r="P163" s="31">
        <v>52.650326086956504</v>
      </c>
      <c r="Q163" s="31">
        <v>52.650326086956504</v>
      </c>
      <c r="R163" s="31">
        <v>0</v>
      </c>
      <c r="S163" s="31">
        <v>80.292717391304294</v>
      </c>
      <c r="T163" s="31">
        <v>80.292717391304294</v>
      </c>
      <c r="U163" s="31">
        <v>0</v>
      </c>
      <c r="V163" s="31">
        <v>0</v>
      </c>
      <c r="W163" s="31">
        <v>3.7472826086956523</v>
      </c>
      <c r="X163" s="31">
        <v>0</v>
      </c>
      <c r="Y163" s="31">
        <v>0</v>
      </c>
      <c r="Z163" s="31">
        <v>0</v>
      </c>
      <c r="AA163" s="31">
        <v>0</v>
      </c>
      <c r="AB163" s="31">
        <v>0</v>
      </c>
      <c r="AC163" s="31">
        <v>3.7472826086956523</v>
      </c>
      <c r="AD163" s="31">
        <v>0</v>
      </c>
      <c r="AE163" s="31">
        <v>0</v>
      </c>
      <c r="AF163" t="s">
        <v>1116</v>
      </c>
      <c r="AG163" s="32">
        <v>9</v>
      </c>
      <c r="AH163"/>
    </row>
    <row r="164" spans="1:34" x14ac:dyDescent="0.25">
      <c r="A164" t="s">
        <v>2660</v>
      </c>
      <c r="B164" t="s">
        <v>1796</v>
      </c>
      <c r="C164" t="s">
        <v>2421</v>
      </c>
      <c r="D164" t="s">
        <v>2625</v>
      </c>
      <c r="E164" s="31">
        <v>25.934782608695652</v>
      </c>
      <c r="F164" s="31">
        <v>6.0779547359597652</v>
      </c>
      <c r="G164" s="31">
        <v>5.8030176026823135</v>
      </c>
      <c r="H164" s="31">
        <v>0.75324811399832359</v>
      </c>
      <c r="I164" s="31">
        <v>0.47831098072087175</v>
      </c>
      <c r="J164" s="31">
        <v>157.63043478260869</v>
      </c>
      <c r="K164" s="31">
        <v>150.5</v>
      </c>
      <c r="L164" s="31">
        <v>19.535326086956523</v>
      </c>
      <c r="M164" s="31">
        <v>12.404891304347826</v>
      </c>
      <c r="N164" s="31">
        <v>1.7391304347826086</v>
      </c>
      <c r="O164" s="31">
        <v>5.3913043478260869</v>
      </c>
      <c r="P164" s="31">
        <v>23.293478260869566</v>
      </c>
      <c r="Q164" s="31">
        <v>23.293478260869566</v>
      </c>
      <c r="R164" s="31">
        <v>0</v>
      </c>
      <c r="S164" s="31">
        <v>114.80163043478261</v>
      </c>
      <c r="T164" s="31">
        <v>114.80163043478261</v>
      </c>
      <c r="U164" s="31">
        <v>0</v>
      </c>
      <c r="V164" s="31">
        <v>0</v>
      </c>
      <c r="W164" s="31">
        <v>0</v>
      </c>
      <c r="X164" s="31">
        <v>0</v>
      </c>
      <c r="Y164" s="31">
        <v>0</v>
      </c>
      <c r="Z164" s="31">
        <v>0</v>
      </c>
      <c r="AA164" s="31">
        <v>0</v>
      </c>
      <c r="AB164" s="31">
        <v>0</v>
      </c>
      <c r="AC164" s="31">
        <v>0</v>
      </c>
      <c r="AD164" s="31">
        <v>0</v>
      </c>
      <c r="AE164" s="31">
        <v>0</v>
      </c>
      <c r="AF164" t="s">
        <v>653</v>
      </c>
      <c r="AG164" s="32">
        <v>9</v>
      </c>
      <c r="AH164"/>
    </row>
    <row r="165" spans="1:34" x14ac:dyDescent="0.25">
      <c r="A165" t="s">
        <v>2660</v>
      </c>
      <c r="B165" t="s">
        <v>1572</v>
      </c>
      <c r="C165" t="s">
        <v>2315</v>
      </c>
      <c r="D165" t="s">
        <v>2603</v>
      </c>
      <c r="E165" s="31">
        <v>80.184782608695656</v>
      </c>
      <c r="F165" s="31">
        <v>3.7547282092991736</v>
      </c>
      <c r="G165" s="31">
        <v>3.457901586010574</v>
      </c>
      <c r="H165" s="31">
        <v>0.36844787854141237</v>
      </c>
      <c r="I165" s="31">
        <v>0.22287650806560921</v>
      </c>
      <c r="J165" s="31">
        <v>301.07206521739135</v>
      </c>
      <c r="K165" s="31">
        <v>277.2710869565218</v>
      </c>
      <c r="L165" s="31">
        <v>29.543913043478252</v>
      </c>
      <c r="M165" s="31">
        <v>17.871304347826079</v>
      </c>
      <c r="N165" s="31">
        <v>6.107391304347825</v>
      </c>
      <c r="O165" s="31">
        <v>5.5652173913043477</v>
      </c>
      <c r="P165" s="31">
        <v>77.056195652173898</v>
      </c>
      <c r="Q165" s="31">
        <v>64.927826086956514</v>
      </c>
      <c r="R165" s="31">
        <v>12.128369565217389</v>
      </c>
      <c r="S165" s="31">
        <v>194.4719565217392</v>
      </c>
      <c r="T165" s="31">
        <v>194.4719565217392</v>
      </c>
      <c r="U165" s="31">
        <v>0</v>
      </c>
      <c r="V165" s="31">
        <v>0</v>
      </c>
      <c r="W165" s="31">
        <v>0</v>
      </c>
      <c r="X165" s="31">
        <v>0</v>
      </c>
      <c r="Y165" s="31">
        <v>0</v>
      </c>
      <c r="Z165" s="31">
        <v>0</v>
      </c>
      <c r="AA165" s="31">
        <v>0</v>
      </c>
      <c r="AB165" s="31">
        <v>0</v>
      </c>
      <c r="AC165" s="31">
        <v>0</v>
      </c>
      <c r="AD165" s="31">
        <v>0</v>
      </c>
      <c r="AE165" s="31">
        <v>0</v>
      </c>
      <c r="AF165" t="s">
        <v>438</v>
      </c>
      <c r="AG165" s="32">
        <v>9</v>
      </c>
      <c r="AH165"/>
    </row>
    <row r="166" spans="1:34" x14ac:dyDescent="0.25">
      <c r="A166" t="s">
        <v>2660</v>
      </c>
      <c r="B166" t="s">
        <v>1919</v>
      </c>
      <c r="C166" t="s">
        <v>2447</v>
      </c>
      <c r="D166" t="s">
        <v>2605</v>
      </c>
      <c r="E166" s="31">
        <v>85.021739130434781</v>
      </c>
      <c r="F166" s="31">
        <v>4.5990015341344908</v>
      </c>
      <c r="G166" s="31">
        <v>4.2650281257990272</v>
      </c>
      <c r="H166" s="31">
        <v>0.65685758118128368</v>
      </c>
      <c r="I166" s="31">
        <v>0.51430963947839436</v>
      </c>
      <c r="J166" s="31">
        <v>391.01510869565203</v>
      </c>
      <c r="K166" s="31">
        <v>362.62010869565205</v>
      </c>
      <c r="L166" s="31">
        <v>55.847173913043484</v>
      </c>
      <c r="M166" s="31">
        <v>43.727500000000006</v>
      </c>
      <c r="N166" s="31">
        <v>6.4675000000000002</v>
      </c>
      <c r="O166" s="31">
        <v>5.6521739130434785</v>
      </c>
      <c r="P166" s="31">
        <v>105.36467391304349</v>
      </c>
      <c r="Q166" s="31">
        <v>89.089347826086964</v>
      </c>
      <c r="R166" s="31">
        <v>16.275326086956522</v>
      </c>
      <c r="S166" s="31">
        <v>229.80326086956507</v>
      </c>
      <c r="T166" s="31">
        <v>229.80326086956507</v>
      </c>
      <c r="U166" s="31">
        <v>0</v>
      </c>
      <c r="V166" s="31">
        <v>0</v>
      </c>
      <c r="W166" s="31">
        <v>0</v>
      </c>
      <c r="X166" s="31">
        <v>0</v>
      </c>
      <c r="Y166" s="31">
        <v>0</v>
      </c>
      <c r="Z166" s="31">
        <v>0</v>
      </c>
      <c r="AA166" s="31">
        <v>0</v>
      </c>
      <c r="AB166" s="31">
        <v>0</v>
      </c>
      <c r="AC166" s="31">
        <v>0</v>
      </c>
      <c r="AD166" s="31">
        <v>0</v>
      </c>
      <c r="AE166" s="31">
        <v>0</v>
      </c>
      <c r="AF166" t="s">
        <v>779</v>
      </c>
      <c r="AG166" s="32">
        <v>9</v>
      </c>
      <c r="AH166"/>
    </row>
    <row r="167" spans="1:34" x14ac:dyDescent="0.25">
      <c r="A167" t="s">
        <v>2660</v>
      </c>
      <c r="B167" t="s">
        <v>1574</v>
      </c>
      <c r="C167" t="s">
        <v>2288</v>
      </c>
      <c r="D167" t="s">
        <v>2603</v>
      </c>
      <c r="E167" s="31">
        <v>56.206521739130437</v>
      </c>
      <c r="F167" s="31">
        <v>4.0621446528717842</v>
      </c>
      <c r="G167" s="31">
        <v>3.689698317540127</v>
      </c>
      <c r="H167" s="31">
        <v>0.52271514213885117</v>
      </c>
      <c r="I167" s="31">
        <v>0.31894991297621339</v>
      </c>
      <c r="J167" s="31">
        <v>228.31902173913039</v>
      </c>
      <c r="K167" s="31">
        <v>207.38510869565215</v>
      </c>
      <c r="L167" s="31">
        <v>29.379999999999995</v>
      </c>
      <c r="M167" s="31">
        <v>17.927065217391299</v>
      </c>
      <c r="N167" s="31">
        <v>9.1920652173913044</v>
      </c>
      <c r="O167" s="31">
        <v>2.2608695652173911</v>
      </c>
      <c r="P167" s="31">
        <v>53.438152173913046</v>
      </c>
      <c r="Q167" s="31">
        <v>43.957173913043484</v>
      </c>
      <c r="R167" s="31">
        <v>9.4809782608695645</v>
      </c>
      <c r="S167" s="31">
        <v>145.50086956521736</v>
      </c>
      <c r="T167" s="31">
        <v>145.50086956521736</v>
      </c>
      <c r="U167" s="31">
        <v>0</v>
      </c>
      <c r="V167" s="31">
        <v>0</v>
      </c>
      <c r="W167" s="31">
        <v>0</v>
      </c>
      <c r="X167" s="31">
        <v>0</v>
      </c>
      <c r="Y167" s="31">
        <v>0</v>
      </c>
      <c r="Z167" s="31">
        <v>0</v>
      </c>
      <c r="AA167" s="31">
        <v>0</v>
      </c>
      <c r="AB167" s="31">
        <v>0</v>
      </c>
      <c r="AC167" s="31">
        <v>0</v>
      </c>
      <c r="AD167" s="31">
        <v>0</v>
      </c>
      <c r="AE167" s="31">
        <v>0</v>
      </c>
      <c r="AF167" t="s">
        <v>440</v>
      </c>
      <c r="AG167" s="32">
        <v>9</v>
      </c>
      <c r="AH167"/>
    </row>
    <row r="168" spans="1:34" x14ac:dyDescent="0.25">
      <c r="A168" t="s">
        <v>2660</v>
      </c>
      <c r="B168" t="s">
        <v>2167</v>
      </c>
      <c r="C168" t="s">
        <v>2337</v>
      </c>
      <c r="D168" t="s">
        <v>2623</v>
      </c>
      <c r="E168" s="31">
        <v>81.858695652173907</v>
      </c>
      <c r="F168" s="31">
        <v>4.2605337936529013</v>
      </c>
      <c r="G168" s="31">
        <v>3.7837458504846637</v>
      </c>
      <c r="H168" s="31">
        <v>1.0217408046740142</v>
      </c>
      <c r="I168" s="31">
        <v>0.64905590227061505</v>
      </c>
      <c r="J168" s="31">
        <v>348.76173913043476</v>
      </c>
      <c r="K168" s="31">
        <v>309.73250000000002</v>
      </c>
      <c r="L168" s="31">
        <v>83.638369565217403</v>
      </c>
      <c r="M168" s="31">
        <v>53.130869565217409</v>
      </c>
      <c r="N168" s="31">
        <v>25.029239130434767</v>
      </c>
      <c r="O168" s="31">
        <v>5.4782608695652177</v>
      </c>
      <c r="P168" s="31">
        <v>58.25054347826088</v>
      </c>
      <c r="Q168" s="31">
        <v>49.728804347826099</v>
      </c>
      <c r="R168" s="31">
        <v>8.5217391304347831</v>
      </c>
      <c r="S168" s="31">
        <v>206.87282608695654</v>
      </c>
      <c r="T168" s="31">
        <v>190.84456521739131</v>
      </c>
      <c r="U168" s="31">
        <v>16.028260869565216</v>
      </c>
      <c r="V168" s="31">
        <v>0</v>
      </c>
      <c r="W168" s="31">
        <v>0</v>
      </c>
      <c r="X168" s="31">
        <v>0</v>
      </c>
      <c r="Y168" s="31">
        <v>0</v>
      </c>
      <c r="Z168" s="31">
        <v>0</v>
      </c>
      <c r="AA168" s="31">
        <v>0</v>
      </c>
      <c r="AB168" s="31">
        <v>0</v>
      </c>
      <c r="AC168" s="31">
        <v>0</v>
      </c>
      <c r="AD168" s="31">
        <v>0</v>
      </c>
      <c r="AE168" s="31">
        <v>0</v>
      </c>
      <c r="AF168" t="s">
        <v>1034</v>
      </c>
      <c r="AG168" s="32">
        <v>9</v>
      </c>
      <c r="AH168"/>
    </row>
    <row r="169" spans="1:34" x14ac:dyDescent="0.25">
      <c r="A169" t="s">
        <v>2660</v>
      </c>
      <c r="B169" t="s">
        <v>2029</v>
      </c>
      <c r="C169" t="s">
        <v>2401</v>
      </c>
      <c r="D169" t="s">
        <v>2602</v>
      </c>
      <c r="E169" s="31">
        <v>87.989130434782609</v>
      </c>
      <c r="F169" s="31">
        <v>4.317108091414454</v>
      </c>
      <c r="G169" s="31">
        <v>3.9565793699814704</v>
      </c>
      <c r="H169" s="31">
        <v>0.41216182828906744</v>
      </c>
      <c r="I169" s="31">
        <v>0.28566399011735649</v>
      </c>
      <c r="J169" s="31">
        <v>379.85858695652178</v>
      </c>
      <c r="K169" s="31">
        <v>348.13597826086959</v>
      </c>
      <c r="L169" s="31">
        <v>36.265760869565227</v>
      </c>
      <c r="M169" s="31">
        <v>25.135326086956528</v>
      </c>
      <c r="N169" s="31">
        <v>5.5652173913043477</v>
      </c>
      <c r="O169" s="31">
        <v>5.5652173913043477</v>
      </c>
      <c r="P169" s="31">
        <v>135.31978260869565</v>
      </c>
      <c r="Q169" s="31">
        <v>114.72760869565217</v>
      </c>
      <c r="R169" s="31">
        <v>20.592173913043482</v>
      </c>
      <c r="S169" s="31">
        <v>208.27304347826086</v>
      </c>
      <c r="T169" s="31">
        <v>208.27304347826086</v>
      </c>
      <c r="U169" s="31">
        <v>0</v>
      </c>
      <c r="V169" s="31">
        <v>0</v>
      </c>
      <c r="W169" s="31">
        <v>3.3772826086956518</v>
      </c>
      <c r="X169" s="31">
        <v>0</v>
      </c>
      <c r="Y169" s="31">
        <v>0</v>
      </c>
      <c r="Z169" s="31">
        <v>0</v>
      </c>
      <c r="AA169" s="31">
        <v>0.80293478260869566</v>
      </c>
      <c r="AB169" s="31">
        <v>0</v>
      </c>
      <c r="AC169" s="31">
        <v>2.5743478260869561</v>
      </c>
      <c r="AD169" s="31">
        <v>0</v>
      </c>
      <c r="AE169" s="31">
        <v>0</v>
      </c>
      <c r="AF169" t="s">
        <v>892</v>
      </c>
      <c r="AG169" s="32">
        <v>9</v>
      </c>
      <c r="AH169"/>
    </row>
    <row r="170" spans="1:34" x14ac:dyDescent="0.25">
      <c r="A170" t="s">
        <v>2660</v>
      </c>
      <c r="B170" t="s">
        <v>1596</v>
      </c>
      <c r="C170" t="s">
        <v>2480</v>
      </c>
      <c r="D170" t="s">
        <v>2610</v>
      </c>
      <c r="E170" s="31">
        <v>88.902173913043484</v>
      </c>
      <c r="F170" s="31">
        <v>5.0379080572197097</v>
      </c>
      <c r="G170" s="31">
        <v>4.7905954273138533</v>
      </c>
      <c r="H170" s="31">
        <v>0.5380767820026896</v>
      </c>
      <c r="I170" s="31">
        <v>0.41455434649712664</v>
      </c>
      <c r="J170" s="31">
        <v>447.88097826086965</v>
      </c>
      <c r="K170" s="31">
        <v>425.89434782608703</v>
      </c>
      <c r="L170" s="31">
        <v>47.836195652173899</v>
      </c>
      <c r="M170" s="31">
        <v>36.854782608695643</v>
      </c>
      <c r="N170" s="31">
        <v>5.4264130434782576</v>
      </c>
      <c r="O170" s="31">
        <v>5.5549999999999997</v>
      </c>
      <c r="P170" s="31">
        <v>90.993043478260859</v>
      </c>
      <c r="Q170" s="31">
        <v>79.987826086956517</v>
      </c>
      <c r="R170" s="31">
        <v>11.005217391304347</v>
      </c>
      <c r="S170" s="31">
        <v>309.0517391304349</v>
      </c>
      <c r="T170" s="31">
        <v>309.0517391304349</v>
      </c>
      <c r="U170" s="31">
        <v>0</v>
      </c>
      <c r="V170" s="31">
        <v>0</v>
      </c>
      <c r="W170" s="31">
        <v>0</v>
      </c>
      <c r="X170" s="31">
        <v>0</v>
      </c>
      <c r="Y170" s="31">
        <v>0</v>
      </c>
      <c r="Z170" s="31">
        <v>0</v>
      </c>
      <c r="AA170" s="31">
        <v>0</v>
      </c>
      <c r="AB170" s="31">
        <v>0</v>
      </c>
      <c r="AC170" s="31">
        <v>0</v>
      </c>
      <c r="AD170" s="31">
        <v>0</v>
      </c>
      <c r="AE170" s="31">
        <v>0</v>
      </c>
      <c r="AF170" t="s">
        <v>462</v>
      </c>
      <c r="AG170" s="32">
        <v>9</v>
      </c>
      <c r="AH170"/>
    </row>
    <row r="171" spans="1:34" x14ac:dyDescent="0.25">
      <c r="A171" t="s">
        <v>2660</v>
      </c>
      <c r="B171" t="s">
        <v>1584</v>
      </c>
      <c r="C171" t="s">
        <v>2398</v>
      </c>
      <c r="D171" t="s">
        <v>2603</v>
      </c>
      <c r="E171" s="31">
        <v>50.032608695652172</v>
      </c>
      <c r="F171" s="31">
        <v>3.86701281772757</v>
      </c>
      <c r="G171" s="31">
        <v>3.5576493591136225</v>
      </c>
      <c r="H171" s="31">
        <v>0.44970019552465795</v>
      </c>
      <c r="I171" s="31">
        <v>0.25156854225505121</v>
      </c>
      <c r="J171" s="31">
        <v>193.47673913043482</v>
      </c>
      <c r="K171" s="31">
        <v>177.9984782608696</v>
      </c>
      <c r="L171" s="31">
        <v>22.499673913043484</v>
      </c>
      <c r="M171" s="31">
        <v>12.586630434782615</v>
      </c>
      <c r="N171" s="31">
        <v>4.1739130434782608</v>
      </c>
      <c r="O171" s="31">
        <v>5.7391304347826084</v>
      </c>
      <c r="P171" s="31">
        <v>54.26978260869565</v>
      </c>
      <c r="Q171" s="31">
        <v>48.704565217391298</v>
      </c>
      <c r="R171" s="31">
        <v>5.5652173913043477</v>
      </c>
      <c r="S171" s="31">
        <v>116.70728260869569</v>
      </c>
      <c r="T171" s="31">
        <v>116.70728260869569</v>
      </c>
      <c r="U171" s="31">
        <v>0</v>
      </c>
      <c r="V171" s="31">
        <v>0</v>
      </c>
      <c r="W171" s="31">
        <v>0</v>
      </c>
      <c r="X171" s="31">
        <v>0</v>
      </c>
      <c r="Y171" s="31">
        <v>0</v>
      </c>
      <c r="Z171" s="31">
        <v>0</v>
      </c>
      <c r="AA171" s="31">
        <v>0</v>
      </c>
      <c r="AB171" s="31">
        <v>0</v>
      </c>
      <c r="AC171" s="31">
        <v>0</v>
      </c>
      <c r="AD171" s="31">
        <v>0</v>
      </c>
      <c r="AE171" s="31">
        <v>0</v>
      </c>
      <c r="AF171" t="s">
        <v>450</v>
      </c>
      <c r="AG171" s="32">
        <v>9</v>
      </c>
      <c r="AH171"/>
    </row>
    <row r="172" spans="1:34" x14ac:dyDescent="0.25">
      <c r="A172" t="s">
        <v>2660</v>
      </c>
      <c r="B172" t="s">
        <v>1249</v>
      </c>
      <c r="C172" t="s">
        <v>2323</v>
      </c>
      <c r="D172" t="s">
        <v>2620</v>
      </c>
      <c r="E172" s="31">
        <v>81.423913043478265</v>
      </c>
      <c r="F172" s="31">
        <v>3.4586944333199852</v>
      </c>
      <c r="G172" s="31">
        <v>3.2033346682685897</v>
      </c>
      <c r="H172" s="31">
        <v>0.4026685355760245</v>
      </c>
      <c r="I172" s="31">
        <v>0.33431985048725127</v>
      </c>
      <c r="J172" s="31">
        <v>281.62043478260881</v>
      </c>
      <c r="K172" s="31">
        <v>260.82804347826095</v>
      </c>
      <c r="L172" s="31">
        <v>32.786847826086955</v>
      </c>
      <c r="M172" s="31">
        <v>27.221630434782604</v>
      </c>
      <c r="N172" s="31">
        <v>0</v>
      </c>
      <c r="O172" s="31">
        <v>5.5652173913043477</v>
      </c>
      <c r="P172" s="31">
        <v>58.247934782608702</v>
      </c>
      <c r="Q172" s="31">
        <v>43.02076086956523</v>
      </c>
      <c r="R172" s="31">
        <v>15.227173913043472</v>
      </c>
      <c r="S172" s="31">
        <v>190.58565217391313</v>
      </c>
      <c r="T172" s="31">
        <v>190.58565217391313</v>
      </c>
      <c r="U172" s="31">
        <v>0</v>
      </c>
      <c r="V172" s="31">
        <v>0</v>
      </c>
      <c r="W172" s="31">
        <v>18.172065217391303</v>
      </c>
      <c r="X172" s="31">
        <v>0</v>
      </c>
      <c r="Y172" s="31">
        <v>0</v>
      </c>
      <c r="Z172" s="31">
        <v>0</v>
      </c>
      <c r="AA172" s="31">
        <v>0.69021739130434778</v>
      </c>
      <c r="AB172" s="31">
        <v>0</v>
      </c>
      <c r="AC172" s="31">
        <v>17.481847826086955</v>
      </c>
      <c r="AD172" s="31">
        <v>0</v>
      </c>
      <c r="AE172" s="31">
        <v>0</v>
      </c>
      <c r="AF172" t="s">
        <v>112</v>
      </c>
      <c r="AG172" s="32">
        <v>9</v>
      </c>
      <c r="AH172"/>
    </row>
    <row r="173" spans="1:34" x14ac:dyDescent="0.25">
      <c r="A173" t="s">
        <v>2660</v>
      </c>
      <c r="B173" t="s">
        <v>1167</v>
      </c>
      <c r="C173" t="s">
        <v>2302</v>
      </c>
      <c r="D173" t="s">
        <v>2614</v>
      </c>
      <c r="E173" s="31">
        <v>91.402173913043484</v>
      </c>
      <c r="F173" s="31">
        <v>3.5695718872636459</v>
      </c>
      <c r="G173" s="31">
        <v>3.3396396717802355</v>
      </c>
      <c r="H173" s="31">
        <v>0.31221905101676772</v>
      </c>
      <c r="I173" s="31">
        <v>0.13068735878225712</v>
      </c>
      <c r="J173" s="31">
        <v>326.2666304347826</v>
      </c>
      <c r="K173" s="31">
        <v>305.25032608695653</v>
      </c>
      <c r="L173" s="31">
        <v>28.537500000000001</v>
      </c>
      <c r="M173" s="31">
        <v>11.945108695652175</v>
      </c>
      <c r="N173" s="31">
        <v>5.3750000000000009</v>
      </c>
      <c r="O173" s="31">
        <v>11.217391304347826</v>
      </c>
      <c r="P173" s="31">
        <v>103.80021739130436</v>
      </c>
      <c r="Q173" s="31">
        <v>99.376304347826093</v>
      </c>
      <c r="R173" s="31">
        <v>4.4239130434782616</v>
      </c>
      <c r="S173" s="31">
        <v>193.92891304347825</v>
      </c>
      <c r="T173" s="31">
        <v>193.92891304347825</v>
      </c>
      <c r="U173" s="31">
        <v>0</v>
      </c>
      <c r="V173" s="31">
        <v>0</v>
      </c>
      <c r="W173" s="31">
        <v>0</v>
      </c>
      <c r="X173" s="31">
        <v>0</v>
      </c>
      <c r="Y173" s="31">
        <v>0</v>
      </c>
      <c r="Z173" s="31">
        <v>0</v>
      </c>
      <c r="AA173" s="31">
        <v>0</v>
      </c>
      <c r="AB173" s="31">
        <v>0</v>
      </c>
      <c r="AC173" s="31">
        <v>0</v>
      </c>
      <c r="AD173" s="31">
        <v>0</v>
      </c>
      <c r="AE173" s="31">
        <v>0</v>
      </c>
      <c r="AF173" t="s">
        <v>30</v>
      </c>
      <c r="AG173" s="32">
        <v>9</v>
      </c>
      <c r="AH173"/>
    </row>
    <row r="174" spans="1:34" x14ac:dyDescent="0.25">
      <c r="A174" t="s">
        <v>2660</v>
      </c>
      <c r="B174" t="s">
        <v>1972</v>
      </c>
      <c r="C174" t="s">
        <v>2398</v>
      </c>
      <c r="D174" t="s">
        <v>2603</v>
      </c>
      <c r="E174" s="31">
        <v>88.489130434782609</v>
      </c>
      <c r="F174" s="31">
        <v>4.0596216680997426</v>
      </c>
      <c r="G174" s="31">
        <v>3.9442979977889698</v>
      </c>
      <c r="H174" s="31">
        <v>0.29551160791057612</v>
      </c>
      <c r="I174" s="31">
        <v>0.23717847930229702</v>
      </c>
      <c r="J174" s="31">
        <v>359.23239130434786</v>
      </c>
      <c r="K174" s="31">
        <v>349.02750000000003</v>
      </c>
      <c r="L174" s="31">
        <v>26.149565217391306</v>
      </c>
      <c r="M174" s="31">
        <v>20.987717391304347</v>
      </c>
      <c r="N174" s="31">
        <v>0</v>
      </c>
      <c r="O174" s="31">
        <v>5.1618478260869578</v>
      </c>
      <c r="P174" s="31">
        <v>89.299130434782597</v>
      </c>
      <c r="Q174" s="31">
        <v>84.256086956521727</v>
      </c>
      <c r="R174" s="31">
        <v>5.04304347826087</v>
      </c>
      <c r="S174" s="31">
        <v>243.78369565217395</v>
      </c>
      <c r="T174" s="31">
        <v>243.78369565217395</v>
      </c>
      <c r="U174" s="31">
        <v>0</v>
      </c>
      <c r="V174" s="31">
        <v>0</v>
      </c>
      <c r="W174" s="31">
        <v>0</v>
      </c>
      <c r="X174" s="31">
        <v>0</v>
      </c>
      <c r="Y174" s="31">
        <v>0</v>
      </c>
      <c r="Z174" s="31">
        <v>0</v>
      </c>
      <c r="AA174" s="31">
        <v>0</v>
      </c>
      <c r="AB174" s="31">
        <v>0</v>
      </c>
      <c r="AC174" s="31">
        <v>0</v>
      </c>
      <c r="AD174" s="31">
        <v>0</v>
      </c>
      <c r="AE174" s="31">
        <v>0</v>
      </c>
      <c r="AF174" t="s">
        <v>832</v>
      </c>
      <c r="AG174" s="32">
        <v>9</v>
      </c>
      <c r="AH174"/>
    </row>
    <row r="175" spans="1:34" x14ac:dyDescent="0.25">
      <c r="A175" t="s">
        <v>2660</v>
      </c>
      <c r="B175" t="s">
        <v>1475</v>
      </c>
      <c r="C175" t="s">
        <v>2446</v>
      </c>
      <c r="D175" t="s">
        <v>2614</v>
      </c>
      <c r="E175" s="31">
        <v>35.934782608695649</v>
      </c>
      <c r="F175" s="31">
        <v>3.7936116152450086</v>
      </c>
      <c r="G175" s="31">
        <v>3.7897580157289772</v>
      </c>
      <c r="H175" s="31">
        <v>0.34160314579552348</v>
      </c>
      <c r="I175" s="31">
        <v>0.34160314579552348</v>
      </c>
      <c r="J175" s="31">
        <v>136.32260869565215</v>
      </c>
      <c r="K175" s="31">
        <v>136.18413043478259</v>
      </c>
      <c r="L175" s="31">
        <v>12.2754347826087</v>
      </c>
      <c r="M175" s="31">
        <v>12.2754347826087</v>
      </c>
      <c r="N175" s="31">
        <v>0</v>
      </c>
      <c r="O175" s="31">
        <v>0</v>
      </c>
      <c r="P175" s="31">
        <v>39.982282608695655</v>
      </c>
      <c r="Q175" s="31">
        <v>39.843804347826087</v>
      </c>
      <c r="R175" s="31">
        <v>0.13847826086956522</v>
      </c>
      <c r="S175" s="31">
        <v>84.06489130434781</v>
      </c>
      <c r="T175" s="31">
        <v>84.06489130434781</v>
      </c>
      <c r="U175" s="31">
        <v>0</v>
      </c>
      <c r="V175" s="31">
        <v>0</v>
      </c>
      <c r="W175" s="31">
        <v>0</v>
      </c>
      <c r="X175" s="31">
        <v>0</v>
      </c>
      <c r="Y175" s="31">
        <v>0</v>
      </c>
      <c r="Z175" s="31">
        <v>0</v>
      </c>
      <c r="AA175" s="31">
        <v>0</v>
      </c>
      <c r="AB175" s="31">
        <v>0</v>
      </c>
      <c r="AC175" s="31">
        <v>0</v>
      </c>
      <c r="AD175" s="31">
        <v>0</v>
      </c>
      <c r="AE175" s="31">
        <v>0</v>
      </c>
      <c r="AF175" t="s">
        <v>340</v>
      </c>
      <c r="AG175" s="32">
        <v>9</v>
      </c>
      <c r="AH175"/>
    </row>
    <row r="176" spans="1:34" x14ac:dyDescent="0.25">
      <c r="A176" t="s">
        <v>2660</v>
      </c>
      <c r="B176" t="s">
        <v>1702</v>
      </c>
      <c r="C176" t="s">
        <v>2378</v>
      </c>
      <c r="D176" t="s">
        <v>2603</v>
      </c>
      <c r="E176" s="31">
        <v>122.97826086956522</v>
      </c>
      <c r="F176" s="31">
        <v>3.7534293795297864</v>
      </c>
      <c r="G176" s="31">
        <v>3.4927364327382011</v>
      </c>
      <c r="H176" s="31">
        <v>0.35285310235106943</v>
      </c>
      <c r="I176" s="31">
        <v>0.22325083966766834</v>
      </c>
      <c r="J176" s="31">
        <v>461.59021739130441</v>
      </c>
      <c r="K176" s="31">
        <v>429.53065217391315</v>
      </c>
      <c r="L176" s="31">
        <v>43.393260869565211</v>
      </c>
      <c r="M176" s="31">
        <v>27.454999999999995</v>
      </c>
      <c r="N176" s="31">
        <v>10.199130434782607</v>
      </c>
      <c r="O176" s="31">
        <v>5.7391304347826084</v>
      </c>
      <c r="P176" s="31">
        <v>117.82315217391309</v>
      </c>
      <c r="Q176" s="31">
        <v>101.70184782608699</v>
      </c>
      <c r="R176" s="31">
        <v>16.12130434782609</v>
      </c>
      <c r="S176" s="31">
        <v>300.37380434782614</v>
      </c>
      <c r="T176" s="31">
        <v>300.37380434782614</v>
      </c>
      <c r="U176" s="31">
        <v>0</v>
      </c>
      <c r="V176" s="31">
        <v>0</v>
      </c>
      <c r="W176" s="31">
        <v>0</v>
      </c>
      <c r="X176" s="31">
        <v>0</v>
      </c>
      <c r="Y176" s="31">
        <v>0</v>
      </c>
      <c r="Z176" s="31">
        <v>0</v>
      </c>
      <c r="AA176" s="31">
        <v>0</v>
      </c>
      <c r="AB176" s="31">
        <v>0</v>
      </c>
      <c r="AC176" s="31">
        <v>0</v>
      </c>
      <c r="AD176" s="31">
        <v>0</v>
      </c>
      <c r="AE176" s="31">
        <v>0</v>
      </c>
      <c r="AF176" t="s">
        <v>568</v>
      </c>
      <c r="AG176" s="32">
        <v>9</v>
      </c>
      <c r="AH176"/>
    </row>
    <row r="177" spans="1:34" x14ac:dyDescent="0.25">
      <c r="A177" t="s">
        <v>2660</v>
      </c>
      <c r="B177" t="s">
        <v>1599</v>
      </c>
      <c r="C177" t="s">
        <v>2270</v>
      </c>
      <c r="D177" t="s">
        <v>2603</v>
      </c>
      <c r="E177" s="31">
        <v>93.793478260869563</v>
      </c>
      <c r="F177" s="31">
        <v>3.8558314984355082</v>
      </c>
      <c r="G177" s="31">
        <v>3.5988202572719898</v>
      </c>
      <c r="H177" s="31">
        <v>0.35560088075095603</v>
      </c>
      <c r="I177" s="31">
        <v>0.29765673890369682</v>
      </c>
      <c r="J177" s="31">
        <v>361.65184782608696</v>
      </c>
      <c r="K177" s="31">
        <v>337.5458695652174</v>
      </c>
      <c r="L177" s="31">
        <v>33.353043478260865</v>
      </c>
      <c r="M177" s="31">
        <v>27.918260869565213</v>
      </c>
      <c r="N177" s="31">
        <v>0.17391304347826086</v>
      </c>
      <c r="O177" s="31">
        <v>5.2608695652173916</v>
      </c>
      <c r="P177" s="31">
        <v>89.975108695652168</v>
      </c>
      <c r="Q177" s="31">
        <v>71.303913043478261</v>
      </c>
      <c r="R177" s="31">
        <v>18.67119565217391</v>
      </c>
      <c r="S177" s="31">
        <v>238.32369565217397</v>
      </c>
      <c r="T177" s="31">
        <v>234.85913043478266</v>
      </c>
      <c r="U177" s="31">
        <v>3.464565217391304</v>
      </c>
      <c r="V177" s="31">
        <v>0</v>
      </c>
      <c r="W177" s="31">
        <v>1.1521739130434783</v>
      </c>
      <c r="X177" s="31">
        <v>0.17391304347826086</v>
      </c>
      <c r="Y177" s="31">
        <v>0.17391304347826086</v>
      </c>
      <c r="Z177" s="31">
        <v>0</v>
      </c>
      <c r="AA177" s="31">
        <v>0.80434782608695654</v>
      </c>
      <c r="AB177" s="31">
        <v>0</v>
      </c>
      <c r="AC177" s="31">
        <v>0</v>
      </c>
      <c r="AD177" s="31">
        <v>0</v>
      </c>
      <c r="AE177" s="31">
        <v>0</v>
      </c>
      <c r="AF177" t="s">
        <v>465</v>
      </c>
      <c r="AG177" s="32">
        <v>9</v>
      </c>
      <c r="AH177"/>
    </row>
    <row r="178" spans="1:34" x14ac:dyDescent="0.25">
      <c r="A178" t="s">
        <v>2660</v>
      </c>
      <c r="B178" t="s">
        <v>2228</v>
      </c>
      <c r="C178" t="s">
        <v>2421</v>
      </c>
      <c r="D178" t="s">
        <v>2625</v>
      </c>
      <c r="E178" s="31">
        <v>111.58695652173913</v>
      </c>
      <c r="F178" s="31">
        <v>3.8561805961426066</v>
      </c>
      <c r="G178" s="31">
        <v>3.6028979154490548</v>
      </c>
      <c r="H178" s="31">
        <v>0.34902201441652042</v>
      </c>
      <c r="I178" s="31">
        <v>0.25393142411844916</v>
      </c>
      <c r="J178" s="31">
        <v>430.2994565217391</v>
      </c>
      <c r="K178" s="31">
        <v>402.03641304347821</v>
      </c>
      <c r="L178" s="31">
        <v>38.946304347826072</v>
      </c>
      <c r="M178" s="31">
        <v>28.335434782608687</v>
      </c>
      <c r="N178" s="31">
        <v>5.3065217391304342</v>
      </c>
      <c r="O178" s="31">
        <v>5.3043478260869561</v>
      </c>
      <c r="P178" s="31">
        <v>111.49891304347824</v>
      </c>
      <c r="Q178" s="31">
        <v>93.846739130434756</v>
      </c>
      <c r="R178" s="31">
        <v>17.652173913043477</v>
      </c>
      <c r="S178" s="31">
        <v>279.85423913043479</v>
      </c>
      <c r="T178" s="31">
        <v>279.85423913043479</v>
      </c>
      <c r="U178" s="31">
        <v>0</v>
      </c>
      <c r="V178" s="31">
        <v>0</v>
      </c>
      <c r="W178" s="31">
        <v>0</v>
      </c>
      <c r="X178" s="31">
        <v>0</v>
      </c>
      <c r="Y178" s="31">
        <v>0</v>
      </c>
      <c r="Z178" s="31">
        <v>0</v>
      </c>
      <c r="AA178" s="31">
        <v>0</v>
      </c>
      <c r="AB178" s="31">
        <v>0</v>
      </c>
      <c r="AC178" s="31">
        <v>0</v>
      </c>
      <c r="AD178" s="31">
        <v>0</v>
      </c>
      <c r="AE178" s="31">
        <v>0</v>
      </c>
      <c r="AF178" t="s">
        <v>1096</v>
      </c>
      <c r="AG178" s="32">
        <v>9</v>
      </c>
      <c r="AH178"/>
    </row>
    <row r="179" spans="1:34" x14ac:dyDescent="0.25">
      <c r="A179" t="s">
        <v>2660</v>
      </c>
      <c r="B179" t="s">
        <v>2225</v>
      </c>
      <c r="C179" t="s">
        <v>2423</v>
      </c>
      <c r="D179" t="s">
        <v>2617</v>
      </c>
      <c r="E179" s="31">
        <v>44.434782608695649</v>
      </c>
      <c r="F179" s="31">
        <v>4.5642123287671232</v>
      </c>
      <c r="G179" s="31">
        <v>4.1766144814090023</v>
      </c>
      <c r="H179" s="31">
        <v>0.73636252446183958</v>
      </c>
      <c r="I179" s="31">
        <v>0.38398972602739728</v>
      </c>
      <c r="J179" s="31">
        <v>202.80978260869563</v>
      </c>
      <c r="K179" s="31">
        <v>185.58695652173913</v>
      </c>
      <c r="L179" s="31">
        <v>32.720108695652172</v>
      </c>
      <c r="M179" s="31">
        <v>17.0625</v>
      </c>
      <c r="N179" s="31">
        <v>10.527173913043478</v>
      </c>
      <c r="O179" s="31">
        <v>5.1304347826086953</v>
      </c>
      <c r="P179" s="31">
        <v>43.345108695652179</v>
      </c>
      <c r="Q179" s="31">
        <v>41.779891304347828</v>
      </c>
      <c r="R179" s="31">
        <v>1.5652173913043479</v>
      </c>
      <c r="S179" s="31">
        <v>126.7445652173913</v>
      </c>
      <c r="T179" s="31">
        <v>126.7445652173913</v>
      </c>
      <c r="U179" s="31">
        <v>0</v>
      </c>
      <c r="V179" s="31">
        <v>0</v>
      </c>
      <c r="W179" s="31">
        <v>0</v>
      </c>
      <c r="X179" s="31">
        <v>0</v>
      </c>
      <c r="Y179" s="31">
        <v>0</v>
      </c>
      <c r="Z179" s="31">
        <v>0</v>
      </c>
      <c r="AA179" s="31">
        <v>0</v>
      </c>
      <c r="AB179" s="31">
        <v>0</v>
      </c>
      <c r="AC179" s="31">
        <v>0</v>
      </c>
      <c r="AD179" s="31">
        <v>0</v>
      </c>
      <c r="AE179" s="31">
        <v>0</v>
      </c>
      <c r="AF179" t="s">
        <v>1093</v>
      </c>
      <c r="AG179" s="32">
        <v>9</v>
      </c>
      <c r="AH179"/>
    </row>
    <row r="180" spans="1:34" x14ac:dyDescent="0.25">
      <c r="A180" t="s">
        <v>2660</v>
      </c>
      <c r="B180" t="s">
        <v>1430</v>
      </c>
      <c r="C180" t="s">
        <v>2407</v>
      </c>
      <c r="D180" t="s">
        <v>2619</v>
      </c>
      <c r="E180" s="31">
        <v>92.815217391304344</v>
      </c>
      <c r="F180" s="31">
        <v>5.2873638599367627</v>
      </c>
      <c r="G180" s="31">
        <v>5.1723714720693303</v>
      </c>
      <c r="H180" s="31">
        <v>0.69243002693523814</v>
      </c>
      <c r="I180" s="31">
        <v>0.57813092868017313</v>
      </c>
      <c r="J180" s="31">
        <v>490.74782608695671</v>
      </c>
      <c r="K180" s="31">
        <v>480.07478260869578</v>
      </c>
      <c r="L180" s="31">
        <v>64.26804347826085</v>
      </c>
      <c r="M180" s="31">
        <v>53.659347826086936</v>
      </c>
      <c r="N180" s="31">
        <v>5.3913043478260869</v>
      </c>
      <c r="O180" s="31">
        <v>5.2173913043478262</v>
      </c>
      <c r="P180" s="31">
        <v>165.39021739130442</v>
      </c>
      <c r="Q180" s="31">
        <v>165.32586956521746</v>
      </c>
      <c r="R180" s="31">
        <v>6.4347826086956522E-2</v>
      </c>
      <c r="S180" s="31">
        <v>261.0895652173914</v>
      </c>
      <c r="T180" s="31">
        <v>261.0895652173914</v>
      </c>
      <c r="U180" s="31">
        <v>0</v>
      </c>
      <c r="V180" s="31">
        <v>0</v>
      </c>
      <c r="W180" s="31">
        <v>0</v>
      </c>
      <c r="X180" s="31">
        <v>0</v>
      </c>
      <c r="Y180" s="31">
        <v>0</v>
      </c>
      <c r="Z180" s="31">
        <v>0</v>
      </c>
      <c r="AA180" s="31">
        <v>0</v>
      </c>
      <c r="AB180" s="31">
        <v>0</v>
      </c>
      <c r="AC180" s="31">
        <v>0</v>
      </c>
      <c r="AD180" s="31">
        <v>0</v>
      </c>
      <c r="AE180" s="31">
        <v>0</v>
      </c>
      <c r="AF180" t="s">
        <v>294</v>
      </c>
      <c r="AG180" s="32">
        <v>9</v>
      </c>
      <c r="AH180"/>
    </row>
    <row r="181" spans="1:34" x14ac:dyDescent="0.25">
      <c r="A181" t="s">
        <v>2660</v>
      </c>
      <c r="B181" t="s">
        <v>2112</v>
      </c>
      <c r="C181" t="s">
        <v>2347</v>
      </c>
      <c r="D181" t="s">
        <v>2619</v>
      </c>
      <c r="E181" s="31">
        <v>24.434782608695652</v>
      </c>
      <c r="F181" s="31">
        <v>8.5458629893238456</v>
      </c>
      <c r="G181" s="31">
        <v>8.0121441281138797</v>
      </c>
      <c r="H181" s="31">
        <v>1.3988879003558718</v>
      </c>
      <c r="I181" s="31">
        <v>1.0386120996441277</v>
      </c>
      <c r="J181" s="31">
        <v>208.81630434782613</v>
      </c>
      <c r="K181" s="31">
        <v>195.77500000000003</v>
      </c>
      <c r="L181" s="31">
        <v>34.181521739130432</v>
      </c>
      <c r="M181" s="31">
        <v>25.37826086956521</v>
      </c>
      <c r="N181" s="31">
        <v>3.9336956521739133</v>
      </c>
      <c r="O181" s="31">
        <v>4.8695652173913047</v>
      </c>
      <c r="P181" s="31">
        <v>85.295652173913055</v>
      </c>
      <c r="Q181" s="31">
        <v>81.057608695652192</v>
      </c>
      <c r="R181" s="31">
        <v>4.2380434782608702</v>
      </c>
      <c r="S181" s="31">
        <v>89.339130434782632</v>
      </c>
      <c r="T181" s="31">
        <v>89.339130434782632</v>
      </c>
      <c r="U181" s="31">
        <v>0</v>
      </c>
      <c r="V181" s="31">
        <v>0</v>
      </c>
      <c r="W181" s="31">
        <v>0</v>
      </c>
      <c r="X181" s="31">
        <v>0</v>
      </c>
      <c r="Y181" s="31">
        <v>0</v>
      </c>
      <c r="Z181" s="31">
        <v>0</v>
      </c>
      <c r="AA181" s="31">
        <v>0</v>
      </c>
      <c r="AB181" s="31">
        <v>0</v>
      </c>
      <c r="AC181" s="31">
        <v>0</v>
      </c>
      <c r="AD181" s="31">
        <v>0</v>
      </c>
      <c r="AE181" s="31">
        <v>0</v>
      </c>
      <c r="AF181" t="s">
        <v>977</v>
      </c>
      <c r="AG181" s="32">
        <v>9</v>
      </c>
      <c r="AH181"/>
    </row>
    <row r="182" spans="1:34" x14ac:dyDescent="0.25">
      <c r="A182" t="s">
        <v>2660</v>
      </c>
      <c r="B182" t="s">
        <v>1676</v>
      </c>
      <c r="C182" t="s">
        <v>2493</v>
      </c>
      <c r="D182" t="s">
        <v>2603</v>
      </c>
      <c r="E182" s="31">
        <v>104.1304347826087</v>
      </c>
      <c r="F182" s="31">
        <v>3.9908402922755744</v>
      </c>
      <c r="G182" s="31">
        <v>3.2806826722338207</v>
      </c>
      <c r="H182" s="31">
        <v>0.4471555323590814</v>
      </c>
      <c r="I182" s="31">
        <v>0.28515135699373695</v>
      </c>
      <c r="J182" s="31">
        <v>415.56793478260875</v>
      </c>
      <c r="K182" s="31">
        <v>341.6189130434783</v>
      </c>
      <c r="L182" s="31">
        <v>46.5625</v>
      </c>
      <c r="M182" s="31">
        <v>29.692934782608699</v>
      </c>
      <c r="N182" s="31">
        <v>11.130434782608695</v>
      </c>
      <c r="O182" s="31">
        <v>5.7391304347826084</v>
      </c>
      <c r="P182" s="31">
        <v>108.27500000000002</v>
      </c>
      <c r="Q182" s="31">
        <v>51.195543478260888</v>
      </c>
      <c r="R182" s="31">
        <v>57.079456521739132</v>
      </c>
      <c r="S182" s="31">
        <v>260.73043478260871</v>
      </c>
      <c r="T182" s="31">
        <v>260.73043478260871</v>
      </c>
      <c r="U182" s="31">
        <v>0</v>
      </c>
      <c r="V182" s="31">
        <v>0</v>
      </c>
      <c r="W182" s="31">
        <v>6.0733695652173916</v>
      </c>
      <c r="X182" s="31">
        <v>0</v>
      </c>
      <c r="Y182" s="31">
        <v>0</v>
      </c>
      <c r="Z182" s="31">
        <v>0</v>
      </c>
      <c r="AA182" s="31">
        <v>0</v>
      </c>
      <c r="AB182" s="31">
        <v>0</v>
      </c>
      <c r="AC182" s="31">
        <v>6.0733695652173916</v>
      </c>
      <c r="AD182" s="31">
        <v>0</v>
      </c>
      <c r="AE182" s="31">
        <v>0</v>
      </c>
      <c r="AF182" t="s">
        <v>542</v>
      </c>
      <c r="AG182" s="32">
        <v>9</v>
      </c>
      <c r="AH182"/>
    </row>
    <row r="183" spans="1:34" x14ac:dyDescent="0.25">
      <c r="A183" t="s">
        <v>2660</v>
      </c>
      <c r="B183" t="s">
        <v>1937</v>
      </c>
      <c r="C183" t="s">
        <v>2552</v>
      </c>
      <c r="D183" t="s">
        <v>2610</v>
      </c>
      <c r="E183" s="31">
        <v>103.1195652173913</v>
      </c>
      <c r="F183" s="31">
        <v>4.3218077369031302</v>
      </c>
      <c r="G183" s="31">
        <v>3.9903204384947828</v>
      </c>
      <c r="H183" s="31">
        <v>0.54005586592178767</v>
      </c>
      <c r="I183" s="31">
        <v>0.35766206387688421</v>
      </c>
      <c r="J183" s="31">
        <v>445.66293478260866</v>
      </c>
      <c r="K183" s="31">
        <v>411.48010869565218</v>
      </c>
      <c r="L183" s="31">
        <v>55.690326086956517</v>
      </c>
      <c r="M183" s="31">
        <v>36.881956521739134</v>
      </c>
      <c r="N183" s="31">
        <v>13.297282608695646</v>
      </c>
      <c r="O183" s="31">
        <v>5.5110869565217389</v>
      </c>
      <c r="P183" s="31">
        <v>125.97217391304343</v>
      </c>
      <c r="Q183" s="31">
        <v>110.5977173913043</v>
      </c>
      <c r="R183" s="31">
        <v>15.37445652173913</v>
      </c>
      <c r="S183" s="31">
        <v>264.00043478260875</v>
      </c>
      <c r="T183" s="31">
        <v>249.09000000000003</v>
      </c>
      <c r="U183" s="31">
        <v>14.910434782608693</v>
      </c>
      <c r="V183" s="31">
        <v>0</v>
      </c>
      <c r="W183" s="31">
        <v>0</v>
      </c>
      <c r="X183" s="31">
        <v>0</v>
      </c>
      <c r="Y183" s="31">
        <v>0</v>
      </c>
      <c r="Z183" s="31">
        <v>0</v>
      </c>
      <c r="AA183" s="31">
        <v>0</v>
      </c>
      <c r="AB183" s="31">
        <v>0</v>
      </c>
      <c r="AC183" s="31">
        <v>0</v>
      </c>
      <c r="AD183" s="31">
        <v>0</v>
      </c>
      <c r="AE183" s="31">
        <v>0</v>
      </c>
      <c r="AF183" t="s">
        <v>797</v>
      </c>
      <c r="AG183" s="32">
        <v>9</v>
      </c>
      <c r="AH183"/>
    </row>
    <row r="184" spans="1:34" x14ac:dyDescent="0.25">
      <c r="A184" t="s">
        <v>2660</v>
      </c>
      <c r="B184" t="s">
        <v>1183</v>
      </c>
      <c r="C184" t="s">
        <v>2281</v>
      </c>
      <c r="D184" t="s">
        <v>2603</v>
      </c>
      <c r="E184" s="31">
        <v>93.467391304347828</v>
      </c>
      <c r="F184" s="31">
        <v>3.7210594255145959</v>
      </c>
      <c r="G184" s="31">
        <v>3.4278311431561814</v>
      </c>
      <c r="H184" s="31">
        <v>0.34460751250145361</v>
      </c>
      <c r="I184" s="31">
        <v>0.24053029422025812</v>
      </c>
      <c r="J184" s="31">
        <v>347.79771739130445</v>
      </c>
      <c r="K184" s="31">
        <v>320.39043478260874</v>
      </c>
      <c r="L184" s="31">
        <v>32.209565217391301</v>
      </c>
      <c r="M184" s="31">
        <v>22.481739130434779</v>
      </c>
      <c r="N184" s="31">
        <v>4.1626086956521746</v>
      </c>
      <c r="O184" s="31">
        <v>5.5652173913043477</v>
      </c>
      <c r="P184" s="31">
        <v>82.874021739130427</v>
      </c>
      <c r="Q184" s="31">
        <v>65.194565217391286</v>
      </c>
      <c r="R184" s="31">
        <v>17.679456521739134</v>
      </c>
      <c r="S184" s="31">
        <v>232.7141304347827</v>
      </c>
      <c r="T184" s="31">
        <v>232.7141304347827</v>
      </c>
      <c r="U184" s="31">
        <v>0</v>
      </c>
      <c r="V184" s="31">
        <v>0</v>
      </c>
      <c r="W184" s="31">
        <v>0</v>
      </c>
      <c r="X184" s="31">
        <v>0</v>
      </c>
      <c r="Y184" s="31">
        <v>0</v>
      </c>
      <c r="Z184" s="31">
        <v>0</v>
      </c>
      <c r="AA184" s="31">
        <v>0</v>
      </c>
      <c r="AB184" s="31">
        <v>0</v>
      </c>
      <c r="AC184" s="31">
        <v>0</v>
      </c>
      <c r="AD184" s="31">
        <v>0</v>
      </c>
      <c r="AE184" s="31">
        <v>0</v>
      </c>
      <c r="AF184" t="s">
        <v>46</v>
      </c>
      <c r="AG184" s="32">
        <v>9</v>
      </c>
      <c r="AH184"/>
    </row>
    <row r="185" spans="1:34" x14ac:dyDescent="0.25">
      <c r="A185" t="s">
        <v>2660</v>
      </c>
      <c r="B185" t="s">
        <v>2042</v>
      </c>
      <c r="C185" t="s">
        <v>2290</v>
      </c>
      <c r="D185" t="s">
        <v>2611</v>
      </c>
      <c r="E185" s="31">
        <v>24.945652173913043</v>
      </c>
      <c r="F185" s="31">
        <v>4.3074466230936803</v>
      </c>
      <c r="G185" s="31">
        <v>4.1403442265795194</v>
      </c>
      <c r="H185" s="31">
        <v>0.25082788671023964</v>
      </c>
      <c r="I185" s="31">
        <v>8.3725490196078431E-2</v>
      </c>
      <c r="J185" s="31">
        <v>107.45206521739127</v>
      </c>
      <c r="K185" s="31">
        <v>103.2835869565217</v>
      </c>
      <c r="L185" s="31">
        <v>6.2570652173913039</v>
      </c>
      <c r="M185" s="31">
        <v>2.088586956521739</v>
      </c>
      <c r="N185" s="31">
        <v>0</v>
      </c>
      <c r="O185" s="31">
        <v>4.1684782608695654</v>
      </c>
      <c r="P185" s="31">
        <v>33.605543478260856</v>
      </c>
      <c r="Q185" s="31">
        <v>33.605543478260856</v>
      </c>
      <c r="R185" s="31">
        <v>0</v>
      </c>
      <c r="S185" s="31">
        <v>67.589456521739109</v>
      </c>
      <c r="T185" s="31">
        <v>67.589456521739109</v>
      </c>
      <c r="U185" s="31">
        <v>0</v>
      </c>
      <c r="V185" s="31">
        <v>0</v>
      </c>
      <c r="W185" s="31">
        <v>0</v>
      </c>
      <c r="X185" s="31">
        <v>0</v>
      </c>
      <c r="Y185" s="31">
        <v>0</v>
      </c>
      <c r="Z185" s="31">
        <v>0</v>
      </c>
      <c r="AA185" s="31">
        <v>0</v>
      </c>
      <c r="AB185" s="31">
        <v>0</v>
      </c>
      <c r="AC185" s="31">
        <v>0</v>
      </c>
      <c r="AD185" s="31">
        <v>0</v>
      </c>
      <c r="AE185" s="31">
        <v>0</v>
      </c>
      <c r="AF185" t="s">
        <v>905</v>
      </c>
      <c r="AG185" s="32">
        <v>9</v>
      </c>
      <c r="AH185"/>
    </row>
    <row r="186" spans="1:34" x14ac:dyDescent="0.25">
      <c r="A186" t="s">
        <v>2660</v>
      </c>
      <c r="B186" t="s">
        <v>1452</v>
      </c>
      <c r="C186" t="s">
        <v>2440</v>
      </c>
      <c r="D186" t="s">
        <v>2602</v>
      </c>
      <c r="E186" s="31">
        <v>91.728260869565219</v>
      </c>
      <c r="F186" s="31">
        <v>3.4717087332622341</v>
      </c>
      <c r="G186" s="31">
        <v>3.1913876051664882</v>
      </c>
      <c r="H186" s="31">
        <v>0.25910060433700671</v>
      </c>
      <c r="I186" s="31">
        <v>0.18179049650432513</v>
      </c>
      <c r="J186" s="31">
        <v>318.45380434782601</v>
      </c>
      <c r="K186" s="31">
        <v>292.74043478260865</v>
      </c>
      <c r="L186" s="31">
        <v>23.766847826086952</v>
      </c>
      <c r="M186" s="31">
        <v>16.67532608695652</v>
      </c>
      <c r="N186" s="31">
        <v>1.8741304347826087</v>
      </c>
      <c r="O186" s="31">
        <v>5.2173913043478262</v>
      </c>
      <c r="P186" s="31">
        <v>111.15304347826086</v>
      </c>
      <c r="Q186" s="31">
        <v>92.531195652173906</v>
      </c>
      <c r="R186" s="31">
        <v>18.621847826086956</v>
      </c>
      <c r="S186" s="31">
        <v>183.53391304347821</v>
      </c>
      <c r="T186" s="31">
        <v>183.53391304347821</v>
      </c>
      <c r="U186" s="31">
        <v>0</v>
      </c>
      <c r="V186" s="31">
        <v>0</v>
      </c>
      <c r="W186" s="31">
        <v>12.260978260869567</v>
      </c>
      <c r="X186" s="31">
        <v>0</v>
      </c>
      <c r="Y186" s="31">
        <v>0</v>
      </c>
      <c r="Z186" s="31">
        <v>0</v>
      </c>
      <c r="AA186" s="31">
        <v>1.058913043478261</v>
      </c>
      <c r="AB186" s="31">
        <v>0</v>
      </c>
      <c r="AC186" s="31">
        <v>11.202065217391306</v>
      </c>
      <c r="AD186" s="31">
        <v>0</v>
      </c>
      <c r="AE186" s="31">
        <v>0</v>
      </c>
      <c r="AF186" t="s">
        <v>317</v>
      </c>
      <c r="AG186" s="32">
        <v>9</v>
      </c>
      <c r="AH186"/>
    </row>
    <row r="187" spans="1:34" x14ac:dyDescent="0.25">
      <c r="A187" t="s">
        <v>2660</v>
      </c>
      <c r="B187" t="s">
        <v>1784</v>
      </c>
      <c r="C187" t="s">
        <v>2359</v>
      </c>
      <c r="D187" t="s">
        <v>2621</v>
      </c>
      <c r="E187" s="31">
        <v>93.358695652173907</v>
      </c>
      <c r="F187" s="31">
        <v>3.506297589940623</v>
      </c>
      <c r="G187" s="31">
        <v>3.1877738968448028</v>
      </c>
      <c r="H187" s="31">
        <v>0.38372802421702179</v>
      </c>
      <c r="I187" s="31">
        <v>0.21602747700547215</v>
      </c>
      <c r="J187" s="31">
        <v>327.34336956521747</v>
      </c>
      <c r="K187" s="31">
        <v>297.60641304347837</v>
      </c>
      <c r="L187" s="31">
        <v>35.824347826086957</v>
      </c>
      <c r="M187" s="31">
        <v>20.16804347826087</v>
      </c>
      <c r="N187" s="31">
        <v>10.699782608695651</v>
      </c>
      <c r="O187" s="31">
        <v>4.9565217391304346</v>
      </c>
      <c r="P187" s="31">
        <v>83.660978260869598</v>
      </c>
      <c r="Q187" s="31">
        <v>69.580326086956546</v>
      </c>
      <c r="R187" s="31">
        <v>14.080652173913045</v>
      </c>
      <c r="S187" s="31">
        <v>207.85804347826092</v>
      </c>
      <c r="T187" s="31">
        <v>207.85804347826092</v>
      </c>
      <c r="U187" s="31">
        <v>0</v>
      </c>
      <c r="V187" s="31">
        <v>0</v>
      </c>
      <c r="W187" s="31">
        <v>12.793478260869566</v>
      </c>
      <c r="X187" s="31">
        <v>0.28565217391304348</v>
      </c>
      <c r="Y187" s="31">
        <v>0</v>
      </c>
      <c r="Z187" s="31">
        <v>0</v>
      </c>
      <c r="AA187" s="31">
        <v>6.1002173913043478</v>
      </c>
      <c r="AB187" s="31">
        <v>0</v>
      </c>
      <c r="AC187" s="31">
        <v>6.4076086956521738</v>
      </c>
      <c r="AD187" s="31">
        <v>0</v>
      </c>
      <c r="AE187" s="31">
        <v>0</v>
      </c>
      <c r="AF187" t="s">
        <v>728</v>
      </c>
      <c r="AG187" s="32">
        <v>9</v>
      </c>
      <c r="AH187"/>
    </row>
    <row r="188" spans="1:34" x14ac:dyDescent="0.25">
      <c r="A188" t="s">
        <v>2660</v>
      </c>
      <c r="B188" t="s">
        <v>1606</v>
      </c>
      <c r="C188" t="s">
        <v>2323</v>
      </c>
      <c r="D188" t="s">
        <v>2620</v>
      </c>
      <c r="E188" s="31">
        <v>105.98913043478261</v>
      </c>
      <c r="F188" s="31">
        <v>4.4385057942775088</v>
      </c>
      <c r="G188" s="31">
        <v>4.1748364270331244</v>
      </c>
      <c r="H188" s="31">
        <v>0.96538201210132268</v>
      </c>
      <c r="I188" s="31">
        <v>0.75093836529586699</v>
      </c>
      <c r="J188" s="31">
        <v>470.43336956521728</v>
      </c>
      <c r="K188" s="31">
        <v>442.48728260869558</v>
      </c>
      <c r="L188" s="31">
        <v>102.31999999999998</v>
      </c>
      <c r="M188" s="31">
        <v>79.591304347826082</v>
      </c>
      <c r="N188" s="31">
        <v>17.163478260869557</v>
      </c>
      <c r="O188" s="31">
        <v>5.5652173913043477</v>
      </c>
      <c r="P188" s="31">
        <v>110.87021739130435</v>
      </c>
      <c r="Q188" s="31">
        <v>105.65282608695652</v>
      </c>
      <c r="R188" s="31">
        <v>5.2173913043478262</v>
      </c>
      <c r="S188" s="31">
        <v>257.24315217391296</v>
      </c>
      <c r="T188" s="31">
        <v>257.24315217391296</v>
      </c>
      <c r="U188" s="31">
        <v>0</v>
      </c>
      <c r="V188" s="31">
        <v>0</v>
      </c>
      <c r="W188" s="31">
        <v>0</v>
      </c>
      <c r="X188" s="31">
        <v>0</v>
      </c>
      <c r="Y188" s="31">
        <v>0</v>
      </c>
      <c r="Z188" s="31">
        <v>0</v>
      </c>
      <c r="AA188" s="31">
        <v>0</v>
      </c>
      <c r="AB188" s="31">
        <v>0</v>
      </c>
      <c r="AC188" s="31">
        <v>0</v>
      </c>
      <c r="AD188" s="31">
        <v>0</v>
      </c>
      <c r="AE188" s="31">
        <v>0</v>
      </c>
      <c r="AF188" t="s">
        <v>472</v>
      </c>
      <c r="AG188" s="32">
        <v>9</v>
      </c>
      <c r="AH188"/>
    </row>
    <row r="189" spans="1:34" x14ac:dyDescent="0.25">
      <c r="A189" t="s">
        <v>2660</v>
      </c>
      <c r="B189" t="s">
        <v>2196</v>
      </c>
      <c r="C189" t="s">
        <v>2452</v>
      </c>
      <c r="D189" t="s">
        <v>2603</v>
      </c>
      <c r="E189" s="31">
        <v>37.130434782608695</v>
      </c>
      <c r="F189" s="31">
        <v>2.7858489461358316</v>
      </c>
      <c r="G189" s="31">
        <v>2.4904742388758785</v>
      </c>
      <c r="H189" s="31">
        <v>0.18537763466042154</v>
      </c>
      <c r="I189" s="31">
        <v>3.0810889929742388E-2</v>
      </c>
      <c r="J189" s="31">
        <v>103.43978260869565</v>
      </c>
      <c r="K189" s="31">
        <v>92.472391304347838</v>
      </c>
      <c r="L189" s="31">
        <v>6.883152173913043</v>
      </c>
      <c r="M189" s="31">
        <v>1.1440217391304348</v>
      </c>
      <c r="N189" s="31">
        <v>0</v>
      </c>
      <c r="O189" s="31">
        <v>5.7391304347826084</v>
      </c>
      <c r="P189" s="31">
        <v>42.553913043478261</v>
      </c>
      <c r="Q189" s="31">
        <v>37.325652173913042</v>
      </c>
      <c r="R189" s="31">
        <v>5.2282608695652177</v>
      </c>
      <c r="S189" s="31">
        <v>54.002717391304351</v>
      </c>
      <c r="T189" s="31">
        <v>54.002717391304351</v>
      </c>
      <c r="U189" s="31">
        <v>0</v>
      </c>
      <c r="V189" s="31">
        <v>0</v>
      </c>
      <c r="W189" s="31">
        <v>12.983695652173914</v>
      </c>
      <c r="X189" s="31">
        <v>0</v>
      </c>
      <c r="Y189" s="31">
        <v>0</v>
      </c>
      <c r="Z189" s="31">
        <v>0</v>
      </c>
      <c r="AA189" s="31">
        <v>8.0027173913043477</v>
      </c>
      <c r="AB189" s="31">
        <v>0</v>
      </c>
      <c r="AC189" s="31">
        <v>4.9809782608695654</v>
      </c>
      <c r="AD189" s="31">
        <v>0</v>
      </c>
      <c r="AE189" s="31">
        <v>0</v>
      </c>
      <c r="AF189" t="s">
        <v>1064</v>
      </c>
      <c r="AG189" s="32">
        <v>9</v>
      </c>
      <c r="AH189"/>
    </row>
    <row r="190" spans="1:34" x14ac:dyDescent="0.25">
      <c r="A190" t="s">
        <v>2660</v>
      </c>
      <c r="B190" t="s">
        <v>1295</v>
      </c>
      <c r="C190" t="s">
        <v>2281</v>
      </c>
      <c r="D190" t="s">
        <v>2603</v>
      </c>
      <c r="E190" s="31">
        <v>89.782608695652172</v>
      </c>
      <c r="F190" s="31">
        <v>4.2121138014527846</v>
      </c>
      <c r="G190" s="31">
        <v>4.0540169491525431</v>
      </c>
      <c r="H190" s="31">
        <v>0.39210653753026631</v>
      </c>
      <c r="I190" s="31">
        <v>0.34368038740920093</v>
      </c>
      <c r="J190" s="31">
        <v>378.17456521739132</v>
      </c>
      <c r="K190" s="31">
        <v>363.98021739130439</v>
      </c>
      <c r="L190" s="31">
        <v>35.204347826086952</v>
      </c>
      <c r="M190" s="31">
        <v>30.856521739130432</v>
      </c>
      <c r="N190" s="31">
        <v>8.6956521739130432E-2</v>
      </c>
      <c r="O190" s="31">
        <v>4.2608695652173916</v>
      </c>
      <c r="P190" s="31">
        <v>106.59097826086956</v>
      </c>
      <c r="Q190" s="31">
        <v>96.744456521739124</v>
      </c>
      <c r="R190" s="31">
        <v>9.8465217391304378</v>
      </c>
      <c r="S190" s="31">
        <v>236.37923913043485</v>
      </c>
      <c r="T190" s="31">
        <v>231.07793478260876</v>
      </c>
      <c r="U190" s="31">
        <v>5.3013043478260871</v>
      </c>
      <c r="V190" s="31">
        <v>0</v>
      </c>
      <c r="W190" s="31">
        <v>22.025326086956525</v>
      </c>
      <c r="X190" s="31">
        <v>0</v>
      </c>
      <c r="Y190" s="31">
        <v>0</v>
      </c>
      <c r="Z190" s="31">
        <v>0</v>
      </c>
      <c r="AA190" s="31">
        <v>0.40402173913043482</v>
      </c>
      <c r="AB190" s="31">
        <v>0</v>
      </c>
      <c r="AC190" s="31">
        <v>21.62130434782609</v>
      </c>
      <c r="AD190" s="31">
        <v>0</v>
      </c>
      <c r="AE190" s="31">
        <v>0</v>
      </c>
      <c r="AF190" t="s">
        <v>158</v>
      </c>
      <c r="AG190" s="32">
        <v>9</v>
      </c>
      <c r="AH190"/>
    </row>
    <row r="191" spans="1:34" x14ac:dyDescent="0.25">
      <c r="A191" t="s">
        <v>2660</v>
      </c>
      <c r="B191" t="s">
        <v>1825</v>
      </c>
      <c r="C191" t="s">
        <v>2350</v>
      </c>
      <c r="D191" t="s">
        <v>2603</v>
      </c>
      <c r="E191" s="31">
        <v>45.054347826086953</v>
      </c>
      <c r="F191" s="31">
        <v>3.9409264173703247</v>
      </c>
      <c r="G191" s="31">
        <v>3.6280530759951737</v>
      </c>
      <c r="H191" s="31">
        <v>0.42627261761158031</v>
      </c>
      <c r="I191" s="31">
        <v>0.33170084439083242</v>
      </c>
      <c r="J191" s="31">
        <v>177.55586956521734</v>
      </c>
      <c r="K191" s="31">
        <v>163.45956521739123</v>
      </c>
      <c r="L191" s="31">
        <v>19.205434782608698</v>
      </c>
      <c r="M191" s="31">
        <v>14.944565217391307</v>
      </c>
      <c r="N191" s="31">
        <v>0</v>
      </c>
      <c r="O191" s="31">
        <v>4.2608695652173916</v>
      </c>
      <c r="P191" s="31">
        <v>41.308152173913044</v>
      </c>
      <c r="Q191" s="31">
        <v>31.472717391304347</v>
      </c>
      <c r="R191" s="31">
        <v>9.8354347826086954</v>
      </c>
      <c r="S191" s="31">
        <v>117.04228260869559</v>
      </c>
      <c r="T191" s="31">
        <v>117.04228260869559</v>
      </c>
      <c r="U191" s="31">
        <v>0</v>
      </c>
      <c r="V191" s="31">
        <v>0</v>
      </c>
      <c r="W191" s="31">
        <v>3.2608695652173912E-2</v>
      </c>
      <c r="X191" s="31">
        <v>3.2608695652173912E-2</v>
      </c>
      <c r="Y191" s="31">
        <v>0</v>
      </c>
      <c r="Z191" s="31">
        <v>0</v>
      </c>
      <c r="AA191" s="31">
        <v>0</v>
      </c>
      <c r="AB191" s="31">
        <v>0</v>
      </c>
      <c r="AC191" s="31">
        <v>0</v>
      </c>
      <c r="AD191" s="31">
        <v>0</v>
      </c>
      <c r="AE191" s="31">
        <v>0</v>
      </c>
      <c r="AF191" t="s">
        <v>683</v>
      </c>
      <c r="AG191" s="32">
        <v>9</v>
      </c>
      <c r="AH191"/>
    </row>
    <row r="192" spans="1:34" x14ac:dyDescent="0.25">
      <c r="A192" t="s">
        <v>2660</v>
      </c>
      <c r="B192" t="s">
        <v>2233</v>
      </c>
      <c r="C192" t="s">
        <v>2297</v>
      </c>
      <c r="D192" t="s">
        <v>2603</v>
      </c>
      <c r="E192" s="31">
        <v>84.804347826086953</v>
      </c>
      <c r="F192" s="31">
        <v>3.9498577287874905</v>
      </c>
      <c r="G192" s="31">
        <v>3.8241207382722382</v>
      </c>
      <c r="H192" s="31">
        <v>0.51722122532683934</v>
      </c>
      <c r="I192" s="31">
        <v>0.45505767751858506</v>
      </c>
      <c r="J192" s="31">
        <v>334.96510869565219</v>
      </c>
      <c r="K192" s="31">
        <v>324.30206521739132</v>
      </c>
      <c r="L192" s="31">
        <v>43.862608695652177</v>
      </c>
      <c r="M192" s="31">
        <v>38.590869565217396</v>
      </c>
      <c r="N192" s="31">
        <v>0</v>
      </c>
      <c r="O192" s="31">
        <v>5.2717391304347823</v>
      </c>
      <c r="P192" s="31">
        <v>52.077065217391308</v>
      </c>
      <c r="Q192" s="31">
        <v>46.685760869565222</v>
      </c>
      <c r="R192" s="31">
        <v>5.3913043478260869</v>
      </c>
      <c r="S192" s="31">
        <v>239.0254347826087</v>
      </c>
      <c r="T192" s="31">
        <v>239.0254347826087</v>
      </c>
      <c r="U192" s="31">
        <v>0</v>
      </c>
      <c r="V192" s="31">
        <v>0</v>
      </c>
      <c r="W192" s="31">
        <v>11.668478260869565</v>
      </c>
      <c r="X192" s="31">
        <v>0</v>
      </c>
      <c r="Y192" s="31">
        <v>0</v>
      </c>
      <c r="Z192" s="31">
        <v>0</v>
      </c>
      <c r="AA192" s="31">
        <v>0</v>
      </c>
      <c r="AB192" s="31">
        <v>0</v>
      </c>
      <c r="AC192" s="31">
        <v>11.668478260869565</v>
      </c>
      <c r="AD192" s="31">
        <v>0</v>
      </c>
      <c r="AE192" s="31">
        <v>0</v>
      </c>
      <c r="AF192" t="s">
        <v>1101</v>
      </c>
      <c r="AG192" s="32">
        <v>9</v>
      </c>
      <c r="AH192"/>
    </row>
    <row r="193" spans="1:34" x14ac:dyDescent="0.25">
      <c r="A193" t="s">
        <v>2660</v>
      </c>
      <c r="B193" t="s">
        <v>2234</v>
      </c>
      <c r="C193" t="s">
        <v>2297</v>
      </c>
      <c r="D193" t="s">
        <v>2603</v>
      </c>
      <c r="E193" s="31">
        <v>68.880434782608702</v>
      </c>
      <c r="F193" s="31">
        <v>3.9641518068486663</v>
      </c>
      <c r="G193" s="31">
        <v>3.7294350639103668</v>
      </c>
      <c r="H193" s="31">
        <v>0.53808584503708368</v>
      </c>
      <c r="I193" s="31">
        <v>0.38668928515070206</v>
      </c>
      <c r="J193" s="31">
        <v>273.05250000000001</v>
      </c>
      <c r="K193" s="31">
        <v>256.88510869565215</v>
      </c>
      <c r="L193" s="31">
        <v>37.063586956521732</v>
      </c>
      <c r="M193" s="31">
        <v>26.635326086956514</v>
      </c>
      <c r="N193" s="31">
        <v>5.2978260869565217</v>
      </c>
      <c r="O193" s="31">
        <v>5.1304347826086953</v>
      </c>
      <c r="P193" s="31">
        <v>34.505652173913049</v>
      </c>
      <c r="Q193" s="31">
        <v>28.766521739130443</v>
      </c>
      <c r="R193" s="31">
        <v>5.7391304347826084</v>
      </c>
      <c r="S193" s="31">
        <v>201.48326086956519</v>
      </c>
      <c r="T193" s="31">
        <v>196.68249999999998</v>
      </c>
      <c r="U193" s="31">
        <v>4.8007608695652166</v>
      </c>
      <c r="V193" s="31">
        <v>0</v>
      </c>
      <c r="W193" s="31">
        <v>2.0570652173913042</v>
      </c>
      <c r="X193" s="31">
        <v>0</v>
      </c>
      <c r="Y193" s="31">
        <v>0</v>
      </c>
      <c r="Z193" s="31">
        <v>0</v>
      </c>
      <c r="AA193" s="31">
        <v>0</v>
      </c>
      <c r="AB193" s="31">
        <v>0</v>
      </c>
      <c r="AC193" s="31">
        <v>2.0570652173913042</v>
      </c>
      <c r="AD193" s="31">
        <v>0</v>
      </c>
      <c r="AE193" s="31">
        <v>0</v>
      </c>
      <c r="AF193" t="s">
        <v>1102</v>
      </c>
      <c r="AG193" s="32">
        <v>9</v>
      </c>
      <c r="AH193"/>
    </row>
    <row r="194" spans="1:34" x14ac:dyDescent="0.25">
      <c r="A194" t="s">
        <v>2660</v>
      </c>
      <c r="B194" t="s">
        <v>1935</v>
      </c>
      <c r="C194" t="s">
        <v>2287</v>
      </c>
      <c r="D194" t="s">
        <v>2609</v>
      </c>
      <c r="E194" s="31">
        <v>106.15217391304348</v>
      </c>
      <c r="F194" s="31">
        <v>4.1744050788449725</v>
      </c>
      <c r="G194" s="31">
        <v>3.7656133524472657</v>
      </c>
      <c r="H194" s="31">
        <v>0.54596969076387458</v>
      </c>
      <c r="I194" s="31">
        <v>0.34106287118574641</v>
      </c>
      <c r="J194" s="31">
        <v>443.12217391304347</v>
      </c>
      <c r="K194" s="31">
        <v>399.72804347826087</v>
      </c>
      <c r="L194" s="31">
        <v>57.955869565217384</v>
      </c>
      <c r="M194" s="31">
        <v>36.204565217391298</v>
      </c>
      <c r="N194" s="31">
        <v>16.012173913043476</v>
      </c>
      <c r="O194" s="31">
        <v>5.7391304347826084</v>
      </c>
      <c r="P194" s="31">
        <v>165.45532608695652</v>
      </c>
      <c r="Q194" s="31">
        <v>143.8125</v>
      </c>
      <c r="R194" s="31">
        <v>21.642826086956514</v>
      </c>
      <c r="S194" s="31">
        <v>219.71097826086961</v>
      </c>
      <c r="T194" s="31">
        <v>213.95641304347831</v>
      </c>
      <c r="U194" s="31">
        <v>5.7545652173913053</v>
      </c>
      <c r="V194" s="31">
        <v>0</v>
      </c>
      <c r="W194" s="31">
        <v>0</v>
      </c>
      <c r="X194" s="31">
        <v>0</v>
      </c>
      <c r="Y194" s="31">
        <v>0</v>
      </c>
      <c r="Z194" s="31">
        <v>0</v>
      </c>
      <c r="AA194" s="31">
        <v>0</v>
      </c>
      <c r="AB194" s="31">
        <v>0</v>
      </c>
      <c r="AC194" s="31">
        <v>0</v>
      </c>
      <c r="AD194" s="31">
        <v>0</v>
      </c>
      <c r="AE194" s="31">
        <v>0</v>
      </c>
      <c r="AF194" t="s">
        <v>795</v>
      </c>
      <c r="AG194" s="32">
        <v>9</v>
      </c>
      <c r="AH194"/>
    </row>
    <row r="195" spans="1:34" x14ac:dyDescent="0.25">
      <c r="A195" t="s">
        <v>2660</v>
      </c>
      <c r="B195" t="s">
        <v>1415</v>
      </c>
      <c r="C195" t="s">
        <v>2428</v>
      </c>
      <c r="D195" t="s">
        <v>2626</v>
      </c>
      <c r="E195" s="31">
        <v>44.478260869565219</v>
      </c>
      <c r="F195" s="31">
        <v>4.2741446725317678</v>
      </c>
      <c r="G195" s="31">
        <v>3.911446725317691</v>
      </c>
      <c r="H195" s="31">
        <v>0.32612414467253176</v>
      </c>
      <c r="I195" s="31">
        <v>0.19953567937438901</v>
      </c>
      <c r="J195" s="31">
        <v>190.10652173913036</v>
      </c>
      <c r="K195" s="31">
        <v>173.97434782608687</v>
      </c>
      <c r="L195" s="31">
        <v>14.505434782608695</v>
      </c>
      <c r="M195" s="31">
        <v>8.8749999999999982</v>
      </c>
      <c r="N195" s="31">
        <v>0.43478260869565216</v>
      </c>
      <c r="O195" s="31">
        <v>5.1956521739130439</v>
      </c>
      <c r="P195" s="31">
        <v>60.036847826086941</v>
      </c>
      <c r="Q195" s="31">
        <v>49.535108695652163</v>
      </c>
      <c r="R195" s="31">
        <v>10.501739130434782</v>
      </c>
      <c r="S195" s="31">
        <v>115.56423913043473</v>
      </c>
      <c r="T195" s="31">
        <v>111.20880434782603</v>
      </c>
      <c r="U195" s="31">
        <v>4.3554347826086959</v>
      </c>
      <c r="V195" s="31">
        <v>0</v>
      </c>
      <c r="W195" s="31">
        <v>4.4881521739130434</v>
      </c>
      <c r="X195" s="31">
        <v>0</v>
      </c>
      <c r="Y195" s="31">
        <v>0</v>
      </c>
      <c r="Z195" s="31">
        <v>0</v>
      </c>
      <c r="AA195" s="31">
        <v>0</v>
      </c>
      <c r="AB195" s="31">
        <v>0</v>
      </c>
      <c r="AC195" s="31">
        <v>4.4881521739130434</v>
      </c>
      <c r="AD195" s="31">
        <v>0</v>
      </c>
      <c r="AE195" s="31">
        <v>0</v>
      </c>
      <c r="AF195" t="s">
        <v>279</v>
      </c>
      <c r="AG195" s="32">
        <v>9</v>
      </c>
      <c r="AH195"/>
    </row>
    <row r="196" spans="1:34" x14ac:dyDescent="0.25">
      <c r="A196" t="s">
        <v>2660</v>
      </c>
      <c r="B196" t="s">
        <v>1883</v>
      </c>
      <c r="C196" t="s">
        <v>2329</v>
      </c>
      <c r="D196" t="s">
        <v>2603</v>
      </c>
      <c r="E196" s="31">
        <v>36.184782608695649</v>
      </c>
      <c r="F196" s="31">
        <v>4.3499549414238521</v>
      </c>
      <c r="G196" s="31">
        <v>3.9794983478522084</v>
      </c>
      <c r="H196" s="31">
        <v>0.39088314809252028</v>
      </c>
      <c r="I196" s="31">
        <v>0.20689396215079606</v>
      </c>
      <c r="J196" s="31">
        <v>157.4021739130435</v>
      </c>
      <c r="K196" s="31">
        <v>143.99728260869566</v>
      </c>
      <c r="L196" s="31">
        <v>14.144021739130434</v>
      </c>
      <c r="M196" s="31">
        <v>7.4864130434782608</v>
      </c>
      <c r="N196" s="31">
        <v>0.91847826086956519</v>
      </c>
      <c r="O196" s="31">
        <v>5.7391304347826084</v>
      </c>
      <c r="P196" s="31">
        <v>49.692934782608702</v>
      </c>
      <c r="Q196" s="31">
        <v>42.945652173913047</v>
      </c>
      <c r="R196" s="31">
        <v>6.7472826086956523</v>
      </c>
      <c r="S196" s="31">
        <v>93.565217391304344</v>
      </c>
      <c r="T196" s="31">
        <v>93.565217391304344</v>
      </c>
      <c r="U196" s="31">
        <v>0</v>
      </c>
      <c r="V196" s="31">
        <v>0</v>
      </c>
      <c r="W196" s="31">
        <v>1.9701086956521741</v>
      </c>
      <c r="X196" s="31">
        <v>0</v>
      </c>
      <c r="Y196" s="31">
        <v>0</v>
      </c>
      <c r="Z196" s="31">
        <v>0</v>
      </c>
      <c r="AA196" s="31">
        <v>9.2391304347826081E-2</v>
      </c>
      <c r="AB196" s="31">
        <v>0</v>
      </c>
      <c r="AC196" s="31">
        <v>1.8777173913043479</v>
      </c>
      <c r="AD196" s="31">
        <v>0</v>
      </c>
      <c r="AE196" s="31">
        <v>0</v>
      </c>
      <c r="AF196" t="s">
        <v>742</v>
      </c>
      <c r="AG196" s="32">
        <v>9</v>
      </c>
      <c r="AH196"/>
    </row>
    <row r="197" spans="1:34" x14ac:dyDescent="0.25">
      <c r="A197" t="s">
        <v>2660</v>
      </c>
      <c r="B197" t="s">
        <v>1355</v>
      </c>
      <c r="C197" t="s">
        <v>2403</v>
      </c>
      <c r="D197" t="s">
        <v>2608</v>
      </c>
      <c r="E197" s="31">
        <v>84.891304347826093</v>
      </c>
      <c r="F197" s="31">
        <v>4.1700614596670942</v>
      </c>
      <c r="G197" s="31">
        <v>3.9292663252240718</v>
      </c>
      <c r="H197" s="31">
        <v>0.65078233034571042</v>
      </c>
      <c r="I197" s="31">
        <v>0.47962996158770788</v>
      </c>
      <c r="J197" s="31">
        <v>354.0019565217392</v>
      </c>
      <c r="K197" s="31">
        <v>333.56054347826091</v>
      </c>
      <c r="L197" s="31">
        <v>55.245760869565203</v>
      </c>
      <c r="M197" s="31">
        <v>40.716413043478248</v>
      </c>
      <c r="N197" s="31">
        <v>8.8608695652173903</v>
      </c>
      <c r="O197" s="31">
        <v>5.6684782608695654</v>
      </c>
      <c r="P197" s="31">
        <v>88.661195652173973</v>
      </c>
      <c r="Q197" s="31">
        <v>82.749130434782671</v>
      </c>
      <c r="R197" s="31">
        <v>5.9120652173913042</v>
      </c>
      <c r="S197" s="31">
        <v>210.09500000000003</v>
      </c>
      <c r="T197" s="31">
        <v>210.09500000000003</v>
      </c>
      <c r="U197" s="31">
        <v>0</v>
      </c>
      <c r="V197" s="31">
        <v>0</v>
      </c>
      <c r="W197" s="31">
        <v>0</v>
      </c>
      <c r="X197" s="31">
        <v>0</v>
      </c>
      <c r="Y197" s="31">
        <v>0</v>
      </c>
      <c r="Z197" s="31">
        <v>0</v>
      </c>
      <c r="AA197" s="31">
        <v>0</v>
      </c>
      <c r="AB197" s="31">
        <v>0</v>
      </c>
      <c r="AC197" s="31">
        <v>0</v>
      </c>
      <c r="AD197" s="31">
        <v>0</v>
      </c>
      <c r="AE197" s="31">
        <v>0</v>
      </c>
      <c r="AF197" t="s">
        <v>219</v>
      </c>
      <c r="AG197" s="32">
        <v>9</v>
      </c>
      <c r="AH197"/>
    </row>
    <row r="198" spans="1:34" x14ac:dyDescent="0.25">
      <c r="A198" t="s">
        <v>2660</v>
      </c>
      <c r="B198" t="s">
        <v>1579</v>
      </c>
      <c r="C198" t="s">
        <v>2359</v>
      </c>
      <c r="D198" t="s">
        <v>2621</v>
      </c>
      <c r="E198" s="31">
        <v>99.945652173913047</v>
      </c>
      <c r="F198" s="31">
        <v>4.0023991299619359</v>
      </c>
      <c r="G198" s="31">
        <v>3.7844774333877105</v>
      </c>
      <c r="H198" s="31">
        <v>0.72002827623708521</v>
      </c>
      <c r="I198" s="31">
        <v>0.55691897770527443</v>
      </c>
      <c r="J198" s="31">
        <v>400.02239130434782</v>
      </c>
      <c r="K198" s="31">
        <v>378.24206521739131</v>
      </c>
      <c r="L198" s="31">
        <v>71.963695652173897</v>
      </c>
      <c r="M198" s="31">
        <v>55.661630434782595</v>
      </c>
      <c r="N198" s="31">
        <v>10.780326086956526</v>
      </c>
      <c r="O198" s="31">
        <v>5.5217391304347823</v>
      </c>
      <c r="P198" s="31">
        <v>81.404456521739107</v>
      </c>
      <c r="Q198" s="31">
        <v>75.926195652173888</v>
      </c>
      <c r="R198" s="31">
        <v>5.4782608695652177</v>
      </c>
      <c r="S198" s="31">
        <v>246.65423913043477</v>
      </c>
      <c r="T198" s="31">
        <v>245.93630434782608</v>
      </c>
      <c r="U198" s="31">
        <v>0.71793478260869559</v>
      </c>
      <c r="V198" s="31">
        <v>0</v>
      </c>
      <c r="W198" s="31">
        <v>3.3982608695652172</v>
      </c>
      <c r="X198" s="31">
        <v>0</v>
      </c>
      <c r="Y198" s="31">
        <v>0</v>
      </c>
      <c r="Z198" s="31">
        <v>0</v>
      </c>
      <c r="AA198" s="31">
        <v>0</v>
      </c>
      <c r="AB198" s="31">
        <v>0</v>
      </c>
      <c r="AC198" s="31">
        <v>3.3982608695652172</v>
      </c>
      <c r="AD198" s="31">
        <v>0</v>
      </c>
      <c r="AE198" s="31">
        <v>0</v>
      </c>
      <c r="AF198" t="s">
        <v>445</v>
      </c>
      <c r="AG198" s="32">
        <v>9</v>
      </c>
      <c r="AH198"/>
    </row>
    <row r="199" spans="1:34" x14ac:dyDescent="0.25">
      <c r="A199" t="s">
        <v>2660</v>
      </c>
      <c r="B199" t="s">
        <v>1800</v>
      </c>
      <c r="C199" t="s">
        <v>2286</v>
      </c>
      <c r="D199" t="s">
        <v>2603</v>
      </c>
      <c r="E199" s="31">
        <v>45.576086956521742</v>
      </c>
      <c r="F199" s="31">
        <v>4.0678750298115887</v>
      </c>
      <c r="G199" s="31">
        <v>3.5071977104698293</v>
      </c>
      <c r="H199" s="31">
        <v>0.37689482470784635</v>
      </c>
      <c r="I199" s="31">
        <v>0.25478654901025516</v>
      </c>
      <c r="J199" s="31">
        <v>185.39782608695646</v>
      </c>
      <c r="K199" s="31">
        <v>159.8443478260869</v>
      </c>
      <c r="L199" s="31">
        <v>17.177391304347825</v>
      </c>
      <c r="M199" s="31">
        <v>11.612173913043478</v>
      </c>
      <c r="N199" s="31">
        <v>0</v>
      </c>
      <c r="O199" s="31">
        <v>5.5652173913043477</v>
      </c>
      <c r="P199" s="31">
        <v>65.126304347826078</v>
      </c>
      <c r="Q199" s="31">
        <v>45.138043478260855</v>
      </c>
      <c r="R199" s="31">
        <v>19.988260869565217</v>
      </c>
      <c r="S199" s="31">
        <v>103.09413043478257</v>
      </c>
      <c r="T199" s="31">
        <v>102.70956521739127</v>
      </c>
      <c r="U199" s="31">
        <v>0.38456521739130428</v>
      </c>
      <c r="V199" s="31">
        <v>0</v>
      </c>
      <c r="W199" s="31">
        <v>0</v>
      </c>
      <c r="X199" s="31">
        <v>0</v>
      </c>
      <c r="Y199" s="31">
        <v>0</v>
      </c>
      <c r="Z199" s="31">
        <v>0</v>
      </c>
      <c r="AA199" s="31">
        <v>0</v>
      </c>
      <c r="AB199" s="31">
        <v>0</v>
      </c>
      <c r="AC199" s="31">
        <v>0</v>
      </c>
      <c r="AD199" s="31">
        <v>0</v>
      </c>
      <c r="AE199" s="31">
        <v>0</v>
      </c>
      <c r="AF199" t="s">
        <v>657</v>
      </c>
      <c r="AG199" s="32">
        <v>9</v>
      </c>
      <c r="AH199"/>
    </row>
    <row r="200" spans="1:34" x14ac:dyDescent="0.25">
      <c r="A200" t="s">
        <v>2660</v>
      </c>
      <c r="B200" t="s">
        <v>1515</v>
      </c>
      <c r="C200" t="s">
        <v>2288</v>
      </c>
      <c r="D200" t="s">
        <v>2603</v>
      </c>
      <c r="E200" s="31">
        <v>184</v>
      </c>
      <c r="F200" s="31">
        <v>4.1249627835538742</v>
      </c>
      <c r="G200" s="31">
        <v>3.9778633034026458</v>
      </c>
      <c r="H200" s="31">
        <v>0.5429330103969755</v>
      </c>
      <c r="I200" s="31">
        <v>0.44912866257088857</v>
      </c>
      <c r="J200" s="31">
        <v>758.9931521739129</v>
      </c>
      <c r="K200" s="31">
        <v>731.92684782608683</v>
      </c>
      <c r="L200" s="31">
        <v>99.899673913043486</v>
      </c>
      <c r="M200" s="31">
        <v>82.639673913043495</v>
      </c>
      <c r="N200" s="31">
        <v>12.477391304347822</v>
      </c>
      <c r="O200" s="31">
        <v>4.7826086956521738</v>
      </c>
      <c r="P200" s="31">
        <v>228.14826086956523</v>
      </c>
      <c r="Q200" s="31">
        <v>218.34195652173915</v>
      </c>
      <c r="R200" s="31">
        <v>9.8063043478260852</v>
      </c>
      <c r="S200" s="31">
        <v>430.9452173913042</v>
      </c>
      <c r="T200" s="31">
        <v>430.9452173913042</v>
      </c>
      <c r="U200" s="31">
        <v>0</v>
      </c>
      <c r="V200" s="31">
        <v>0</v>
      </c>
      <c r="W200" s="31">
        <v>0.69565217391304346</v>
      </c>
      <c r="X200" s="31">
        <v>0</v>
      </c>
      <c r="Y200" s="31">
        <v>0.69565217391304346</v>
      </c>
      <c r="Z200" s="31">
        <v>0</v>
      </c>
      <c r="AA200" s="31">
        <v>0</v>
      </c>
      <c r="AB200" s="31">
        <v>0</v>
      </c>
      <c r="AC200" s="31">
        <v>0</v>
      </c>
      <c r="AD200" s="31">
        <v>0</v>
      </c>
      <c r="AE200" s="31">
        <v>0</v>
      </c>
      <c r="AF200" t="s">
        <v>380</v>
      </c>
      <c r="AG200" s="32">
        <v>9</v>
      </c>
      <c r="AH200"/>
    </row>
    <row r="201" spans="1:34" x14ac:dyDescent="0.25">
      <c r="A201" t="s">
        <v>2660</v>
      </c>
      <c r="B201" t="s">
        <v>2117</v>
      </c>
      <c r="C201" t="s">
        <v>2289</v>
      </c>
      <c r="D201" t="s">
        <v>2603</v>
      </c>
      <c r="E201" s="31">
        <v>93.380434782608702</v>
      </c>
      <c r="F201" s="31">
        <v>4.8040821790245598</v>
      </c>
      <c r="G201" s="31">
        <v>4.7343871493423348</v>
      </c>
      <c r="H201" s="31">
        <v>9.9669421487603299E-2</v>
      </c>
      <c r="I201" s="31">
        <v>2.9974391805377719E-2</v>
      </c>
      <c r="J201" s="31">
        <v>448.60728260869564</v>
      </c>
      <c r="K201" s="31">
        <v>442.09913043478264</v>
      </c>
      <c r="L201" s="31">
        <v>9.3071739130434779</v>
      </c>
      <c r="M201" s="31">
        <v>2.7990217391304348</v>
      </c>
      <c r="N201" s="31">
        <v>0</v>
      </c>
      <c r="O201" s="31">
        <v>6.5081521739130439</v>
      </c>
      <c r="P201" s="31">
        <v>76.216195652173923</v>
      </c>
      <c r="Q201" s="31">
        <v>76.216195652173923</v>
      </c>
      <c r="R201" s="31">
        <v>0</v>
      </c>
      <c r="S201" s="31">
        <v>363.08391304347828</v>
      </c>
      <c r="T201" s="31">
        <v>363.08391304347828</v>
      </c>
      <c r="U201" s="31">
        <v>0</v>
      </c>
      <c r="V201" s="31">
        <v>0</v>
      </c>
      <c r="W201" s="31">
        <v>0</v>
      </c>
      <c r="X201" s="31">
        <v>0</v>
      </c>
      <c r="Y201" s="31">
        <v>0</v>
      </c>
      <c r="Z201" s="31">
        <v>0</v>
      </c>
      <c r="AA201" s="31">
        <v>0</v>
      </c>
      <c r="AB201" s="31">
        <v>0</v>
      </c>
      <c r="AC201" s="31">
        <v>0</v>
      </c>
      <c r="AD201" s="31">
        <v>0</v>
      </c>
      <c r="AE201" s="31">
        <v>0</v>
      </c>
      <c r="AF201" t="s">
        <v>982</v>
      </c>
      <c r="AG201" s="32">
        <v>9</v>
      </c>
      <c r="AH201"/>
    </row>
    <row r="202" spans="1:34" x14ac:dyDescent="0.25">
      <c r="A202" t="s">
        <v>2660</v>
      </c>
      <c r="B202" t="s">
        <v>1300</v>
      </c>
      <c r="C202" t="s">
        <v>1785</v>
      </c>
      <c r="D202" t="s">
        <v>2610</v>
      </c>
      <c r="E202" s="31">
        <v>144.61956521739131</v>
      </c>
      <c r="F202" s="31">
        <v>3.4776407365652018</v>
      </c>
      <c r="G202" s="31">
        <v>3.0847034949267202</v>
      </c>
      <c r="H202" s="31">
        <v>0.49290341976700491</v>
      </c>
      <c r="I202" s="31">
        <v>0.36286734310409624</v>
      </c>
      <c r="J202" s="31">
        <v>502.93489130434796</v>
      </c>
      <c r="K202" s="31">
        <v>446.10847826086973</v>
      </c>
      <c r="L202" s="31">
        <v>71.283478260869572</v>
      </c>
      <c r="M202" s="31">
        <v>52.477717391304353</v>
      </c>
      <c r="N202" s="31">
        <v>7.6753260869565256</v>
      </c>
      <c r="O202" s="31">
        <v>11.130434782608695</v>
      </c>
      <c r="P202" s="31">
        <v>161.5965217391304</v>
      </c>
      <c r="Q202" s="31">
        <v>123.57586956521735</v>
      </c>
      <c r="R202" s="31">
        <v>38.020652173913042</v>
      </c>
      <c r="S202" s="31">
        <v>270.05489130434802</v>
      </c>
      <c r="T202" s="31">
        <v>270.05489130434802</v>
      </c>
      <c r="U202" s="31">
        <v>0</v>
      </c>
      <c r="V202" s="31">
        <v>0</v>
      </c>
      <c r="W202" s="31">
        <v>19.993369565217392</v>
      </c>
      <c r="X202" s="31">
        <v>0</v>
      </c>
      <c r="Y202" s="31">
        <v>0</v>
      </c>
      <c r="Z202" s="31">
        <v>0</v>
      </c>
      <c r="AA202" s="31">
        <v>0.43652173913043474</v>
      </c>
      <c r="AB202" s="31">
        <v>0</v>
      </c>
      <c r="AC202" s="31">
        <v>19.556847826086958</v>
      </c>
      <c r="AD202" s="31">
        <v>0</v>
      </c>
      <c r="AE202" s="31">
        <v>0</v>
      </c>
      <c r="AF202" t="s">
        <v>163</v>
      </c>
      <c r="AG202" s="32">
        <v>9</v>
      </c>
      <c r="AH202"/>
    </row>
    <row r="203" spans="1:34" x14ac:dyDescent="0.25">
      <c r="A203" t="s">
        <v>2660</v>
      </c>
      <c r="B203" t="s">
        <v>1453</v>
      </c>
      <c r="C203" t="s">
        <v>2314</v>
      </c>
      <c r="D203" t="s">
        <v>2603</v>
      </c>
      <c r="E203" s="31">
        <v>150.11956521739131</v>
      </c>
      <c r="F203" s="31">
        <v>2.5985337774237922</v>
      </c>
      <c r="G203" s="31">
        <v>2.4320889146332632</v>
      </c>
      <c r="H203" s="31">
        <v>0.25600608210846421</v>
      </c>
      <c r="I203" s="31">
        <v>0.2218304250235319</v>
      </c>
      <c r="J203" s="31">
        <v>390.0907608695652</v>
      </c>
      <c r="K203" s="31">
        <v>365.10413043478258</v>
      </c>
      <c r="L203" s="31">
        <v>38.431521739130424</v>
      </c>
      <c r="M203" s="31">
        <v>33.301086956521729</v>
      </c>
      <c r="N203" s="31">
        <v>0</v>
      </c>
      <c r="O203" s="31">
        <v>5.1304347826086953</v>
      </c>
      <c r="P203" s="31">
        <v>87.017391304347768</v>
      </c>
      <c r="Q203" s="31">
        <v>67.161195652173859</v>
      </c>
      <c r="R203" s="31">
        <v>19.856195652173909</v>
      </c>
      <c r="S203" s="31">
        <v>264.64184782608697</v>
      </c>
      <c r="T203" s="31">
        <v>264.64184782608697</v>
      </c>
      <c r="U203" s="31">
        <v>0</v>
      </c>
      <c r="V203" s="31">
        <v>0</v>
      </c>
      <c r="W203" s="31">
        <v>0</v>
      </c>
      <c r="X203" s="31">
        <v>0</v>
      </c>
      <c r="Y203" s="31">
        <v>0</v>
      </c>
      <c r="Z203" s="31">
        <v>0</v>
      </c>
      <c r="AA203" s="31">
        <v>0</v>
      </c>
      <c r="AB203" s="31">
        <v>0</v>
      </c>
      <c r="AC203" s="31">
        <v>0</v>
      </c>
      <c r="AD203" s="31">
        <v>0</v>
      </c>
      <c r="AE203" s="31">
        <v>0</v>
      </c>
      <c r="AF203" t="s">
        <v>616</v>
      </c>
      <c r="AG203" s="32">
        <v>9</v>
      </c>
      <c r="AH203"/>
    </row>
    <row r="204" spans="1:34" x14ac:dyDescent="0.25">
      <c r="A204" t="s">
        <v>2660</v>
      </c>
      <c r="B204" t="s">
        <v>1453</v>
      </c>
      <c r="C204" t="s">
        <v>2300</v>
      </c>
      <c r="D204" t="s">
        <v>2605</v>
      </c>
      <c r="E204" s="31">
        <v>106.72826086956522</v>
      </c>
      <c r="F204" s="31">
        <v>5.2127151441083619</v>
      </c>
      <c r="G204" s="31">
        <v>4.9406579081372852</v>
      </c>
      <c r="H204" s="31">
        <v>0.73232813932172358</v>
      </c>
      <c r="I204" s="31">
        <v>0.62808025257154521</v>
      </c>
      <c r="J204" s="31">
        <v>556.34402173913054</v>
      </c>
      <c r="K204" s="31">
        <v>527.30782608695654</v>
      </c>
      <c r="L204" s="31">
        <v>78.160108695652212</v>
      </c>
      <c r="M204" s="31">
        <v>67.033913043478293</v>
      </c>
      <c r="N204" s="31">
        <v>5.4740217391304355</v>
      </c>
      <c r="O204" s="31">
        <v>5.6521739130434785</v>
      </c>
      <c r="P204" s="31">
        <v>203.21054347826089</v>
      </c>
      <c r="Q204" s="31">
        <v>185.30054347826089</v>
      </c>
      <c r="R204" s="31">
        <v>17.909999999999997</v>
      </c>
      <c r="S204" s="31">
        <v>274.97336956521741</v>
      </c>
      <c r="T204" s="31">
        <v>274.97336956521741</v>
      </c>
      <c r="U204" s="31">
        <v>0</v>
      </c>
      <c r="V204" s="31">
        <v>0</v>
      </c>
      <c r="W204" s="31">
        <v>1.1358695652173914</v>
      </c>
      <c r="X204" s="31">
        <v>0</v>
      </c>
      <c r="Y204" s="31">
        <v>0</v>
      </c>
      <c r="Z204" s="31">
        <v>0</v>
      </c>
      <c r="AA204" s="31">
        <v>1.1358695652173914</v>
      </c>
      <c r="AB204" s="31">
        <v>0</v>
      </c>
      <c r="AC204" s="31">
        <v>0</v>
      </c>
      <c r="AD204" s="31">
        <v>0</v>
      </c>
      <c r="AE204" s="31">
        <v>0</v>
      </c>
      <c r="AF204" t="s">
        <v>318</v>
      </c>
      <c r="AG204" s="32">
        <v>9</v>
      </c>
      <c r="AH204"/>
    </row>
    <row r="205" spans="1:34" x14ac:dyDescent="0.25">
      <c r="A205" t="s">
        <v>2660</v>
      </c>
      <c r="B205" t="s">
        <v>2114</v>
      </c>
      <c r="C205" t="s">
        <v>1785</v>
      </c>
      <c r="D205" t="s">
        <v>2610</v>
      </c>
      <c r="E205" s="31">
        <v>46.489130434782609</v>
      </c>
      <c r="F205" s="31">
        <v>4.0409539396773431</v>
      </c>
      <c r="G205" s="31">
        <v>3.8434089314940367</v>
      </c>
      <c r="H205" s="31">
        <v>0.17698386719663317</v>
      </c>
      <c r="I205" s="31">
        <v>5.0783259293897598E-2</v>
      </c>
      <c r="J205" s="31">
        <v>187.86043478260865</v>
      </c>
      <c r="K205" s="31">
        <v>178.67673913043473</v>
      </c>
      <c r="L205" s="31">
        <v>8.2278260869565223</v>
      </c>
      <c r="M205" s="31">
        <v>2.3608695652173917</v>
      </c>
      <c r="N205" s="31">
        <v>0</v>
      </c>
      <c r="O205" s="31">
        <v>5.8669565217391302</v>
      </c>
      <c r="P205" s="31">
        <v>51.76532608695652</v>
      </c>
      <c r="Q205" s="31">
        <v>48.448586956521737</v>
      </c>
      <c r="R205" s="31">
        <v>3.3167391304347826</v>
      </c>
      <c r="S205" s="31">
        <v>127.86728260869559</v>
      </c>
      <c r="T205" s="31">
        <v>127.86728260869559</v>
      </c>
      <c r="U205" s="31">
        <v>0</v>
      </c>
      <c r="V205" s="31">
        <v>0</v>
      </c>
      <c r="W205" s="31">
        <v>19.502173913043478</v>
      </c>
      <c r="X205" s="31">
        <v>0.69021739130434778</v>
      </c>
      <c r="Y205" s="31">
        <v>0</v>
      </c>
      <c r="Z205" s="31">
        <v>0</v>
      </c>
      <c r="AA205" s="31">
        <v>6.1000000000000005</v>
      </c>
      <c r="AB205" s="31">
        <v>0</v>
      </c>
      <c r="AC205" s="31">
        <v>12.711956521739131</v>
      </c>
      <c r="AD205" s="31">
        <v>0</v>
      </c>
      <c r="AE205" s="31">
        <v>0</v>
      </c>
      <c r="AF205" t="s">
        <v>979</v>
      </c>
      <c r="AG205" s="32">
        <v>9</v>
      </c>
      <c r="AH205"/>
    </row>
    <row r="206" spans="1:34" x14ac:dyDescent="0.25">
      <c r="A206" t="s">
        <v>2660</v>
      </c>
      <c r="B206" t="s">
        <v>1549</v>
      </c>
      <c r="C206" t="s">
        <v>2402</v>
      </c>
      <c r="D206" t="s">
        <v>2602</v>
      </c>
      <c r="E206" s="31">
        <v>31.869565217391305</v>
      </c>
      <c r="F206" s="31">
        <v>9.4668826739427008</v>
      </c>
      <c r="G206" s="31">
        <v>9.4668826739427008</v>
      </c>
      <c r="H206" s="31">
        <v>0.94500341064120053</v>
      </c>
      <c r="I206" s="31">
        <v>0.94500341064120053</v>
      </c>
      <c r="J206" s="31">
        <v>301.70543478260868</v>
      </c>
      <c r="K206" s="31">
        <v>301.70543478260868</v>
      </c>
      <c r="L206" s="31">
        <v>30.116847826086957</v>
      </c>
      <c r="M206" s="31">
        <v>30.116847826086957</v>
      </c>
      <c r="N206" s="31">
        <v>0</v>
      </c>
      <c r="O206" s="31">
        <v>0</v>
      </c>
      <c r="P206" s="31">
        <v>140.02500000000001</v>
      </c>
      <c r="Q206" s="31">
        <v>140.02500000000001</v>
      </c>
      <c r="R206" s="31">
        <v>0</v>
      </c>
      <c r="S206" s="31">
        <v>131.56358695652173</v>
      </c>
      <c r="T206" s="31">
        <v>131.56358695652173</v>
      </c>
      <c r="U206" s="31">
        <v>0</v>
      </c>
      <c r="V206" s="31">
        <v>0</v>
      </c>
      <c r="W206" s="31">
        <v>0</v>
      </c>
      <c r="X206" s="31">
        <v>0</v>
      </c>
      <c r="Y206" s="31">
        <v>0</v>
      </c>
      <c r="Z206" s="31">
        <v>0</v>
      </c>
      <c r="AA206" s="31">
        <v>0</v>
      </c>
      <c r="AB206" s="31">
        <v>0</v>
      </c>
      <c r="AC206" s="31">
        <v>0</v>
      </c>
      <c r="AD206" s="31">
        <v>0</v>
      </c>
      <c r="AE206" s="31">
        <v>0</v>
      </c>
      <c r="AF206" t="s">
        <v>415</v>
      </c>
      <c r="AG206" s="32">
        <v>9</v>
      </c>
      <c r="AH206"/>
    </row>
    <row r="207" spans="1:34" x14ac:dyDescent="0.25">
      <c r="A207" t="s">
        <v>2660</v>
      </c>
      <c r="B207" t="s">
        <v>1724</v>
      </c>
      <c r="C207" t="s">
        <v>2424</v>
      </c>
      <c r="D207" t="s">
        <v>2602</v>
      </c>
      <c r="E207" s="31">
        <v>122.83695652173913</v>
      </c>
      <c r="F207" s="31">
        <v>5.8408220511459179</v>
      </c>
      <c r="G207" s="31">
        <v>5.69739492080347</v>
      </c>
      <c r="H207" s="31">
        <v>0.46821785682682965</v>
      </c>
      <c r="I207" s="31">
        <v>0.402807716131316</v>
      </c>
      <c r="J207" s="31">
        <v>717.46880434782622</v>
      </c>
      <c r="K207" s="31">
        <v>699.8506521739132</v>
      </c>
      <c r="L207" s="31">
        <v>57.514456521739149</v>
      </c>
      <c r="M207" s="31">
        <v>49.479673913043499</v>
      </c>
      <c r="N207" s="31">
        <v>7.3340217391304341</v>
      </c>
      <c r="O207" s="31">
        <v>0.70076086956521733</v>
      </c>
      <c r="P207" s="31">
        <v>254.1355434782609</v>
      </c>
      <c r="Q207" s="31">
        <v>244.5521739130435</v>
      </c>
      <c r="R207" s="31">
        <v>9.5833695652173922</v>
      </c>
      <c r="S207" s="31">
        <v>405.81880434782619</v>
      </c>
      <c r="T207" s="31">
        <v>405.81880434782619</v>
      </c>
      <c r="U207" s="31">
        <v>0</v>
      </c>
      <c r="V207" s="31">
        <v>0</v>
      </c>
      <c r="W207" s="31">
        <v>19.675652173913043</v>
      </c>
      <c r="X207" s="31">
        <v>1.9383695652173911</v>
      </c>
      <c r="Y207" s="31">
        <v>0</v>
      </c>
      <c r="Z207" s="31">
        <v>0</v>
      </c>
      <c r="AA207" s="31">
        <v>10.297065217391303</v>
      </c>
      <c r="AB207" s="31">
        <v>0</v>
      </c>
      <c r="AC207" s="31">
        <v>7.4402173913043477</v>
      </c>
      <c r="AD207" s="31">
        <v>0</v>
      </c>
      <c r="AE207" s="31">
        <v>0</v>
      </c>
      <c r="AF207" t="s">
        <v>590</v>
      </c>
      <c r="AG207" s="32">
        <v>9</v>
      </c>
      <c r="AH207"/>
    </row>
    <row r="208" spans="1:34" x14ac:dyDescent="0.25">
      <c r="A208" t="s">
        <v>2660</v>
      </c>
      <c r="B208" t="s">
        <v>2040</v>
      </c>
      <c r="C208" t="s">
        <v>2402</v>
      </c>
      <c r="D208" t="s">
        <v>2602</v>
      </c>
      <c r="E208" s="31">
        <v>83.119565217391298</v>
      </c>
      <c r="F208" s="31">
        <v>6.8950817313979345</v>
      </c>
      <c r="G208" s="31">
        <v>6.7049418072446727</v>
      </c>
      <c r="H208" s="31">
        <v>1.014744344187263</v>
      </c>
      <c r="I208" s="31">
        <v>0.94360533542565717</v>
      </c>
      <c r="J208" s="31">
        <v>573.11619565217393</v>
      </c>
      <c r="K208" s="31">
        <v>557.31184782608705</v>
      </c>
      <c r="L208" s="31">
        <v>84.345108695652172</v>
      </c>
      <c r="M208" s="31">
        <v>78.432065217391298</v>
      </c>
      <c r="N208" s="31">
        <v>5.3913043478260869</v>
      </c>
      <c r="O208" s="31">
        <v>0.52173913043478259</v>
      </c>
      <c r="P208" s="31">
        <v>280.13021739130437</v>
      </c>
      <c r="Q208" s="31">
        <v>270.23891304347831</v>
      </c>
      <c r="R208" s="31">
        <v>9.8913043478260878</v>
      </c>
      <c r="S208" s="31">
        <v>208.64086956521743</v>
      </c>
      <c r="T208" s="31">
        <v>208.64086956521743</v>
      </c>
      <c r="U208" s="31">
        <v>0</v>
      </c>
      <c r="V208" s="31">
        <v>0</v>
      </c>
      <c r="W208" s="31">
        <v>0</v>
      </c>
      <c r="X208" s="31">
        <v>0</v>
      </c>
      <c r="Y208" s="31">
        <v>0</v>
      </c>
      <c r="Z208" s="31">
        <v>0</v>
      </c>
      <c r="AA208" s="31">
        <v>0</v>
      </c>
      <c r="AB208" s="31">
        <v>0</v>
      </c>
      <c r="AC208" s="31">
        <v>0</v>
      </c>
      <c r="AD208" s="31">
        <v>0</v>
      </c>
      <c r="AE208" s="31">
        <v>0</v>
      </c>
      <c r="AF208" t="s">
        <v>903</v>
      </c>
      <c r="AG208" s="32">
        <v>9</v>
      </c>
      <c r="AH208"/>
    </row>
    <row r="209" spans="1:34" x14ac:dyDescent="0.25">
      <c r="A209" t="s">
        <v>2660</v>
      </c>
      <c r="B209" t="s">
        <v>1242</v>
      </c>
      <c r="C209" t="s">
        <v>2333</v>
      </c>
      <c r="D209" t="s">
        <v>2622</v>
      </c>
      <c r="E209" s="31">
        <v>74.782608695652172</v>
      </c>
      <c r="F209" s="31">
        <v>6.6152979651162784</v>
      </c>
      <c r="G209" s="31">
        <v>6.3624636627906979</v>
      </c>
      <c r="H209" s="31">
        <v>1.3536337209302327</v>
      </c>
      <c r="I209" s="31">
        <v>1.2122093023255816</v>
      </c>
      <c r="J209" s="31">
        <v>494.70923913043475</v>
      </c>
      <c r="K209" s="31">
        <v>475.80163043478262</v>
      </c>
      <c r="L209" s="31">
        <v>101.22826086956522</v>
      </c>
      <c r="M209" s="31">
        <v>90.652173913043484</v>
      </c>
      <c r="N209" s="31">
        <v>10.576086956521738</v>
      </c>
      <c r="O209" s="31">
        <v>0</v>
      </c>
      <c r="P209" s="31">
        <v>192.90217391304347</v>
      </c>
      <c r="Q209" s="31">
        <v>184.57065217391303</v>
      </c>
      <c r="R209" s="31">
        <v>8.3315217391304355</v>
      </c>
      <c r="S209" s="31">
        <v>200.57880434782609</v>
      </c>
      <c r="T209" s="31">
        <v>200.57880434782609</v>
      </c>
      <c r="U209" s="31">
        <v>0</v>
      </c>
      <c r="V209" s="31">
        <v>0</v>
      </c>
      <c r="W209" s="31">
        <v>0</v>
      </c>
      <c r="X209" s="31">
        <v>0</v>
      </c>
      <c r="Y209" s="31">
        <v>0</v>
      </c>
      <c r="Z209" s="31">
        <v>0</v>
      </c>
      <c r="AA209" s="31">
        <v>0</v>
      </c>
      <c r="AB209" s="31">
        <v>0</v>
      </c>
      <c r="AC209" s="31">
        <v>0</v>
      </c>
      <c r="AD209" s="31">
        <v>0</v>
      </c>
      <c r="AE209" s="31">
        <v>0</v>
      </c>
      <c r="AF209" t="s">
        <v>105</v>
      </c>
      <c r="AG209" s="32">
        <v>9</v>
      </c>
      <c r="AH209"/>
    </row>
    <row r="210" spans="1:34" x14ac:dyDescent="0.25">
      <c r="A210" t="s">
        <v>2660</v>
      </c>
      <c r="B210" t="s">
        <v>1940</v>
      </c>
      <c r="C210" t="s">
        <v>2393</v>
      </c>
      <c r="D210" t="s">
        <v>2635</v>
      </c>
      <c r="E210" s="31">
        <v>92.728260869565219</v>
      </c>
      <c r="F210" s="31">
        <v>4.4035458914546952</v>
      </c>
      <c r="G210" s="31">
        <v>4.2376239596764744</v>
      </c>
      <c r="H210" s="31">
        <v>0.50634626655726189</v>
      </c>
      <c r="I210" s="31">
        <v>0.39106083694760296</v>
      </c>
      <c r="J210" s="31">
        <v>408.33315217391311</v>
      </c>
      <c r="K210" s="31">
        <v>392.94750000000005</v>
      </c>
      <c r="L210" s="31">
        <v>46.952608695652188</v>
      </c>
      <c r="M210" s="31">
        <v>36.262391304347837</v>
      </c>
      <c r="N210" s="31">
        <v>4.9510869565217392</v>
      </c>
      <c r="O210" s="31">
        <v>5.7391304347826084</v>
      </c>
      <c r="P210" s="31">
        <v>142.08913043478265</v>
      </c>
      <c r="Q210" s="31">
        <v>137.39369565217396</v>
      </c>
      <c r="R210" s="31">
        <v>4.6954347826086966</v>
      </c>
      <c r="S210" s="31">
        <v>219.29141304347826</v>
      </c>
      <c r="T210" s="31">
        <v>176.8813043478261</v>
      </c>
      <c r="U210" s="31">
        <v>42.410108695652148</v>
      </c>
      <c r="V210" s="31">
        <v>0</v>
      </c>
      <c r="W210" s="31">
        <v>0</v>
      </c>
      <c r="X210" s="31">
        <v>0</v>
      </c>
      <c r="Y210" s="31">
        <v>0</v>
      </c>
      <c r="Z210" s="31">
        <v>0</v>
      </c>
      <c r="AA210" s="31">
        <v>0</v>
      </c>
      <c r="AB210" s="31">
        <v>0</v>
      </c>
      <c r="AC210" s="31">
        <v>0</v>
      </c>
      <c r="AD210" s="31">
        <v>0</v>
      </c>
      <c r="AE210" s="31">
        <v>0</v>
      </c>
      <c r="AF210" t="s">
        <v>800</v>
      </c>
      <c r="AG210" s="32">
        <v>9</v>
      </c>
      <c r="AH210"/>
    </row>
    <row r="211" spans="1:34" x14ac:dyDescent="0.25">
      <c r="A211" t="s">
        <v>2660</v>
      </c>
      <c r="B211" t="s">
        <v>1240</v>
      </c>
      <c r="C211" t="s">
        <v>2348</v>
      </c>
      <c r="D211" t="s">
        <v>2610</v>
      </c>
      <c r="E211" s="31">
        <v>74.717391304347828</v>
      </c>
      <c r="F211" s="31">
        <v>3.9492668024439919</v>
      </c>
      <c r="G211" s="31">
        <v>3.7640034914169336</v>
      </c>
      <c r="H211" s="31">
        <v>0.48889438463776558</v>
      </c>
      <c r="I211" s="31">
        <v>0.40975560081466406</v>
      </c>
      <c r="J211" s="31">
        <v>295.07891304347828</v>
      </c>
      <c r="K211" s="31">
        <v>281.23652173913047</v>
      </c>
      <c r="L211" s="31">
        <v>36.528913043478269</v>
      </c>
      <c r="M211" s="31">
        <v>30.615869565217398</v>
      </c>
      <c r="N211" s="31">
        <v>0</v>
      </c>
      <c r="O211" s="31">
        <v>5.9130434782608692</v>
      </c>
      <c r="P211" s="31">
        <v>78.327500000000001</v>
      </c>
      <c r="Q211" s="31">
        <v>70.398152173913047</v>
      </c>
      <c r="R211" s="31">
        <v>7.9293478260869561</v>
      </c>
      <c r="S211" s="31">
        <v>180.22249999999997</v>
      </c>
      <c r="T211" s="31">
        <v>177.40728260869562</v>
      </c>
      <c r="U211" s="31">
        <v>2.8152173913043477</v>
      </c>
      <c r="V211" s="31">
        <v>0</v>
      </c>
      <c r="W211" s="31">
        <v>0</v>
      </c>
      <c r="X211" s="31">
        <v>0</v>
      </c>
      <c r="Y211" s="31">
        <v>0</v>
      </c>
      <c r="Z211" s="31">
        <v>0</v>
      </c>
      <c r="AA211" s="31">
        <v>0</v>
      </c>
      <c r="AB211" s="31">
        <v>0</v>
      </c>
      <c r="AC211" s="31">
        <v>0</v>
      </c>
      <c r="AD211" s="31">
        <v>0</v>
      </c>
      <c r="AE211" s="31">
        <v>0</v>
      </c>
      <c r="AF211" t="s">
        <v>103</v>
      </c>
      <c r="AG211" s="32">
        <v>9</v>
      </c>
      <c r="AH211"/>
    </row>
    <row r="212" spans="1:34" x14ac:dyDescent="0.25">
      <c r="A212" t="s">
        <v>2660</v>
      </c>
      <c r="B212" t="s">
        <v>2054</v>
      </c>
      <c r="C212" t="s">
        <v>2348</v>
      </c>
      <c r="D212" t="s">
        <v>2610</v>
      </c>
      <c r="E212" s="31">
        <v>147.41304347826087</v>
      </c>
      <c r="F212" s="31">
        <v>4.3241970210883354</v>
      </c>
      <c r="G212" s="31">
        <v>4.0128048960330345</v>
      </c>
      <c r="H212" s="31">
        <v>0.31801430467482678</v>
      </c>
      <c r="I212" s="31">
        <v>0.24250921692965649</v>
      </c>
      <c r="J212" s="31">
        <v>637.44304347826096</v>
      </c>
      <c r="K212" s="31">
        <v>591.53978260869576</v>
      </c>
      <c r="L212" s="31">
        <v>46.879456521739144</v>
      </c>
      <c r="M212" s="31">
        <v>35.749021739130448</v>
      </c>
      <c r="N212" s="31">
        <v>3.3913043478260869</v>
      </c>
      <c r="O212" s="31">
        <v>7.7391304347826084</v>
      </c>
      <c r="P212" s="31">
        <v>206.00836956521744</v>
      </c>
      <c r="Q212" s="31">
        <v>171.23554347826089</v>
      </c>
      <c r="R212" s="31">
        <v>34.772826086956535</v>
      </c>
      <c r="S212" s="31">
        <v>384.55521739130438</v>
      </c>
      <c r="T212" s="31">
        <v>384.55521739130438</v>
      </c>
      <c r="U212" s="31">
        <v>0</v>
      </c>
      <c r="V212" s="31">
        <v>0</v>
      </c>
      <c r="W212" s="31">
        <v>122.37597826086956</v>
      </c>
      <c r="X212" s="31">
        <v>2.7753260869565217</v>
      </c>
      <c r="Y212" s="31">
        <v>0</v>
      </c>
      <c r="Z212" s="31">
        <v>0</v>
      </c>
      <c r="AA212" s="31">
        <v>26.384021739130436</v>
      </c>
      <c r="AB212" s="31">
        <v>8.6956521739130432E-2</v>
      </c>
      <c r="AC212" s="31">
        <v>93.129673913043476</v>
      </c>
      <c r="AD212" s="31">
        <v>0</v>
      </c>
      <c r="AE212" s="31">
        <v>0</v>
      </c>
      <c r="AF212" t="s">
        <v>917</v>
      </c>
      <c r="AG212" s="32">
        <v>9</v>
      </c>
      <c r="AH212"/>
    </row>
    <row r="213" spans="1:34" x14ac:dyDescent="0.25">
      <c r="A213" t="s">
        <v>2660</v>
      </c>
      <c r="B213" t="s">
        <v>1982</v>
      </c>
      <c r="C213" t="s">
        <v>2348</v>
      </c>
      <c r="D213" t="s">
        <v>2610</v>
      </c>
      <c r="E213" s="31">
        <v>39.065217391304351</v>
      </c>
      <c r="F213" s="31">
        <v>6.2607929883138551</v>
      </c>
      <c r="G213" s="31">
        <v>6.2595409015025032</v>
      </c>
      <c r="H213" s="31">
        <v>1.2588953811908736</v>
      </c>
      <c r="I213" s="31">
        <v>1.2576432943795213</v>
      </c>
      <c r="J213" s="31">
        <v>244.57923913043476</v>
      </c>
      <c r="K213" s="31">
        <v>244.53032608695651</v>
      </c>
      <c r="L213" s="31">
        <v>49.179021739130434</v>
      </c>
      <c r="M213" s="31">
        <v>49.130108695652176</v>
      </c>
      <c r="N213" s="31">
        <v>4.8913043478260872E-2</v>
      </c>
      <c r="O213" s="31">
        <v>0</v>
      </c>
      <c r="P213" s="31">
        <v>106.86978260869566</v>
      </c>
      <c r="Q213" s="31">
        <v>106.86978260869566</v>
      </c>
      <c r="R213" s="31">
        <v>0</v>
      </c>
      <c r="S213" s="31">
        <v>88.53043478260868</v>
      </c>
      <c r="T213" s="31">
        <v>88.53043478260868</v>
      </c>
      <c r="U213" s="31">
        <v>0</v>
      </c>
      <c r="V213" s="31">
        <v>0</v>
      </c>
      <c r="W213" s="31">
        <v>18.082282608695653</v>
      </c>
      <c r="X213" s="31">
        <v>0</v>
      </c>
      <c r="Y213" s="31">
        <v>0</v>
      </c>
      <c r="Z213" s="31">
        <v>0</v>
      </c>
      <c r="AA213" s="31">
        <v>9.2697826086956532</v>
      </c>
      <c r="AB213" s="31">
        <v>0</v>
      </c>
      <c r="AC213" s="31">
        <v>8.8125</v>
      </c>
      <c r="AD213" s="31">
        <v>0</v>
      </c>
      <c r="AE213" s="31">
        <v>0</v>
      </c>
      <c r="AF213" t="s">
        <v>843</v>
      </c>
      <c r="AG213" s="32">
        <v>9</v>
      </c>
      <c r="AH213"/>
    </row>
    <row r="214" spans="1:34" x14ac:dyDescent="0.25">
      <c r="A214" t="s">
        <v>2660</v>
      </c>
      <c r="B214" t="s">
        <v>1158</v>
      </c>
      <c r="C214" t="s">
        <v>2294</v>
      </c>
      <c r="D214" t="s">
        <v>2605</v>
      </c>
      <c r="E214" s="31">
        <v>65.271739130434781</v>
      </c>
      <c r="F214" s="31">
        <v>3.4542231473771867</v>
      </c>
      <c r="G214" s="31">
        <v>3.4062631140716078</v>
      </c>
      <c r="H214" s="31">
        <v>0.428263114071607</v>
      </c>
      <c r="I214" s="31">
        <v>0.428263114071607</v>
      </c>
      <c r="J214" s="31">
        <v>225.4631521739131</v>
      </c>
      <c r="K214" s="31">
        <v>222.33271739130439</v>
      </c>
      <c r="L214" s="31">
        <v>27.953478260869566</v>
      </c>
      <c r="M214" s="31">
        <v>27.953478260869566</v>
      </c>
      <c r="N214" s="31">
        <v>0</v>
      </c>
      <c r="O214" s="31">
        <v>0</v>
      </c>
      <c r="P214" s="31">
        <v>60.867500000000007</v>
      </c>
      <c r="Q214" s="31">
        <v>57.737065217391311</v>
      </c>
      <c r="R214" s="31">
        <v>3.1304347826086958</v>
      </c>
      <c r="S214" s="31">
        <v>136.64217391304351</v>
      </c>
      <c r="T214" s="31">
        <v>136.64217391304351</v>
      </c>
      <c r="U214" s="31">
        <v>0</v>
      </c>
      <c r="V214" s="31">
        <v>0</v>
      </c>
      <c r="W214" s="31">
        <v>0</v>
      </c>
      <c r="X214" s="31">
        <v>0</v>
      </c>
      <c r="Y214" s="31">
        <v>0</v>
      </c>
      <c r="Z214" s="31">
        <v>0</v>
      </c>
      <c r="AA214" s="31">
        <v>0</v>
      </c>
      <c r="AB214" s="31">
        <v>0</v>
      </c>
      <c r="AC214" s="31">
        <v>0</v>
      </c>
      <c r="AD214" s="31">
        <v>0</v>
      </c>
      <c r="AE214" s="31">
        <v>0</v>
      </c>
      <c r="AF214" t="s">
        <v>21</v>
      </c>
      <c r="AG214" s="32">
        <v>9</v>
      </c>
      <c r="AH214"/>
    </row>
    <row r="215" spans="1:34" x14ac:dyDescent="0.25">
      <c r="A215" t="s">
        <v>2660</v>
      </c>
      <c r="B215" t="s">
        <v>1543</v>
      </c>
      <c r="C215" t="s">
        <v>2465</v>
      </c>
      <c r="D215" t="s">
        <v>2640</v>
      </c>
      <c r="E215" s="31">
        <v>76.402173913043484</v>
      </c>
      <c r="F215" s="31">
        <v>3.9721453976383549</v>
      </c>
      <c r="G215" s="31">
        <v>3.8271646037843223</v>
      </c>
      <c r="H215" s="31">
        <v>0.7445795988049505</v>
      </c>
      <c r="I215" s="31">
        <v>0.67060036989614413</v>
      </c>
      <c r="J215" s="31">
        <v>303.48054347826087</v>
      </c>
      <c r="K215" s="31">
        <v>292.40369565217395</v>
      </c>
      <c r="L215" s="31">
        <v>56.887499999999974</v>
      </c>
      <c r="M215" s="31">
        <v>51.235326086956498</v>
      </c>
      <c r="N215" s="31">
        <v>0</v>
      </c>
      <c r="O215" s="31">
        <v>5.6521739130434785</v>
      </c>
      <c r="P215" s="31">
        <v>68.533043478260865</v>
      </c>
      <c r="Q215" s="31">
        <v>63.108369565217387</v>
      </c>
      <c r="R215" s="31">
        <v>5.4246739130434785</v>
      </c>
      <c r="S215" s="31">
        <v>178.06000000000003</v>
      </c>
      <c r="T215" s="31">
        <v>178.06000000000003</v>
      </c>
      <c r="U215" s="31">
        <v>0</v>
      </c>
      <c r="V215" s="31">
        <v>0</v>
      </c>
      <c r="W215" s="31">
        <v>52.887826086956515</v>
      </c>
      <c r="X215" s="31">
        <v>2.8532608695652173</v>
      </c>
      <c r="Y215" s="31">
        <v>0</v>
      </c>
      <c r="Z215" s="31">
        <v>0</v>
      </c>
      <c r="AA215" s="31">
        <v>9.1083695652173908</v>
      </c>
      <c r="AB215" s="31">
        <v>0</v>
      </c>
      <c r="AC215" s="31">
        <v>40.926195652173909</v>
      </c>
      <c r="AD215" s="31">
        <v>0</v>
      </c>
      <c r="AE215" s="31">
        <v>0</v>
      </c>
      <c r="AF215" t="s">
        <v>409</v>
      </c>
      <c r="AG215" s="32">
        <v>9</v>
      </c>
      <c r="AH215"/>
    </row>
    <row r="216" spans="1:34" x14ac:dyDescent="0.25">
      <c r="A216" t="s">
        <v>2660</v>
      </c>
      <c r="B216" t="s">
        <v>2177</v>
      </c>
      <c r="C216" t="s">
        <v>2413</v>
      </c>
      <c r="D216" t="s">
        <v>2636</v>
      </c>
      <c r="E216" s="31">
        <v>49.097826086956523</v>
      </c>
      <c r="F216" s="31">
        <v>4.7350099623644013</v>
      </c>
      <c r="G216" s="31">
        <v>4.4333517821562989</v>
      </c>
      <c r="H216" s="31">
        <v>0.22561877352224929</v>
      </c>
      <c r="I216" s="31">
        <v>0.10391188842151874</v>
      </c>
      <c r="J216" s="31">
        <v>232.47869565217394</v>
      </c>
      <c r="K216" s="31">
        <v>217.66793478260871</v>
      </c>
      <c r="L216" s="31">
        <v>11.077391304347827</v>
      </c>
      <c r="M216" s="31">
        <v>5.1018478260869582</v>
      </c>
      <c r="N216" s="31">
        <v>0.14130434782608695</v>
      </c>
      <c r="O216" s="31">
        <v>5.8342391304347823</v>
      </c>
      <c r="P216" s="31">
        <v>83.404891304347828</v>
      </c>
      <c r="Q216" s="31">
        <v>74.569673913043474</v>
      </c>
      <c r="R216" s="31">
        <v>8.835217391304349</v>
      </c>
      <c r="S216" s="31">
        <v>137.9964130434783</v>
      </c>
      <c r="T216" s="31">
        <v>137.9964130434783</v>
      </c>
      <c r="U216" s="31">
        <v>0</v>
      </c>
      <c r="V216" s="31">
        <v>0</v>
      </c>
      <c r="W216" s="31">
        <v>0</v>
      </c>
      <c r="X216" s="31">
        <v>0</v>
      </c>
      <c r="Y216" s="31">
        <v>0</v>
      </c>
      <c r="Z216" s="31">
        <v>0</v>
      </c>
      <c r="AA216" s="31">
        <v>0</v>
      </c>
      <c r="AB216" s="31">
        <v>0</v>
      </c>
      <c r="AC216" s="31">
        <v>0</v>
      </c>
      <c r="AD216" s="31">
        <v>0</v>
      </c>
      <c r="AE216" s="31">
        <v>0</v>
      </c>
      <c r="AF216" t="s">
        <v>1045</v>
      </c>
      <c r="AG216" s="32">
        <v>9</v>
      </c>
      <c r="AH216"/>
    </row>
    <row r="217" spans="1:34" x14ac:dyDescent="0.25">
      <c r="A217" t="s">
        <v>2660</v>
      </c>
      <c r="B217" t="s">
        <v>2002</v>
      </c>
      <c r="C217" t="s">
        <v>2294</v>
      </c>
      <c r="D217" t="s">
        <v>2605</v>
      </c>
      <c r="E217" s="31">
        <v>288.33695652173913</v>
      </c>
      <c r="F217" s="31">
        <v>3.7080872318769562</v>
      </c>
      <c r="G217" s="31">
        <v>3.5316270215252397</v>
      </c>
      <c r="H217" s="31">
        <v>0.28362913258189759</v>
      </c>
      <c r="I217" s="31">
        <v>0.18212236589135586</v>
      </c>
      <c r="J217" s="31">
        <v>1069.1785869565219</v>
      </c>
      <c r="K217" s="31">
        <v>1018.2985869565221</v>
      </c>
      <c r="L217" s="31">
        <v>81.780760869565185</v>
      </c>
      <c r="M217" s="31">
        <v>52.512608695652141</v>
      </c>
      <c r="N217" s="31">
        <v>23.702934782608697</v>
      </c>
      <c r="O217" s="31">
        <v>5.5652173913043477</v>
      </c>
      <c r="P217" s="31">
        <v>280.05304347826097</v>
      </c>
      <c r="Q217" s="31">
        <v>258.44119565217403</v>
      </c>
      <c r="R217" s="31">
        <v>21.611847826086954</v>
      </c>
      <c r="S217" s="31">
        <v>707.34478260869582</v>
      </c>
      <c r="T217" s="31">
        <v>643.33358695652191</v>
      </c>
      <c r="U217" s="31">
        <v>64.011195652173896</v>
      </c>
      <c r="V217" s="31">
        <v>0</v>
      </c>
      <c r="W217" s="31">
        <v>151.21510869565219</v>
      </c>
      <c r="X217" s="31">
        <v>0.90315217391304348</v>
      </c>
      <c r="Y217" s="31">
        <v>0</v>
      </c>
      <c r="Z217" s="31">
        <v>0</v>
      </c>
      <c r="AA217" s="31">
        <v>55.886630434782617</v>
      </c>
      <c r="AB217" s="31">
        <v>0</v>
      </c>
      <c r="AC217" s="31">
        <v>94.425326086956517</v>
      </c>
      <c r="AD217" s="31">
        <v>0</v>
      </c>
      <c r="AE217" s="31">
        <v>0</v>
      </c>
      <c r="AF217" t="s">
        <v>864</v>
      </c>
      <c r="AG217" s="32">
        <v>9</v>
      </c>
      <c r="AH217"/>
    </row>
    <row r="218" spans="1:34" x14ac:dyDescent="0.25">
      <c r="A218" t="s">
        <v>2660</v>
      </c>
      <c r="B218" t="s">
        <v>1138</v>
      </c>
      <c r="C218" t="s">
        <v>2276</v>
      </c>
      <c r="D218" t="s">
        <v>2603</v>
      </c>
      <c r="E218" s="31">
        <v>91.673913043478265</v>
      </c>
      <c r="F218" s="31">
        <v>3.9559331278159822</v>
      </c>
      <c r="G218" s="31">
        <v>3.6809449845861986</v>
      </c>
      <c r="H218" s="31">
        <v>0.55395423286696699</v>
      </c>
      <c r="I218" s="31">
        <v>0.3931953995731563</v>
      </c>
      <c r="J218" s="31">
        <v>362.65586956521736</v>
      </c>
      <c r="K218" s="31">
        <v>337.44663043478261</v>
      </c>
      <c r="L218" s="31">
        <v>50.783152173913045</v>
      </c>
      <c r="M218" s="31">
        <v>36.045760869565221</v>
      </c>
      <c r="N218" s="31">
        <v>9.0849999999999991</v>
      </c>
      <c r="O218" s="31">
        <v>5.6523913043478258</v>
      </c>
      <c r="P218" s="31">
        <v>66.5008695652174</v>
      </c>
      <c r="Q218" s="31">
        <v>56.029021739130442</v>
      </c>
      <c r="R218" s="31">
        <v>10.471847826086957</v>
      </c>
      <c r="S218" s="31">
        <v>245.37184782608693</v>
      </c>
      <c r="T218" s="31">
        <v>245.37184782608693</v>
      </c>
      <c r="U218" s="31">
        <v>0</v>
      </c>
      <c r="V218" s="31">
        <v>0</v>
      </c>
      <c r="W218" s="31">
        <v>0</v>
      </c>
      <c r="X218" s="31">
        <v>0</v>
      </c>
      <c r="Y218" s="31">
        <v>0</v>
      </c>
      <c r="Z218" s="31">
        <v>0</v>
      </c>
      <c r="AA218" s="31">
        <v>0</v>
      </c>
      <c r="AB218" s="31">
        <v>0</v>
      </c>
      <c r="AC218" s="31">
        <v>0</v>
      </c>
      <c r="AD218" s="31">
        <v>0</v>
      </c>
      <c r="AE218" s="31">
        <v>0</v>
      </c>
      <c r="AF218" t="s">
        <v>1</v>
      </c>
      <c r="AG218" s="32">
        <v>9</v>
      </c>
      <c r="AH218"/>
    </row>
    <row r="219" spans="1:34" x14ac:dyDescent="0.25">
      <c r="A219" t="s">
        <v>2660</v>
      </c>
      <c r="B219" t="s">
        <v>1466</v>
      </c>
      <c r="C219" t="s">
        <v>2300</v>
      </c>
      <c r="D219" t="s">
        <v>2605</v>
      </c>
      <c r="E219" s="31">
        <v>89.380434782608702</v>
      </c>
      <c r="F219" s="31">
        <v>3.8314179739754342</v>
      </c>
      <c r="G219" s="31">
        <v>3.5259357898577157</v>
      </c>
      <c r="H219" s="31">
        <v>0.59765414082451651</v>
      </c>
      <c r="I219" s="31">
        <v>0.40205764319591392</v>
      </c>
      <c r="J219" s="31">
        <v>342.45380434782606</v>
      </c>
      <c r="K219" s="31">
        <v>315.14967391304344</v>
      </c>
      <c r="L219" s="31">
        <v>53.418586956521736</v>
      </c>
      <c r="M219" s="31">
        <v>35.936086956521741</v>
      </c>
      <c r="N219" s="31">
        <v>11.91728260869565</v>
      </c>
      <c r="O219" s="31">
        <v>5.5652173913043477</v>
      </c>
      <c r="P219" s="31">
        <v>86.511304347826112</v>
      </c>
      <c r="Q219" s="31">
        <v>76.689673913043507</v>
      </c>
      <c r="R219" s="31">
        <v>9.8216304347826089</v>
      </c>
      <c r="S219" s="31">
        <v>202.52391304347822</v>
      </c>
      <c r="T219" s="31">
        <v>202.52391304347822</v>
      </c>
      <c r="U219" s="31">
        <v>0</v>
      </c>
      <c r="V219" s="31">
        <v>0</v>
      </c>
      <c r="W219" s="31">
        <v>14.356739130434782</v>
      </c>
      <c r="X219" s="31">
        <v>0</v>
      </c>
      <c r="Y219" s="31">
        <v>0</v>
      </c>
      <c r="Z219" s="31">
        <v>0</v>
      </c>
      <c r="AA219" s="31">
        <v>0</v>
      </c>
      <c r="AB219" s="31">
        <v>0</v>
      </c>
      <c r="AC219" s="31">
        <v>14.356739130434782</v>
      </c>
      <c r="AD219" s="31">
        <v>0</v>
      </c>
      <c r="AE219" s="31">
        <v>0</v>
      </c>
      <c r="AF219" t="s">
        <v>331</v>
      </c>
      <c r="AG219" s="32">
        <v>9</v>
      </c>
      <c r="AH219"/>
    </row>
    <row r="220" spans="1:34" x14ac:dyDescent="0.25">
      <c r="A220" t="s">
        <v>2660</v>
      </c>
      <c r="B220" t="s">
        <v>1236</v>
      </c>
      <c r="C220" t="s">
        <v>2281</v>
      </c>
      <c r="D220" t="s">
        <v>2603</v>
      </c>
      <c r="E220" s="31">
        <v>69.402173913043484</v>
      </c>
      <c r="F220" s="31">
        <v>5.2509537979639784</v>
      </c>
      <c r="G220" s="31">
        <v>4.7652920908379013</v>
      </c>
      <c r="H220" s="31">
        <v>0.90549099451840254</v>
      </c>
      <c r="I220" s="31">
        <v>0.60199999999999998</v>
      </c>
      <c r="J220" s="31">
        <v>364.42760869565222</v>
      </c>
      <c r="K220" s="31">
        <v>330.72163043478264</v>
      </c>
      <c r="L220" s="31">
        <v>62.843043478260874</v>
      </c>
      <c r="M220" s="31">
        <v>41.780108695652174</v>
      </c>
      <c r="N220" s="31">
        <v>9.277717391304348</v>
      </c>
      <c r="O220" s="31">
        <v>11.785217391304348</v>
      </c>
      <c r="P220" s="31">
        <v>161.40978260869562</v>
      </c>
      <c r="Q220" s="31">
        <v>148.76673913043476</v>
      </c>
      <c r="R220" s="31">
        <v>12.643043478260866</v>
      </c>
      <c r="S220" s="31">
        <v>140.17478260869569</v>
      </c>
      <c r="T220" s="31">
        <v>140.17478260869569</v>
      </c>
      <c r="U220" s="31">
        <v>0</v>
      </c>
      <c r="V220" s="31">
        <v>0</v>
      </c>
      <c r="W220" s="31">
        <v>8.3548913043478272</v>
      </c>
      <c r="X220" s="31">
        <v>0</v>
      </c>
      <c r="Y220" s="31">
        <v>0</v>
      </c>
      <c r="Z220" s="31">
        <v>0</v>
      </c>
      <c r="AA220" s="31">
        <v>0</v>
      </c>
      <c r="AB220" s="31">
        <v>0</v>
      </c>
      <c r="AC220" s="31">
        <v>8.3548913043478272</v>
      </c>
      <c r="AD220" s="31">
        <v>0</v>
      </c>
      <c r="AE220" s="31">
        <v>0</v>
      </c>
      <c r="AF220" t="s">
        <v>99</v>
      </c>
      <c r="AG220" s="32">
        <v>9</v>
      </c>
      <c r="AH220"/>
    </row>
    <row r="221" spans="1:34" x14ac:dyDescent="0.25">
      <c r="A221" t="s">
        <v>2660</v>
      </c>
      <c r="B221" t="s">
        <v>1236</v>
      </c>
      <c r="C221" t="s">
        <v>2434</v>
      </c>
      <c r="D221" t="s">
        <v>2625</v>
      </c>
      <c r="E221" s="31">
        <v>29.293478260869566</v>
      </c>
      <c r="F221" s="31">
        <v>4.8734842300556585</v>
      </c>
      <c r="G221" s="31">
        <v>4.6117847866419295</v>
      </c>
      <c r="H221" s="31">
        <v>0.52544341372912795</v>
      </c>
      <c r="I221" s="31">
        <v>0.26651576994434134</v>
      </c>
      <c r="J221" s="31">
        <v>142.7613043478261</v>
      </c>
      <c r="K221" s="31">
        <v>135.09521739130435</v>
      </c>
      <c r="L221" s="31">
        <v>15.392065217391302</v>
      </c>
      <c r="M221" s="31">
        <v>7.8071739130434779</v>
      </c>
      <c r="N221" s="31">
        <v>2.2360869565217389</v>
      </c>
      <c r="O221" s="31">
        <v>5.3488043478260865</v>
      </c>
      <c r="P221" s="31">
        <v>46.50010869565218</v>
      </c>
      <c r="Q221" s="31">
        <v>46.41891304347827</v>
      </c>
      <c r="R221" s="31">
        <v>8.1195652173913044E-2</v>
      </c>
      <c r="S221" s="31">
        <v>80.869130434782619</v>
      </c>
      <c r="T221" s="31">
        <v>78.676195652173917</v>
      </c>
      <c r="U221" s="31">
        <v>0</v>
      </c>
      <c r="V221" s="31">
        <v>2.1929347826086958</v>
      </c>
      <c r="W221" s="31">
        <v>3.0489130434782608</v>
      </c>
      <c r="X221" s="31">
        <v>3.0489130434782608</v>
      </c>
      <c r="Y221" s="31">
        <v>0</v>
      </c>
      <c r="Z221" s="31">
        <v>0</v>
      </c>
      <c r="AA221" s="31">
        <v>0</v>
      </c>
      <c r="AB221" s="31">
        <v>0</v>
      </c>
      <c r="AC221" s="31">
        <v>0</v>
      </c>
      <c r="AD221" s="31">
        <v>0</v>
      </c>
      <c r="AE221" s="31">
        <v>0</v>
      </c>
      <c r="AF221" t="s">
        <v>297</v>
      </c>
      <c r="AG221" s="32">
        <v>9</v>
      </c>
      <c r="AH221"/>
    </row>
    <row r="222" spans="1:34" x14ac:dyDescent="0.25">
      <c r="A222" t="s">
        <v>2660</v>
      </c>
      <c r="B222" t="s">
        <v>1514</v>
      </c>
      <c r="C222" t="s">
        <v>2288</v>
      </c>
      <c r="D222" t="s">
        <v>2603</v>
      </c>
      <c r="E222" s="31">
        <v>59.554347826086953</v>
      </c>
      <c r="F222" s="31">
        <v>4.0301533126482934</v>
      </c>
      <c r="G222" s="31">
        <v>3.7546194561051278</v>
      </c>
      <c r="H222" s="31">
        <v>0.43948165723672211</v>
      </c>
      <c r="I222" s="31">
        <v>0.25958751597006757</v>
      </c>
      <c r="J222" s="31">
        <v>240.013152173913</v>
      </c>
      <c r="K222" s="31">
        <v>223.6039130434782</v>
      </c>
      <c r="L222" s="31">
        <v>26.173043478260873</v>
      </c>
      <c r="M222" s="31">
        <v>15.459565217391305</v>
      </c>
      <c r="N222" s="31">
        <v>5.6553260869565234</v>
      </c>
      <c r="O222" s="31">
        <v>5.0581521739130437</v>
      </c>
      <c r="P222" s="31">
        <v>71.840108695652148</v>
      </c>
      <c r="Q222" s="31">
        <v>66.144347826086928</v>
      </c>
      <c r="R222" s="31">
        <v>5.6957608695652171</v>
      </c>
      <c r="S222" s="31">
        <v>141.99999999999997</v>
      </c>
      <c r="T222" s="31">
        <v>141.99999999999997</v>
      </c>
      <c r="U222" s="31">
        <v>0</v>
      </c>
      <c r="V222" s="31">
        <v>0</v>
      </c>
      <c r="W222" s="31">
        <v>0</v>
      </c>
      <c r="X222" s="31">
        <v>0</v>
      </c>
      <c r="Y222" s="31">
        <v>0</v>
      </c>
      <c r="Z222" s="31">
        <v>0</v>
      </c>
      <c r="AA222" s="31">
        <v>0</v>
      </c>
      <c r="AB222" s="31">
        <v>0</v>
      </c>
      <c r="AC222" s="31">
        <v>0</v>
      </c>
      <c r="AD222" s="31">
        <v>0</v>
      </c>
      <c r="AE222" s="31">
        <v>0</v>
      </c>
      <c r="AF222" t="s">
        <v>379</v>
      </c>
      <c r="AG222" s="32">
        <v>9</v>
      </c>
      <c r="AH222"/>
    </row>
    <row r="223" spans="1:34" x14ac:dyDescent="0.25">
      <c r="A223" t="s">
        <v>2660</v>
      </c>
      <c r="B223" t="s">
        <v>1164</v>
      </c>
      <c r="C223" t="s">
        <v>2288</v>
      </c>
      <c r="D223" t="s">
        <v>2603</v>
      </c>
      <c r="E223" s="31">
        <v>98.902173913043484</v>
      </c>
      <c r="F223" s="31">
        <v>4.3865051104516963</v>
      </c>
      <c r="G223" s="31">
        <v>4.1906660072535429</v>
      </c>
      <c r="H223" s="31">
        <v>0.53689526321573799</v>
      </c>
      <c r="I223" s="31">
        <v>0.37661171557313988</v>
      </c>
      <c r="J223" s="31">
        <v>433.83489130434771</v>
      </c>
      <c r="K223" s="31">
        <v>414.46597826086946</v>
      </c>
      <c r="L223" s="31">
        <v>53.100108695652182</v>
      </c>
      <c r="M223" s="31">
        <v>37.247717391304349</v>
      </c>
      <c r="N223" s="31">
        <v>10.46054347826087</v>
      </c>
      <c r="O223" s="31">
        <v>5.3918478260869565</v>
      </c>
      <c r="P223" s="31">
        <v>159.82239130434783</v>
      </c>
      <c r="Q223" s="31">
        <v>156.30586956521739</v>
      </c>
      <c r="R223" s="31">
        <v>3.5165217391304346</v>
      </c>
      <c r="S223" s="31">
        <v>220.91239130434772</v>
      </c>
      <c r="T223" s="31">
        <v>220.91239130434772</v>
      </c>
      <c r="U223" s="31">
        <v>0</v>
      </c>
      <c r="V223" s="31">
        <v>0</v>
      </c>
      <c r="W223" s="31">
        <v>0</v>
      </c>
      <c r="X223" s="31">
        <v>0</v>
      </c>
      <c r="Y223" s="31">
        <v>0</v>
      </c>
      <c r="Z223" s="31">
        <v>0</v>
      </c>
      <c r="AA223" s="31">
        <v>0</v>
      </c>
      <c r="AB223" s="31">
        <v>0</v>
      </c>
      <c r="AC223" s="31">
        <v>0</v>
      </c>
      <c r="AD223" s="31">
        <v>0</v>
      </c>
      <c r="AE223" s="31">
        <v>0</v>
      </c>
      <c r="AF223" t="s">
        <v>27</v>
      </c>
      <c r="AG223" s="32">
        <v>9</v>
      </c>
      <c r="AH223"/>
    </row>
    <row r="224" spans="1:34" x14ac:dyDescent="0.25">
      <c r="A224" t="s">
        <v>2660</v>
      </c>
      <c r="B224" t="s">
        <v>1281</v>
      </c>
      <c r="C224" t="s">
        <v>2350</v>
      </c>
      <c r="D224" t="s">
        <v>2603</v>
      </c>
      <c r="E224" s="31">
        <v>85.902173913043484</v>
      </c>
      <c r="F224" s="31">
        <v>3.5513475895229649</v>
      </c>
      <c r="G224" s="31">
        <v>3.3058585347336447</v>
      </c>
      <c r="H224" s="31">
        <v>0.29473870682019487</v>
      </c>
      <c r="I224" s="31">
        <v>0.11688219663418954</v>
      </c>
      <c r="J224" s="31">
        <v>305.06847826086948</v>
      </c>
      <c r="K224" s="31">
        <v>283.98043478260865</v>
      </c>
      <c r="L224" s="31">
        <v>25.318695652173915</v>
      </c>
      <c r="M224" s="31">
        <v>10.040434782608695</v>
      </c>
      <c r="N224" s="31">
        <v>10.147826086956522</v>
      </c>
      <c r="O224" s="31">
        <v>5.1304347826086953</v>
      </c>
      <c r="P224" s="31">
        <v>77.447608695652164</v>
      </c>
      <c r="Q224" s="31">
        <v>71.637826086956508</v>
      </c>
      <c r="R224" s="31">
        <v>5.8097826086956523</v>
      </c>
      <c r="S224" s="31">
        <v>202.30217391304342</v>
      </c>
      <c r="T224" s="31">
        <v>202.30217391304342</v>
      </c>
      <c r="U224" s="31">
        <v>0</v>
      </c>
      <c r="V224" s="31">
        <v>0</v>
      </c>
      <c r="W224" s="31">
        <v>0</v>
      </c>
      <c r="X224" s="31">
        <v>0</v>
      </c>
      <c r="Y224" s="31">
        <v>0</v>
      </c>
      <c r="Z224" s="31">
        <v>0</v>
      </c>
      <c r="AA224" s="31">
        <v>0</v>
      </c>
      <c r="AB224" s="31">
        <v>0</v>
      </c>
      <c r="AC224" s="31">
        <v>0</v>
      </c>
      <c r="AD224" s="31">
        <v>0</v>
      </c>
      <c r="AE224" s="31">
        <v>0</v>
      </c>
      <c r="AF224" t="s">
        <v>144</v>
      </c>
      <c r="AG224" s="32">
        <v>9</v>
      </c>
      <c r="AH224"/>
    </row>
    <row r="225" spans="1:34" x14ac:dyDescent="0.25">
      <c r="A225" t="s">
        <v>2660</v>
      </c>
      <c r="B225" t="s">
        <v>1554</v>
      </c>
      <c r="C225" t="s">
        <v>2286</v>
      </c>
      <c r="D225" t="s">
        <v>2603</v>
      </c>
      <c r="E225" s="31">
        <v>88.032608695652172</v>
      </c>
      <c r="F225" s="31">
        <v>4.0858130633411545</v>
      </c>
      <c r="G225" s="31">
        <v>3.878038029386345</v>
      </c>
      <c r="H225" s="31">
        <v>0.61275589578960366</v>
      </c>
      <c r="I225" s="31">
        <v>0.46309544388196072</v>
      </c>
      <c r="J225" s="31">
        <v>359.68478260869574</v>
      </c>
      <c r="K225" s="31">
        <v>341.39380434782618</v>
      </c>
      <c r="L225" s="31">
        <v>53.942500000000003</v>
      </c>
      <c r="M225" s="31">
        <v>40.767499999999998</v>
      </c>
      <c r="N225" s="31">
        <v>8.4793478260869559</v>
      </c>
      <c r="O225" s="31">
        <v>4.6956521739130439</v>
      </c>
      <c r="P225" s="31">
        <v>77.174782608695679</v>
      </c>
      <c r="Q225" s="31">
        <v>72.058804347826111</v>
      </c>
      <c r="R225" s="31">
        <v>5.1159782608695652</v>
      </c>
      <c r="S225" s="31">
        <v>228.56750000000008</v>
      </c>
      <c r="T225" s="31">
        <v>228.56750000000008</v>
      </c>
      <c r="U225" s="31">
        <v>0</v>
      </c>
      <c r="V225" s="31">
        <v>0</v>
      </c>
      <c r="W225" s="31">
        <v>0</v>
      </c>
      <c r="X225" s="31">
        <v>0</v>
      </c>
      <c r="Y225" s="31">
        <v>0</v>
      </c>
      <c r="Z225" s="31">
        <v>0</v>
      </c>
      <c r="AA225" s="31">
        <v>0</v>
      </c>
      <c r="AB225" s="31">
        <v>0</v>
      </c>
      <c r="AC225" s="31">
        <v>0</v>
      </c>
      <c r="AD225" s="31">
        <v>0</v>
      </c>
      <c r="AE225" s="31">
        <v>0</v>
      </c>
      <c r="AF225" t="s">
        <v>420</v>
      </c>
      <c r="AG225" s="32">
        <v>9</v>
      </c>
      <c r="AH225"/>
    </row>
    <row r="226" spans="1:34" x14ac:dyDescent="0.25">
      <c r="A226" t="s">
        <v>2660</v>
      </c>
      <c r="B226" t="s">
        <v>1517</v>
      </c>
      <c r="C226" t="s">
        <v>2402</v>
      </c>
      <c r="D226" t="s">
        <v>2602</v>
      </c>
      <c r="E226" s="31">
        <v>107.53260869565217</v>
      </c>
      <c r="F226" s="31">
        <v>2.7904942888911348</v>
      </c>
      <c r="G226" s="31">
        <v>2.6494268674820578</v>
      </c>
      <c r="H226" s="31">
        <v>0.34875770746992818</v>
      </c>
      <c r="I226" s="31">
        <v>0.26928535328009706</v>
      </c>
      <c r="J226" s="31">
        <v>300.06913043478255</v>
      </c>
      <c r="K226" s="31">
        <v>284.8997826086956</v>
      </c>
      <c r="L226" s="31">
        <v>37.502826086956517</v>
      </c>
      <c r="M226" s="31">
        <v>28.95695652173913</v>
      </c>
      <c r="N226" s="31">
        <v>4.5596739130434782</v>
      </c>
      <c r="O226" s="31">
        <v>3.9861956521739126</v>
      </c>
      <c r="P226" s="31">
        <v>89.473695652173888</v>
      </c>
      <c r="Q226" s="31">
        <v>82.850217391304326</v>
      </c>
      <c r="R226" s="31">
        <v>6.6234782608695655</v>
      </c>
      <c r="S226" s="31">
        <v>173.09260869565216</v>
      </c>
      <c r="T226" s="31">
        <v>173.09260869565216</v>
      </c>
      <c r="U226" s="31">
        <v>0</v>
      </c>
      <c r="V226" s="31">
        <v>0</v>
      </c>
      <c r="W226" s="31">
        <v>38.721413043478265</v>
      </c>
      <c r="X226" s="31">
        <v>0</v>
      </c>
      <c r="Y226" s="31">
        <v>0</v>
      </c>
      <c r="Z226" s="31">
        <v>0</v>
      </c>
      <c r="AA226" s="31">
        <v>5.5271739130434785</v>
      </c>
      <c r="AB226" s="31">
        <v>0</v>
      </c>
      <c r="AC226" s="31">
        <v>33.194239130434788</v>
      </c>
      <c r="AD226" s="31">
        <v>0</v>
      </c>
      <c r="AE226" s="31">
        <v>0</v>
      </c>
      <c r="AF226" t="s">
        <v>383</v>
      </c>
      <c r="AG226" s="32">
        <v>9</v>
      </c>
      <c r="AH226"/>
    </row>
    <row r="227" spans="1:34" x14ac:dyDescent="0.25">
      <c r="A227" t="s">
        <v>2660</v>
      </c>
      <c r="B227" t="s">
        <v>1692</v>
      </c>
      <c r="C227" t="s">
        <v>2286</v>
      </c>
      <c r="D227" t="s">
        <v>2603</v>
      </c>
      <c r="E227" s="31">
        <v>116.43478260869566</v>
      </c>
      <c r="F227" s="31">
        <v>3.8805927931292015</v>
      </c>
      <c r="G227" s="31">
        <v>3.7011613144137421</v>
      </c>
      <c r="H227" s="31">
        <v>0.37346060492905153</v>
      </c>
      <c r="I227" s="31">
        <v>0.2463489544436146</v>
      </c>
      <c r="J227" s="31">
        <v>451.83597826086964</v>
      </c>
      <c r="K227" s="31">
        <v>430.94391304347835</v>
      </c>
      <c r="L227" s="31">
        <v>43.483804347826087</v>
      </c>
      <c r="M227" s="31">
        <v>28.683586956521737</v>
      </c>
      <c r="N227" s="31">
        <v>9.6703260869565213</v>
      </c>
      <c r="O227" s="31">
        <v>5.1298913043478276</v>
      </c>
      <c r="P227" s="31">
        <v>119.76402173913043</v>
      </c>
      <c r="Q227" s="31">
        <v>113.67217391304347</v>
      </c>
      <c r="R227" s="31">
        <v>6.0918478260869566</v>
      </c>
      <c r="S227" s="31">
        <v>288.58815217391316</v>
      </c>
      <c r="T227" s="31">
        <v>288.58815217391316</v>
      </c>
      <c r="U227" s="31">
        <v>0</v>
      </c>
      <c r="V227" s="31">
        <v>0</v>
      </c>
      <c r="W227" s="31">
        <v>0</v>
      </c>
      <c r="X227" s="31">
        <v>0</v>
      </c>
      <c r="Y227" s="31">
        <v>0</v>
      </c>
      <c r="Z227" s="31">
        <v>0</v>
      </c>
      <c r="AA227" s="31">
        <v>0</v>
      </c>
      <c r="AB227" s="31">
        <v>0</v>
      </c>
      <c r="AC227" s="31">
        <v>0</v>
      </c>
      <c r="AD227" s="31">
        <v>0</v>
      </c>
      <c r="AE227" s="31">
        <v>0</v>
      </c>
      <c r="AF227" t="s">
        <v>558</v>
      </c>
      <c r="AG227" s="32">
        <v>9</v>
      </c>
      <c r="AH227"/>
    </row>
    <row r="228" spans="1:34" x14ac:dyDescent="0.25">
      <c r="A228" t="s">
        <v>2660</v>
      </c>
      <c r="B228" t="s">
        <v>2123</v>
      </c>
      <c r="C228" t="s">
        <v>2286</v>
      </c>
      <c r="D228" t="s">
        <v>2603</v>
      </c>
      <c r="E228" s="31">
        <v>59.173913043478258</v>
      </c>
      <c r="F228" s="31">
        <v>3.8708174136664217</v>
      </c>
      <c r="G228" s="31">
        <v>3.6398493754592214</v>
      </c>
      <c r="H228" s="31">
        <v>0.53039125642909635</v>
      </c>
      <c r="I228" s="31">
        <v>0.30135194709772234</v>
      </c>
      <c r="J228" s="31">
        <v>229.05141304347825</v>
      </c>
      <c r="K228" s="31">
        <v>215.38413043478261</v>
      </c>
      <c r="L228" s="31">
        <v>31.385326086956525</v>
      </c>
      <c r="M228" s="31">
        <v>17.832173913043484</v>
      </c>
      <c r="N228" s="31">
        <v>8.0313043478260866</v>
      </c>
      <c r="O228" s="31">
        <v>5.5218478260869563</v>
      </c>
      <c r="P228" s="31">
        <v>57.202826086956513</v>
      </c>
      <c r="Q228" s="31">
        <v>57.088695652173904</v>
      </c>
      <c r="R228" s="31">
        <v>0.11413043478260869</v>
      </c>
      <c r="S228" s="31">
        <v>140.46326086956523</v>
      </c>
      <c r="T228" s="31">
        <v>140.46326086956523</v>
      </c>
      <c r="U228" s="31">
        <v>0</v>
      </c>
      <c r="V228" s="31">
        <v>0</v>
      </c>
      <c r="W228" s="31">
        <v>0</v>
      </c>
      <c r="X228" s="31">
        <v>0</v>
      </c>
      <c r="Y228" s="31">
        <v>0</v>
      </c>
      <c r="Z228" s="31">
        <v>0</v>
      </c>
      <c r="AA228" s="31">
        <v>0</v>
      </c>
      <c r="AB228" s="31">
        <v>0</v>
      </c>
      <c r="AC228" s="31">
        <v>0</v>
      </c>
      <c r="AD228" s="31">
        <v>0</v>
      </c>
      <c r="AE228" s="31">
        <v>0</v>
      </c>
      <c r="AF228" t="s">
        <v>988</v>
      </c>
      <c r="AG228" s="32">
        <v>9</v>
      </c>
      <c r="AH228"/>
    </row>
    <row r="229" spans="1:34" x14ac:dyDescent="0.25">
      <c r="A229" t="s">
        <v>2660</v>
      </c>
      <c r="B229" t="s">
        <v>1689</v>
      </c>
      <c r="C229" t="s">
        <v>2286</v>
      </c>
      <c r="D229" t="s">
        <v>2603</v>
      </c>
      <c r="E229" s="31">
        <v>69.913043478260875</v>
      </c>
      <c r="F229" s="31">
        <v>3.9219869402985066</v>
      </c>
      <c r="G229" s="31">
        <v>3.6045258084577103</v>
      </c>
      <c r="H229" s="31">
        <v>0.46345771144278597</v>
      </c>
      <c r="I229" s="31">
        <v>0.38865516169154218</v>
      </c>
      <c r="J229" s="31">
        <v>274.19804347826084</v>
      </c>
      <c r="K229" s="31">
        <v>252.00336956521733</v>
      </c>
      <c r="L229" s="31">
        <v>32.401739130434777</v>
      </c>
      <c r="M229" s="31">
        <v>27.1720652173913</v>
      </c>
      <c r="N229" s="31">
        <v>0.88184782608695644</v>
      </c>
      <c r="O229" s="31">
        <v>4.3478260869565215</v>
      </c>
      <c r="P229" s="31">
        <v>77.661956521739128</v>
      </c>
      <c r="Q229" s="31">
        <v>60.696956521739132</v>
      </c>
      <c r="R229" s="31">
        <v>16.965</v>
      </c>
      <c r="S229" s="31">
        <v>164.13434782608689</v>
      </c>
      <c r="T229" s="31">
        <v>164.13434782608689</v>
      </c>
      <c r="U229" s="31">
        <v>0</v>
      </c>
      <c r="V229" s="31">
        <v>0</v>
      </c>
      <c r="W229" s="31">
        <v>25.280108695652174</v>
      </c>
      <c r="X229" s="31">
        <v>1.2446739130434781</v>
      </c>
      <c r="Y229" s="31">
        <v>0.82608695652173914</v>
      </c>
      <c r="Z229" s="31">
        <v>0</v>
      </c>
      <c r="AA229" s="31">
        <v>6.5217391304347824E-2</v>
      </c>
      <c r="AB229" s="31">
        <v>0</v>
      </c>
      <c r="AC229" s="31">
        <v>23.14413043478261</v>
      </c>
      <c r="AD229" s="31">
        <v>0</v>
      </c>
      <c r="AE229" s="31">
        <v>0</v>
      </c>
      <c r="AF229" t="s">
        <v>555</v>
      </c>
      <c r="AG229" s="32">
        <v>9</v>
      </c>
      <c r="AH229"/>
    </row>
    <row r="230" spans="1:34" x14ac:dyDescent="0.25">
      <c r="A230" t="s">
        <v>2660</v>
      </c>
      <c r="B230" t="s">
        <v>1197</v>
      </c>
      <c r="C230" t="s">
        <v>2286</v>
      </c>
      <c r="D230" t="s">
        <v>2603</v>
      </c>
      <c r="E230" s="31">
        <v>46.75</v>
      </c>
      <c r="F230" s="31">
        <v>3.8226668216693795</v>
      </c>
      <c r="G230" s="31">
        <v>3.5223250406882118</v>
      </c>
      <c r="H230" s="31">
        <v>0.53368286445012802</v>
      </c>
      <c r="I230" s="31">
        <v>0.29067891188095796</v>
      </c>
      <c r="J230" s="31">
        <v>178.7096739130435</v>
      </c>
      <c r="K230" s="31">
        <v>164.66869565217391</v>
      </c>
      <c r="L230" s="31">
        <v>24.949673913043483</v>
      </c>
      <c r="M230" s="31">
        <v>13.589239130434786</v>
      </c>
      <c r="N230" s="31">
        <v>7.9691304347826097</v>
      </c>
      <c r="O230" s="31">
        <v>3.3913043478260869</v>
      </c>
      <c r="P230" s="31">
        <v>52.725217391304341</v>
      </c>
      <c r="Q230" s="31">
        <v>50.044673913043468</v>
      </c>
      <c r="R230" s="31">
        <v>2.6805434782608693</v>
      </c>
      <c r="S230" s="31">
        <v>101.03478260869566</v>
      </c>
      <c r="T230" s="31">
        <v>101.03478260869566</v>
      </c>
      <c r="U230" s="31">
        <v>0</v>
      </c>
      <c r="V230" s="31">
        <v>0</v>
      </c>
      <c r="W230" s="31">
        <v>0</v>
      </c>
      <c r="X230" s="31">
        <v>0</v>
      </c>
      <c r="Y230" s="31">
        <v>0</v>
      </c>
      <c r="Z230" s="31">
        <v>0</v>
      </c>
      <c r="AA230" s="31">
        <v>0</v>
      </c>
      <c r="AB230" s="31">
        <v>0</v>
      </c>
      <c r="AC230" s="31">
        <v>0</v>
      </c>
      <c r="AD230" s="31">
        <v>0</v>
      </c>
      <c r="AE230" s="31">
        <v>0</v>
      </c>
      <c r="AF230" t="s">
        <v>60</v>
      </c>
      <c r="AG230" s="32">
        <v>9</v>
      </c>
      <c r="AH230"/>
    </row>
    <row r="231" spans="1:34" x14ac:dyDescent="0.25">
      <c r="A231" t="s">
        <v>2660</v>
      </c>
      <c r="B231" t="s">
        <v>1222</v>
      </c>
      <c r="C231" t="s">
        <v>2335</v>
      </c>
      <c r="D231" t="s">
        <v>2619</v>
      </c>
      <c r="E231" s="31">
        <v>137.46739130434781</v>
      </c>
      <c r="F231" s="31">
        <v>3.4882889222740583</v>
      </c>
      <c r="G231" s="31">
        <v>3.2632134102949326</v>
      </c>
      <c r="H231" s="31">
        <v>0.41611923776389659</v>
      </c>
      <c r="I231" s="31">
        <v>0.24156084446904408</v>
      </c>
      <c r="J231" s="31">
        <v>479.52597826086969</v>
      </c>
      <c r="K231" s="31">
        <v>448.58543478260879</v>
      </c>
      <c r="L231" s="31">
        <v>57.20282608695652</v>
      </c>
      <c r="M231" s="31">
        <v>33.206739130434784</v>
      </c>
      <c r="N231" s="31">
        <v>18.047717391304346</v>
      </c>
      <c r="O231" s="31">
        <v>5.9483695652173916</v>
      </c>
      <c r="P231" s="31">
        <v>122.95130434782611</v>
      </c>
      <c r="Q231" s="31">
        <v>116.00684782608698</v>
      </c>
      <c r="R231" s="31">
        <v>6.9444565217391316</v>
      </c>
      <c r="S231" s="31">
        <v>299.37184782608705</v>
      </c>
      <c r="T231" s="31">
        <v>291.74684782608705</v>
      </c>
      <c r="U231" s="31">
        <v>7.625</v>
      </c>
      <c r="V231" s="31">
        <v>0</v>
      </c>
      <c r="W231" s="31">
        <v>0</v>
      </c>
      <c r="X231" s="31">
        <v>0</v>
      </c>
      <c r="Y231" s="31">
        <v>0</v>
      </c>
      <c r="Z231" s="31">
        <v>0</v>
      </c>
      <c r="AA231" s="31">
        <v>0</v>
      </c>
      <c r="AB231" s="31">
        <v>0</v>
      </c>
      <c r="AC231" s="31">
        <v>0</v>
      </c>
      <c r="AD231" s="31">
        <v>0</v>
      </c>
      <c r="AE231" s="31">
        <v>0</v>
      </c>
      <c r="AF231" t="s">
        <v>85</v>
      </c>
      <c r="AG231" s="32">
        <v>9</v>
      </c>
      <c r="AH231"/>
    </row>
    <row r="232" spans="1:34" x14ac:dyDescent="0.25">
      <c r="A232" t="s">
        <v>2660</v>
      </c>
      <c r="B232" t="s">
        <v>1985</v>
      </c>
      <c r="C232" t="s">
        <v>2286</v>
      </c>
      <c r="D232" t="s">
        <v>2603</v>
      </c>
      <c r="E232" s="31">
        <v>123.25</v>
      </c>
      <c r="F232" s="31">
        <v>4.9399373842490517</v>
      </c>
      <c r="G232" s="31">
        <v>4.6047420407443322</v>
      </c>
      <c r="H232" s="31">
        <v>0.78959520239880032</v>
      </c>
      <c r="I232" s="31">
        <v>0.61756945056883294</v>
      </c>
      <c r="J232" s="31">
        <v>608.84728260869565</v>
      </c>
      <c r="K232" s="31">
        <v>567.534456521739</v>
      </c>
      <c r="L232" s="31">
        <v>97.31760869565214</v>
      </c>
      <c r="M232" s="31">
        <v>76.115434782608659</v>
      </c>
      <c r="N232" s="31">
        <v>15.723913043478261</v>
      </c>
      <c r="O232" s="31">
        <v>5.4782608695652177</v>
      </c>
      <c r="P232" s="31">
        <v>204.12043478260873</v>
      </c>
      <c r="Q232" s="31">
        <v>184.00978260869567</v>
      </c>
      <c r="R232" s="31">
        <v>20.110652173913046</v>
      </c>
      <c r="S232" s="31">
        <v>307.40923913043474</v>
      </c>
      <c r="T232" s="31">
        <v>307.40923913043474</v>
      </c>
      <c r="U232" s="31">
        <v>0</v>
      </c>
      <c r="V232" s="31">
        <v>0</v>
      </c>
      <c r="W232" s="31">
        <v>18.14445652173913</v>
      </c>
      <c r="X232" s="31">
        <v>0.2608695652173913</v>
      </c>
      <c r="Y232" s="31">
        <v>2.0434782608695654</v>
      </c>
      <c r="Z232" s="31">
        <v>0</v>
      </c>
      <c r="AA232" s="31">
        <v>2.1233695652173914</v>
      </c>
      <c r="AB232" s="31">
        <v>0</v>
      </c>
      <c r="AC232" s="31">
        <v>13.716739130434783</v>
      </c>
      <c r="AD232" s="31">
        <v>0</v>
      </c>
      <c r="AE232" s="31">
        <v>0</v>
      </c>
      <c r="AF232" t="s">
        <v>847</v>
      </c>
      <c r="AG232" s="32">
        <v>9</v>
      </c>
      <c r="AH232"/>
    </row>
    <row r="233" spans="1:34" x14ac:dyDescent="0.25">
      <c r="A233" t="s">
        <v>2660</v>
      </c>
      <c r="B233" t="s">
        <v>1685</v>
      </c>
      <c r="C233" t="s">
        <v>2496</v>
      </c>
      <c r="D233" t="s">
        <v>2603</v>
      </c>
      <c r="E233" s="31">
        <v>115.23913043478261</v>
      </c>
      <c r="F233" s="31">
        <v>4.5974089794378425</v>
      </c>
      <c r="G233" s="31">
        <v>4.3118270137709862</v>
      </c>
      <c r="H233" s="31">
        <v>0.82017921146953399</v>
      </c>
      <c r="I233" s="31">
        <v>0.71739388794567049</v>
      </c>
      <c r="J233" s="31">
        <v>529.80141304347831</v>
      </c>
      <c r="K233" s="31">
        <v>496.89119565217391</v>
      </c>
      <c r="L233" s="31">
        <v>94.516739130434772</v>
      </c>
      <c r="M233" s="31">
        <v>82.671847826086946</v>
      </c>
      <c r="N233" s="31">
        <v>6.2796739130434771</v>
      </c>
      <c r="O233" s="31">
        <v>5.5652173913043477</v>
      </c>
      <c r="P233" s="31">
        <v>142.2691304347826</v>
      </c>
      <c r="Q233" s="31">
        <v>121.20380434782609</v>
      </c>
      <c r="R233" s="31">
        <v>21.065326086956517</v>
      </c>
      <c r="S233" s="31">
        <v>293.01554347826089</v>
      </c>
      <c r="T233" s="31">
        <v>293.01554347826089</v>
      </c>
      <c r="U233" s="31">
        <v>0</v>
      </c>
      <c r="V233" s="31">
        <v>0</v>
      </c>
      <c r="W233" s="31">
        <v>25.614130434782606</v>
      </c>
      <c r="X233" s="31">
        <v>8.6956521739130432E-2</v>
      </c>
      <c r="Y233" s="31">
        <v>0.2608695652173913</v>
      </c>
      <c r="Z233" s="31">
        <v>0</v>
      </c>
      <c r="AA233" s="31">
        <v>0.30434782608695654</v>
      </c>
      <c r="AB233" s="31">
        <v>0</v>
      </c>
      <c r="AC233" s="31">
        <v>24.961956521739129</v>
      </c>
      <c r="AD233" s="31">
        <v>0</v>
      </c>
      <c r="AE233" s="31">
        <v>0</v>
      </c>
      <c r="AF233" t="s">
        <v>551</v>
      </c>
      <c r="AG233" s="32">
        <v>9</v>
      </c>
      <c r="AH233"/>
    </row>
    <row r="234" spans="1:34" x14ac:dyDescent="0.25">
      <c r="A234" t="s">
        <v>2660</v>
      </c>
      <c r="B234" t="s">
        <v>1329</v>
      </c>
      <c r="C234" t="s">
        <v>2286</v>
      </c>
      <c r="D234" t="s">
        <v>2603</v>
      </c>
      <c r="E234" s="31">
        <v>81.163043478260875</v>
      </c>
      <c r="F234" s="31">
        <v>3.7428204098031328</v>
      </c>
      <c r="G234" s="31">
        <v>3.4598928619258058</v>
      </c>
      <c r="H234" s="31">
        <v>0.49601982054372573</v>
      </c>
      <c r="I234" s="31">
        <v>0.28326905048881745</v>
      </c>
      <c r="J234" s="31">
        <v>303.77869565217384</v>
      </c>
      <c r="K234" s="31">
        <v>280.81543478260863</v>
      </c>
      <c r="L234" s="31">
        <v>40.258478260869566</v>
      </c>
      <c r="M234" s="31">
        <v>22.990978260869564</v>
      </c>
      <c r="N234" s="31">
        <v>11.702173913043479</v>
      </c>
      <c r="O234" s="31">
        <v>5.5653260869565218</v>
      </c>
      <c r="P234" s="31">
        <v>75.6434782608695</v>
      </c>
      <c r="Q234" s="31">
        <v>69.94771739130428</v>
      </c>
      <c r="R234" s="31">
        <v>5.6957608695652171</v>
      </c>
      <c r="S234" s="31">
        <v>187.87673913043477</v>
      </c>
      <c r="T234" s="31">
        <v>187.87673913043477</v>
      </c>
      <c r="U234" s="31">
        <v>0</v>
      </c>
      <c r="V234" s="31">
        <v>0</v>
      </c>
      <c r="W234" s="31">
        <v>0</v>
      </c>
      <c r="X234" s="31">
        <v>0</v>
      </c>
      <c r="Y234" s="31">
        <v>0</v>
      </c>
      <c r="Z234" s="31">
        <v>0</v>
      </c>
      <c r="AA234" s="31">
        <v>0</v>
      </c>
      <c r="AB234" s="31">
        <v>0</v>
      </c>
      <c r="AC234" s="31">
        <v>0</v>
      </c>
      <c r="AD234" s="31">
        <v>0</v>
      </c>
      <c r="AE234" s="31">
        <v>0</v>
      </c>
      <c r="AF234" t="s">
        <v>192</v>
      </c>
      <c r="AG234" s="32">
        <v>9</v>
      </c>
      <c r="AH234"/>
    </row>
    <row r="235" spans="1:34" x14ac:dyDescent="0.25">
      <c r="A235" t="s">
        <v>2660</v>
      </c>
      <c r="B235" t="s">
        <v>1180</v>
      </c>
      <c r="C235" t="s">
        <v>2286</v>
      </c>
      <c r="D235" t="s">
        <v>2603</v>
      </c>
      <c r="E235" s="31">
        <v>43.260869565217391</v>
      </c>
      <c r="F235" s="31">
        <v>3.9391130653266329</v>
      </c>
      <c r="G235" s="31">
        <v>3.5446733668341706</v>
      </c>
      <c r="H235" s="31">
        <v>0.52010552763819096</v>
      </c>
      <c r="I235" s="31">
        <v>0.25866834170854269</v>
      </c>
      <c r="J235" s="31">
        <v>170.40945652173912</v>
      </c>
      <c r="K235" s="31">
        <v>153.34565217391304</v>
      </c>
      <c r="L235" s="31">
        <v>22.500217391304346</v>
      </c>
      <c r="M235" s="31">
        <v>11.190217391304348</v>
      </c>
      <c r="N235" s="31">
        <v>5.1358695652173916</v>
      </c>
      <c r="O235" s="31">
        <v>6.1741304347826089</v>
      </c>
      <c r="P235" s="31">
        <v>49.509456521739125</v>
      </c>
      <c r="Q235" s="31">
        <v>43.755652173913042</v>
      </c>
      <c r="R235" s="31">
        <v>5.7538043478260859</v>
      </c>
      <c r="S235" s="31">
        <v>98.399782608695645</v>
      </c>
      <c r="T235" s="31">
        <v>98.399782608695645</v>
      </c>
      <c r="U235" s="31">
        <v>0</v>
      </c>
      <c r="V235" s="31">
        <v>0</v>
      </c>
      <c r="W235" s="31">
        <v>0</v>
      </c>
      <c r="X235" s="31">
        <v>0</v>
      </c>
      <c r="Y235" s="31">
        <v>0</v>
      </c>
      <c r="Z235" s="31">
        <v>0</v>
      </c>
      <c r="AA235" s="31">
        <v>0</v>
      </c>
      <c r="AB235" s="31">
        <v>0</v>
      </c>
      <c r="AC235" s="31">
        <v>0</v>
      </c>
      <c r="AD235" s="31">
        <v>0</v>
      </c>
      <c r="AE235" s="31">
        <v>0</v>
      </c>
      <c r="AF235" t="s">
        <v>43</v>
      </c>
      <c r="AG235" s="32">
        <v>9</v>
      </c>
      <c r="AH235"/>
    </row>
    <row r="236" spans="1:34" x14ac:dyDescent="0.25">
      <c r="A236" t="s">
        <v>2660</v>
      </c>
      <c r="B236" t="s">
        <v>1157</v>
      </c>
      <c r="C236" t="s">
        <v>2286</v>
      </c>
      <c r="D236" t="s">
        <v>2603</v>
      </c>
      <c r="E236" s="31">
        <v>75.173913043478265</v>
      </c>
      <c r="F236" s="31">
        <v>3.9405089647194909</v>
      </c>
      <c r="G236" s="31">
        <v>3.7313736263736264</v>
      </c>
      <c r="H236" s="31">
        <v>0.33448525159051479</v>
      </c>
      <c r="I236" s="31">
        <v>0.20937680740312323</v>
      </c>
      <c r="J236" s="31">
        <v>296.22347826086957</v>
      </c>
      <c r="K236" s="31">
        <v>280.50195652173915</v>
      </c>
      <c r="L236" s="31">
        <v>25.144565217391307</v>
      </c>
      <c r="M236" s="31">
        <v>15.739673913043482</v>
      </c>
      <c r="N236" s="31">
        <v>5.7527173913043477</v>
      </c>
      <c r="O236" s="31">
        <v>3.652173913043478</v>
      </c>
      <c r="P236" s="31">
        <v>79.602499999999978</v>
      </c>
      <c r="Q236" s="31">
        <v>73.285869565217368</v>
      </c>
      <c r="R236" s="31">
        <v>6.316630434782609</v>
      </c>
      <c r="S236" s="31">
        <v>191.47641304347829</v>
      </c>
      <c r="T236" s="31">
        <v>191.47641304347829</v>
      </c>
      <c r="U236" s="31">
        <v>0</v>
      </c>
      <c r="V236" s="31">
        <v>0</v>
      </c>
      <c r="W236" s="31">
        <v>0</v>
      </c>
      <c r="X236" s="31">
        <v>0</v>
      </c>
      <c r="Y236" s="31">
        <v>0</v>
      </c>
      <c r="Z236" s="31">
        <v>0</v>
      </c>
      <c r="AA236" s="31">
        <v>0</v>
      </c>
      <c r="AB236" s="31">
        <v>0</v>
      </c>
      <c r="AC236" s="31">
        <v>0</v>
      </c>
      <c r="AD236" s="31">
        <v>0</v>
      </c>
      <c r="AE236" s="31">
        <v>0</v>
      </c>
      <c r="AF236" t="s">
        <v>20</v>
      </c>
      <c r="AG236" s="32">
        <v>9</v>
      </c>
      <c r="AH236"/>
    </row>
    <row r="237" spans="1:34" x14ac:dyDescent="0.25">
      <c r="A237" t="s">
        <v>2660</v>
      </c>
      <c r="B237" t="s">
        <v>1398</v>
      </c>
      <c r="C237" t="s">
        <v>2286</v>
      </c>
      <c r="D237" t="s">
        <v>2603</v>
      </c>
      <c r="E237" s="31">
        <v>73.739130434782609</v>
      </c>
      <c r="F237" s="31">
        <v>3.6510642688679256</v>
      </c>
      <c r="G237" s="31">
        <v>3.4041081957547181</v>
      </c>
      <c r="H237" s="31">
        <v>0.46079746462264159</v>
      </c>
      <c r="I237" s="31">
        <v>0.29696639150943405</v>
      </c>
      <c r="J237" s="31">
        <v>269.22630434782616</v>
      </c>
      <c r="K237" s="31">
        <v>251.01597826086964</v>
      </c>
      <c r="L237" s="31">
        <v>33.978804347826092</v>
      </c>
      <c r="M237" s="31">
        <v>21.898043478260874</v>
      </c>
      <c r="N237" s="31">
        <v>6.4283695652173911</v>
      </c>
      <c r="O237" s="31">
        <v>5.6523913043478258</v>
      </c>
      <c r="P237" s="31">
        <v>69.055978260869551</v>
      </c>
      <c r="Q237" s="31">
        <v>62.926413043478249</v>
      </c>
      <c r="R237" s="31">
        <v>6.1295652173913053</v>
      </c>
      <c r="S237" s="31">
        <v>166.19152173913054</v>
      </c>
      <c r="T237" s="31">
        <v>166.19152173913054</v>
      </c>
      <c r="U237" s="31">
        <v>0</v>
      </c>
      <c r="V237" s="31">
        <v>0</v>
      </c>
      <c r="W237" s="31">
        <v>0</v>
      </c>
      <c r="X237" s="31">
        <v>0</v>
      </c>
      <c r="Y237" s="31">
        <v>0</v>
      </c>
      <c r="Z237" s="31">
        <v>0</v>
      </c>
      <c r="AA237" s="31">
        <v>0</v>
      </c>
      <c r="AB237" s="31">
        <v>0</v>
      </c>
      <c r="AC237" s="31">
        <v>0</v>
      </c>
      <c r="AD237" s="31">
        <v>0</v>
      </c>
      <c r="AE237" s="31">
        <v>0</v>
      </c>
      <c r="AF237" t="s">
        <v>262</v>
      </c>
      <c r="AG237" s="32">
        <v>9</v>
      </c>
      <c r="AH237"/>
    </row>
    <row r="238" spans="1:34" x14ac:dyDescent="0.25">
      <c r="A238" t="s">
        <v>2660</v>
      </c>
      <c r="B238" t="s">
        <v>2080</v>
      </c>
      <c r="C238" t="s">
        <v>2367</v>
      </c>
      <c r="D238" t="s">
        <v>2623</v>
      </c>
      <c r="E238" s="31">
        <v>61.141304347826086</v>
      </c>
      <c r="F238" s="31">
        <v>3.4293066666666663</v>
      </c>
      <c r="G238" s="31">
        <v>3.3994400000000002</v>
      </c>
      <c r="H238" s="31">
        <v>0.45392355555555552</v>
      </c>
      <c r="I238" s="31">
        <v>0.45392355555555552</v>
      </c>
      <c r="J238" s="31">
        <v>209.67228260869564</v>
      </c>
      <c r="K238" s="31">
        <v>207.84619565217392</v>
      </c>
      <c r="L238" s="31">
        <v>27.753478260869564</v>
      </c>
      <c r="M238" s="31">
        <v>27.753478260869564</v>
      </c>
      <c r="N238" s="31">
        <v>0</v>
      </c>
      <c r="O238" s="31">
        <v>0</v>
      </c>
      <c r="P238" s="31">
        <v>40.487934782608697</v>
      </c>
      <c r="Q238" s="31">
        <v>38.661847826086955</v>
      </c>
      <c r="R238" s="31">
        <v>1.826086956521739</v>
      </c>
      <c r="S238" s="31">
        <v>141.43086956521739</v>
      </c>
      <c r="T238" s="31">
        <v>141.43086956521739</v>
      </c>
      <c r="U238" s="31">
        <v>0</v>
      </c>
      <c r="V238" s="31">
        <v>0</v>
      </c>
      <c r="W238" s="31">
        <v>0</v>
      </c>
      <c r="X238" s="31">
        <v>0</v>
      </c>
      <c r="Y238" s="31">
        <v>0</v>
      </c>
      <c r="Z238" s="31">
        <v>0</v>
      </c>
      <c r="AA238" s="31">
        <v>0</v>
      </c>
      <c r="AB238" s="31">
        <v>0</v>
      </c>
      <c r="AC238" s="31">
        <v>0</v>
      </c>
      <c r="AD238" s="31">
        <v>0</v>
      </c>
      <c r="AE238" s="31">
        <v>0</v>
      </c>
      <c r="AF238" t="s">
        <v>944</v>
      </c>
      <c r="AG238" s="32">
        <v>9</v>
      </c>
      <c r="AH238"/>
    </row>
    <row r="239" spans="1:34" x14ac:dyDescent="0.25">
      <c r="A239" t="s">
        <v>2660</v>
      </c>
      <c r="B239" t="s">
        <v>2080</v>
      </c>
      <c r="C239" t="s">
        <v>2584</v>
      </c>
      <c r="D239" t="s">
        <v>2603</v>
      </c>
      <c r="E239" s="31">
        <v>45.597826086956523</v>
      </c>
      <c r="F239" s="31">
        <v>4.652522050059595</v>
      </c>
      <c r="G239" s="31">
        <v>4.4007938021454116</v>
      </c>
      <c r="H239" s="31">
        <v>0.37328486293206198</v>
      </c>
      <c r="I239" s="31">
        <v>0.24742073897497022</v>
      </c>
      <c r="J239" s="31">
        <v>212.14489130434785</v>
      </c>
      <c r="K239" s="31">
        <v>200.66663043478263</v>
      </c>
      <c r="L239" s="31">
        <v>17.020978260869565</v>
      </c>
      <c r="M239" s="31">
        <v>11.281847826086958</v>
      </c>
      <c r="N239" s="31">
        <v>0</v>
      </c>
      <c r="O239" s="31">
        <v>5.7391304347826084</v>
      </c>
      <c r="P239" s="31">
        <v>74.615869565217409</v>
      </c>
      <c r="Q239" s="31">
        <v>68.8767391304348</v>
      </c>
      <c r="R239" s="31">
        <v>5.7391304347826084</v>
      </c>
      <c r="S239" s="31">
        <v>120.50804347826087</v>
      </c>
      <c r="T239" s="31">
        <v>120.50804347826087</v>
      </c>
      <c r="U239" s="31">
        <v>0</v>
      </c>
      <c r="V239" s="31">
        <v>0</v>
      </c>
      <c r="W239" s="31">
        <v>0</v>
      </c>
      <c r="X239" s="31">
        <v>0</v>
      </c>
      <c r="Y239" s="31">
        <v>0</v>
      </c>
      <c r="Z239" s="31">
        <v>0</v>
      </c>
      <c r="AA239" s="31">
        <v>0</v>
      </c>
      <c r="AB239" s="31">
        <v>0</v>
      </c>
      <c r="AC239" s="31">
        <v>0</v>
      </c>
      <c r="AD239" s="31">
        <v>0</v>
      </c>
      <c r="AE239" s="31">
        <v>0</v>
      </c>
      <c r="AF239" t="s">
        <v>1031</v>
      </c>
      <c r="AG239" s="32">
        <v>9</v>
      </c>
      <c r="AH239"/>
    </row>
    <row r="240" spans="1:34" x14ac:dyDescent="0.25">
      <c r="A240" t="s">
        <v>2660</v>
      </c>
      <c r="B240" t="s">
        <v>1472</v>
      </c>
      <c r="C240" t="s">
        <v>2445</v>
      </c>
      <c r="D240" t="s">
        <v>2640</v>
      </c>
      <c r="E240" s="31">
        <v>97.891304347826093</v>
      </c>
      <c r="F240" s="31">
        <v>3.8142249611370191</v>
      </c>
      <c r="G240" s="31">
        <v>3.5533089051743283</v>
      </c>
      <c r="H240" s="31">
        <v>0.64919942260715091</v>
      </c>
      <c r="I240" s="31">
        <v>0.51684321563402202</v>
      </c>
      <c r="J240" s="31">
        <v>373.37945652173909</v>
      </c>
      <c r="K240" s="31">
        <v>347.83804347826089</v>
      </c>
      <c r="L240" s="31">
        <v>63.550978260869584</v>
      </c>
      <c r="M240" s="31">
        <v>50.594456521739154</v>
      </c>
      <c r="N240" s="31">
        <v>7.3043478260869561</v>
      </c>
      <c r="O240" s="31">
        <v>5.6521739130434785</v>
      </c>
      <c r="P240" s="31">
        <v>82.30749999999999</v>
      </c>
      <c r="Q240" s="31">
        <v>69.722608695652156</v>
      </c>
      <c r="R240" s="31">
        <v>12.584891304347831</v>
      </c>
      <c r="S240" s="31">
        <v>227.52097826086953</v>
      </c>
      <c r="T240" s="31">
        <v>214.25956521739127</v>
      </c>
      <c r="U240" s="31">
        <v>13.261413043478262</v>
      </c>
      <c r="V240" s="31">
        <v>0</v>
      </c>
      <c r="W240" s="31">
        <v>19.875978260869566</v>
      </c>
      <c r="X240" s="31">
        <v>0</v>
      </c>
      <c r="Y240" s="31">
        <v>0</v>
      </c>
      <c r="Z240" s="31">
        <v>0</v>
      </c>
      <c r="AA240" s="31">
        <v>0.63076086956521737</v>
      </c>
      <c r="AB240" s="31">
        <v>0</v>
      </c>
      <c r="AC240" s="31">
        <v>19.245217391304347</v>
      </c>
      <c r="AD240" s="31">
        <v>0</v>
      </c>
      <c r="AE240" s="31">
        <v>0</v>
      </c>
      <c r="AF240" t="s">
        <v>337</v>
      </c>
      <c r="AG240" s="32">
        <v>9</v>
      </c>
      <c r="AH240"/>
    </row>
    <row r="241" spans="1:34" x14ac:dyDescent="0.25">
      <c r="A241" t="s">
        <v>2660</v>
      </c>
      <c r="B241" t="s">
        <v>1777</v>
      </c>
      <c r="C241" t="s">
        <v>2389</v>
      </c>
      <c r="D241" t="s">
        <v>2614</v>
      </c>
      <c r="E241" s="31">
        <v>31.445652173913043</v>
      </c>
      <c r="F241" s="31">
        <v>5.2596474248185263</v>
      </c>
      <c r="G241" s="31">
        <v>4.80765986864846</v>
      </c>
      <c r="H241" s="31">
        <v>0.7151054268924989</v>
      </c>
      <c r="I241" s="31">
        <v>0.40833045281714475</v>
      </c>
      <c r="J241" s="31">
        <v>165.39304347826084</v>
      </c>
      <c r="K241" s="31">
        <v>151.17999999999995</v>
      </c>
      <c r="L241" s="31">
        <v>22.486956521739124</v>
      </c>
      <c r="M241" s="31">
        <v>12.840217391304344</v>
      </c>
      <c r="N241" s="31">
        <v>5.4293478260869561</v>
      </c>
      <c r="O241" s="31">
        <v>4.2173913043478262</v>
      </c>
      <c r="P241" s="31">
        <v>53.040760869565226</v>
      </c>
      <c r="Q241" s="31">
        <v>48.474456521739135</v>
      </c>
      <c r="R241" s="31">
        <v>4.5663043478260876</v>
      </c>
      <c r="S241" s="31">
        <v>89.865326086956486</v>
      </c>
      <c r="T241" s="31">
        <v>89.865326086956486</v>
      </c>
      <c r="U241" s="31">
        <v>0</v>
      </c>
      <c r="V241" s="31">
        <v>0</v>
      </c>
      <c r="W241" s="31">
        <v>0</v>
      </c>
      <c r="X241" s="31">
        <v>0</v>
      </c>
      <c r="Y241" s="31">
        <v>0</v>
      </c>
      <c r="Z241" s="31">
        <v>0</v>
      </c>
      <c r="AA241" s="31">
        <v>0</v>
      </c>
      <c r="AB241" s="31">
        <v>0</v>
      </c>
      <c r="AC241" s="31">
        <v>0</v>
      </c>
      <c r="AD241" s="31">
        <v>0</v>
      </c>
      <c r="AE241" s="31">
        <v>0</v>
      </c>
      <c r="AF241" t="s">
        <v>1007</v>
      </c>
      <c r="AG241" s="32">
        <v>9</v>
      </c>
      <c r="AH241"/>
    </row>
    <row r="242" spans="1:34" x14ac:dyDescent="0.25">
      <c r="A242" t="s">
        <v>2660</v>
      </c>
      <c r="B242" t="s">
        <v>1490</v>
      </c>
      <c r="C242" t="s">
        <v>2386</v>
      </c>
      <c r="D242" t="s">
        <v>2619</v>
      </c>
      <c r="E242" s="31">
        <v>69.065217391304344</v>
      </c>
      <c r="F242" s="31">
        <v>4.4140934844192641</v>
      </c>
      <c r="G242" s="31">
        <v>4.2841454202077438</v>
      </c>
      <c r="H242" s="31">
        <v>0.63044696254327981</v>
      </c>
      <c r="I242" s="31">
        <v>0.58359615989927616</v>
      </c>
      <c r="J242" s="31">
        <v>304.86032608695655</v>
      </c>
      <c r="K242" s="31">
        <v>295.88543478260874</v>
      </c>
      <c r="L242" s="31">
        <v>43.541956521739131</v>
      </c>
      <c r="M242" s="31">
        <v>40.306195652173919</v>
      </c>
      <c r="N242" s="31">
        <v>0.35500000000000004</v>
      </c>
      <c r="O242" s="31">
        <v>2.8807608695652176</v>
      </c>
      <c r="P242" s="31">
        <v>93.845217391304359</v>
      </c>
      <c r="Q242" s="31">
        <v>88.10608695652175</v>
      </c>
      <c r="R242" s="31">
        <v>5.7391304347826084</v>
      </c>
      <c r="S242" s="31">
        <v>167.47315217391306</v>
      </c>
      <c r="T242" s="31">
        <v>167.47315217391306</v>
      </c>
      <c r="U242" s="31">
        <v>0</v>
      </c>
      <c r="V242" s="31">
        <v>0</v>
      </c>
      <c r="W242" s="31">
        <v>0</v>
      </c>
      <c r="X242" s="31">
        <v>0</v>
      </c>
      <c r="Y242" s="31">
        <v>0</v>
      </c>
      <c r="Z242" s="31">
        <v>0</v>
      </c>
      <c r="AA242" s="31">
        <v>0</v>
      </c>
      <c r="AB242" s="31">
        <v>0</v>
      </c>
      <c r="AC242" s="31">
        <v>0</v>
      </c>
      <c r="AD242" s="31">
        <v>0</v>
      </c>
      <c r="AE242" s="31">
        <v>0</v>
      </c>
      <c r="AF242" t="s">
        <v>355</v>
      </c>
      <c r="AG242" s="32">
        <v>9</v>
      </c>
      <c r="AH242"/>
    </row>
    <row r="243" spans="1:34" x14ac:dyDescent="0.25">
      <c r="A243" t="s">
        <v>2660</v>
      </c>
      <c r="B243" t="s">
        <v>1312</v>
      </c>
      <c r="C243" t="s">
        <v>2384</v>
      </c>
      <c r="D243" t="s">
        <v>2603</v>
      </c>
      <c r="E243" s="31">
        <v>90.782608695652172</v>
      </c>
      <c r="F243" s="31">
        <v>3.9789451628352501</v>
      </c>
      <c r="G243" s="31">
        <v>3.7136709770114953</v>
      </c>
      <c r="H243" s="31">
        <v>0.62512332375478918</v>
      </c>
      <c r="I243" s="31">
        <v>0.4883524904214559</v>
      </c>
      <c r="J243" s="31">
        <v>361.21902173913054</v>
      </c>
      <c r="K243" s="31">
        <v>337.13673913043488</v>
      </c>
      <c r="L243" s="31">
        <v>56.750326086956512</v>
      </c>
      <c r="M243" s="31">
        <v>44.333913043478255</v>
      </c>
      <c r="N243" s="31">
        <v>7.014239130434782</v>
      </c>
      <c r="O243" s="31">
        <v>5.4021739130434785</v>
      </c>
      <c r="P243" s="31">
        <v>116.69326086956524</v>
      </c>
      <c r="Q243" s="31">
        <v>105.02739130434784</v>
      </c>
      <c r="R243" s="31">
        <v>11.665869565217392</v>
      </c>
      <c r="S243" s="31">
        <v>187.77543478260878</v>
      </c>
      <c r="T243" s="31">
        <v>187.77543478260878</v>
      </c>
      <c r="U243" s="31">
        <v>0</v>
      </c>
      <c r="V243" s="31">
        <v>0</v>
      </c>
      <c r="W243" s="31">
        <v>24.834673913043478</v>
      </c>
      <c r="X243" s="31">
        <v>0.92836956521739111</v>
      </c>
      <c r="Y243" s="31">
        <v>0</v>
      </c>
      <c r="Z243" s="31">
        <v>0</v>
      </c>
      <c r="AA243" s="31">
        <v>6.3728260869565192</v>
      </c>
      <c r="AB243" s="31">
        <v>0</v>
      </c>
      <c r="AC243" s="31">
        <v>17.533478260869568</v>
      </c>
      <c r="AD243" s="31">
        <v>0</v>
      </c>
      <c r="AE243" s="31">
        <v>0</v>
      </c>
      <c r="AF243" t="s">
        <v>175</v>
      </c>
      <c r="AG243" s="32">
        <v>9</v>
      </c>
      <c r="AH243"/>
    </row>
    <row r="244" spans="1:34" x14ac:dyDescent="0.25">
      <c r="A244" t="s">
        <v>2660</v>
      </c>
      <c r="B244" t="s">
        <v>1351</v>
      </c>
      <c r="C244" t="s">
        <v>2401</v>
      </c>
      <c r="D244" t="s">
        <v>2602</v>
      </c>
      <c r="E244" s="31">
        <v>54.217391304347828</v>
      </c>
      <c r="F244" s="31">
        <v>3.4681956696070575</v>
      </c>
      <c r="G244" s="31">
        <v>3.1232578187650368</v>
      </c>
      <c r="H244" s="31">
        <v>0.27969727345629503</v>
      </c>
      <c r="I244" s="31">
        <v>9.5144346431435434E-2</v>
      </c>
      <c r="J244" s="31">
        <v>188.03652173913048</v>
      </c>
      <c r="K244" s="31">
        <v>169.33489130434788</v>
      </c>
      <c r="L244" s="31">
        <v>15.164456521739128</v>
      </c>
      <c r="M244" s="31">
        <v>5.1584782608695647</v>
      </c>
      <c r="N244" s="31">
        <v>4.0929347826086948</v>
      </c>
      <c r="O244" s="31">
        <v>5.9130434782608692</v>
      </c>
      <c r="P244" s="31">
        <v>53.28978260869566</v>
      </c>
      <c r="Q244" s="31">
        <v>44.59413043478262</v>
      </c>
      <c r="R244" s="31">
        <v>8.695652173913043</v>
      </c>
      <c r="S244" s="31">
        <v>119.58228260869566</v>
      </c>
      <c r="T244" s="31">
        <v>115.87750000000001</v>
      </c>
      <c r="U244" s="31">
        <v>3.7047826086956523</v>
      </c>
      <c r="V244" s="31">
        <v>0</v>
      </c>
      <c r="W244" s="31">
        <v>12.603260869565217</v>
      </c>
      <c r="X244" s="31">
        <v>0</v>
      </c>
      <c r="Y244" s="31">
        <v>0</v>
      </c>
      <c r="Z244" s="31">
        <v>0</v>
      </c>
      <c r="AA244" s="31">
        <v>2.402173913043478</v>
      </c>
      <c r="AB244" s="31">
        <v>0</v>
      </c>
      <c r="AC244" s="31">
        <v>10.201086956521738</v>
      </c>
      <c r="AD244" s="31">
        <v>0</v>
      </c>
      <c r="AE244" s="31">
        <v>0</v>
      </c>
      <c r="AF244" t="s">
        <v>215</v>
      </c>
      <c r="AG244" s="32">
        <v>9</v>
      </c>
      <c r="AH244"/>
    </row>
    <row r="245" spans="1:34" x14ac:dyDescent="0.25">
      <c r="A245" t="s">
        <v>2660</v>
      </c>
      <c r="B245" t="s">
        <v>1980</v>
      </c>
      <c r="C245" t="s">
        <v>2287</v>
      </c>
      <c r="D245" t="s">
        <v>2609</v>
      </c>
      <c r="E245" s="31">
        <v>71.380434782608702</v>
      </c>
      <c r="F245" s="31">
        <v>3.7754652048119386</v>
      </c>
      <c r="G245" s="31">
        <v>3.5669636059083301</v>
      </c>
      <c r="H245" s="31">
        <v>0.2147053449063499</v>
      </c>
      <c r="I245" s="31">
        <v>0.15620679153342468</v>
      </c>
      <c r="J245" s="31">
        <v>269.49434782608699</v>
      </c>
      <c r="K245" s="31">
        <v>254.61141304347831</v>
      </c>
      <c r="L245" s="31">
        <v>15.325760869565217</v>
      </c>
      <c r="M245" s="31">
        <v>11.150108695652174</v>
      </c>
      <c r="N245" s="31">
        <v>8.6956521739130432E-2</v>
      </c>
      <c r="O245" s="31">
        <v>4.0886956521739126</v>
      </c>
      <c r="P245" s="31">
        <v>73.92184782608696</v>
      </c>
      <c r="Q245" s="31">
        <v>63.214565217391311</v>
      </c>
      <c r="R245" s="31">
        <v>10.707282608695653</v>
      </c>
      <c r="S245" s="31">
        <v>180.24673913043483</v>
      </c>
      <c r="T245" s="31">
        <v>178.54771739130439</v>
      </c>
      <c r="U245" s="31">
        <v>1.6990217391304347</v>
      </c>
      <c r="V245" s="31">
        <v>0</v>
      </c>
      <c r="W245" s="31">
        <v>0</v>
      </c>
      <c r="X245" s="31">
        <v>0</v>
      </c>
      <c r="Y245" s="31">
        <v>0</v>
      </c>
      <c r="Z245" s="31">
        <v>0</v>
      </c>
      <c r="AA245" s="31">
        <v>0</v>
      </c>
      <c r="AB245" s="31">
        <v>0</v>
      </c>
      <c r="AC245" s="31">
        <v>0</v>
      </c>
      <c r="AD245" s="31">
        <v>0</v>
      </c>
      <c r="AE245" s="31">
        <v>0</v>
      </c>
      <c r="AF245" t="s">
        <v>841</v>
      </c>
      <c r="AG245" s="32">
        <v>9</v>
      </c>
      <c r="AH245"/>
    </row>
    <row r="246" spans="1:34" x14ac:dyDescent="0.25">
      <c r="A246" t="s">
        <v>2660</v>
      </c>
      <c r="B246" t="s">
        <v>1171</v>
      </c>
      <c r="C246" t="s">
        <v>2306</v>
      </c>
      <c r="D246" t="s">
        <v>2612</v>
      </c>
      <c r="E246" s="31">
        <v>76.054347826086953</v>
      </c>
      <c r="F246" s="31">
        <v>4.0326968700871806</v>
      </c>
      <c r="G246" s="31">
        <v>3.7701614977847648</v>
      </c>
      <c r="H246" s="31">
        <v>0.69385165070744603</v>
      </c>
      <c r="I246" s="31">
        <v>0.60158782335286543</v>
      </c>
      <c r="J246" s="31">
        <v>306.7041304347826</v>
      </c>
      <c r="K246" s="31">
        <v>286.73717391304348</v>
      </c>
      <c r="L246" s="31">
        <v>52.770434782608689</v>
      </c>
      <c r="M246" s="31">
        <v>45.753369565217383</v>
      </c>
      <c r="N246" s="31">
        <v>2.3322826086956518</v>
      </c>
      <c r="O246" s="31">
        <v>4.6847826086956523</v>
      </c>
      <c r="P246" s="31">
        <v>65.362500000000011</v>
      </c>
      <c r="Q246" s="31">
        <v>52.412608695652175</v>
      </c>
      <c r="R246" s="31">
        <v>12.94989130434783</v>
      </c>
      <c r="S246" s="31">
        <v>188.57119565217391</v>
      </c>
      <c r="T246" s="31">
        <v>188.57119565217391</v>
      </c>
      <c r="U246" s="31">
        <v>0</v>
      </c>
      <c r="V246" s="31">
        <v>0</v>
      </c>
      <c r="W246" s="31">
        <v>0</v>
      </c>
      <c r="X246" s="31">
        <v>0</v>
      </c>
      <c r="Y246" s="31">
        <v>0</v>
      </c>
      <c r="Z246" s="31">
        <v>0</v>
      </c>
      <c r="AA246" s="31">
        <v>0</v>
      </c>
      <c r="AB246" s="31">
        <v>0</v>
      </c>
      <c r="AC246" s="31">
        <v>0</v>
      </c>
      <c r="AD246" s="31">
        <v>0</v>
      </c>
      <c r="AE246" s="31">
        <v>0</v>
      </c>
      <c r="AF246" t="s">
        <v>34</v>
      </c>
      <c r="AG246" s="32">
        <v>9</v>
      </c>
      <c r="AH246"/>
    </row>
    <row r="247" spans="1:34" x14ac:dyDescent="0.25">
      <c r="A247" t="s">
        <v>2660</v>
      </c>
      <c r="B247" t="s">
        <v>1539</v>
      </c>
      <c r="C247" t="s">
        <v>2436</v>
      </c>
      <c r="D247" t="s">
        <v>2626</v>
      </c>
      <c r="E247" s="31">
        <v>147.05434782608697</v>
      </c>
      <c r="F247" s="31">
        <v>2.2589267499445636</v>
      </c>
      <c r="G247" s="31">
        <v>2.2076724074210952</v>
      </c>
      <c r="H247" s="31">
        <v>0.27566782467292472</v>
      </c>
      <c r="I247" s="31">
        <v>0.27566782467292472</v>
      </c>
      <c r="J247" s="31">
        <v>332.185</v>
      </c>
      <c r="K247" s="31">
        <v>324.64782608695651</v>
      </c>
      <c r="L247" s="31">
        <v>40.538152173913033</v>
      </c>
      <c r="M247" s="31">
        <v>40.538152173913033</v>
      </c>
      <c r="N247" s="31">
        <v>0</v>
      </c>
      <c r="O247" s="31">
        <v>0</v>
      </c>
      <c r="P247" s="31">
        <v>82.613913043478277</v>
      </c>
      <c r="Q247" s="31">
        <v>75.076739130434802</v>
      </c>
      <c r="R247" s="31">
        <v>7.5371739130434774</v>
      </c>
      <c r="S247" s="31">
        <v>209.03293478260869</v>
      </c>
      <c r="T247" s="31">
        <v>209.03293478260869</v>
      </c>
      <c r="U247" s="31">
        <v>0</v>
      </c>
      <c r="V247" s="31">
        <v>0</v>
      </c>
      <c r="W247" s="31">
        <v>0</v>
      </c>
      <c r="X247" s="31">
        <v>0</v>
      </c>
      <c r="Y247" s="31">
        <v>0</v>
      </c>
      <c r="Z247" s="31">
        <v>0</v>
      </c>
      <c r="AA247" s="31">
        <v>0</v>
      </c>
      <c r="AB247" s="31">
        <v>0</v>
      </c>
      <c r="AC247" s="31">
        <v>0</v>
      </c>
      <c r="AD247" s="31">
        <v>0</v>
      </c>
      <c r="AE247" s="31">
        <v>0</v>
      </c>
      <c r="AF247" t="s">
        <v>405</v>
      </c>
      <c r="AG247" s="32">
        <v>9</v>
      </c>
      <c r="AH247"/>
    </row>
    <row r="248" spans="1:34" x14ac:dyDescent="0.25">
      <c r="A248" t="s">
        <v>2660</v>
      </c>
      <c r="B248" t="s">
        <v>2243</v>
      </c>
      <c r="C248" t="s">
        <v>2497</v>
      </c>
      <c r="D248" t="s">
        <v>2617</v>
      </c>
      <c r="E248" s="31">
        <v>47.086956521739133</v>
      </c>
      <c r="F248" s="31">
        <v>6.0850161588180987</v>
      </c>
      <c r="G248" s="31">
        <v>5.4747276084949217</v>
      </c>
      <c r="H248" s="31">
        <v>0.72325253924284383</v>
      </c>
      <c r="I248" s="31">
        <v>0.58158818097876264</v>
      </c>
      <c r="J248" s="31">
        <v>286.52489130434788</v>
      </c>
      <c r="K248" s="31">
        <v>257.78826086956525</v>
      </c>
      <c r="L248" s="31">
        <v>34.055760869565212</v>
      </c>
      <c r="M248" s="31">
        <v>27.385217391304344</v>
      </c>
      <c r="N248" s="31">
        <v>1.2792391304347825</v>
      </c>
      <c r="O248" s="31">
        <v>5.3913043478260869</v>
      </c>
      <c r="P248" s="31">
        <v>91.956847826086985</v>
      </c>
      <c r="Q248" s="31">
        <v>69.890760869565241</v>
      </c>
      <c r="R248" s="31">
        <v>22.066086956521747</v>
      </c>
      <c r="S248" s="31">
        <v>160.51228260869567</v>
      </c>
      <c r="T248" s="31">
        <v>137.39391304347828</v>
      </c>
      <c r="U248" s="31">
        <v>0</v>
      </c>
      <c r="V248" s="31">
        <v>23.118369565217389</v>
      </c>
      <c r="W248" s="31">
        <v>16.985869565217392</v>
      </c>
      <c r="X248" s="31">
        <v>0</v>
      </c>
      <c r="Y248" s="31">
        <v>0</v>
      </c>
      <c r="Z248" s="31">
        <v>0</v>
      </c>
      <c r="AA248" s="31">
        <v>0</v>
      </c>
      <c r="AB248" s="31">
        <v>0</v>
      </c>
      <c r="AC248" s="31">
        <v>16.985869565217392</v>
      </c>
      <c r="AD248" s="31">
        <v>0</v>
      </c>
      <c r="AE248" s="31">
        <v>0</v>
      </c>
      <c r="AF248" t="s">
        <v>1113</v>
      </c>
      <c r="AG248" s="32">
        <v>9</v>
      </c>
      <c r="AH248"/>
    </row>
    <row r="249" spans="1:34" x14ac:dyDescent="0.25">
      <c r="A249" t="s">
        <v>2660</v>
      </c>
      <c r="B249" t="s">
        <v>1339</v>
      </c>
      <c r="C249" t="s">
        <v>2286</v>
      </c>
      <c r="D249" t="s">
        <v>2603</v>
      </c>
      <c r="E249" s="31">
        <v>47.25</v>
      </c>
      <c r="F249" s="31">
        <v>4.1521463077984837</v>
      </c>
      <c r="G249" s="31">
        <v>3.7386151368760077</v>
      </c>
      <c r="H249" s="31">
        <v>0.27559236254888436</v>
      </c>
      <c r="I249" s="31">
        <v>0.12954911433172306</v>
      </c>
      <c r="J249" s="31">
        <v>196.18891304347835</v>
      </c>
      <c r="K249" s="31">
        <v>176.64956521739137</v>
      </c>
      <c r="L249" s="31">
        <v>13.021739130434785</v>
      </c>
      <c r="M249" s="31">
        <v>6.1211956521739141</v>
      </c>
      <c r="N249" s="31">
        <v>1.4766304347826087</v>
      </c>
      <c r="O249" s="31">
        <v>5.4239130434782608</v>
      </c>
      <c r="P249" s="31">
        <v>54.540108695652179</v>
      </c>
      <c r="Q249" s="31">
        <v>41.901304347826091</v>
      </c>
      <c r="R249" s="31">
        <v>12.63880434782609</v>
      </c>
      <c r="S249" s="31">
        <v>128.62706521739136</v>
      </c>
      <c r="T249" s="31">
        <v>128.62706521739136</v>
      </c>
      <c r="U249" s="31">
        <v>0</v>
      </c>
      <c r="V249" s="31">
        <v>0</v>
      </c>
      <c r="W249" s="31">
        <v>0</v>
      </c>
      <c r="X249" s="31">
        <v>0</v>
      </c>
      <c r="Y249" s="31">
        <v>0</v>
      </c>
      <c r="Z249" s="31">
        <v>0</v>
      </c>
      <c r="AA249" s="31">
        <v>0</v>
      </c>
      <c r="AB249" s="31">
        <v>0</v>
      </c>
      <c r="AC249" s="31">
        <v>0</v>
      </c>
      <c r="AD249" s="31">
        <v>0</v>
      </c>
      <c r="AE249" s="31">
        <v>0</v>
      </c>
      <c r="AF249" t="s">
        <v>202</v>
      </c>
      <c r="AG249" s="32">
        <v>9</v>
      </c>
      <c r="AH249"/>
    </row>
    <row r="250" spans="1:34" x14ac:dyDescent="0.25">
      <c r="A250" t="s">
        <v>2660</v>
      </c>
      <c r="B250" t="s">
        <v>1648</v>
      </c>
      <c r="C250" t="s">
        <v>2491</v>
      </c>
      <c r="D250" t="s">
        <v>2645</v>
      </c>
      <c r="E250" s="31">
        <v>62.891304347826086</v>
      </c>
      <c r="F250" s="31">
        <v>3.7412806774974077</v>
      </c>
      <c r="G250" s="31">
        <v>3.4884514344970619</v>
      </c>
      <c r="H250" s="31">
        <v>0.29109574835810581</v>
      </c>
      <c r="I250" s="31">
        <v>0.1989768406498445</v>
      </c>
      <c r="J250" s="31">
        <v>235.29402173913044</v>
      </c>
      <c r="K250" s="31">
        <v>219.39326086956521</v>
      </c>
      <c r="L250" s="31">
        <v>18.307391304347828</v>
      </c>
      <c r="M250" s="31">
        <v>12.513913043478263</v>
      </c>
      <c r="N250" s="31">
        <v>0</v>
      </c>
      <c r="O250" s="31">
        <v>5.7934782608695654</v>
      </c>
      <c r="P250" s="31">
        <v>79.929891304347834</v>
      </c>
      <c r="Q250" s="31">
        <v>69.822608695652178</v>
      </c>
      <c r="R250" s="31">
        <v>10.107282608695654</v>
      </c>
      <c r="S250" s="31">
        <v>137.05673913043478</v>
      </c>
      <c r="T250" s="31">
        <v>118.98217391304348</v>
      </c>
      <c r="U250" s="31">
        <v>18.074565217391307</v>
      </c>
      <c r="V250" s="31">
        <v>0</v>
      </c>
      <c r="W250" s="31">
        <v>13.137065217391305</v>
      </c>
      <c r="X250" s="31">
        <v>0</v>
      </c>
      <c r="Y250" s="31">
        <v>0</v>
      </c>
      <c r="Z250" s="31">
        <v>0</v>
      </c>
      <c r="AA250" s="31">
        <v>11.581086956521739</v>
      </c>
      <c r="AB250" s="31">
        <v>0</v>
      </c>
      <c r="AC250" s="31">
        <v>1.5559782608695656</v>
      </c>
      <c r="AD250" s="31">
        <v>0</v>
      </c>
      <c r="AE250" s="31">
        <v>0</v>
      </c>
      <c r="AF250" t="s">
        <v>514</v>
      </c>
      <c r="AG250" s="32">
        <v>9</v>
      </c>
      <c r="AH250"/>
    </row>
    <row r="251" spans="1:34" x14ac:dyDescent="0.25">
      <c r="A251" t="s">
        <v>2660</v>
      </c>
      <c r="B251" t="s">
        <v>1766</v>
      </c>
      <c r="C251" t="s">
        <v>2287</v>
      </c>
      <c r="D251" t="s">
        <v>2609</v>
      </c>
      <c r="E251" s="31">
        <v>180.91304347826087</v>
      </c>
      <c r="F251" s="31">
        <v>3.979983177120884</v>
      </c>
      <c r="G251" s="31">
        <v>3.9342009132420093</v>
      </c>
      <c r="H251" s="31">
        <v>0.32332191780821912</v>
      </c>
      <c r="I251" s="31">
        <v>0.27753965392934388</v>
      </c>
      <c r="J251" s="31">
        <v>720.03086956521736</v>
      </c>
      <c r="K251" s="31">
        <v>711.74826086956523</v>
      </c>
      <c r="L251" s="31">
        <v>58.493152173913039</v>
      </c>
      <c r="M251" s="31">
        <v>50.210543478260867</v>
      </c>
      <c r="N251" s="31">
        <v>2.8043478260869565</v>
      </c>
      <c r="O251" s="31">
        <v>5.4782608695652177</v>
      </c>
      <c r="P251" s="31">
        <v>184.00369565217392</v>
      </c>
      <c r="Q251" s="31">
        <v>184.00369565217392</v>
      </c>
      <c r="R251" s="31">
        <v>0</v>
      </c>
      <c r="S251" s="31">
        <v>477.53402173913042</v>
      </c>
      <c r="T251" s="31">
        <v>477.53402173913042</v>
      </c>
      <c r="U251" s="31">
        <v>0</v>
      </c>
      <c r="V251" s="31">
        <v>0</v>
      </c>
      <c r="W251" s="31">
        <v>0</v>
      </c>
      <c r="X251" s="31">
        <v>0</v>
      </c>
      <c r="Y251" s="31">
        <v>0</v>
      </c>
      <c r="Z251" s="31">
        <v>0</v>
      </c>
      <c r="AA251" s="31">
        <v>0</v>
      </c>
      <c r="AB251" s="31">
        <v>0</v>
      </c>
      <c r="AC251" s="31">
        <v>0</v>
      </c>
      <c r="AD251" s="31">
        <v>0</v>
      </c>
      <c r="AE251" s="31">
        <v>0</v>
      </c>
      <c r="AF251" t="s">
        <v>633</v>
      </c>
      <c r="AG251" s="32">
        <v>9</v>
      </c>
      <c r="AH251"/>
    </row>
    <row r="252" spans="1:34" x14ac:dyDescent="0.25">
      <c r="A252" t="s">
        <v>2660</v>
      </c>
      <c r="B252" t="s">
        <v>1748</v>
      </c>
      <c r="C252" t="s">
        <v>2328</v>
      </c>
      <c r="D252" t="s">
        <v>2614</v>
      </c>
      <c r="E252" s="31">
        <v>154.69565217391303</v>
      </c>
      <c r="F252" s="31">
        <v>3.5048622821810009</v>
      </c>
      <c r="G252" s="31">
        <v>3.3269329679595279</v>
      </c>
      <c r="H252" s="31">
        <v>0.20863757729061277</v>
      </c>
      <c r="I252" s="31">
        <v>0.12282251264755485</v>
      </c>
      <c r="J252" s="31">
        <v>542.18695652173915</v>
      </c>
      <c r="K252" s="31">
        <v>514.66206521739127</v>
      </c>
      <c r="L252" s="31">
        <v>32.275326086956532</v>
      </c>
      <c r="M252" s="31">
        <v>19.00010869565218</v>
      </c>
      <c r="N252" s="31">
        <v>9.5578260869565259</v>
      </c>
      <c r="O252" s="31">
        <v>3.7173913043478262</v>
      </c>
      <c r="P252" s="31">
        <v>181.06608695652176</v>
      </c>
      <c r="Q252" s="31">
        <v>166.81641304347829</v>
      </c>
      <c r="R252" s="31">
        <v>14.249673913043479</v>
      </c>
      <c r="S252" s="31">
        <v>328.84554347826077</v>
      </c>
      <c r="T252" s="31">
        <v>328.70391304347817</v>
      </c>
      <c r="U252" s="31">
        <v>0</v>
      </c>
      <c r="V252" s="31">
        <v>0.1416304347826087</v>
      </c>
      <c r="W252" s="31">
        <v>0</v>
      </c>
      <c r="X252" s="31">
        <v>0</v>
      </c>
      <c r="Y252" s="31">
        <v>0</v>
      </c>
      <c r="Z252" s="31">
        <v>0</v>
      </c>
      <c r="AA252" s="31">
        <v>0</v>
      </c>
      <c r="AB252" s="31">
        <v>0</v>
      </c>
      <c r="AC252" s="31">
        <v>0</v>
      </c>
      <c r="AD252" s="31">
        <v>0</v>
      </c>
      <c r="AE252" s="31">
        <v>0</v>
      </c>
      <c r="AF252" t="s">
        <v>614</v>
      </c>
      <c r="AG252" s="32">
        <v>9</v>
      </c>
      <c r="AH252"/>
    </row>
    <row r="253" spans="1:34" x14ac:dyDescent="0.25">
      <c r="A253" t="s">
        <v>2660</v>
      </c>
      <c r="B253" t="s">
        <v>1775</v>
      </c>
      <c r="C253" t="s">
        <v>2353</v>
      </c>
      <c r="D253" t="s">
        <v>2617</v>
      </c>
      <c r="E253" s="31">
        <v>105.70652173913044</v>
      </c>
      <c r="F253" s="31">
        <v>4.0831424164524419</v>
      </c>
      <c r="G253" s="31">
        <v>3.8357203084832903</v>
      </c>
      <c r="H253" s="31">
        <v>0.83602982005141369</v>
      </c>
      <c r="I253" s="31">
        <v>0.63517634961439573</v>
      </c>
      <c r="J253" s="31">
        <v>431.61478260869563</v>
      </c>
      <c r="K253" s="31">
        <v>405.46065217391305</v>
      </c>
      <c r="L253" s="31">
        <v>88.373804347826066</v>
      </c>
      <c r="M253" s="31">
        <v>67.142282608695638</v>
      </c>
      <c r="N253" s="31">
        <v>15.666304347826085</v>
      </c>
      <c r="O253" s="31">
        <v>5.5652173913043477</v>
      </c>
      <c r="P253" s="31">
        <v>81.380978260869554</v>
      </c>
      <c r="Q253" s="31">
        <v>76.458369565217382</v>
      </c>
      <c r="R253" s="31">
        <v>4.9226086956521735</v>
      </c>
      <c r="S253" s="31">
        <v>261.86</v>
      </c>
      <c r="T253" s="31">
        <v>261.86</v>
      </c>
      <c r="U253" s="31">
        <v>0</v>
      </c>
      <c r="V253" s="31">
        <v>0</v>
      </c>
      <c r="W253" s="31">
        <v>4.9565217391304346</v>
      </c>
      <c r="X253" s="31">
        <v>0</v>
      </c>
      <c r="Y253" s="31">
        <v>4.9565217391304346</v>
      </c>
      <c r="Z253" s="31">
        <v>0</v>
      </c>
      <c r="AA253" s="31">
        <v>0</v>
      </c>
      <c r="AB253" s="31">
        <v>0</v>
      </c>
      <c r="AC253" s="31">
        <v>0</v>
      </c>
      <c r="AD253" s="31">
        <v>0</v>
      </c>
      <c r="AE253" s="31">
        <v>0</v>
      </c>
      <c r="AF253" t="s">
        <v>642</v>
      </c>
      <c r="AG253" s="32">
        <v>9</v>
      </c>
      <c r="AH253"/>
    </row>
    <row r="254" spans="1:34" x14ac:dyDescent="0.25">
      <c r="A254" t="s">
        <v>2660</v>
      </c>
      <c r="B254" t="s">
        <v>1774</v>
      </c>
      <c r="C254" t="s">
        <v>2353</v>
      </c>
      <c r="D254" t="s">
        <v>2617</v>
      </c>
      <c r="E254" s="31">
        <v>55.195652173913047</v>
      </c>
      <c r="F254" s="31">
        <v>4.8393028751476965</v>
      </c>
      <c r="G254" s="31">
        <v>4.582384797164238</v>
      </c>
      <c r="H254" s="31">
        <v>0.66518117369042917</v>
      </c>
      <c r="I254" s="31">
        <v>0.40826309570697117</v>
      </c>
      <c r="J254" s="31">
        <v>267.10847826086962</v>
      </c>
      <c r="K254" s="31">
        <v>252.92771739130438</v>
      </c>
      <c r="L254" s="31">
        <v>36.71510869565217</v>
      </c>
      <c r="M254" s="31">
        <v>22.534347826086954</v>
      </c>
      <c r="N254" s="31">
        <v>8.7894565217391314</v>
      </c>
      <c r="O254" s="31">
        <v>5.3913043478260869</v>
      </c>
      <c r="P254" s="31">
        <v>53.257065217391329</v>
      </c>
      <c r="Q254" s="31">
        <v>53.257065217391329</v>
      </c>
      <c r="R254" s="31">
        <v>0</v>
      </c>
      <c r="S254" s="31">
        <v>177.1363043478261</v>
      </c>
      <c r="T254" s="31">
        <v>172.10641304347828</v>
      </c>
      <c r="U254" s="31">
        <v>0</v>
      </c>
      <c r="V254" s="31">
        <v>5.0298913043478253</v>
      </c>
      <c r="W254" s="31">
        <v>0</v>
      </c>
      <c r="X254" s="31">
        <v>0</v>
      </c>
      <c r="Y254" s="31">
        <v>0</v>
      </c>
      <c r="Z254" s="31">
        <v>0</v>
      </c>
      <c r="AA254" s="31">
        <v>0</v>
      </c>
      <c r="AB254" s="31">
        <v>0</v>
      </c>
      <c r="AC254" s="31">
        <v>0</v>
      </c>
      <c r="AD254" s="31">
        <v>0</v>
      </c>
      <c r="AE254" s="31">
        <v>0</v>
      </c>
      <c r="AF254" t="s">
        <v>641</v>
      </c>
      <c r="AG254" s="32">
        <v>9</v>
      </c>
      <c r="AH254"/>
    </row>
    <row r="255" spans="1:34" x14ac:dyDescent="0.25">
      <c r="A255" t="s">
        <v>2660</v>
      </c>
      <c r="B255" t="s">
        <v>1771</v>
      </c>
      <c r="C255" t="s">
        <v>2393</v>
      </c>
      <c r="D255" t="s">
        <v>2635</v>
      </c>
      <c r="E255" s="31">
        <v>86.630434782608702</v>
      </c>
      <c r="F255" s="31">
        <v>2.2475909661229605</v>
      </c>
      <c r="G255" s="31">
        <v>2.1325646173149311</v>
      </c>
      <c r="H255" s="31">
        <v>0.31609033877038889</v>
      </c>
      <c r="I255" s="31">
        <v>0.20106398996235877</v>
      </c>
      <c r="J255" s="31">
        <v>194.70978260869563</v>
      </c>
      <c r="K255" s="31">
        <v>184.745</v>
      </c>
      <c r="L255" s="31">
        <v>27.383043478260866</v>
      </c>
      <c r="M255" s="31">
        <v>17.418260869565213</v>
      </c>
      <c r="N255" s="31">
        <v>5.3560869565217377</v>
      </c>
      <c r="O255" s="31">
        <v>4.6086956521739131</v>
      </c>
      <c r="P255" s="31">
        <v>92.290869565217392</v>
      </c>
      <c r="Q255" s="31">
        <v>92.290869565217392</v>
      </c>
      <c r="R255" s="31">
        <v>0</v>
      </c>
      <c r="S255" s="31">
        <v>75.035869565217382</v>
      </c>
      <c r="T255" s="31">
        <v>70.135978260869564</v>
      </c>
      <c r="U255" s="31">
        <v>4.8998913043478236</v>
      </c>
      <c r="V255" s="31">
        <v>0</v>
      </c>
      <c r="W255" s="31">
        <v>0</v>
      </c>
      <c r="X255" s="31">
        <v>0</v>
      </c>
      <c r="Y255" s="31">
        <v>0</v>
      </c>
      <c r="Z255" s="31">
        <v>0</v>
      </c>
      <c r="AA255" s="31">
        <v>0</v>
      </c>
      <c r="AB255" s="31">
        <v>0</v>
      </c>
      <c r="AC255" s="31">
        <v>0</v>
      </c>
      <c r="AD255" s="31">
        <v>0</v>
      </c>
      <c r="AE255" s="31">
        <v>0</v>
      </c>
      <c r="AF255" t="s">
        <v>638</v>
      </c>
      <c r="AG255" s="32">
        <v>9</v>
      </c>
      <c r="AH255"/>
    </row>
    <row r="256" spans="1:34" x14ac:dyDescent="0.25">
      <c r="A256" t="s">
        <v>2660</v>
      </c>
      <c r="B256" t="s">
        <v>1546</v>
      </c>
      <c r="C256" t="s">
        <v>2467</v>
      </c>
      <c r="D256" t="s">
        <v>2617</v>
      </c>
      <c r="E256" s="31">
        <v>96.641304347826093</v>
      </c>
      <c r="F256" s="31">
        <v>3.6021921043752103</v>
      </c>
      <c r="G256" s="31">
        <v>3.3444336969969628</v>
      </c>
      <c r="H256" s="31">
        <v>0.38435271622989531</v>
      </c>
      <c r="I256" s="31">
        <v>0.27470025868856146</v>
      </c>
      <c r="J256" s="31">
        <v>348.12054347826086</v>
      </c>
      <c r="K256" s="31">
        <v>323.21043478260867</v>
      </c>
      <c r="L256" s="31">
        <v>37.14434782608695</v>
      </c>
      <c r="M256" s="31">
        <v>26.547391304347826</v>
      </c>
      <c r="N256" s="31">
        <v>6.6839130434782588</v>
      </c>
      <c r="O256" s="31">
        <v>3.9130434782608696</v>
      </c>
      <c r="P256" s="31">
        <v>89.730978260869577</v>
      </c>
      <c r="Q256" s="31">
        <v>75.417826086956538</v>
      </c>
      <c r="R256" s="31">
        <v>14.313152173913043</v>
      </c>
      <c r="S256" s="31">
        <v>221.24521739130432</v>
      </c>
      <c r="T256" s="31">
        <v>221.24521739130432</v>
      </c>
      <c r="U256" s="31">
        <v>0</v>
      </c>
      <c r="V256" s="31">
        <v>0</v>
      </c>
      <c r="W256" s="31">
        <v>9.972282608695652</v>
      </c>
      <c r="X256" s="31">
        <v>0.42880434782608701</v>
      </c>
      <c r="Y256" s="31">
        <v>0</v>
      </c>
      <c r="Z256" s="31">
        <v>0</v>
      </c>
      <c r="AA256" s="31">
        <v>2.4510869565217392</v>
      </c>
      <c r="AB256" s="31">
        <v>0</v>
      </c>
      <c r="AC256" s="31">
        <v>7.0923913043478262</v>
      </c>
      <c r="AD256" s="31">
        <v>0</v>
      </c>
      <c r="AE256" s="31">
        <v>0</v>
      </c>
      <c r="AF256" t="s">
        <v>412</v>
      </c>
      <c r="AG256" s="32">
        <v>9</v>
      </c>
      <c r="AH256"/>
    </row>
    <row r="257" spans="1:34" x14ac:dyDescent="0.25">
      <c r="A257" t="s">
        <v>2660</v>
      </c>
      <c r="B257" t="s">
        <v>1473</v>
      </c>
      <c r="C257" t="s">
        <v>2310</v>
      </c>
      <c r="D257" t="s">
        <v>2619</v>
      </c>
      <c r="E257" s="31">
        <v>81.934782608695656</v>
      </c>
      <c r="F257" s="31">
        <v>3.5861223136110367</v>
      </c>
      <c r="G257" s="31">
        <v>3.5848951976651624</v>
      </c>
      <c r="H257" s="31">
        <v>0.20478906871849295</v>
      </c>
      <c r="I257" s="31">
        <v>0.20478906871849295</v>
      </c>
      <c r="J257" s="31">
        <v>293.828152173913</v>
      </c>
      <c r="K257" s="31">
        <v>293.72760869565212</v>
      </c>
      <c r="L257" s="31">
        <v>16.779347826086955</v>
      </c>
      <c r="M257" s="31">
        <v>16.779347826086955</v>
      </c>
      <c r="N257" s="31">
        <v>0</v>
      </c>
      <c r="O257" s="31">
        <v>0</v>
      </c>
      <c r="P257" s="31">
        <v>101.18184782608695</v>
      </c>
      <c r="Q257" s="31">
        <v>101.08130434782608</v>
      </c>
      <c r="R257" s="31">
        <v>0.10054347826086957</v>
      </c>
      <c r="S257" s="31">
        <v>175.8669565217391</v>
      </c>
      <c r="T257" s="31">
        <v>175.8669565217391</v>
      </c>
      <c r="U257" s="31">
        <v>0</v>
      </c>
      <c r="V257" s="31">
        <v>0</v>
      </c>
      <c r="W257" s="31">
        <v>0</v>
      </c>
      <c r="X257" s="31">
        <v>0</v>
      </c>
      <c r="Y257" s="31">
        <v>0</v>
      </c>
      <c r="Z257" s="31">
        <v>0</v>
      </c>
      <c r="AA257" s="31">
        <v>0</v>
      </c>
      <c r="AB257" s="31">
        <v>0</v>
      </c>
      <c r="AC257" s="31">
        <v>0</v>
      </c>
      <c r="AD257" s="31">
        <v>0</v>
      </c>
      <c r="AE257" s="31">
        <v>0</v>
      </c>
      <c r="AF257" t="s">
        <v>338</v>
      </c>
      <c r="AG257" s="32">
        <v>9</v>
      </c>
      <c r="AH257"/>
    </row>
    <row r="258" spans="1:34" x14ac:dyDescent="0.25">
      <c r="A258" t="s">
        <v>2660</v>
      </c>
      <c r="B258" t="s">
        <v>1926</v>
      </c>
      <c r="C258" t="s">
        <v>2394</v>
      </c>
      <c r="D258" t="s">
        <v>2601</v>
      </c>
      <c r="E258" s="31">
        <v>70.358695652173907</v>
      </c>
      <c r="F258" s="31">
        <v>3.824351923374016</v>
      </c>
      <c r="G258" s="31">
        <v>3.6816051289973744</v>
      </c>
      <c r="H258" s="31">
        <v>0.33368608064266958</v>
      </c>
      <c r="I258" s="31">
        <v>0.27312683454348841</v>
      </c>
      <c r="J258" s="31">
        <v>269.07641304347828</v>
      </c>
      <c r="K258" s="31">
        <v>259.03293478260872</v>
      </c>
      <c r="L258" s="31">
        <v>23.477717391304349</v>
      </c>
      <c r="M258" s="31">
        <v>19.216847826086958</v>
      </c>
      <c r="N258" s="31">
        <v>0</v>
      </c>
      <c r="O258" s="31">
        <v>4.2608695652173916</v>
      </c>
      <c r="P258" s="31">
        <v>95.694130434782608</v>
      </c>
      <c r="Q258" s="31">
        <v>89.911521739130436</v>
      </c>
      <c r="R258" s="31">
        <v>5.7826086956521738</v>
      </c>
      <c r="S258" s="31">
        <v>149.90456521739131</v>
      </c>
      <c r="T258" s="31">
        <v>148.37402173913043</v>
      </c>
      <c r="U258" s="31">
        <v>1.5305434782608693</v>
      </c>
      <c r="V258" s="31">
        <v>0</v>
      </c>
      <c r="W258" s="31">
        <v>32.548152173913046</v>
      </c>
      <c r="X258" s="31">
        <v>1.0625</v>
      </c>
      <c r="Y258" s="31">
        <v>0</v>
      </c>
      <c r="Z258" s="31">
        <v>0</v>
      </c>
      <c r="AA258" s="31">
        <v>16.82</v>
      </c>
      <c r="AB258" s="31">
        <v>0</v>
      </c>
      <c r="AC258" s="31">
        <v>14.665652173913044</v>
      </c>
      <c r="AD258" s="31">
        <v>0</v>
      </c>
      <c r="AE258" s="31">
        <v>0</v>
      </c>
      <c r="AF258" t="s">
        <v>786</v>
      </c>
      <c r="AG258" s="32">
        <v>9</v>
      </c>
      <c r="AH258"/>
    </row>
    <row r="259" spans="1:34" x14ac:dyDescent="0.25">
      <c r="A259" t="s">
        <v>2660</v>
      </c>
      <c r="B259" t="s">
        <v>1282</v>
      </c>
      <c r="C259" t="s">
        <v>2286</v>
      </c>
      <c r="D259" t="s">
        <v>2603</v>
      </c>
      <c r="E259" s="31">
        <v>77.489130434782609</v>
      </c>
      <c r="F259" s="31">
        <v>4.5893603590966485</v>
      </c>
      <c r="G259" s="31">
        <v>4.4037691120774314</v>
      </c>
      <c r="H259" s="31">
        <v>0.37050778510310006</v>
      </c>
      <c r="I259" s="31">
        <v>0.27379015289661951</v>
      </c>
      <c r="J259" s="31">
        <v>355.62554347826097</v>
      </c>
      <c r="K259" s="31">
        <v>341.24423913043489</v>
      </c>
      <c r="L259" s="31">
        <v>28.710326086956528</v>
      </c>
      <c r="M259" s="31">
        <v>21.215760869565223</v>
      </c>
      <c r="N259" s="31">
        <v>1.7554347826086956</v>
      </c>
      <c r="O259" s="31">
        <v>5.7391304347826084</v>
      </c>
      <c r="P259" s="31">
        <v>101.61521739130438</v>
      </c>
      <c r="Q259" s="31">
        <v>94.728478260869608</v>
      </c>
      <c r="R259" s="31">
        <v>6.8867391304347816</v>
      </c>
      <c r="S259" s="31">
        <v>225.30000000000007</v>
      </c>
      <c r="T259" s="31">
        <v>225.30000000000007</v>
      </c>
      <c r="U259" s="31">
        <v>0</v>
      </c>
      <c r="V259" s="31">
        <v>0</v>
      </c>
      <c r="W259" s="31">
        <v>108.19293478260872</v>
      </c>
      <c r="X259" s="31">
        <v>2.1506521739130435</v>
      </c>
      <c r="Y259" s="31">
        <v>0.45108695652173914</v>
      </c>
      <c r="Z259" s="31">
        <v>0</v>
      </c>
      <c r="AA259" s="31">
        <v>8.7590217391304357</v>
      </c>
      <c r="AB259" s="31">
        <v>0</v>
      </c>
      <c r="AC259" s="31">
        <v>96.832173913043491</v>
      </c>
      <c r="AD259" s="31">
        <v>0</v>
      </c>
      <c r="AE259" s="31">
        <v>0</v>
      </c>
      <c r="AF259" t="s">
        <v>145</v>
      </c>
      <c r="AG259" s="32">
        <v>9</v>
      </c>
      <c r="AH259"/>
    </row>
    <row r="260" spans="1:34" x14ac:dyDescent="0.25">
      <c r="A260" t="s">
        <v>2660</v>
      </c>
      <c r="B260" t="s">
        <v>1298</v>
      </c>
      <c r="C260" t="s">
        <v>2377</v>
      </c>
      <c r="D260" t="s">
        <v>2623</v>
      </c>
      <c r="E260" s="31">
        <v>123.70652173913044</v>
      </c>
      <c r="F260" s="31">
        <v>3.6658044108602055</v>
      </c>
      <c r="G260" s="31">
        <v>3.55672436517002</v>
      </c>
      <c r="H260" s="31">
        <v>0.28687022230032511</v>
      </c>
      <c r="I260" s="31">
        <v>0.19114576926456373</v>
      </c>
      <c r="J260" s="31">
        <v>453.48391304347825</v>
      </c>
      <c r="K260" s="31">
        <v>439.99</v>
      </c>
      <c r="L260" s="31">
        <v>35.487717391304351</v>
      </c>
      <c r="M260" s="31">
        <v>23.645978260869562</v>
      </c>
      <c r="N260" s="31">
        <v>10.624347826086959</v>
      </c>
      <c r="O260" s="31">
        <v>1.2173913043478262</v>
      </c>
      <c r="P260" s="31">
        <v>100.8310869565218</v>
      </c>
      <c r="Q260" s="31">
        <v>99.178913043478317</v>
      </c>
      <c r="R260" s="31">
        <v>1.6521739130434783</v>
      </c>
      <c r="S260" s="31">
        <v>317.16510869565212</v>
      </c>
      <c r="T260" s="31">
        <v>317.16510869565212</v>
      </c>
      <c r="U260" s="31">
        <v>0</v>
      </c>
      <c r="V260" s="31">
        <v>0</v>
      </c>
      <c r="W260" s="31">
        <v>0</v>
      </c>
      <c r="X260" s="31">
        <v>0</v>
      </c>
      <c r="Y260" s="31">
        <v>0</v>
      </c>
      <c r="Z260" s="31">
        <v>0</v>
      </c>
      <c r="AA260" s="31">
        <v>0</v>
      </c>
      <c r="AB260" s="31">
        <v>0</v>
      </c>
      <c r="AC260" s="31">
        <v>0</v>
      </c>
      <c r="AD260" s="31">
        <v>0</v>
      </c>
      <c r="AE260" s="31">
        <v>0</v>
      </c>
      <c r="AF260" t="s">
        <v>161</v>
      </c>
      <c r="AG260" s="32">
        <v>9</v>
      </c>
      <c r="AH260"/>
    </row>
    <row r="261" spans="1:34" x14ac:dyDescent="0.25">
      <c r="A261" t="s">
        <v>2660</v>
      </c>
      <c r="B261" t="s">
        <v>1722</v>
      </c>
      <c r="C261" t="s">
        <v>2450</v>
      </c>
      <c r="D261" t="s">
        <v>2628</v>
      </c>
      <c r="E261" s="31">
        <v>180.61956521739131</v>
      </c>
      <c r="F261" s="31">
        <v>1.8621201179514952</v>
      </c>
      <c r="G261" s="31">
        <v>1.8276975386652219</v>
      </c>
      <c r="H261" s="31">
        <v>0.30616296563760004</v>
      </c>
      <c r="I261" s="31">
        <v>0.29749714148161521</v>
      </c>
      <c r="J261" s="31">
        <v>336.33532608695651</v>
      </c>
      <c r="K261" s="31">
        <v>330.11793478260864</v>
      </c>
      <c r="L261" s="31">
        <v>55.299021739130438</v>
      </c>
      <c r="M261" s="31">
        <v>53.733804347826087</v>
      </c>
      <c r="N261" s="31">
        <v>0</v>
      </c>
      <c r="O261" s="31">
        <v>1.5652173913043479</v>
      </c>
      <c r="P261" s="31">
        <v>68.66097826086957</v>
      </c>
      <c r="Q261" s="31">
        <v>64.008804347826086</v>
      </c>
      <c r="R261" s="31">
        <v>4.6521739130434785</v>
      </c>
      <c r="S261" s="31">
        <v>212.37532608695653</v>
      </c>
      <c r="T261" s="31">
        <v>154.72369565217392</v>
      </c>
      <c r="U261" s="31">
        <v>57.651630434782604</v>
      </c>
      <c r="V261" s="31">
        <v>0</v>
      </c>
      <c r="W261" s="31">
        <v>0</v>
      </c>
      <c r="X261" s="31">
        <v>0</v>
      </c>
      <c r="Y261" s="31">
        <v>0</v>
      </c>
      <c r="Z261" s="31">
        <v>0</v>
      </c>
      <c r="AA261" s="31">
        <v>0</v>
      </c>
      <c r="AB261" s="31">
        <v>0</v>
      </c>
      <c r="AC261" s="31">
        <v>0</v>
      </c>
      <c r="AD261" s="31">
        <v>0</v>
      </c>
      <c r="AE261" s="31">
        <v>0</v>
      </c>
      <c r="AF261" t="s">
        <v>588</v>
      </c>
      <c r="AG261" s="32">
        <v>9</v>
      </c>
      <c r="AH261"/>
    </row>
    <row r="262" spans="1:34" x14ac:dyDescent="0.25">
      <c r="A262" t="s">
        <v>2660</v>
      </c>
      <c r="B262" t="s">
        <v>2050</v>
      </c>
      <c r="C262" t="s">
        <v>2568</v>
      </c>
      <c r="D262" t="s">
        <v>2613</v>
      </c>
      <c r="E262" s="31">
        <v>51.576086956521742</v>
      </c>
      <c r="F262" s="31">
        <v>5.0662444678609049</v>
      </c>
      <c r="G262" s="31">
        <v>4.6760463645943098</v>
      </c>
      <c r="H262" s="31">
        <v>0.32903898840885143</v>
      </c>
      <c r="I262" s="31">
        <v>0.10406743940990514</v>
      </c>
      <c r="J262" s="31">
        <v>261.29706521739126</v>
      </c>
      <c r="K262" s="31">
        <v>241.17217391304348</v>
      </c>
      <c r="L262" s="31">
        <v>16.970543478260872</v>
      </c>
      <c r="M262" s="31">
        <v>5.3673913043478247</v>
      </c>
      <c r="N262" s="31">
        <v>6.1901086956521754</v>
      </c>
      <c r="O262" s="31">
        <v>5.4130434782608692</v>
      </c>
      <c r="P262" s="31">
        <v>69.847282608695636</v>
      </c>
      <c r="Q262" s="31">
        <v>61.325543478260855</v>
      </c>
      <c r="R262" s="31">
        <v>8.5217391304347831</v>
      </c>
      <c r="S262" s="31">
        <v>174.47923913043479</v>
      </c>
      <c r="T262" s="31">
        <v>146.18576086956523</v>
      </c>
      <c r="U262" s="31">
        <v>28.293478260869552</v>
      </c>
      <c r="V262" s="31">
        <v>0</v>
      </c>
      <c r="W262" s="31">
        <v>0</v>
      </c>
      <c r="X262" s="31">
        <v>0</v>
      </c>
      <c r="Y262" s="31">
        <v>0</v>
      </c>
      <c r="Z262" s="31">
        <v>0</v>
      </c>
      <c r="AA262" s="31">
        <v>0</v>
      </c>
      <c r="AB262" s="31">
        <v>0</v>
      </c>
      <c r="AC262" s="31">
        <v>0</v>
      </c>
      <c r="AD262" s="31">
        <v>0</v>
      </c>
      <c r="AE262" s="31">
        <v>0</v>
      </c>
      <c r="AF262" t="s">
        <v>913</v>
      </c>
      <c r="AG262" s="32">
        <v>9</v>
      </c>
      <c r="AH262"/>
    </row>
    <row r="263" spans="1:34" x14ac:dyDescent="0.25">
      <c r="A263" t="s">
        <v>2660</v>
      </c>
      <c r="B263" t="s">
        <v>1975</v>
      </c>
      <c r="C263" t="s">
        <v>2274</v>
      </c>
      <c r="D263" t="s">
        <v>2612</v>
      </c>
      <c r="E263" s="31">
        <v>45.358695652173914</v>
      </c>
      <c r="F263" s="31">
        <v>4.0534172058471132</v>
      </c>
      <c r="G263" s="31">
        <v>3.9159453630481678</v>
      </c>
      <c r="H263" s="31">
        <v>0.82957105200095838</v>
      </c>
      <c r="I263" s="31">
        <v>0.71838006230529583</v>
      </c>
      <c r="J263" s="31">
        <v>183.85771739130439</v>
      </c>
      <c r="K263" s="31">
        <v>177.62217391304353</v>
      </c>
      <c r="L263" s="31">
        <v>37.62826086956521</v>
      </c>
      <c r="M263" s="31">
        <v>32.584782608695647</v>
      </c>
      <c r="N263" s="31">
        <v>0</v>
      </c>
      <c r="O263" s="31">
        <v>5.0434782608695654</v>
      </c>
      <c r="P263" s="31">
        <v>36.502391304347817</v>
      </c>
      <c r="Q263" s="31">
        <v>35.310326086956515</v>
      </c>
      <c r="R263" s="31">
        <v>1.1920652173913044</v>
      </c>
      <c r="S263" s="31">
        <v>109.72706521739134</v>
      </c>
      <c r="T263" s="31">
        <v>109.72706521739134</v>
      </c>
      <c r="U263" s="31">
        <v>0</v>
      </c>
      <c r="V263" s="31">
        <v>0</v>
      </c>
      <c r="W263" s="31">
        <v>0</v>
      </c>
      <c r="X263" s="31">
        <v>0</v>
      </c>
      <c r="Y263" s="31">
        <v>0</v>
      </c>
      <c r="Z263" s="31">
        <v>0</v>
      </c>
      <c r="AA263" s="31">
        <v>0</v>
      </c>
      <c r="AB263" s="31">
        <v>0</v>
      </c>
      <c r="AC263" s="31">
        <v>0</v>
      </c>
      <c r="AD263" s="31">
        <v>0</v>
      </c>
      <c r="AE263" s="31">
        <v>0</v>
      </c>
      <c r="AF263" t="s">
        <v>836</v>
      </c>
      <c r="AG263" s="32">
        <v>9</v>
      </c>
      <c r="AH263"/>
    </row>
    <row r="264" spans="1:34" x14ac:dyDescent="0.25">
      <c r="A264" t="s">
        <v>2660</v>
      </c>
      <c r="B264" t="s">
        <v>2111</v>
      </c>
      <c r="C264" t="s">
        <v>2284</v>
      </c>
      <c r="D264" t="s">
        <v>2603</v>
      </c>
      <c r="E264" s="31">
        <v>60.260869565217391</v>
      </c>
      <c r="F264" s="31">
        <v>3.9874080086580093</v>
      </c>
      <c r="G264" s="31">
        <v>3.6231403318903328</v>
      </c>
      <c r="H264" s="31">
        <v>0.63869047619047647</v>
      </c>
      <c r="I264" s="31">
        <v>0.44613997113997134</v>
      </c>
      <c r="J264" s="31">
        <v>240.28467391304352</v>
      </c>
      <c r="K264" s="31">
        <v>218.3335869565218</v>
      </c>
      <c r="L264" s="31">
        <v>38.488043478260884</v>
      </c>
      <c r="M264" s="31">
        <v>26.884782608695662</v>
      </c>
      <c r="N264" s="31">
        <v>6.3858695652173934</v>
      </c>
      <c r="O264" s="31">
        <v>5.2173913043478262</v>
      </c>
      <c r="P264" s="31">
        <v>47.2579347826087</v>
      </c>
      <c r="Q264" s="31">
        <v>36.910108695652177</v>
      </c>
      <c r="R264" s="31">
        <v>10.347826086956522</v>
      </c>
      <c r="S264" s="31">
        <v>154.53869565217394</v>
      </c>
      <c r="T264" s="31">
        <v>154.53869565217394</v>
      </c>
      <c r="U264" s="31">
        <v>0</v>
      </c>
      <c r="V264" s="31">
        <v>0</v>
      </c>
      <c r="W264" s="31">
        <v>0</v>
      </c>
      <c r="X264" s="31">
        <v>0</v>
      </c>
      <c r="Y264" s="31">
        <v>0</v>
      </c>
      <c r="Z264" s="31">
        <v>0</v>
      </c>
      <c r="AA264" s="31">
        <v>0</v>
      </c>
      <c r="AB264" s="31">
        <v>0</v>
      </c>
      <c r="AC264" s="31">
        <v>0</v>
      </c>
      <c r="AD264" s="31">
        <v>0</v>
      </c>
      <c r="AE264" s="31">
        <v>0</v>
      </c>
      <c r="AF264" t="s">
        <v>975</v>
      </c>
      <c r="AG264" s="32">
        <v>9</v>
      </c>
      <c r="AH264"/>
    </row>
    <row r="265" spans="1:34" x14ac:dyDescent="0.25">
      <c r="A265" t="s">
        <v>2660</v>
      </c>
      <c r="B265" t="s">
        <v>1821</v>
      </c>
      <c r="C265" t="s">
        <v>2325</v>
      </c>
      <c r="D265" t="s">
        <v>2603</v>
      </c>
      <c r="E265" s="31">
        <v>54.108695652173914</v>
      </c>
      <c r="F265" s="31">
        <v>3.7997288067496968</v>
      </c>
      <c r="G265" s="31">
        <v>3.4556287665729193</v>
      </c>
      <c r="H265" s="31">
        <v>0.68319606267577337</v>
      </c>
      <c r="I265" s="31">
        <v>0.48391924467657688</v>
      </c>
      <c r="J265" s="31">
        <v>205.5983695652173</v>
      </c>
      <c r="K265" s="31">
        <v>186.97956521739121</v>
      </c>
      <c r="L265" s="31">
        <v>36.966847826086955</v>
      </c>
      <c r="M265" s="31">
        <v>26.184239130434779</v>
      </c>
      <c r="N265" s="31">
        <v>5.3913043478260869</v>
      </c>
      <c r="O265" s="31">
        <v>5.3913043478260869</v>
      </c>
      <c r="P265" s="31">
        <v>44.699347826086942</v>
      </c>
      <c r="Q265" s="31">
        <v>36.863152173913029</v>
      </c>
      <c r="R265" s="31">
        <v>7.8361956521739122</v>
      </c>
      <c r="S265" s="31">
        <v>123.93217391304343</v>
      </c>
      <c r="T265" s="31">
        <v>120.80086956521734</v>
      </c>
      <c r="U265" s="31">
        <v>3.1313043478260876</v>
      </c>
      <c r="V265" s="31">
        <v>0</v>
      </c>
      <c r="W265" s="31">
        <v>0.16478260869565217</v>
      </c>
      <c r="X265" s="31">
        <v>0</v>
      </c>
      <c r="Y265" s="31">
        <v>0</v>
      </c>
      <c r="Z265" s="31">
        <v>0</v>
      </c>
      <c r="AA265" s="31">
        <v>0</v>
      </c>
      <c r="AB265" s="31">
        <v>0</v>
      </c>
      <c r="AC265" s="31">
        <v>0.16478260869565217</v>
      </c>
      <c r="AD265" s="31">
        <v>0</v>
      </c>
      <c r="AE265" s="31">
        <v>0</v>
      </c>
      <c r="AF265" t="s">
        <v>679</v>
      </c>
      <c r="AG265" s="32">
        <v>9</v>
      </c>
      <c r="AH265"/>
    </row>
    <row r="266" spans="1:34" x14ac:dyDescent="0.25">
      <c r="A266" t="s">
        <v>2660</v>
      </c>
      <c r="B266" t="s">
        <v>1882</v>
      </c>
      <c r="C266" t="s">
        <v>2402</v>
      </c>
      <c r="D266" t="s">
        <v>2602</v>
      </c>
      <c r="E266" s="31">
        <v>107.40217391304348</v>
      </c>
      <c r="F266" s="31">
        <v>3.7310454407448641</v>
      </c>
      <c r="G266" s="31">
        <v>3.397453699018318</v>
      </c>
      <c r="H266" s="31">
        <v>0.28104442870154839</v>
      </c>
      <c r="I266" s="31">
        <v>0.22770974597712779</v>
      </c>
      <c r="J266" s="31">
        <v>400.72239130434787</v>
      </c>
      <c r="K266" s="31">
        <v>364.89391304347828</v>
      </c>
      <c r="L266" s="31">
        <v>30.184782608695652</v>
      </c>
      <c r="M266" s="31">
        <v>24.456521739130434</v>
      </c>
      <c r="N266" s="31">
        <v>0</v>
      </c>
      <c r="O266" s="31">
        <v>5.7282608695652177</v>
      </c>
      <c r="P266" s="31">
        <v>118.58489130434782</v>
      </c>
      <c r="Q266" s="31">
        <v>88.48467391304348</v>
      </c>
      <c r="R266" s="31">
        <v>30.100217391304344</v>
      </c>
      <c r="S266" s="31">
        <v>251.95271739130436</v>
      </c>
      <c r="T266" s="31">
        <v>251.95271739130436</v>
      </c>
      <c r="U266" s="31">
        <v>0</v>
      </c>
      <c r="V266" s="31">
        <v>0</v>
      </c>
      <c r="W266" s="31">
        <v>6.7065217391304355</v>
      </c>
      <c r="X266" s="31">
        <v>1.8913043478260869</v>
      </c>
      <c r="Y266" s="31">
        <v>0</v>
      </c>
      <c r="Z266" s="31">
        <v>0</v>
      </c>
      <c r="AA266" s="31">
        <v>0.36956521739130432</v>
      </c>
      <c r="AB266" s="31">
        <v>0</v>
      </c>
      <c r="AC266" s="31">
        <v>4.4456521739130439</v>
      </c>
      <c r="AD266" s="31">
        <v>0</v>
      </c>
      <c r="AE266" s="31">
        <v>0</v>
      </c>
      <c r="AF266" t="s">
        <v>741</v>
      </c>
      <c r="AG266" s="32">
        <v>9</v>
      </c>
      <c r="AH266"/>
    </row>
    <row r="267" spans="1:34" x14ac:dyDescent="0.25">
      <c r="A267" t="s">
        <v>2660</v>
      </c>
      <c r="B267" t="s">
        <v>2022</v>
      </c>
      <c r="C267" t="s">
        <v>2499</v>
      </c>
      <c r="D267" t="s">
        <v>2637</v>
      </c>
      <c r="E267" s="31">
        <v>105.5</v>
      </c>
      <c r="F267" s="31">
        <v>4.1749948485472901</v>
      </c>
      <c r="G267" s="31">
        <v>3.8210127756027203</v>
      </c>
      <c r="H267" s="31">
        <v>0.66051926643313419</v>
      </c>
      <c r="I267" s="31">
        <v>0.41847826086956524</v>
      </c>
      <c r="J267" s="31">
        <v>440.46195652173913</v>
      </c>
      <c r="K267" s="31">
        <v>403.116847826087</v>
      </c>
      <c r="L267" s="31">
        <v>69.684782608695656</v>
      </c>
      <c r="M267" s="31">
        <v>44.149456521739133</v>
      </c>
      <c r="N267" s="31">
        <v>18.926630434782609</v>
      </c>
      <c r="O267" s="31">
        <v>6.6086956521739131</v>
      </c>
      <c r="P267" s="31">
        <v>86.663043478260875</v>
      </c>
      <c r="Q267" s="31">
        <v>74.853260869565219</v>
      </c>
      <c r="R267" s="31">
        <v>11.809782608695652</v>
      </c>
      <c r="S267" s="31">
        <v>284.11413043478262</v>
      </c>
      <c r="T267" s="31">
        <v>284.11413043478262</v>
      </c>
      <c r="U267" s="31">
        <v>0</v>
      </c>
      <c r="V267" s="31">
        <v>0</v>
      </c>
      <c r="W267" s="31">
        <v>0</v>
      </c>
      <c r="X267" s="31">
        <v>0</v>
      </c>
      <c r="Y267" s="31">
        <v>0</v>
      </c>
      <c r="Z267" s="31">
        <v>0</v>
      </c>
      <c r="AA267" s="31">
        <v>0</v>
      </c>
      <c r="AB267" s="31">
        <v>0</v>
      </c>
      <c r="AC267" s="31">
        <v>0</v>
      </c>
      <c r="AD267" s="31">
        <v>0</v>
      </c>
      <c r="AE267" s="31">
        <v>0</v>
      </c>
      <c r="AF267" t="s">
        <v>885</v>
      </c>
      <c r="AG267" s="32">
        <v>9</v>
      </c>
      <c r="AH267"/>
    </row>
    <row r="268" spans="1:34" x14ac:dyDescent="0.25">
      <c r="A268" t="s">
        <v>2660</v>
      </c>
      <c r="B268" t="s">
        <v>1964</v>
      </c>
      <c r="C268" t="s">
        <v>2412</v>
      </c>
      <c r="D268" t="s">
        <v>2631</v>
      </c>
      <c r="E268" s="31">
        <v>36.619565217391305</v>
      </c>
      <c r="F268" s="31">
        <v>3.8731522707034713</v>
      </c>
      <c r="G268" s="31">
        <v>3.5739536954585915</v>
      </c>
      <c r="H268" s="31">
        <v>0.31818046898189367</v>
      </c>
      <c r="I268" s="31">
        <v>1.898189373701395E-2</v>
      </c>
      <c r="J268" s="31">
        <v>141.83315217391299</v>
      </c>
      <c r="K268" s="31">
        <v>130.87663043478256</v>
      </c>
      <c r="L268" s="31">
        <v>11.651630434782607</v>
      </c>
      <c r="M268" s="31">
        <v>0.69510869565217381</v>
      </c>
      <c r="N268" s="31">
        <v>5.1304347826086953</v>
      </c>
      <c r="O268" s="31">
        <v>5.8260869565217392</v>
      </c>
      <c r="P268" s="31">
        <v>37.444239130434767</v>
      </c>
      <c r="Q268" s="31">
        <v>37.444239130434767</v>
      </c>
      <c r="R268" s="31">
        <v>0</v>
      </c>
      <c r="S268" s="31">
        <v>92.737282608695608</v>
      </c>
      <c r="T268" s="31">
        <v>92.737282608695608</v>
      </c>
      <c r="U268" s="31">
        <v>0</v>
      </c>
      <c r="V268" s="31">
        <v>0</v>
      </c>
      <c r="W268" s="31">
        <v>0</v>
      </c>
      <c r="X268" s="31">
        <v>0</v>
      </c>
      <c r="Y268" s="31">
        <v>0</v>
      </c>
      <c r="Z268" s="31">
        <v>0</v>
      </c>
      <c r="AA268" s="31">
        <v>0</v>
      </c>
      <c r="AB268" s="31">
        <v>0</v>
      </c>
      <c r="AC268" s="31">
        <v>0</v>
      </c>
      <c r="AD268" s="31">
        <v>0</v>
      </c>
      <c r="AE268" s="31">
        <v>0</v>
      </c>
      <c r="AF268" t="s">
        <v>824</v>
      </c>
      <c r="AG268" s="32">
        <v>9</v>
      </c>
      <c r="AH268"/>
    </row>
    <row r="269" spans="1:34" x14ac:dyDescent="0.25">
      <c r="A269" t="s">
        <v>2660</v>
      </c>
      <c r="B269" t="s">
        <v>1693</v>
      </c>
      <c r="C269" t="s">
        <v>2455</v>
      </c>
      <c r="D269" t="s">
        <v>2612</v>
      </c>
      <c r="E269" s="31">
        <v>83.369565217391298</v>
      </c>
      <c r="F269" s="31">
        <v>3.75609517601043</v>
      </c>
      <c r="G269" s="31">
        <v>3.663265971316819</v>
      </c>
      <c r="H269" s="31">
        <v>0.45952020860495424</v>
      </c>
      <c r="I269" s="31">
        <v>0.3927666232073011</v>
      </c>
      <c r="J269" s="31">
        <v>313.14402173913038</v>
      </c>
      <c r="K269" s="31">
        <v>305.40489130434781</v>
      </c>
      <c r="L269" s="31">
        <v>38.309999999999988</v>
      </c>
      <c r="M269" s="31">
        <v>32.744782608695644</v>
      </c>
      <c r="N269" s="31">
        <v>0</v>
      </c>
      <c r="O269" s="31">
        <v>5.5652173913043477</v>
      </c>
      <c r="P269" s="31">
        <v>84.95913043478258</v>
      </c>
      <c r="Q269" s="31">
        <v>82.785217391304315</v>
      </c>
      <c r="R269" s="31">
        <v>2.1739130434782608</v>
      </c>
      <c r="S269" s="31">
        <v>189.87489130434784</v>
      </c>
      <c r="T269" s="31">
        <v>187.82945652173913</v>
      </c>
      <c r="U269" s="31">
        <v>2.0454347826086954</v>
      </c>
      <c r="V269" s="31">
        <v>0</v>
      </c>
      <c r="W269" s="31">
        <v>40.910217391304343</v>
      </c>
      <c r="X269" s="31">
        <v>6.2826086956521738</v>
      </c>
      <c r="Y269" s="31">
        <v>0</v>
      </c>
      <c r="Z269" s="31">
        <v>0</v>
      </c>
      <c r="AA269" s="31">
        <v>3.0733695652173911</v>
      </c>
      <c r="AB269" s="31">
        <v>0</v>
      </c>
      <c r="AC269" s="31">
        <v>31.55423913043478</v>
      </c>
      <c r="AD269" s="31">
        <v>0</v>
      </c>
      <c r="AE269" s="31">
        <v>0</v>
      </c>
      <c r="AF269" t="s">
        <v>559</v>
      </c>
      <c r="AG269" s="32">
        <v>9</v>
      </c>
      <c r="AH269"/>
    </row>
    <row r="270" spans="1:34" x14ac:dyDescent="0.25">
      <c r="A270" t="s">
        <v>2660</v>
      </c>
      <c r="B270" t="s">
        <v>1768</v>
      </c>
      <c r="C270" t="s">
        <v>2476</v>
      </c>
      <c r="D270" t="s">
        <v>2642</v>
      </c>
      <c r="E270" s="31">
        <v>27.619565217391305</v>
      </c>
      <c r="F270" s="31">
        <v>8.7249114521841804</v>
      </c>
      <c r="G270" s="31">
        <v>8.7249114521841804</v>
      </c>
      <c r="H270" s="31">
        <v>3.6167847304210943</v>
      </c>
      <c r="I270" s="31">
        <v>3.6167847304210943</v>
      </c>
      <c r="J270" s="31">
        <v>240.97826086956525</v>
      </c>
      <c r="K270" s="31">
        <v>240.97826086956525</v>
      </c>
      <c r="L270" s="31">
        <v>99.894021739130437</v>
      </c>
      <c r="M270" s="31">
        <v>99.894021739130437</v>
      </c>
      <c r="N270" s="31">
        <v>0</v>
      </c>
      <c r="O270" s="31">
        <v>0</v>
      </c>
      <c r="P270" s="31">
        <v>61.133152173913047</v>
      </c>
      <c r="Q270" s="31">
        <v>61.133152173913047</v>
      </c>
      <c r="R270" s="31">
        <v>0</v>
      </c>
      <c r="S270" s="31">
        <v>79.951086956521735</v>
      </c>
      <c r="T270" s="31">
        <v>79.951086956521735</v>
      </c>
      <c r="U270" s="31">
        <v>0</v>
      </c>
      <c r="V270" s="31">
        <v>0</v>
      </c>
      <c r="W270" s="31">
        <v>3.722826086956522</v>
      </c>
      <c r="X270" s="31">
        <v>2.8423913043478262</v>
      </c>
      <c r="Y270" s="31">
        <v>0</v>
      </c>
      <c r="Z270" s="31">
        <v>0</v>
      </c>
      <c r="AA270" s="31">
        <v>0</v>
      </c>
      <c r="AB270" s="31">
        <v>0</v>
      </c>
      <c r="AC270" s="31">
        <v>0.88043478260869568</v>
      </c>
      <c r="AD270" s="31">
        <v>0</v>
      </c>
      <c r="AE270" s="31">
        <v>0</v>
      </c>
      <c r="AF270" t="s">
        <v>635</v>
      </c>
      <c r="AG270" s="32">
        <v>9</v>
      </c>
      <c r="AH270"/>
    </row>
    <row r="271" spans="1:34" x14ac:dyDescent="0.25">
      <c r="A271" t="s">
        <v>2660</v>
      </c>
      <c r="B271" t="s">
        <v>1265</v>
      </c>
      <c r="C271" t="s">
        <v>2363</v>
      </c>
      <c r="D271" t="s">
        <v>2603</v>
      </c>
      <c r="E271" s="31">
        <v>82.771739130434781</v>
      </c>
      <c r="F271" s="31">
        <v>4.1830978332239006</v>
      </c>
      <c r="G271" s="31">
        <v>3.6880643466841767</v>
      </c>
      <c r="H271" s="31">
        <v>0.53740774786605383</v>
      </c>
      <c r="I271" s="31">
        <v>0.27022455679579771</v>
      </c>
      <c r="J271" s="31">
        <v>346.24228260869569</v>
      </c>
      <c r="K271" s="31">
        <v>305.26750000000004</v>
      </c>
      <c r="L271" s="31">
        <v>44.482173913043475</v>
      </c>
      <c r="M271" s="31">
        <v>22.366956521739123</v>
      </c>
      <c r="N271" s="31">
        <v>18.28913043478261</v>
      </c>
      <c r="O271" s="31">
        <v>3.8260869565217392</v>
      </c>
      <c r="P271" s="31">
        <v>93.156086956521705</v>
      </c>
      <c r="Q271" s="31">
        <v>74.296521739130412</v>
      </c>
      <c r="R271" s="31">
        <v>18.8595652173913</v>
      </c>
      <c r="S271" s="31">
        <v>208.6040217391305</v>
      </c>
      <c r="T271" s="31">
        <v>208.6040217391305</v>
      </c>
      <c r="U271" s="31">
        <v>0</v>
      </c>
      <c r="V271" s="31">
        <v>0</v>
      </c>
      <c r="W271" s="31">
        <v>41.196304347826086</v>
      </c>
      <c r="X271" s="31">
        <v>0</v>
      </c>
      <c r="Y271" s="31">
        <v>18.28913043478261</v>
      </c>
      <c r="Z271" s="31">
        <v>3.8260869565217392</v>
      </c>
      <c r="AA271" s="31">
        <v>3.0326086956521738</v>
      </c>
      <c r="AB271" s="31">
        <v>11.936195652173916</v>
      </c>
      <c r="AC271" s="31">
        <v>4.1122826086956525</v>
      </c>
      <c r="AD271" s="31">
        <v>0</v>
      </c>
      <c r="AE271" s="31">
        <v>0</v>
      </c>
      <c r="AF271" t="s">
        <v>128</v>
      </c>
      <c r="AG271" s="32">
        <v>9</v>
      </c>
      <c r="AH271"/>
    </row>
    <row r="272" spans="1:34" x14ac:dyDescent="0.25">
      <c r="A272" t="s">
        <v>2660</v>
      </c>
      <c r="B272" t="s">
        <v>1992</v>
      </c>
      <c r="C272" t="s">
        <v>2485</v>
      </c>
      <c r="D272" t="s">
        <v>2610</v>
      </c>
      <c r="E272" s="31">
        <v>16.543478260869566</v>
      </c>
      <c r="F272" s="31">
        <v>7.6797306176084108</v>
      </c>
      <c r="G272" s="31">
        <v>6.5153088042049943</v>
      </c>
      <c r="H272" s="31">
        <v>5.1140275952693823</v>
      </c>
      <c r="I272" s="31">
        <v>3.9496057818659667</v>
      </c>
      <c r="J272" s="31">
        <v>127.04945652173915</v>
      </c>
      <c r="K272" s="31">
        <v>107.78586956521741</v>
      </c>
      <c r="L272" s="31">
        <v>84.603804347826099</v>
      </c>
      <c r="M272" s="31">
        <v>65.340217391304364</v>
      </c>
      <c r="N272" s="31">
        <v>14.220108695652174</v>
      </c>
      <c r="O272" s="31">
        <v>5.0434782608695654</v>
      </c>
      <c r="P272" s="31">
        <v>23.676630434782609</v>
      </c>
      <c r="Q272" s="31">
        <v>23.676630434782609</v>
      </c>
      <c r="R272" s="31">
        <v>0</v>
      </c>
      <c r="S272" s="31">
        <v>18.769021739130434</v>
      </c>
      <c r="T272" s="31">
        <v>18.769021739130434</v>
      </c>
      <c r="U272" s="31">
        <v>0</v>
      </c>
      <c r="V272" s="31">
        <v>0</v>
      </c>
      <c r="W272" s="31">
        <v>0</v>
      </c>
      <c r="X272" s="31">
        <v>0</v>
      </c>
      <c r="Y272" s="31">
        <v>0</v>
      </c>
      <c r="Z272" s="31">
        <v>0</v>
      </c>
      <c r="AA272" s="31">
        <v>0</v>
      </c>
      <c r="AB272" s="31">
        <v>0</v>
      </c>
      <c r="AC272" s="31">
        <v>0</v>
      </c>
      <c r="AD272" s="31">
        <v>0</v>
      </c>
      <c r="AE272" s="31">
        <v>0</v>
      </c>
      <c r="AF272" t="s">
        <v>854</v>
      </c>
      <c r="AG272" s="32">
        <v>9</v>
      </c>
      <c r="AH272"/>
    </row>
    <row r="273" spans="1:34" x14ac:dyDescent="0.25">
      <c r="A273" t="s">
        <v>2660</v>
      </c>
      <c r="B273" t="s">
        <v>1824</v>
      </c>
      <c r="C273" t="s">
        <v>2530</v>
      </c>
      <c r="D273" t="s">
        <v>2610</v>
      </c>
      <c r="E273" s="31">
        <v>56.108695652173914</v>
      </c>
      <c r="F273" s="31">
        <v>3.7943239054629987</v>
      </c>
      <c r="G273" s="31">
        <v>3.5181034482758617</v>
      </c>
      <c r="H273" s="31">
        <v>0.39788066640836894</v>
      </c>
      <c r="I273" s="31">
        <v>0.20999806276636968</v>
      </c>
      <c r="J273" s="31">
        <v>212.89456521739129</v>
      </c>
      <c r="K273" s="31">
        <v>197.3961956521739</v>
      </c>
      <c r="L273" s="31">
        <v>22.32456521739131</v>
      </c>
      <c r="M273" s="31">
        <v>11.782717391304351</v>
      </c>
      <c r="N273" s="31">
        <v>5.3470652173913047</v>
      </c>
      <c r="O273" s="31">
        <v>5.1947826086956521</v>
      </c>
      <c r="P273" s="31">
        <v>56.137717391304349</v>
      </c>
      <c r="Q273" s="31">
        <v>51.181195652173912</v>
      </c>
      <c r="R273" s="31">
        <v>4.9565217391304346</v>
      </c>
      <c r="S273" s="31">
        <v>134.43228260869563</v>
      </c>
      <c r="T273" s="31">
        <v>134.43228260869563</v>
      </c>
      <c r="U273" s="31">
        <v>0</v>
      </c>
      <c r="V273" s="31">
        <v>0</v>
      </c>
      <c r="W273" s="31">
        <v>0</v>
      </c>
      <c r="X273" s="31">
        <v>0</v>
      </c>
      <c r="Y273" s="31">
        <v>0</v>
      </c>
      <c r="Z273" s="31">
        <v>0</v>
      </c>
      <c r="AA273" s="31">
        <v>0</v>
      </c>
      <c r="AB273" s="31">
        <v>0</v>
      </c>
      <c r="AC273" s="31">
        <v>0</v>
      </c>
      <c r="AD273" s="31">
        <v>0</v>
      </c>
      <c r="AE273" s="31">
        <v>0</v>
      </c>
      <c r="AF273" t="s">
        <v>682</v>
      </c>
      <c r="AG273" s="32">
        <v>9</v>
      </c>
      <c r="AH273"/>
    </row>
    <row r="274" spans="1:34" x14ac:dyDescent="0.25">
      <c r="A274" t="s">
        <v>2660</v>
      </c>
      <c r="B274" t="s">
        <v>1541</v>
      </c>
      <c r="C274" t="s">
        <v>2341</v>
      </c>
      <c r="D274" t="s">
        <v>2610</v>
      </c>
      <c r="E274" s="31">
        <v>67.597826086956516</v>
      </c>
      <c r="F274" s="31">
        <v>4.1718186203569703</v>
      </c>
      <c r="G274" s="31">
        <v>3.9639427560701068</v>
      </c>
      <c r="H274" s="31">
        <v>0.34820067534973465</v>
      </c>
      <c r="I274" s="31">
        <v>0.28645441389290882</v>
      </c>
      <c r="J274" s="31">
        <v>282.00586956521732</v>
      </c>
      <c r="K274" s="31">
        <v>267.95391304347817</v>
      </c>
      <c r="L274" s="31">
        <v>23.537608695652171</v>
      </c>
      <c r="M274" s="31">
        <v>19.363695652173909</v>
      </c>
      <c r="N274" s="31">
        <v>0</v>
      </c>
      <c r="O274" s="31">
        <v>4.1739130434782608</v>
      </c>
      <c r="P274" s="31">
        <v>99.345543478260851</v>
      </c>
      <c r="Q274" s="31">
        <v>89.467499999999987</v>
      </c>
      <c r="R274" s="31">
        <v>9.8780434782608637</v>
      </c>
      <c r="S274" s="31">
        <v>159.12271739130432</v>
      </c>
      <c r="T274" s="31">
        <v>158.35641304347823</v>
      </c>
      <c r="U274" s="31">
        <v>0.76630434782608692</v>
      </c>
      <c r="V274" s="31">
        <v>0</v>
      </c>
      <c r="W274" s="31">
        <v>0</v>
      </c>
      <c r="X274" s="31">
        <v>0</v>
      </c>
      <c r="Y274" s="31">
        <v>0</v>
      </c>
      <c r="Z274" s="31">
        <v>0</v>
      </c>
      <c r="AA274" s="31">
        <v>0</v>
      </c>
      <c r="AB274" s="31">
        <v>0</v>
      </c>
      <c r="AC274" s="31">
        <v>0</v>
      </c>
      <c r="AD274" s="31">
        <v>0</v>
      </c>
      <c r="AE274" s="31">
        <v>0</v>
      </c>
      <c r="AF274" t="s">
        <v>407</v>
      </c>
      <c r="AG274" s="32">
        <v>9</v>
      </c>
      <c r="AH274"/>
    </row>
    <row r="275" spans="1:34" x14ac:dyDescent="0.25">
      <c r="A275" t="s">
        <v>2660</v>
      </c>
      <c r="B275" t="s">
        <v>2184</v>
      </c>
      <c r="C275" t="s">
        <v>2588</v>
      </c>
      <c r="D275" t="s">
        <v>2618</v>
      </c>
      <c r="E275" s="31">
        <v>28.554347826086957</v>
      </c>
      <c r="F275" s="31">
        <v>4.3281956604491816</v>
      </c>
      <c r="G275" s="31">
        <v>3.9762733155690904</v>
      </c>
      <c r="H275" s="31">
        <v>0.88634183479253892</v>
      </c>
      <c r="I275" s="31">
        <v>0.7319832508564903</v>
      </c>
      <c r="J275" s="31">
        <v>123.58880434782608</v>
      </c>
      <c r="K275" s="31">
        <v>113.53989130434783</v>
      </c>
      <c r="L275" s="31">
        <v>25.30891304347826</v>
      </c>
      <c r="M275" s="31">
        <v>20.901304347826088</v>
      </c>
      <c r="N275" s="31">
        <v>0.70652173913043481</v>
      </c>
      <c r="O275" s="31">
        <v>3.7010869565217392</v>
      </c>
      <c r="P275" s="31">
        <v>27.698369565217391</v>
      </c>
      <c r="Q275" s="31">
        <v>22.057065217391305</v>
      </c>
      <c r="R275" s="31">
        <v>5.6413043478260869</v>
      </c>
      <c r="S275" s="31">
        <v>70.581521739130437</v>
      </c>
      <c r="T275" s="31">
        <v>70.581521739130437</v>
      </c>
      <c r="U275" s="31">
        <v>0</v>
      </c>
      <c r="V275" s="31">
        <v>0</v>
      </c>
      <c r="W275" s="31">
        <v>3.3913043478260869</v>
      </c>
      <c r="X275" s="31">
        <v>0</v>
      </c>
      <c r="Y275" s="31">
        <v>0</v>
      </c>
      <c r="Z275" s="31">
        <v>0</v>
      </c>
      <c r="AA275" s="31">
        <v>0</v>
      </c>
      <c r="AB275" s="31">
        <v>0</v>
      </c>
      <c r="AC275" s="31">
        <v>3.3913043478260869</v>
      </c>
      <c r="AD275" s="31">
        <v>0</v>
      </c>
      <c r="AE275" s="31">
        <v>0</v>
      </c>
      <c r="AF275" t="s">
        <v>1052</v>
      </c>
      <c r="AG275" s="32">
        <v>9</v>
      </c>
      <c r="AH275"/>
    </row>
    <row r="276" spans="1:34" x14ac:dyDescent="0.25">
      <c r="A276" t="s">
        <v>2660</v>
      </c>
      <c r="B276" t="s">
        <v>1311</v>
      </c>
      <c r="C276" t="s">
        <v>2383</v>
      </c>
      <c r="D276" t="s">
        <v>2631</v>
      </c>
      <c r="E276" s="31">
        <v>88.847826086956516</v>
      </c>
      <c r="F276" s="31">
        <v>3.3855945681428921</v>
      </c>
      <c r="G276" s="31">
        <v>3.2783484218252998</v>
      </c>
      <c r="H276" s="31">
        <v>0.19175189625642286</v>
      </c>
      <c r="I276" s="31">
        <v>0.19175189625642286</v>
      </c>
      <c r="J276" s="31">
        <v>300.80271739130433</v>
      </c>
      <c r="K276" s="31">
        <v>291.27413043478259</v>
      </c>
      <c r="L276" s="31">
        <v>17.036739130434785</v>
      </c>
      <c r="M276" s="31">
        <v>17.036739130434785</v>
      </c>
      <c r="N276" s="31">
        <v>0</v>
      </c>
      <c r="O276" s="31">
        <v>0</v>
      </c>
      <c r="P276" s="31">
        <v>69.518913043478221</v>
      </c>
      <c r="Q276" s="31">
        <v>59.990326086956486</v>
      </c>
      <c r="R276" s="31">
        <v>9.5285869565217389</v>
      </c>
      <c r="S276" s="31">
        <v>214.24706521739131</v>
      </c>
      <c r="T276" s="31">
        <v>214.24706521739131</v>
      </c>
      <c r="U276" s="31">
        <v>0</v>
      </c>
      <c r="V276" s="31">
        <v>0</v>
      </c>
      <c r="W276" s="31">
        <v>33.706521739130437</v>
      </c>
      <c r="X276" s="31">
        <v>5.3043478260869561</v>
      </c>
      <c r="Y276" s="31">
        <v>0</v>
      </c>
      <c r="Z276" s="31">
        <v>0</v>
      </c>
      <c r="AA276" s="31">
        <v>9.304347826086957</v>
      </c>
      <c r="AB276" s="31">
        <v>0</v>
      </c>
      <c r="AC276" s="31">
        <v>19.097826086956523</v>
      </c>
      <c r="AD276" s="31">
        <v>0</v>
      </c>
      <c r="AE276" s="31">
        <v>0</v>
      </c>
      <c r="AF276" t="s">
        <v>174</v>
      </c>
      <c r="AG276" s="32">
        <v>9</v>
      </c>
      <c r="AH276"/>
    </row>
    <row r="277" spans="1:34" x14ac:dyDescent="0.25">
      <c r="A277" t="s">
        <v>2660</v>
      </c>
      <c r="B277" t="s">
        <v>1590</v>
      </c>
      <c r="C277" t="s">
        <v>2359</v>
      </c>
      <c r="D277" t="s">
        <v>2621</v>
      </c>
      <c r="E277" s="31">
        <v>109.51086956521739</v>
      </c>
      <c r="F277" s="31">
        <v>3.8775513647642668</v>
      </c>
      <c r="G277" s="31">
        <v>3.6791930521091798</v>
      </c>
      <c r="H277" s="31">
        <v>0.38628585607940458</v>
      </c>
      <c r="I277" s="31">
        <v>0.38628585607940458</v>
      </c>
      <c r="J277" s="31">
        <v>424.63402173913028</v>
      </c>
      <c r="K277" s="31">
        <v>402.91163043478247</v>
      </c>
      <c r="L277" s="31">
        <v>42.302500000000009</v>
      </c>
      <c r="M277" s="31">
        <v>42.302500000000009</v>
      </c>
      <c r="N277" s="31">
        <v>0</v>
      </c>
      <c r="O277" s="31">
        <v>0</v>
      </c>
      <c r="P277" s="31">
        <v>94.370543478260856</v>
      </c>
      <c r="Q277" s="31">
        <v>72.648152173913033</v>
      </c>
      <c r="R277" s="31">
        <v>21.72239130434783</v>
      </c>
      <c r="S277" s="31">
        <v>287.96097826086941</v>
      </c>
      <c r="T277" s="31">
        <v>287.96097826086941</v>
      </c>
      <c r="U277" s="31">
        <v>0</v>
      </c>
      <c r="V277" s="31">
        <v>0</v>
      </c>
      <c r="W277" s="31">
        <v>9.5001086956521732</v>
      </c>
      <c r="X277" s="31">
        <v>1.7663043478260869</v>
      </c>
      <c r="Y277" s="31">
        <v>0</v>
      </c>
      <c r="Z277" s="31">
        <v>0</v>
      </c>
      <c r="AA277" s="31">
        <v>5.3541304347826086</v>
      </c>
      <c r="AB277" s="31">
        <v>0</v>
      </c>
      <c r="AC277" s="31">
        <v>2.3796739130434785</v>
      </c>
      <c r="AD277" s="31">
        <v>0</v>
      </c>
      <c r="AE277" s="31">
        <v>0</v>
      </c>
      <c r="AF277" t="s">
        <v>456</v>
      </c>
      <c r="AG277" s="32">
        <v>9</v>
      </c>
      <c r="AH277"/>
    </row>
    <row r="278" spans="1:34" x14ac:dyDescent="0.25">
      <c r="A278" t="s">
        <v>2660</v>
      </c>
      <c r="B278" t="s">
        <v>1852</v>
      </c>
      <c r="C278" t="s">
        <v>2397</v>
      </c>
      <c r="D278" t="s">
        <v>2603</v>
      </c>
      <c r="E278" s="31">
        <v>157.72826086956522</v>
      </c>
      <c r="F278" s="31">
        <v>4.2085314588932539</v>
      </c>
      <c r="G278" s="31">
        <v>4.0661739370132999</v>
      </c>
      <c r="H278" s="31">
        <v>0.4114809454896286</v>
      </c>
      <c r="I278" s="31">
        <v>0.3761973675142995</v>
      </c>
      <c r="J278" s="31">
        <v>663.804347826087</v>
      </c>
      <c r="K278" s="31">
        <v>641.35054347826087</v>
      </c>
      <c r="L278" s="31">
        <v>64.902173913043484</v>
      </c>
      <c r="M278" s="31">
        <v>59.336956521739133</v>
      </c>
      <c r="N278" s="31">
        <v>0</v>
      </c>
      <c r="O278" s="31">
        <v>5.5652173913043477</v>
      </c>
      <c r="P278" s="31">
        <v>171.89673913043478</v>
      </c>
      <c r="Q278" s="31">
        <v>155.00815217391303</v>
      </c>
      <c r="R278" s="31">
        <v>16.888586956521738</v>
      </c>
      <c r="S278" s="31">
        <v>427.00543478260869</v>
      </c>
      <c r="T278" s="31">
        <v>427.00543478260869</v>
      </c>
      <c r="U278" s="31">
        <v>0</v>
      </c>
      <c r="V278" s="31">
        <v>0</v>
      </c>
      <c r="W278" s="31">
        <v>1.9130434782608696</v>
      </c>
      <c r="X278" s="31">
        <v>0</v>
      </c>
      <c r="Y278" s="31">
        <v>0</v>
      </c>
      <c r="Z278" s="31">
        <v>0</v>
      </c>
      <c r="AA278" s="31">
        <v>0</v>
      </c>
      <c r="AB278" s="31">
        <v>1.9130434782608696</v>
      </c>
      <c r="AC278" s="31">
        <v>0</v>
      </c>
      <c r="AD278" s="31">
        <v>0</v>
      </c>
      <c r="AE278" s="31">
        <v>0</v>
      </c>
      <c r="AF278" t="s">
        <v>710</v>
      </c>
      <c r="AG278" s="32">
        <v>9</v>
      </c>
      <c r="AH278"/>
    </row>
    <row r="279" spans="1:34" x14ac:dyDescent="0.25">
      <c r="A279" t="s">
        <v>2660</v>
      </c>
      <c r="B279" t="s">
        <v>1337</v>
      </c>
      <c r="C279" t="s">
        <v>2397</v>
      </c>
      <c r="D279" t="s">
        <v>2603</v>
      </c>
      <c r="E279" s="31">
        <v>79.032608695652172</v>
      </c>
      <c r="F279" s="31">
        <v>4.0065259249071659</v>
      </c>
      <c r="G279" s="31">
        <v>3.7130752303672132</v>
      </c>
      <c r="H279" s="31">
        <v>0.25467886122954198</v>
      </c>
      <c r="I279" s="31">
        <v>0.10741576124329527</v>
      </c>
      <c r="J279" s="31">
        <v>316.64619565217396</v>
      </c>
      <c r="K279" s="31">
        <v>293.4540217391305</v>
      </c>
      <c r="L279" s="31">
        <v>20.127934782608694</v>
      </c>
      <c r="M279" s="31">
        <v>8.4893478260869557</v>
      </c>
      <c r="N279" s="31">
        <v>6.3342391304347823</v>
      </c>
      <c r="O279" s="31">
        <v>5.3043478260869561</v>
      </c>
      <c r="P279" s="31">
        <v>101.34456521739131</v>
      </c>
      <c r="Q279" s="31">
        <v>89.790978260869565</v>
      </c>
      <c r="R279" s="31">
        <v>11.553586956521739</v>
      </c>
      <c r="S279" s="31">
        <v>195.17369565217396</v>
      </c>
      <c r="T279" s="31">
        <v>195.17369565217396</v>
      </c>
      <c r="U279" s="31">
        <v>0</v>
      </c>
      <c r="V279" s="31">
        <v>0</v>
      </c>
      <c r="W279" s="31">
        <v>7.0652173913043473E-2</v>
      </c>
      <c r="X279" s="31">
        <v>0</v>
      </c>
      <c r="Y279" s="31">
        <v>0</v>
      </c>
      <c r="Z279" s="31">
        <v>0</v>
      </c>
      <c r="AA279" s="31">
        <v>0</v>
      </c>
      <c r="AB279" s="31">
        <v>0</v>
      </c>
      <c r="AC279" s="31">
        <v>7.0652173913043473E-2</v>
      </c>
      <c r="AD279" s="31">
        <v>0</v>
      </c>
      <c r="AE279" s="31">
        <v>0</v>
      </c>
      <c r="AF279" t="s">
        <v>200</v>
      </c>
      <c r="AG279" s="32">
        <v>9</v>
      </c>
      <c r="AH279"/>
    </row>
    <row r="280" spans="1:34" x14ac:dyDescent="0.25">
      <c r="A280" t="s">
        <v>2660</v>
      </c>
      <c r="B280" t="s">
        <v>2200</v>
      </c>
      <c r="C280" t="s">
        <v>2270</v>
      </c>
      <c r="D280" t="s">
        <v>2603</v>
      </c>
      <c r="E280" s="31">
        <v>50.489130434782609</v>
      </c>
      <c r="F280" s="31">
        <v>4.3638342303552218</v>
      </c>
      <c r="G280" s="31">
        <v>4.0409407965554367</v>
      </c>
      <c r="H280" s="31">
        <v>1.412137782561895</v>
      </c>
      <c r="I280" s="31">
        <v>1.3008353067814857</v>
      </c>
      <c r="J280" s="31">
        <v>220.32619565217396</v>
      </c>
      <c r="K280" s="31">
        <v>204.02358695652177</v>
      </c>
      <c r="L280" s="31">
        <v>71.297608695652201</v>
      </c>
      <c r="M280" s="31">
        <v>65.678043478260889</v>
      </c>
      <c r="N280" s="31">
        <v>0</v>
      </c>
      <c r="O280" s="31">
        <v>5.6195652173913047</v>
      </c>
      <c r="P280" s="31">
        <v>19.218695652173913</v>
      </c>
      <c r="Q280" s="31">
        <v>8.5356521739130411</v>
      </c>
      <c r="R280" s="31">
        <v>10.683043478260872</v>
      </c>
      <c r="S280" s="31">
        <v>129.80989130434784</v>
      </c>
      <c r="T280" s="31">
        <v>129.80989130434784</v>
      </c>
      <c r="U280" s="31">
        <v>0</v>
      </c>
      <c r="V280" s="31">
        <v>0</v>
      </c>
      <c r="W280" s="31">
        <v>14.179347826086957</v>
      </c>
      <c r="X280" s="31">
        <v>8.695652173913043</v>
      </c>
      <c r="Y280" s="31">
        <v>0</v>
      </c>
      <c r="Z280" s="31">
        <v>0</v>
      </c>
      <c r="AA280" s="31">
        <v>0.34782608695652173</v>
      </c>
      <c r="AB280" s="31">
        <v>0</v>
      </c>
      <c r="AC280" s="31">
        <v>5.1358695652173916</v>
      </c>
      <c r="AD280" s="31">
        <v>0</v>
      </c>
      <c r="AE280" s="31">
        <v>0</v>
      </c>
      <c r="AF280" t="s">
        <v>1068</v>
      </c>
      <c r="AG280" s="32">
        <v>9</v>
      </c>
      <c r="AH280"/>
    </row>
    <row r="281" spans="1:34" x14ac:dyDescent="0.25">
      <c r="A281" t="s">
        <v>2660</v>
      </c>
      <c r="B281" t="s">
        <v>1841</v>
      </c>
      <c r="C281" t="s">
        <v>2284</v>
      </c>
      <c r="D281" t="s">
        <v>2603</v>
      </c>
      <c r="E281" s="31">
        <v>77.076086956521735</v>
      </c>
      <c r="F281" s="31">
        <v>3.6195388520660003</v>
      </c>
      <c r="G281" s="31">
        <v>3.4554830066281212</v>
      </c>
      <c r="H281" s="31">
        <v>0.49078973346495558</v>
      </c>
      <c r="I281" s="31">
        <v>0.4050472429840643</v>
      </c>
      <c r="J281" s="31">
        <v>278.97989130434792</v>
      </c>
      <c r="K281" s="31">
        <v>266.33510869565225</v>
      </c>
      <c r="L281" s="31">
        <v>37.82815217391304</v>
      </c>
      <c r="M281" s="31">
        <v>31.219456521739129</v>
      </c>
      <c r="N281" s="31">
        <v>0</v>
      </c>
      <c r="O281" s="31">
        <v>6.6086956521739131</v>
      </c>
      <c r="P281" s="31">
        <v>84.94989130434783</v>
      </c>
      <c r="Q281" s="31">
        <v>78.913804347826087</v>
      </c>
      <c r="R281" s="31">
        <v>6.0360869565217383</v>
      </c>
      <c r="S281" s="31">
        <v>156.20184782608703</v>
      </c>
      <c r="T281" s="31">
        <v>156.20184782608703</v>
      </c>
      <c r="U281" s="31">
        <v>0</v>
      </c>
      <c r="V281" s="31">
        <v>0</v>
      </c>
      <c r="W281" s="31">
        <v>0</v>
      </c>
      <c r="X281" s="31">
        <v>0</v>
      </c>
      <c r="Y281" s="31">
        <v>0</v>
      </c>
      <c r="Z281" s="31">
        <v>0</v>
      </c>
      <c r="AA281" s="31">
        <v>0</v>
      </c>
      <c r="AB281" s="31">
        <v>0</v>
      </c>
      <c r="AC281" s="31">
        <v>0</v>
      </c>
      <c r="AD281" s="31">
        <v>0</v>
      </c>
      <c r="AE281" s="31">
        <v>0</v>
      </c>
      <c r="AF281" t="s">
        <v>699</v>
      </c>
      <c r="AG281" s="32">
        <v>9</v>
      </c>
      <c r="AH281"/>
    </row>
    <row r="282" spans="1:34" x14ac:dyDescent="0.25">
      <c r="A282" t="s">
        <v>2660</v>
      </c>
      <c r="B282" t="s">
        <v>2043</v>
      </c>
      <c r="C282" t="s">
        <v>2369</v>
      </c>
      <c r="D282" t="s">
        <v>2617</v>
      </c>
      <c r="E282" s="31">
        <v>67.576086956521735</v>
      </c>
      <c r="F282" s="31">
        <v>4.8117548656908466</v>
      </c>
      <c r="G282" s="31">
        <v>4.5253192858291778</v>
      </c>
      <c r="H282" s="31">
        <v>1.0279652565546082</v>
      </c>
      <c r="I282" s="31">
        <v>0.89797008203313478</v>
      </c>
      <c r="J282" s="31">
        <v>325.15956521739122</v>
      </c>
      <c r="K282" s="31">
        <v>305.80336956521734</v>
      </c>
      <c r="L282" s="31">
        <v>69.465869565217375</v>
      </c>
      <c r="M282" s="31">
        <v>60.681304347826071</v>
      </c>
      <c r="N282" s="31">
        <v>1.5652173913043479</v>
      </c>
      <c r="O282" s="31">
        <v>7.2193478260869561</v>
      </c>
      <c r="P282" s="31">
        <v>72.149239130434793</v>
      </c>
      <c r="Q282" s="31">
        <v>61.577608695652181</v>
      </c>
      <c r="R282" s="31">
        <v>10.571630434782609</v>
      </c>
      <c r="S282" s="31">
        <v>183.54445652173908</v>
      </c>
      <c r="T282" s="31">
        <v>183.54445652173908</v>
      </c>
      <c r="U282" s="31">
        <v>0</v>
      </c>
      <c r="V282" s="31">
        <v>0</v>
      </c>
      <c r="W282" s="31">
        <v>2.7634782608695652</v>
      </c>
      <c r="X282" s="31">
        <v>0</v>
      </c>
      <c r="Y282" s="31">
        <v>0.43478260869565216</v>
      </c>
      <c r="Z282" s="31">
        <v>0</v>
      </c>
      <c r="AA282" s="31">
        <v>0.89228260869565201</v>
      </c>
      <c r="AB282" s="31">
        <v>0</v>
      </c>
      <c r="AC282" s="31">
        <v>1.4364130434782612</v>
      </c>
      <c r="AD282" s="31">
        <v>0</v>
      </c>
      <c r="AE282" s="31">
        <v>0</v>
      </c>
      <c r="AF282" t="s">
        <v>906</v>
      </c>
      <c r="AG282" s="32">
        <v>9</v>
      </c>
      <c r="AH282"/>
    </row>
    <row r="283" spans="1:34" x14ac:dyDescent="0.25">
      <c r="A283" t="s">
        <v>2660</v>
      </c>
      <c r="B283" t="s">
        <v>1175</v>
      </c>
      <c r="C283" t="s">
        <v>2282</v>
      </c>
      <c r="D283" t="s">
        <v>2607</v>
      </c>
      <c r="E283" s="31">
        <v>78.902173913043484</v>
      </c>
      <c r="F283" s="31">
        <v>3.4445267943242874</v>
      </c>
      <c r="G283" s="31">
        <v>3.2397341231574597</v>
      </c>
      <c r="H283" s="31">
        <v>0.47809477889516472</v>
      </c>
      <c r="I283" s="31">
        <v>0.40756164760986369</v>
      </c>
      <c r="J283" s="31">
        <v>271.7806521739131</v>
      </c>
      <c r="K283" s="31">
        <v>255.62206521739131</v>
      </c>
      <c r="L283" s="31">
        <v>37.722717391304357</v>
      </c>
      <c r="M283" s="31">
        <v>32.157500000000006</v>
      </c>
      <c r="N283" s="31">
        <v>1.1304347826086956</v>
      </c>
      <c r="O283" s="31">
        <v>4.4347826086956523</v>
      </c>
      <c r="P283" s="31">
        <v>73.15217391304347</v>
      </c>
      <c r="Q283" s="31">
        <v>62.558804347826083</v>
      </c>
      <c r="R283" s="31">
        <v>10.593369565217392</v>
      </c>
      <c r="S283" s="31">
        <v>160.90576086956523</v>
      </c>
      <c r="T283" s="31">
        <v>159.29750000000001</v>
      </c>
      <c r="U283" s="31">
        <v>1.6082608695652174</v>
      </c>
      <c r="V283" s="31">
        <v>0</v>
      </c>
      <c r="W283" s="31">
        <v>30.389239130434785</v>
      </c>
      <c r="X283" s="31">
        <v>0</v>
      </c>
      <c r="Y283" s="31">
        <v>1.1304347826086956</v>
      </c>
      <c r="Z283" s="31">
        <v>0</v>
      </c>
      <c r="AA283" s="31">
        <v>4.4309782608695665</v>
      </c>
      <c r="AB283" s="31">
        <v>0</v>
      </c>
      <c r="AC283" s="31">
        <v>24.827826086956524</v>
      </c>
      <c r="AD283" s="31">
        <v>0</v>
      </c>
      <c r="AE283" s="31">
        <v>0</v>
      </c>
      <c r="AF283" t="s">
        <v>38</v>
      </c>
      <c r="AG283" s="32">
        <v>9</v>
      </c>
      <c r="AH283"/>
    </row>
    <row r="284" spans="1:34" x14ac:dyDescent="0.25">
      <c r="A284" t="s">
        <v>2660</v>
      </c>
      <c r="B284" t="s">
        <v>1671</v>
      </c>
      <c r="C284" t="s">
        <v>2492</v>
      </c>
      <c r="D284" t="s">
        <v>2622</v>
      </c>
      <c r="E284" s="31">
        <v>48.423913043478258</v>
      </c>
      <c r="F284" s="31">
        <v>4.1934769921436592</v>
      </c>
      <c r="G284" s="31">
        <v>3.6559416386083052</v>
      </c>
      <c r="H284" s="31">
        <v>0.48714253647586986</v>
      </c>
      <c r="I284" s="31">
        <v>0.19754208754208755</v>
      </c>
      <c r="J284" s="31">
        <v>203.0645652173913</v>
      </c>
      <c r="K284" s="31">
        <v>177.035</v>
      </c>
      <c r="L284" s="31">
        <v>23.589347826086957</v>
      </c>
      <c r="M284" s="31">
        <v>9.5657608695652172</v>
      </c>
      <c r="N284" s="31">
        <v>8.6176086956521729</v>
      </c>
      <c r="O284" s="31">
        <v>5.4059782608695652</v>
      </c>
      <c r="P284" s="31">
        <v>53.726304347826087</v>
      </c>
      <c r="Q284" s="31">
        <v>41.720326086956518</v>
      </c>
      <c r="R284" s="31">
        <v>12.00597826086957</v>
      </c>
      <c r="S284" s="31">
        <v>125.74891304347827</v>
      </c>
      <c r="T284" s="31">
        <v>102.86913043478262</v>
      </c>
      <c r="U284" s="31">
        <v>22.879782608695649</v>
      </c>
      <c r="V284" s="31">
        <v>0</v>
      </c>
      <c r="W284" s="31">
        <v>6.2779347826086971</v>
      </c>
      <c r="X284" s="31">
        <v>0</v>
      </c>
      <c r="Y284" s="31">
        <v>0</v>
      </c>
      <c r="Z284" s="31">
        <v>0</v>
      </c>
      <c r="AA284" s="31">
        <v>0.56891304347826088</v>
      </c>
      <c r="AB284" s="31">
        <v>0</v>
      </c>
      <c r="AC284" s="31">
        <v>5.7090217391304359</v>
      </c>
      <c r="AD284" s="31">
        <v>0</v>
      </c>
      <c r="AE284" s="31">
        <v>0</v>
      </c>
      <c r="AF284" t="s">
        <v>537</v>
      </c>
      <c r="AG284" s="32">
        <v>9</v>
      </c>
      <c r="AH284"/>
    </row>
    <row r="285" spans="1:34" x14ac:dyDescent="0.25">
      <c r="A285" t="s">
        <v>2660</v>
      </c>
      <c r="B285" t="s">
        <v>1662</v>
      </c>
      <c r="C285" t="s">
        <v>2333</v>
      </c>
      <c r="D285" t="s">
        <v>2622</v>
      </c>
      <c r="E285" s="31">
        <v>154.19565217391303</v>
      </c>
      <c r="F285" s="31">
        <v>3.4607063301846899</v>
      </c>
      <c r="G285" s="31">
        <v>3.263145354574934</v>
      </c>
      <c r="H285" s="31">
        <v>0.28075849429014527</v>
      </c>
      <c r="I285" s="31">
        <v>0.24513534470604828</v>
      </c>
      <c r="J285" s="31">
        <v>533.6258695652175</v>
      </c>
      <c r="K285" s="31">
        <v>503.16282608695667</v>
      </c>
      <c r="L285" s="31">
        <v>43.291739130434784</v>
      </c>
      <c r="M285" s="31">
        <v>37.798804347826092</v>
      </c>
      <c r="N285" s="31">
        <v>0</v>
      </c>
      <c r="O285" s="31">
        <v>5.4929347826086952</v>
      </c>
      <c r="P285" s="31">
        <v>166.33358695652183</v>
      </c>
      <c r="Q285" s="31">
        <v>141.36347826086964</v>
      </c>
      <c r="R285" s="31">
        <v>24.970108695652176</v>
      </c>
      <c r="S285" s="31">
        <v>324.00054347826091</v>
      </c>
      <c r="T285" s="31">
        <v>286.87728260869568</v>
      </c>
      <c r="U285" s="31">
        <v>37.123260869565222</v>
      </c>
      <c r="V285" s="31">
        <v>0</v>
      </c>
      <c r="W285" s="31">
        <v>94.579456521739132</v>
      </c>
      <c r="X285" s="31">
        <v>4.8695652173913047</v>
      </c>
      <c r="Y285" s="31">
        <v>0</v>
      </c>
      <c r="Z285" s="31">
        <v>0</v>
      </c>
      <c r="AA285" s="31">
        <v>12.935652173913043</v>
      </c>
      <c r="AB285" s="31">
        <v>0</v>
      </c>
      <c r="AC285" s="31">
        <v>76.774239130434779</v>
      </c>
      <c r="AD285" s="31">
        <v>0</v>
      </c>
      <c r="AE285" s="31">
        <v>0</v>
      </c>
      <c r="AF285" t="s">
        <v>528</v>
      </c>
      <c r="AG285" s="32">
        <v>9</v>
      </c>
      <c r="AH285"/>
    </row>
    <row r="286" spans="1:34" x14ac:dyDescent="0.25">
      <c r="A286" t="s">
        <v>2660</v>
      </c>
      <c r="B286" t="s">
        <v>1445</v>
      </c>
      <c r="C286" t="s">
        <v>2438</v>
      </c>
      <c r="D286" t="s">
        <v>2621</v>
      </c>
      <c r="E286" s="31">
        <v>68.771739130434781</v>
      </c>
      <c r="F286" s="31">
        <v>3.478904694167853</v>
      </c>
      <c r="G286" s="31">
        <v>3.278650229176546</v>
      </c>
      <c r="H286" s="31">
        <v>0.44631578947368433</v>
      </c>
      <c r="I286" s="31">
        <v>0.28986565512881318</v>
      </c>
      <c r="J286" s="31">
        <v>239.25032608695659</v>
      </c>
      <c r="K286" s="31">
        <v>225.47847826086962</v>
      </c>
      <c r="L286" s="31">
        <v>30.693913043478268</v>
      </c>
      <c r="M286" s="31">
        <v>19.934565217391313</v>
      </c>
      <c r="N286" s="31">
        <v>5.0419565217391291</v>
      </c>
      <c r="O286" s="31">
        <v>5.7173913043478262</v>
      </c>
      <c r="P286" s="31">
        <v>61.736521739130431</v>
      </c>
      <c r="Q286" s="31">
        <v>58.724021739130428</v>
      </c>
      <c r="R286" s="31">
        <v>3.0124999999999997</v>
      </c>
      <c r="S286" s="31">
        <v>146.81989130434789</v>
      </c>
      <c r="T286" s="31">
        <v>146.81989130434789</v>
      </c>
      <c r="U286" s="31">
        <v>0</v>
      </c>
      <c r="V286" s="31">
        <v>0</v>
      </c>
      <c r="W286" s="31">
        <v>0.28260869565217389</v>
      </c>
      <c r="X286" s="31">
        <v>0</v>
      </c>
      <c r="Y286" s="31">
        <v>0</v>
      </c>
      <c r="Z286" s="31">
        <v>0</v>
      </c>
      <c r="AA286" s="31">
        <v>0.28260869565217389</v>
      </c>
      <c r="AB286" s="31">
        <v>0</v>
      </c>
      <c r="AC286" s="31">
        <v>0</v>
      </c>
      <c r="AD286" s="31">
        <v>0</v>
      </c>
      <c r="AE286" s="31">
        <v>0</v>
      </c>
      <c r="AF286" t="s">
        <v>310</v>
      </c>
      <c r="AG286" s="32">
        <v>9</v>
      </c>
      <c r="AH286"/>
    </row>
    <row r="287" spans="1:34" x14ac:dyDescent="0.25">
      <c r="A287" t="s">
        <v>2660</v>
      </c>
      <c r="B287" t="s">
        <v>1263</v>
      </c>
      <c r="C287" t="s">
        <v>2287</v>
      </c>
      <c r="D287" t="s">
        <v>2609</v>
      </c>
      <c r="E287" s="31">
        <v>74.271739130434781</v>
      </c>
      <c r="F287" s="31">
        <v>3.52023269427777</v>
      </c>
      <c r="G287" s="31">
        <v>3.4397409629738043</v>
      </c>
      <c r="H287" s="31">
        <v>0.16969120444899757</v>
      </c>
      <c r="I287" s="31">
        <v>8.9199473145031516E-2</v>
      </c>
      <c r="J287" s="31">
        <v>261.45380434782612</v>
      </c>
      <c r="K287" s="31">
        <v>255.47554347826093</v>
      </c>
      <c r="L287" s="31">
        <v>12.603260869565222</v>
      </c>
      <c r="M287" s="31">
        <v>6.6250000000000036</v>
      </c>
      <c r="N287" s="31">
        <v>0</v>
      </c>
      <c r="O287" s="31">
        <v>5.9782608695652177</v>
      </c>
      <c r="P287" s="31">
        <v>70.544347826086991</v>
      </c>
      <c r="Q287" s="31">
        <v>70.544347826086991</v>
      </c>
      <c r="R287" s="31">
        <v>0</v>
      </c>
      <c r="S287" s="31">
        <v>178.30619565217393</v>
      </c>
      <c r="T287" s="31">
        <v>178.30619565217393</v>
      </c>
      <c r="U287" s="31">
        <v>0</v>
      </c>
      <c r="V287" s="31">
        <v>0</v>
      </c>
      <c r="W287" s="31">
        <v>0</v>
      </c>
      <c r="X287" s="31">
        <v>0</v>
      </c>
      <c r="Y287" s="31">
        <v>0</v>
      </c>
      <c r="Z287" s="31">
        <v>0</v>
      </c>
      <c r="AA287" s="31">
        <v>0</v>
      </c>
      <c r="AB287" s="31">
        <v>0</v>
      </c>
      <c r="AC287" s="31">
        <v>0</v>
      </c>
      <c r="AD287" s="31">
        <v>0</v>
      </c>
      <c r="AE287" s="31">
        <v>0</v>
      </c>
      <c r="AF287" t="s">
        <v>126</v>
      </c>
      <c r="AG287" s="32">
        <v>9</v>
      </c>
      <c r="AH287"/>
    </row>
    <row r="288" spans="1:34" x14ac:dyDescent="0.25">
      <c r="A288" t="s">
        <v>2660</v>
      </c>
      <c r="B288" t="s">
        <v>1544</v>
      </c>
      <c r="C288" t="s">
        <v>2466</v>
      </c>
      <c r="D288" t="s">
        <v>2622</v>
      </c>
      <c r="E288" s="31">
        <v>83.978260869565219</v>
      </c>
      <c r="F288" s="31">
        <v>3.6431167486409528</v>
      </c>
      <c r="G288" s="31">
        <v>3.4219867978255247</v>
      </c>
      <c r="H288" s="31">
        <v>0.33502847527828117</v>
      </c>
      <c r="I288" s="31">
        <v>0.16387522650789546</v>
      </c>
      <c r="J288" s="31">
        <v>305.94260869565221</v>
      </c>
      <c r="K288" s="31">
        <v>287.37250000000006</v>
      </c>
      <c r="L288" s="31">
        <v>28.135108695652178</v>
      </c>
      <c r="M288" s="31">
        <v>13.761956521739135</v>
      </c>
      <c r="N288" s="31">
        <v>10.709239130434783</v>
      </c>
      <c r="O288" s="31">
        <v>3.6639130434782605</v>
      </c>
      <c r="P288" s="31">
        <v>78.758695652173941</v>
      </c>
      <c r="Q288" s="31">
        <v>74.561739130434816</v>
      </c>
      <c r="R288" s="31">
        <v>4.1969565217391294</v>
      </c>
      <c r="S288" s="31">
        <v>199.04880434782612</v>
      </c>
      <c r="T288" s="31">
        <v>191.31434782608699</v>
      </c>
      <c r="U288" s="31">
        <v>7.7344565217391334</v>
      </c>
      <c r="V288" s="31">
        <v>0</v>
      </c>
      <c r="W288" s="31">
        <v>21.974347826086955</v>
      </c>
      <c r="X288" s="31">
        <v>0</v>
      </c>
      <c r="Y288" s="31">
        <v>0</v>
      </c>
      <c r="Z288" s="31">
        <v>0</v>
      </c>
      <c r="AA288" s="31">
        <v>1.4129347826086958</v>
      </c>
      <c r="AB288" s="31">
        <v>0</v>
      </c>
      <c r="AC288" s="31">
        <v>20.561413043478261</v>
      </c>
      <c r="AD288" s="31">
        <v>0</v>
      </c>
      <c r="AE288" s="31">
        <v>0</v>
      </c>
      <c r="AF288" t="s">
        <v>410</v>
      </c>
      <c r="AG288" s="32">
        <v>9</v>
      </c>
      <c r="AH288"/>
    </row>
    <row r="289" spans="1:34" x14ac:dyDescent="0.25">
      <c r="A289" t="s">
        <v>2660</v>
      </c>
      <c r="B289" t="s">
        <v>1836</v>
      </c>
      <c r="C289" t="s">
        <v>2287</v>
      </c>
      <c r="D289" t="s">
        <v>2609</v>
      </c>
      <c r="E289" s="31">
        <v>82.152173913043484</v>
      </c>
      <c r="F289" s="31">
        <v>3.3076567875099241</v>
      </c>
      <c r="G289" s="31">
        <v>3.1772863191320462</v>
      </c>
      <c r="H289" s="31">
        <v>0.15768192643556495</v>
      </c>
      <c r="I289" s="31">
        <v>2.7311458057687216E-2</v>
      </c>
      <c r="J289" s="31">
        <v>271.73119565217399</v>
      </c>
      <c r="K289" s="31">
        <v>261.02097826086964</v>
      </c>
      <c r="L289" s="31">
        <v>12.953913043478259</v>
      </c>
      <c r="M289" s="31">
        <v>2.2436956521739129</v>
      </c>
      <c r="N289" s="31">
        <v>5.079782608695651</v>
      </c>
      <c r="O289" s="31">
        <v>5.6304347826086953</v>
      </c>
      <c r="P289" s="31">
        <v>74.880434782608717</v>
      </c>
      <c r="Q289" s="31">
        <v>74.880434782608717</v>
      </c>
      <c r="R289" s="31">
        <v>0</v>
      </c>
      <c r="S289" s="31">
        <v>183.89684782608703</v>
      </c>
      <c r="T289" s="31">
        <v>183.89684782608703</v>
      </c>
      <c r="U289" s="31">
        <v>0</v>
      </c>
      <c r="V289" s="31">
        <v>0</v>
      </c>
      <c r="W289" s="31">
        <v>0</v>
      </c>
      <c r="X289" s="31">
        <v>0</v>
      </c>
      <c r="Y289" s="31">
        <v>0</v>
      </c>
      <c r="Z289" s="31">
        <v>0</v>
      </c>
      <c r="AA289" s="31">
        <v>0</v>
      </c>
      <c r="AB289" s="31">
        <v>0</v>
      </c>
      <c r="AC289" s="31">
        <v>0</v>
      </c>
      <c r="AD289" s="31">
        <v>0</v>
      </c>
      <c r="AE289" s="31">
        <v>0</v>
      </c>
      <c r="AF289" t="s">
        <v>694</v>
      </c>
      <c r="AG289" s="32">
        <v>9</v>
      </c>
      <c r="AH289"/>
    </row>
    <row r="290" spans="1:34" x14ac:dyDescent="0.25">
      <c r="A290" t="s">
        <v>2660</v>
      </c>
      <c r="B290" t="s">
        <v>1313</v>
      </c>
      <c r="C290" t="s">
        <v>2385</v>
      </c>
      <c r="D290" t="s">
        <v>2622</v>
      </c>
      <c r="E290" s="31">
        <v>44.326086956521742</v>
      </c>
      <c r="F290" s="31">
        <v>3.8966429622363901</v>
      </c>
      <c r="G290" s="31">
        <v>3.5163045610593424</v>
      </c>
      <c r="H290" s="31">
        <v>0.43175331044629728</v>
      </c>
      <c r="I290" s="31">
        <v>0.30580431584109863</v>
      </c>
      <c r="J290" s="31">
        <v>172.72293478260869</v>
      </c>
      <c r="K290" s="31">
        <v>155.86402173913044</v>
      </c>
      <c r="L290" s="31">
        <v>19.137934782608699</v>
      </c>
      <c r="M290" s="31">
        <v>13.555108695652176</v>
      </c>
      <c r="N290" s="31">
        <v>1.8979347826086959</v>
      </c>
      <c r="O290" s="31">
        <v>3.684891304347826</v>
      </c>
      <c r="P290" s="31">
        <v>41.392282608695638</v>
      </c>
      <c r="Q290" s="31">
        <v>30.116195652173904</v>
      </c>
      <c r="R290" s="31">
        <v>11.276086956521738</v>
      </c>
      <c r="S290" s="31">
        <v>112.19271739130436</v>
      </c>
      <c r="T290" s="31">
        <v>112.19271739130436</v>
      </c>
      <c r="U290" s="31">
        <v>0</v>
      </c>
      <c r="V290" s="31">
        <v>0</v>
      </c>
      <c r="W290" s="31">
        <v>5.2225000000000001</v>
      </c>
      <c r="X290" s="31">
        <v>0</v>
      </c>
      <c r="Y290" s="31">
        <v>0</v>
      </c>
      <c r="Z290" s="31">
        <v>0</v>
      </c>
      <c r="AA290" s="31">
        <v>4.7969565217391308</v>
      </c>
      <c r="AB290" s="31">
        <v>0</v>
      </c>
      <c r="AC290" s="31">
        <v>0.42554347826086963</v>
      </c>
      <c r="AD290" s="31">
        <v>0</v>
      </c>
      <c r="AE290" s="31">
        <v>0</v>
      </c>
      <c r="AF290" t="s">
        <v>176</v>
      </c>
      <c r="AG290" s="32">
        <v>9</v>
      </c>
      <c r="AH290"/>
    </row>
    <row r="291" spans="1:34" x14ac:dyDescent="0.25">
      <c r="A291" t="s">
        <v>2660</v>
      </c>
      <c r="B291" t="s">
        <v>1641</v>
      </c>
      <c r="C291" t="s">
        <v>2333</v>
      </c>
      <c r="D291" t="s">
        <v>2622</v>
      </c>
      <c r="E291" s="31">
        <v>57.510869565217391</v>
      </c>
      <c r="F291" s="31">
        <v>3.630922320922322</v>
      </c>
      <c r="G291" s="31">
        <v>3.2489529389529395</v>
      </c>
      <c r="H291" s="31">
        <v>0.39803439803439794</v>
      </c>
      <c r="I291" s="31">
        <v>0.21873747873747867</v>
      </c>
      <c r="J291" s="31">
        <v>208.81750000000005</v>
      </c>
      <c r="K291" s="31">
        <v>186.85010869565221</v>
      </c>
      <c r="L291" s="31">
        <v>22.891304347826082</v>
      </c>
      <c r="M291" s="31">
        <v>12.579782608695648</v>
      </c>
      <c r="N291" s="31">
        <v>4.8185869565217372</v>
      </c>
      <c r="O291" s="31">
        <v>5.4929347826086961</v>
      </c>
      <c r="P291" s="31">
        <v>42.13652173913043</v>
      </c>
      <c r="Q291" s="31">
        <v>30.480652173913032</v>
      </c>
      <c r="R291" s="31">
        <v>11.655869565217396</v>
      </c>
      <c r="S291" s="31">
        <v>143.78967391304354</v>
      </c>
      <c r="T291" s="31">
        <v>121.83054347826092</v>
      </c>
      <c r="U291" s="31">
        <v>21.959130434782619</v>
      </c>
      <c r="V291" s="31">
        <v>0</v>
      </c>
      <c r="W291" s="31">
        <v>6.2228260869565206</v>
      </c>
      <c r="X291" s="31">
        <v>0</v>
      </c>
      <c r="Y291" s="31">
        <v>0</v>
      </c>
      <c r="Z291" s="31">
        <v>0</v>
      </c>
      <c r="AA291" s="31">
        <v>4.1352173913043462</v>
      </c>
      <c r="AB291" s="31">
        <v>0</v>
      </c>
      <c r="AC291" s="31">
        <v>2.0876086956521744</v>
      </c>
      <c r="AD291" s="31">
        <v>0</v>
      </c>
      <c r="AE291" s="31">
        <v>0</v>
      </c>
      <c r="AF291" t="s">
        <v>507</v>
      </c>
      <c r="AG291" s="32">
        <v>9</v>
      </c>
      <c r="AH291"/>
    </row>
    <row r="292" spans="1:34" x14ac:dyDescent="0.25">
      <c r="A292" t="s">
        <v>2660</v>
      </c>
      <c r="B292" t="s">
        <v>1498</v>
      </c>
      <c r="C292" t="s">
        <v>2333</v>
      </c>
      <c r="D292" t="s">
        <v>2622</v>
      </c>
      <c r="E292" s="31">
        <v>82.695652173913047</v>
      </c>
      <c r="F292" s="31">
        <v>3.7519505783385907</v>
      </c>
      <c r="G292" s="31">
        <v>3.4488617245005253</v>
      </c>
      <c r="H292" s="31">
        <v>0.3013656677181914</v>
      </c>
      <c r="I292" s="31">
        <v>9.605678233438486E-2</v>
      </c>
      <c r="J292" s="31">
        <v>310.27</v>
      </c>
      <c r="K292" s="31">
        <v>285.20586956521737</v>
      </c>
      <c r="L292" s="31">
        <v>24.92163043478261</v>
      </c>
      <c r="M292" s="31">
        <v>7.9434782608695658</v>
      </c>
      <c r="N292" s="31">
        <v>9.5956521739130434</v>
      </c>
      <c r="O292" s="31">
        <v>7.3824999999999994</v>
      </c>
      <c r="P292" s="31">
        <v>103.62163043478262</v>
      </c>
      <c r="Q292" s="31">
        <v>95.53565217391305</v>
      </c>
      <c r="R292" s="31">
        <v>8.0859782608695632</v>
      </c>
      <c r="S292" s="31">
        <v>181.72673913043474</v>
      </c>
      <c r="T292" s="31">
        <v>152.9602173913043</v>
      </c>
      <c r="U292" s="31">
        <v>28.766521739130443</v>
      </c>
      <c r="V292" s="31">
        <v>0</v>
      </c>
      <c r="W292" s="31">
        <v>39.776847826086964</v>
      </c>
      <c r="X292" s="31">
        <v>0</v>
      </c>
      <c r="Y292" s="31">
        <v>0</v>
      </c>
      <c r="Z292" s="31">
        <v>0</v>
      </c>
      <c r="AA292" s="31">
        <v>22.592934782608701</v>
      </c>
      <c r="AB292" s="31">
        <v>0</v>
      </c>
      <c r="AC292" s="31">
        <v>17.183913043478267</v>
      </c>
      <c r="AD292" s="31">
        <v>0</v>
      </c>
      <c r="AE292" s="31">
        <v>0</v>
      </c>
      <c r="AF292" t="s">
        <v>363</v>
      </c>
      <c r="AG292" s="32">
        <v>9</v>
      </c>
      <c r="AH292"/>
    </row>
    <row r="293" spans="1:34" x14ac:dyDescent="0.25">
      <c r="A293" t="s">
        <v>2660</v>
      </c>
      <c r="B293" t="s">
        <v>1425</v>
      </c>
      <c r="C293" t="s">
        <v>2432</v>
      </c>
      <c r="D293" t="s">
        <v>2622</v>
      </c>
      <c r="E293" s="31">
        <v>49.260869565217391</v>
      </c>
      <c r="F293" s="31">
        <v>3.6480494263018537</v>
      </c>
      <c r="G293" s="31">
        <v>3.2260194174757286</v>
      </c>
      <c r="H293" s="31">
        <v>0.35894086496028249</v>
      </c>
      <c r="I293" s="31">
        <v>0.12406443071491617</v>
      </c>
      <c r="J293" s="31">
        <v>179.70608695652174</v>
      </c>
      <c r="K293" s="31">
        <v>158.91652173913045</v>
      </c>
      <c r="L293" s="31">
        <v>17.681739130434785</v>
      </c>
      <c r="M293" s="31">
        <v>6.1115217391304357</v>
      </c>
      <c r="N293" s="31">
        <v>6.0772826086956515</v>
      </c>
      <c r="O293" s="31">
        <v>5.4929347826086961</v>
      </c>
      <c r="P293" s="31">
        <v>43.341413043478276</v>
      </c>
      <c r="Q293" s="31">
        <v>34.122065217391317</v>
      </c>
      <c r="R293" s="31">
        <v>9.2193478260869579</v>
      </c>
      <c r="S293" s="31">
        <v>118.6829347826087</v>
      </c>
      <c r="T293" s="31">
        <v>118.6829347826087</v>
      </c>
      <c r="U293" s="31">
        <v>0</v>
      </c>
      <c r="V293" s="31">
        <v>0</v>
      </c>
      <c r="W293" s="31">
        <v>8.1918478260869581</v>
      </c>
      <c r="X293" s="31">
        <v>0</v>
      </c>
      <c r="Y293" s="31">
        <v>0</v>
      </c>
      <c r="Z293" s="31">
        <v>0</v>
      </c>
      <c r="AA293" s="31">
        <v>3.9370652173913059</v>
      </c>
      <c r="AB293" s="31">
        <v>0</v>
      </c>
      <c r="AC293" s="31">
        <v>4.2547826086956517</v>
      </c>
      <c r="AD293" s="31">
        <v>0</v>
      </c>
      <c r="AE293" s="31">
        <v>0</v>
      </c>
      <c r="AF293" t="s">
        <v>289</v>
      </c>
      <c r="AG293" s="32">
        <v>9</v>
      </c>
      <c r="AH293"/>
    </row>
    <row r="294" spans="1:34" x14ac:dyDescent="0.25">
      <c r="A294" t="s">
        <v>2660</v>
      </c>
      <c r="B294" t="s">
        <v>1761</v>
      </c>
      <c r="C294" t="s">
        <v>2367</v>
      </c>
      <c r="D294" t="s">
        <v>2623</v>
      </c>
      <c r="E294" s="31">
        <v>109.83695652173913</v>
      </c>
      <c r="F294" s="31">
        <v>2.8727580405739719</v>
      </c>
      <c r="G294" s="31">
        <v>2.6930598713508158</v>
      </c>
      <c r="H294" s="31">
        <v>0.49340029688273118</v>
      </c>
      <c r="I294" s="31">
        <v>0.39526472043542793</v>
      </c>
      <c r="J294" s="31">
        <v>315.53499999999985</v>
      </c>
      <c r="K294" s="31">
        <v>295.7974999999999</v>
      </c>
      <c r="L294" s="31">
        <v>54.19358695652172</v>
      </c>
      <c r="M294" s="31">
        <v>43.414673913043465</v>
      </c>
      <c r="N294" s="31">
        <v>5.5468478260869549</v>
      </c>
      <c r="O294" s="31">
        <v>5.2320652173913045</v>
      </c>
      <c r="P294" s="31">
        <v>41.929456521739127</v>
      </c>
      <c r="Q294" s="31">
        <v>32.970869565217392</v>
      </c>
      <c r="R294" s="31">
        <v>8.9585869565217386</v>
      </c>
      <c r="S294" s="31">
        <v>219.41195652173903</v>
      </c>
      <c r="T294" s="31">
        <v>219.41195652173903</v>
      </c>
      <c r="U294" s="31">
        <v>0</v>
      </c>
      <c r="V294" s="31">
        <v>0</v>
      </c>
      <c r="W294" s="31">
        <v>0</v>
      </c>
      <c r="X294" s="31">
        <v>0</v>
      </c>
      <c r="Y294" s="31">
        <v>0</v>
      </c>
      <c r="Z294" s="31">
        <v>0</v>
      </c>
      <c r="AA294" s="31">
        <v>0</v>
      </c>
      <c r="AB294" s="31">
        <v>0</v>
      </c>
      <c r="AC294" s="31">
        <v>0</v>
      </c>
      <c r="AD294" s="31">
        <v>0</v>
      </c>
      <c r="AE294" s="31">
        <v>0</v>
      </c>
      <c r="AF294" t="s">
        <v>628</v>
      </c>
      <c r="AG294" s="32">
        <v>9</v>
      </c>
      <c r="AH294"/>
    </row>
    <row r="295" spans="1:34" x14ac:dyDescent="0.25">
      <c r="A295" t="s">
        <v>2660</v>
      </c>
      <c r="B295" t="s">
        <v>1232</v>
      </c>
      <c r="C295" t="s">
        <v>2343</v>
      </c>
      <c r="D295" t="s">
        <v>2617</v>
      </c>
      <c r="E295" s="31">
        <v>89.141304347826093</v>
      </c>
      <c r="F295" s="31">
        <v>3.1757395439580542</v>
      </c>
      <c r="G295" s="31">
        <v>3.1162346055359107</v>
      </c>
      <c r="H295" s="31">
        <v>0.34590293866601629</v>
      </c>
      <c r="I295" s="31">
        <v>0.28639800024387269</v>
      </c>
      <c r="J295" s="31">
        <v>283.08956521739134</v>
      </c>
      <c r="K295" s="31">
        <v>277.7852173913044</v>
      </c>
      <c r="L295" s="31">
        <v>30.834239130434781</v>
      </c>
      <c r="M295" s="31">
        <v>25.529891304347824</v>
      </c>
      <c r="N295" s="31">
        <v>0</v>
      </c>
      <c r="O295" s="31">
        <v>5.3043478260869561</v>
      </c>
      <c r="P295" s="31">
        <v>70.402391304347816</v>
      </c>
      <c r="Q295" s="31">
        <v>70.402391304347816</v>
      </c>
      <c r="R295" s="31">
        <v>0</v>
      </c>
      <c r="S295" s="31">
        <v>181.85293478260874</v>
      </c>
      <c r="T295" s="31">
        <v>181.85293478260874</v>
      </c>
      <c r="U295" s="31">
        <v>0</v>
      </c>
      <c r="V295" s="31">
        <v>0</v>
      </c>
      <c r="W295" s="31">
        <v>0</v>
      </c>
      <c r="X295" s="31">
        <v>0</v>
      </c>
      <c r="Y295" s="31">
        <v>0</v>
      </c>
      <c r="Z295" s="31">
        <v>0</v>
      </c>
      <c r="AA295" s="31">
        <v>0</v>
      </c>
      <c r="AB295" s="31">
        <v>0</v>
      </c>
      <c r="AC295" s="31">
        <v>0</v>
      </c>
      <c r="AD295" s="31">
        <v>0</v>
      </c>
      <c r="AE295" s="31">
        <v>0</v>
      </c>
      <c r="AF295" t="s">
        <v>95</v>
      </c>
      <c r="AG295" s="32">
        <v>9</v>
      </c>
      <c r="AH295"/>
    </row>
    <row r="296" spans="1:34" x14ac:dyDescent="0.25">
      <c r="A296" t="s">
        <v>2660</v>
      </c>
      <c r="B296" t="s">
        <v>1912</v>
      </c>
      <c r="C296" t="s">
        <v>2286</v>
      </c>
      <c r="D296" t="s">
        <v>2603</v>
      </c>
      <c r="E296" s="31">
        <v>19.456521739130434</v>
      </c>
      <c r="F296" s="31">
        <v>9.4672234636871497</v>
      </c>
      <c r="G296" s="31">
        <v>8.4619162011173188</v>
      </c>
      <c r="H296" s="31">
        <v>1.767117318435754</v>
      </c>
      <c r="I296" s="31">
        <v>1.2558603351955309</v>
      </c>
      <c r="J296" s="31">
        <v>184.19923913043476</v>
      </c>
      <c r="K296" s="31">
        <v>164.63945652173913</v>
      </c>
      <c r="L296" s="31">
        <v>34.381956521739127</v>
      </c>
      <c r="M296" s="31">
        <v>24.434673913043479</v>
      </c>
      <c r="N296" s="31">
        <v>4.9038043478260862</v>
      </c>
      <c r="O296" s="31">
        <v>5.0434782608695654</v>
      </c>
      <c r="P296" s="31">
        <v>79.638695652173894</v>
      </c>
      <c r="Q296" s="31">
        <v>70.026195652173897</v>
      </c>
      <c r="R296" s="31">
        <v>9.6124999999999989</v>
      </c>
      <c r="S296" s="31">
        <v>70.178586956521755</v>
      </c>
      <c r="T296" s="31">
        <v>70.178586956521755</v>
      </c>
      <c r="U296" s="31">
        <v>0</v>
      </c>
      <c r="V296" s="31">
        <v>0</v>
      </c>
      <c r="W296" s="31">
        <v>9.473369565217391</v>
      </c>
      <c r="X296" s="31">
        <v>0</v>
      </c>
      <c r="Y296" s="31">
        <v>0</v>
      </c>
      <c r="Z296" s="31">
        <v>0</v>
      </c>
      <c r="AA296" s="31">
        <v>0.39195652173913048</v>
      </c>
      <c r="AB296" s="31">
        <v>0</v>
      </c>
      <c r="AC296" s="31">
        <v>9.0814130434782605</v>
      </c>
      <c r="AD296" s="31">
        <v>0</v>
      </c>
      <c r="AE296" s="31">
        <v>0</v>
      </c>
      <c r="AF296" t="s">
        <v>772</v>
      </c>
      <c r="AG296" s="32">
        <v>9</v>
      </c>
      <c r="AH296"/>
    </row>
    <row r="297" spans="1:34" x14ac:dyDescent="0.25">
      <c r="A297" t="s">
        <v>2660</v>
      </c>
      <c r="B297" t="s">
        <v>2003</v>
      </c>
      <c r="C297" t="s">
        <v>2560</v>
      </c>
      <c r="D297" t="s">
        <v>2647</v>
      </c>
      <c r="E297" s="31">
        <v>53.163043478260867</v>
      </c>
      <c r="F297" s="31">
        <v>4.2103864240441631</v>
      </c>
      <c r="G297" s="31">
        <v>3.8708444080965037</v>
      </c>
      <c r="H297" s="31">
        <v>0.67977918626047862</v>
      </c>
      <c r="I297" s="31">
        <v>0.54870169699447979</v>
      </c>
      <c r="J297" s="31">
        <v>223.83695652173913</v>
      </c>
      <c r="K297" s="31">
        <v>205.78586956521738</v>
      </c>
      <c r="L297" s="31">
        <v>36.139130434782615</v>
      </c>
      <c r="M297" s="31">
        <v>29.170652173913048</v>
      </c>
      <c r="N297" s="31">
        <v>0</v>
      </c>
      <c r="O297" s="31">
        <v>6.9684782608695643</v>
      </c>
      <c r="P297" s="31">
        <v>67.332065217391317</v>
      </c>
      <c r="Q297" s="31">
        <v>56.249456521739141</v>
      </c>
      <c r="R297" s="31">
        <v>11.082608695652175</v>
      </c>
      <c r="S297" s="31">
        <v>120.36576086956519</v>
      </c>
      <c r="T297" s="31">
        <v>120.36576086956519</v>
      </c>
      <c r="U297" s="31">
        <v>0</v>
      </c>
      <c r="V297" s="31">
        <v>0</v>
      </c>
      <c r="W297" s="31">
        <v>11.067934782608695</v>
      </c>
      <c r="X297" s="31">
        <v>0</v>
      </c>
      <c r="Y297" s="31">
        <v>0</v>
      </c>
      <c r="Z297" s="31">
        <v>0</v>
      </c>
      <c r="AA297" s="31">
        <v>7.0135869565217392</v>
      </c>
      <c r="AB297" s="31">
        <v>0</v>
      </c>
      <c r="AC297" s="31">
        <v>4.0543478260869561</v>
      </c>
      <c r="AD297" s="31">
        <v>0</v>
      </c>
      <c r="AE297" s="31">
        <v>0</v>
      </c>
      <c r="AF297" t="s">
        <v>865</v>
      </c>
      <c r="AG297" s="32">
        <v>9</v>
      </c>
      <c r="AH297"/>
    </row>
    <row r="298" spans="1:34" x14ac:dyDescent="0.25">
      <c r="A298" t="s">
        <v>2660</v>
      </c>
      <c r="B298" t="s">
        <v>1736</v>
      </c>
      <c r="C298" t="s">
        <v>2307</v>
      </c>
      <c r="D298" t="s">
        <v>2603</v>
      </c>
      <c r="E298" s="31">
        <v>120.43478260869566</v>
      </c>
      <c r="F298" s="31">
        <v>4.6263429602888086</v>
      </c>
      <c r="G298" s="31">
        <v>4.3647256317689536</v>
      </c>
      <c r="H298" s="31">
        <v>0.59535649819494563</v>
      </c>
      <c r="I298" s="31">
        <v>0.50007490974729218</v>
      </c>
      <c r="J298" s="31">
        <v>557.17260869565223</v>
      </c>
      <c r="K298" s="31">
        <v>525.66478260869576</v>
      </c>
      <c r="L298" s="31">
        <v>71.701630434782587</v>
      </c>
      <c r="M298" s="31">
        <v>60.226413043478239</v>
      </c>
      <c r="N298" s="31">
        <v>5.5078260869565216</v>
      </c>
      <c r="O298" s="31">
        <v>5.9673913043478262</v>
      </c>
      <c r="P298" s="31">
        <v>185.54576086956527</v>
      </c>
      <c r="Q298" s="31">
        <v>165.51315217391308</v>
      </c>
      <c r="R298" s="31">
        <v>20.032608695652183</v>
      </c>
      <c r="S298" s="31">
        <v>299.92521739130439</v>
      </c>
      <c r="T298" s="31">
        <v>299.92521739130439</v>
      </c>
      <c r="U298" s="31">
        <v>0</v>
      </c>
      <c r="V298" s="31">
        <v>0</v>
      </c>
      <c r="W298" s="31">
        <v>0</v>
      </c>
      <c r="X298" s="31">
        <v>0</v>
      </c>
      <c r="Y298" s="31">
        <v>0</v>
      </c>
      <c r="Z298" s="31">
        <v>0</v>
      </c>
      <c r="AA298" s="31">
        <v>0</v>
      </c>
      <c r="AB298" s="31">
        <v>0</v>
      </c>
      <c r="AC298" s="31">
        <v>0</v>
      </c>
      <c r="AD298" s="31">
        <v>0</v>
      </c>
      <c r="AE298" s="31">
        <v>0</v>
      </c>
      <c r="AF298" t="s">
        <v>602</v>
      </c>
      <c r="AG298" s="32">
        <v>9</v>
      </c>
      <c r="AH298"/>
    </row>
    <row r="299" spans="1:34" x14ac:dyDescent="0.25">
      <c r="A299" t="s">
        <v>2660</v>
      </c>
      <c r="B299" t="s">
        <v>2046</v>
      </c>
      <c r="C299" t="s">
        <v>2567</v>
      </c>
      <c r="D299" t="s">
        <v>2628</v>
      </c>
      <c r="E299" s="31">
        <v>41.847826086956523</v>
      </c>
      <c r="F299" s="31">
        <v>5.1660493506493506</v>
      </c>
      <c r="G299" s="31">
        <v>4.6545350649350645</v>
      </c>
      <c r="H299" s="31">
        <v>0.60850649350649333</v>
      </c>
      <c r="I299" s="31">
        <v>0.35265974025974012</v>
      </c>
      <c r="J299" s="31">
        <v>216.18793478260869</v>
      </c>
      <c r="K299" s="31">
        <v>194.78217391304347</v>
      </c>
      <c r="L299" s="31">
        <v>25.464673913043473</v>
      </c>
      <c r="M299" s="31">
        <v>14.758043478260864</v>
      </c>
      <c r="N299" s="31">
        <v>5.4022826086956517</v>
      </c>
      <c r="O299" s="31">
        <v>5.3043478260869561</v>
      </c>
      <c r="P299" s="31">
        <v>46.289673913043472</v>
      </c>
      <c r="Q299" s="31">
        <v>35.590543478260869</v>
      </c>
      <c r="R299" s="31">
        <v>10.699130434782605</v>
      </c>
      <c r="S299" s="31">
        <v>144.43358695652174</v>
      </c>
      <c r="T299" s="31">
        <v>143.37608695652173</v>
      </c>
      <c r="U299" s="31">
        <v>0</v>
      </c>
      <c r="V299" s="31">
        <v>1.0574999999999999</v>
      </c>
      <c r="W299" s="31">
        <v>0</v>
      </c>
      <c r="X299" s="31">
        <v>0</v>
      </c>
      <c r="Y299" s="31">
        <v>0</v>
      </c>
      <c r="Z299" s="31">
        <v>0</v>
      </c>
      <c r="AA299" s="31">
        <v>0</v>
      </c>
      <c r="AB299" s="31">
        <v>0</v>
      </c>
      <c r="AC299" s="31">
        <v>0</v>
      </c>
      <c r="AD299" s="31">
        <v>0</v>
      </c>
      <c r="AE299" s="31">
        <v>0</v>
      </c>
      <c r="AF299" t="s">
        <v>909</v>
      </c>
      <c r="AG299" s="32">
        <v>9</v>
      </c>
      <c r="AH299"/>
    </row>
    <row r="300" spans="1:34" x14ac:dyDescent="0.25">
      <c r="A300" t="s">
        <v>2660</v>
      </c>
      <c r="B300" t="s">
        <v>1140</v>
      </c>
      <c r="C300" t="s">
        <v>2278</v>
      </c>
      <c r="D300" t="s">
        <v>2605</v>
      </c>
      <c r="E300" s="31">
        <v>176.77173913043478</v>
      </c>
      <c r="F300" s="31">
        <v>6.0299169894853364</v>
      </c>
      <c r="G300" s="31">
        <v>5.5065283158088931</v>
      </c>
      <c r="H300" s="31">
        <v>1.3860566931070533</v>
      </c>
      <c r="I300" s="31">
        <v>0.86266801943060945</v>
      </c>
      <c r="J300" s="31">
        <v>1065.9189130434786</v>
      </c>
      <c r="K300" s="31">
        <v>973.39858695652208</v>
      </c>
      <c r="L300" s="31">
        <v>245.01565217391311</v>
      </c>
      <c r="M300" s="31">
        <v>152.49532608695654</v>
      </c>
      <c r="N300" s="31">
        <v>87.487717391304386</v>
      </c>
      <c r="O300" s="31">
        <v>5.0326086956521738</v>
      </c>
      <c r="P300" s="31">
        <v>94.454565217391306</v>
      </c>
      <c r="Q300" s="31">
        <v>94.454565217391306</v>
      </c>
      <c r="R300" s="31">
        <v>0</v>
      </c>
      <c r="S300" s="31">
        <v>726.44869565217425</v>
      </c>
      <c r="T300" s="31">
        <v>726.44869565217425</v>
      </c>
      <c r="U300" s="31">
        <v>0</v>
      </c>
      <c r="V300" s="31">
        <v>0</v>
      </c>
      <c r="W300" s="31">
        <v>39.468260869565221</v>
      </c>
      <c r="X300" s="31">
        <v>3.2284782608695646</v>
      </c>
      <c r="Y300" s="31">
        <v>0</v>
      </c>
      <c r="Z300" s="31">
        <v>0</v>
      </c>
      <c r="AA300" s="31">
        <v>18.105217391304347</v>
      </c>
      <c r="AB300" s="31">
        <v>0</v>
      </c>
      <c r="AC300" s="31">
        <v>18.134565217391309</v>
      </c>
      <c r="AD300" s="31">
        <v>0</v>
      </c>
      <c r="AE300" s="31">
        <v>0</v>
      </c>
      <c r="AF300" t="s">
        <v>3</v>
      </c>
      <c r="AG300" s="32">
        <v>9</v>
      </c>
      <c r="AH300"/>
    </row>
    <row r="301" spans="1:34" x14ac:dyDescent="0.25">
      <c r="A301" t="s">
        <v>2660</v>
      </c>
      <c r="B301" t="s">
        <v>1293</v>
      </c>
      <c r="C301" t="s">
        <v>2288</v>
      </c>
      <c r="D301" t="s">
        <v>2603</v>
      </c>
      <c r="E301" s="31">
        <v>67.913043478260875</v>
      </c>
      <c r="F301" s="31">
        <v>4.2846830985915494</v>
      </c>
      <c r="G301" s="31">
        <v>4.0055537772087062</v>
      </c>
      <c r="H301" s="31">
        <v>0.46472951344430213</v>
      </c>
      <c r="I301" s="31">
        <v>0.2841917413572343</v>
      </c>
      <c r="J301" s="31">
        <v>290.9858695652174</v>
      </c>
      <c r="K301" s="31">
        <v>272.02934782608696</v>
      </c>
      <c r="L301" s="31">
        <v>31.561195652173911</v>
      </c>
      <c r="M301" s="31">
        <v>19.30032608695652</v>
      </c>
      <c r="N301" s="31">
        <v>4.2608695652173916</v>
      </c>
      <c r="O301" s="31">
        <v>8</v>
      </c>
      <c r="P301" s="31">
        <v>82.434456521739151</v>
      </c>
      <c r="Q301" s="31">
        <v>75.738804347826104</v>
      </c>
      <c r="R301" s="31">
        <v>6.6956521739130439</v>
      </c>
      <c r="S301" s="31">
        <v>176.99021739130433</v>
      </c>
      <c r="T301" s="31">
        <v>176.58260869565214</v>
      </c>
      <c r="U301" s="31">
        <v>0.40760869565217389</v>
      </c>
      <c r="V301" s="31">
        <v>0</v>
      </c>
      <c r="W301" s="31">
        <v>32.244565217391305</v>
      </c>
      <c r="X301" s="31">
        <v>0</v>
      </c>
      <c r="Y301" s="31">
        <v>4.2608695652173916</v>
      </c>
      <c r="Z301" s="31">
        <v>0</v>
      </c>
      <c r="AA301" s="31">
        <v>0.21739130434782608</v>
      </c>
      <c r="AB301" s="31">
        <v>0</v>
      </c>
      <c r="AC301" s="31">
        <v>27.358695652173914</v>
      </c>
      <c r="AD301" s="31">
        <v>0.40760869565217389</v>
      </c>
      <c r="AE301" s="31">
        <v>0</v>
      </c>
      <c r="AF301" t="s">
        <v>156</v>
      </c>
      <c r="AG301" s="32">
        <v>9</v>
      </c>
      <c r="AH301"/>
    </row>
    <row r="302" spans="1:34" x14ac:dyDescent="0.25">
      <c r="A302" t="s">
        <v>2660</v>
      </c>
      <c r="B302" t="s">
        <v>1141</v>
      </c>
      <c r="C302" t="s">
        <v>2279</v>
      </c>
      <c r="D302" t="s">
        <v>2603</v>
      </c>
      <c r="E302" s="31">
        <v>90.478260869565219</v>
      </c>
      <c r="F302" s="31">
        <v>5.0779228736184514</v>
      </c>
      <c r="G302" s="31">
        <v>5.0212193656895714</v>
      </c>
      <c r="H302" s="31">
        <v>0.44257928880345981</v>
      </c>
      <c r="I302" s="31">
        <v>0.38587578087457947</v>
      </c>
      <c r="J302" s="31">
        <v>459.4416304347825</v>
      </c>
      <c r="K302" s="31">
        <v>454.31119565217381</v>
      </c>
      <c r="L302" s="31">
        <v>40.043804347826082</v>
      </c>
      <c r="M302" s="31">
        <v>34.913369565217387</v>
      </c>
      <c r="N302" s="31">
        <v>0</v>
      </c>
      <c r="O302" s="31">
        <v>5.1304347826086953</v>
      </c>
      <c r="P302" s="31">
        <v>88.908152173913066</v>
      </c>
      <c r="Q302" s="31">
        <v>88.908152173913066</v>
      </c>
      <c r="R302" s="31">
        <v>0</v>
      </c>
      <c r="S302" s="31">
        <v>330.48967391304336</v>
      </c>
      <c r="T302" s="31">
        <v>330.48967391304336</v>
      </c>
      <c r="U302" s="31">
        <v>0</v>
      </c>
      <c r="V302" s="31">
        <v>0</v>
      </c>
      <c r="W302" s="31">
        <v>0</v>
      </c>
      <c r="X302" s="31">
        <v>0</v>
      </c>
      <c r="Y302" s="31">
        <v>0</v>
      </c>
      <c r="Z302" s="31">
        <v>0</v>
      </c>
      <c r="AA302" s="31">
        <v>0</v>
      </c>
      <c r="AB302" s="31">
        <v>0</v>
      </c>
      <c r="AC302" s="31">
        <v>0</v>
      </c>
      <c r="AD302" s="31">
        <v>0</v>
      </c>
      <c r="AE302" s="31">
        <v>0</v>
      </c>
      <c r="AF302" t="s">
        <v>4</v>
      </c>
      <c r="AG302" s="32">
        <v>9</v>
      </c>
      <c r="AH302"/>
    </row>
    <row r="303" spans="1:34" x14ac:dyDescent="0.25">
      <c r="A303" t="s">
        <v>2660</v>
      </c>
      <c r="B303" t="s">
        <v>1983</v>
      </c>
      <c r="C303" t="s">
        <v>2558</v>
      </c>
      <c r="D303" t="s">
        <v>2603</v>
      </c>
      <c r="E303" s="31">
        <v>53.684782608695649</v>
      </c>
      <c r="F303" s="31">
        <v>5.1699736788823643</v>
      </c>
      <c r="G303" s="31">
        <v>4.8450091111561031</v>
      </c>
      <c r="H303" s="31">
        <v>0.74788418708240534</v>
      </c>
      <c r="I303" s="31">
        <v>0.49611257339542425</v>
      </c>
      <c r="J303" s="31">
        <v>277.54891304347819</v>
      </c>
      <c r="K303" s="31">
        <v>260.10326086956513</v>
      </c>
      <c r="L303" s="31">
        <v>40.15</v>
      </c>
      <c r="M303" s="31">
        <v>26.633695652173916</v>
      </c>
      <c r="N303" s="31">
        <v>8.7336956521739122</v>
      </c>
      <c r="O303" s="31">
        <v>4.7826086956521738</v>
      </c>
      <c r="P303" s="31">
        <v>85.594565217391278</v>
      </c>
      <c r="Q303" s="31">
        <v>81.665217391304324</v>
      </c>
      <c r="R303" s="31">
        <v>3.9293478260869565</v>
      </c>
      <c r="S303" s="31">
        <v>151.80434782608691</v>
      </c>
      <c r="T303" s="31">
        <v>151.79891304347822</v>
      </c>
      <c r="U303" s="31">
        <v>5.434782608695652E-3</v>
      </c>
      <c r="V303" s="31">
        <v>0</v>
      </c>
      <c r="W303" s="31">
        <v>0</v>
      </c>
      <c r="X303" s="31">
        <v>0</v>
      </c>
      <c r="Y303" s="31">
        <v>0</v>
      </c>
      <c r="Z303" s="31">
        <v>0</v>
      </c>
      <c r="AA303" s="31">
        <v>0</v>
      </c>
      <c r="AB303" s="31">
        <v>0</v>
      </c>
      <c r="AC303" s="31">
        <v>0</v>
      </c>
      <c r="AD303" s="31">
        <v>0</v>
      </c>
      <c r="AE303" s="31">
        <v>0</v>
      </c>
      <c r="AF303" t="s">
        <v>845</v>
      </c>
      <c r="AG303" s="32">
        <v>9</v>
      </c>
      <c r="AH303"/>
    </row>
    <row r="304" spans="1:34" x14ac:dyDescent="0.25">
      <c r="A304" t="s">
        <v>2660</v>
      </c>
      <c r="B304" t="s">
        <v>1219</v>
      </c>
      <c r="C304" t="s">
        <v>2307</v>
      </c>
      <c r="D304" t="s">
        <v>2603</v>
      </c>
      <c r="E304" s="31">
        <v>49.391304347826086</v>
      </c>
      <c r="F304" s="31">
        <v>4.44999559859155</v>
      </c>
      <c r="G304" s="31">
        <v>4.1203763204225368</v>
      </c>
      <c r="H304" s="31">
        <v>0.48440140845070417</v>
      </c>
      <c r="I304" s="31">
        <v>0.44859154929577455</v>
      </c>
      <c r="J304" s="31">
        <v>219.79108695652178</v>
      </c>
      <c r="K304" s="31">
        <v>203.51076086956527</v>
      </c>
      <c r="L304" s="31">
        <v>23.925217391304344</v>
      </c>
      <c r="M304" s="31">
        <v>22.156521739130429</v>
      </c>
      <c r="N304" s="31">
        <v>1.768695652173913</v>
      </c>
      <c r="O304" s="31">
        <v>0</v>
      </c>
      <c r="P304" s="31">
        <v>58.398260869565235</v>
      </c>
      <c r="Q304" s="31">
        <v>43.886630434782624</v>
      </c>
      <c r="R304" s="31">
        <v>14.511630434782608</v>
      </c>
      <c r="S304" s="31">
        <v>137.46760869565222</v>
      </c>
      <c r="T304" s="31">
        <v>137.46760869565222</v>
      </c>
      <c r="U304" s="31">
        <v>0</v>
      </c>
      <c r="V304" s="31">
        <v>0</v>
      </c>
      <c r="W304" s="31">
        <v>9.6231521739130432</v>
      </c>
      <c r="X304" s="31">
        <v>0.17391304347826086</v>
      </c>
      <c r="Y304" s="31">
        <v>0</v>
      </c>
      <c r="Z304" s="31">
        <v>0</v>
      </c>
      <c r="AA304" s="31">
        <v>5.8351086956521732</v>
      </c>
      <c r="AB304" s="31">
        <v>0</v>
      </c>
      <c r="AC304" s="31">
        <v>3.6141304347826089</v>
      </c>
      <c r="AD304" s="31">
        <v>0</v>
      </c>
      <c r="AE304" s="31">
        <v>0</v>
      </c>
      <c r="AF304" t="s">
        <v>82</v>
      </c>
      <c r="AG304" s="32">
        <v>9</v>
      </c>
      <c r="AH304"/>
    </row>
    <row r="305" spans="1:34" x14ac:dyDescent="0.25">
      <c r="A305" t="s">
        <v>2660</v>
      </c>
      <c r="B305" t="s">
        <v>1840</v>
      </c>
      <c r="C305" t="s">
        <v>2289</v>
      </c>
      <c r="D305" t="s">
        <v>2603</v>
      </c>
      <c r="E305" s="31">
        <v>59.239130434782609</v>
      </c>
      <c r="F305" s="31">
        <v>4.4068348623853213</v>
      </c>
      <c r="G305" s="31">
        <v>4.0539541284403668</v>
      </c>
      <c r="H305" s="31">
        <v>0.45165137614678902</v>
      </c>
      <c r="I305" s="31">
        <v>0.3013394495412845</v>
      </c>
      <c r="J305" s="31">
        <v>261.05706521739131</v>
      </c>
      <c r="K305" s="31">
        <v>240.15271739130435</v>
      </c>
      <c r="L305" s="31">
        <v>26.755434782608699</v>
      </c>
      <c r="M305" s="31">
        <v>17.851086956521744</v>
      </c>
      <c r="N305" s="31">
        <v>2.8282608695652178</v>
      </c>
      <c r="O305" s="31">
        <v>6.0760869565217392</v>
      </c>
      <c r="P305" s="31">
        <v>79.358913043478282</v>
      </c>
      <c r="Q305" s="31">
        <v>67.358913043478282</v>
      </c>
      <c r="R305" s="31">
        <v>12</v>
      </c>
      <c r="S305" s="31">
        <v>154.94271739130431</v>
      </c>
      <c r="T305" s="31">
        <v>154.94271739130431</v>
      </c>
      <c r="U305" s="31">
        <v>0</v>
      </c>
      <c r="V305" s="31">
        <v>0</v>
      </c>
      <c r="W305" s="31">
        <v>0</v>
      </c>
      <c r="X305" s="31">
        <v>0</v>
      </c>
      <c r="Y305" s="31">
        <v>0</v>
      </c>
      <c r="Z305" s="31">
        <v>0</v>
      </c>
      <c r="AA305" s="31">
        <v>0</v>
      </c>
      <c r="AB305" s="31">
        <v>0</v>
      </c>
      <c r="AC305" s="31">
        <v>0</v>
      </c>
      <c r="AD305" s="31">
        <v>0</v>
      </c>
      <c r="AE305" s="31">
        <v>0</v>
      </c>
      <c r="AF305" t="s">
        <v>698</v>
      </c>
      <c r="AG305" s="32">
        <v>9</v>
      </c>
      <c r="AH305"/>
    </row>
    <row r="306" spans="1:34" x14ac:dyDescent="0.25">
      <c r="A306" t="s">
        <v>2660</v>
      </c>
      <c r="B306" t="s">
        <v>2188</v>
      </c>
      <c r="C306" t="s">
        <v>2423</v>
      </c>
      <c r="D306" t="s">
        <v>2617</v>
      </c>
      <c r="E306" s="31">
        <v>68.869565217391298</v>
      </c>
      <c r="F306" s="31">
        <v>4.0794665404040407</v>
      </c>
      <c r="G306" s="31">
        <v>3.7876420454545454</v>
      </c>
      <c r="H306" s="31">
        <v>0.64642518939393945</v>
      </c>
      <c r="I306" s="31">
        <v>0.43379103535353541</v>
      </c>
      <c r="J306" s="31">
        <v>280.95108695652175</v>
      </c>
      <c r="K306" s="31">
        <v>260.85326086956519</v>
      </c>
      <c r="L306" s="31">
        <v>44.519021739130437</v>
      </c>
      <c r="M306" s="31">
        <v>29.875</v>
      </c>
      <c r="N306" s="31">
        <v>9.0788043478260878</v>
      </c>
      <c r="O306" s="31">
        <v>5.5652173913043477</v>
      </c>
      <c r="P306" s="31">
        <v>70.967391304347828</v>
      </c>
      <c r="Q306" s="31">
        <v>65.513586956521735</v>
      </c>
      <c r="R306" s="31">
        <v>5.4538043478260869</v>
      </c>
      <c r="S306" s="31">
        <v>165.46467391304347</v>
      </c>
      <c r="T306" s="31">
        <v>158.04076086956522</v>
      </c>
      <c r="U306" s="31">
        <v>7.4239130434782608</v>
      </c>
      <c r="V306" s="31">
        <v>0</v>
      </c>
      <c r="W306" s="31">
        <v>0</v>
      </c>
      <c r="X306" s="31">
        <v>0</v>
      </c>
      <c r="Y306" s="31">
        <v>0</v>
      </c>
      <c r="Z306" s="31">
        <v>0</v>
      </c>
      <c r="AA306" s="31">
        <v>0</v>
      </c>
      <c r="AB306" s="31">
        <v>0</v>
      </c>
      <c r="AC306" s="31">
        <v>0</v>
      </c>
      <c r="AD306" s="31">
        <v>0</v>
      </c>
      <c r="AE306" s="31">
        <v>0</v>
      </c>
      <c r="AF306" t="s">
        <v>1056</v>
      </c>
      <c r="AG306" s="32">
        <v>9</v>
      </c>
      <c r="AH306"/>
    </row>
    <row r="307" spans="1:34" x14ac:dyDescent="0.25">
      <c r="A307" t="s">
        <v>2660</v>
      </c>
      <c r="B307" t="s">
        <v>2072</v>
      </c>
      <c r="C307" t="s">
        <v>2384</v>
      </c>
      <c r="D307" t="s">
        <v>2603</v>
      </c>
      <c r="E307" s="31">
        <v>15.619565217391305</v>
      </c>
      <c r="F307" s="31">
        <v>6.8905775922059833</v>
      </c>
      <c r="G307" s="31">
        <v>5.9618649965205286</v>
      </c>
      <c r="H307" s="31">
        <v>4.1665274878218499</v>
      </c>
      <c r="I307" s="31">
        <v>3.5560403618649956</v>
      </c>
      <c r="J307" s="31">
        <v>107.6278260869565</v>
      </c>
      <c r="K307" s="31">
        <v>93.121739130434776</v>
      </c>
      <c r="L307" s="31">
        <v>65.079347826086945</v>
      </c>
      <c r="M307" s="31">
        <v>55.543804347826075</v>
      </c>
      <c r="N307" s="31">
        <v>4.4920652173913052</v>
      </c>
      <c r="O307" s="31">
        <v>5.0434782608695654</v>
      </c>
      <c r="P307" s="31">
        <v>4.9705434782608693</v>
      </c>
      <c r="Q307" s="31">
        <v>0</v>
      </c>
      <c r="R307" s="31">
        <v>4.9705434782608693</v>
      </c>
      <c r="S307" s="31">
        <v>37.5779347826087</v>
      </c>
      <c r="T307" s="31">
        <v>37.5779347826087</v>
      </c>
      <c r="U307" s="31">
        <v>0</v>
      </c>
      <c r="V307" s="31">
        <v>0</v>
      </c>
      <c r="W307" s="31">
        <v>0</v>
      </c>
      <c r="X307" s="31">
        <v>0</v>
      </c>
      <c r="Y307" s="31">
        <v>0</v>
      </c>
      <c r="Z307" s="31">
        <v>0</v>
      </c>
      <c r="AA307" s="31">
        <v>0</v>
      </c>
      <c r="AB307" s="31">
        <v>0</v>
      </c>
      <c r="AC307" s="31">
        <v>0</v>
      </c>
      <c r="AD307" s="31">
        <v>0</v>
      </c>
      <c r="AE307" s="31">
        <v>0</v>
      </c>
      <c r="AF307" t="s">
        <v>935</v>
      </c>
      <c r="AG307" s="32">
        <v>9</v>
      </c>
      <c r="AH307"/>
    </row>
    <row r="308" spans="1:34" x14ac:dyDescent="0.25">
      <c r="A308" t="s">
        <v>2660</v>
      </c>
      <c r="B308" t="s">
        <v>1508</v>
      </c>
      <c r="C308" t="s">
        <v>2367</v>
      </c>
      <c r="D308" t="s">
        <v>2623</v>
      </c>
      <c r="E308" s="31">
        <v>44.597826086956523</v>
      </c>
      <c r="F308" s="31">
        <v>4.0998903241530584</v>
      </c>
      <c r="G308" s="31">
        <v>3.7117962466487935</v>
      </c>
      <c r="H308" s="31">
        <v>0.69995612966122356</v>
      </c>
      <c r="I308" s="31">
        <v>0.52029978064830618</v>
      </c>
      <c r="J308" s="31">
        <v>182.84619565217389</v>
      </c>
      <c r="K308" s="31">
        <v>165.53804347826087</v>
      </c>
      <c r="L308" s="31">
        <v>31.216521739130439</v>
      </c>
      <c r="M308" s="31">
        <v>23.204239130434786</v>
      </c>
      <c r="N308" s="31">
        <v>2.4470652173913048</v>
      </c>
      <c r="O308" s="31">
        <v>5.5652173913043477</v>
      </c>
      <c r="P308" s="31">
        <v>38.193478260869554</v>
      </c>
      <c r="Q308" s="31">
        <v>28.897608695652167</v>
      </c>
      <c r="R308" s="31">
        <v>9.2958695652173873</v>
      </c>
      <c r="S308" s="31">
        <v>113.43619565217391</v>
      </c>
      <c r="T308" s="31">
        <v>113.43619565217391</v>
      </c>
      <c r="U308" s="31">
        <v>0</v>
      </c>
      <c r="V308" s="31">
        <v>0</v>
      </c>
      <c r="W308" s="31">
        <v>22.674782608695651</v>
      </c>
      <c r="X308" s="31">
        <v>0</v>
      </c>
      <c r="Y308" s="31">
        <v>1.0434782608695652</v>
      </c>
      <c r="Z308" s="31">
        <v>5.5652173913043477</v>
      </c>
      <c r="AA308" s="31">
        <v>10.355217391304349</v>
      </c>
      <c r="AB308" s="31">
        <v>0</v>
      </c>
      <c r="AC308" s="31">
        <v>5.7108695652173909</v>
      </c>
      <c r="AD308" s="31">
        <v>0</v>
      </c>
      <c r="AE308" s="31">
        <v>0</v>
      </c>
      <c r="AF308" t="s">
        <v>373</v>
      </c>
      <c r="AG308" s="32">
        <v>9</v>
      </c>
      <c r="AH308"/>
    </row>
    <row r="309" spans="1:34" x14ac:dyDescent="0.25">
      <c r="A309" t="s">
        <v>2660</v>
      </c>
      <c r="B309" t="s">
        <v>1418</v>
      </c>
      <c r="C309" t="s">
        <v>2429</v>
      </c>
      <c r="D309" t="s">
        <v>2605</v>
      </c>
      <c r="E309" s="31">
        <v>74.402173913043484</v>
      </c>
      <c r="F309" s="31">
        <v>3.9797165814463105</v>
      </c>
      <c r="G309" s="31">
        <v>3.4845989773557338</v>
      </c>
      <c r="H309" s="31">
        <v>0.75488239590942308</v>
      </c>
      <c r="I309" s="31">
        <v>0.54525931336742162</v>
      </c>
      <c r="J309" s="31">
        <v>296.09956521739127</v>
      </c>
      <c r="K309" s="31">
        <v>259.26173913043476</v>
      </c>
      <c r="L309" s="31">
        <v>56.16489130434784</v>
      </c>
      <c r="M309" s="31">
        <v>40.568478260869576</v>
      </c>
      <c r="N309" s="31">
        <v>9.2485869565217396</v>
      </c>
      <c r="O309" s="31">
        <v>6.3478260869565215</v>
      </c>
      <c r="P309" s="31">
        <v>73.055869565217392</v>
      </c>
      <c r="Q309" s="31">
        <v>51.814456521739125</v>
      </c>
      <c r="R309" s="31">
        <v>21.241413043478261</v>
      </c>
      <c r="S309" s="31">
        <v>166.87880434782608</v>
      </c>
      <c r="T309" s="31">
        <v>166.87880434782608</v>
      </c>
      <c r="U309" s="31">
        <v>0</v>
      </c>
      <c r="V309" s="31">
        <v>0</v>
      </c>
      <c r="W309" s="31">
        <v>0</v>
      </c>
      <c r="X309" s="31">
        <v>0</v>
      </c>
      <c r="Y309" s="31">
        <v>0</v>
      </c>
      <c r="Z309" s="31">
        <v>0</v>
      </c>
      <c r="AA309" s="31">
        <v>0</v>
      </c>
      <c r="AB309" s="31">
        <v>0</v>
      </c>
      <c r="AC309" s="31">
        <v>0</v>
      </c>
      <c r="AD309" s="31">
        <v>0</v>
      </c>
      <c r="AE309" s="31">
        <v>0</v>
      </c>
      <c r="AF309" t="s">
        <v>282</v>
      </c>
      <c r="AG309" s="32">
        <v>9</v>
      </c>
      <c r="AH309"/>
    </row>
    <row r="310" spans="1:34" x14ac:dyDescent="0.25">
      <c r="A310" t="s">
        <v>2660</v>
      </c>
      <c r="B310" t="s">
        <v>1977</v>
      </c>
      <c r="C310" t="s">
        <v>2557</v>
      </c>
      <c r="D310" t="s">
        <v>2603</v>
      </c>
      <c r="E310" s="31">
        <v>25.695652173913043</v>
      </c>
      <c r="F310" s="31">
        <v>8.3818781725888361</v>
      </c>
      <c r="G310" s="31">
        <v>8.1028595600676834</v>
      </c>
      <c r="H310" s="31">
        <v>1.8529864636209812</v>
      </c>
      <c r="I310" s="31">
        <v>1.5739678510998305</v>
      </c>
      <c r="J310" s="31">
        <v>215.37782608695659</v>
      </c>
      <c r="K310" s="31">
        <v>208.20826086956527</v>
      </c>
      <c r="L310" s="31">
        <v>47.613695652173909</v>
      </c>
      <c r="M310" s="31">
        <v>40.444130434782601</v>
      </c>
      <c r="N310" s="31">
        <v>4.5771739130434783</v>
      </c>
      <c r="O310" s="31">
        <v>2.5923913043478262</v>
      </c>
      <c r="P310" s="31">
        <v>64.465217391304364</v>
      </c>
      <c r="Q310" s="31">
        <v>64.465217391304364</v>
      </c>
      <c r="R310" s="31">
        <v>0</v>
      </c>
      <c r="S310" s="31">
        <v>103.29891304347829</v>
      </c>
      <c r="T310" s="31">
        <v>103.29891304347829</v>
      </c>
      <c r="U310" s="31">
        <v>0</v>
      </c>
      <c r="V310" s="31">
        <v>0</v>
      </c>
      <c r="W310" s="31">
        <v>0</v>
      </c>
      <c r="X310" s="31">
        <v>0</v>
      </c>
      <c r="Y310" s="31">
        <v>0</v>
      </c>
      <c r="Z310" s="31">
        <v>0</v>
      </c>
      <c r="AA310" s="31">
        <v>0</v>
      </c>
      <c r="AB310" s="31">
        <v>0</v>
      </c>
      <c r="AC310" s="31">
        <v>0</v>
      </c>
      <c r="AD310" s="31">
        <v>0</v>
      </c>
      <c r="AE310" s="31">
        <v>0</v>
      </c>
      <c r="AF310" t="s">
        <v>838</v>
      </c>
      <c r="AG310" s="32">
        <v>9</v>
      </c>
      <c r="AH310"/>
    </row>
    <row r="311" spans="1:34" x14ac:dyDescent="0.25">
      <c r="A311" t="s">
        <v>2660</v>
      </c>
      <c r="B311" t="s">
        <v>1881</v>
      </c>
      <c r="C311" t="s">
        <v>2328</v>
      </c>
      <c r="D311" t="s">
        <v>2614</v>
      </c>
      <c r="E311" s="31">
        <v>126.73913043478261</v>
      </c>
      <c r="F311" s="31">
        <v>4.2037272727272725</v>
      </c>
      <c r="G311" s="31">
        <v>3.9465754716981136</v>
      </c>
      <c r="H311" s="31">
        <v>0.33168181818181813</v>
      </c>
      <c r="I311" s="31">
        <v>0.21946912521440823</v>
      </c>
      <c r="J311" s="31">
        <v>532.77673913043475</v>
      </c>
      <c r="K311" s="31">
        <v>500.18554347826091</v>
      </c>
      <c r="L311" s="31">
        <v>42.037065217391302</v>
      </c>
      <c r="M311" s="31">
        <v>27.815326086956521</v>
      </c>
      <c r="N311" s="31">
        <v>9.0913043478260871</v>
      </c>
      <c r="O311" s="31">
        <v>5.1304347826086953</v>
      </c>
      <c r="P311" s="31">
        <v>206.19141304347829</v>
      </c>
      <c r="Q311" s="31">
        <v>187.82195652173917</v>
      </c>
      <c r="R311" s="31">
        <v>18.369456521739128</v>
      </c>
      <c r="S311" s="31">
        <v>284.54826086956518</v>
      </c>
      <c r="T311" s="31">
        <v>284.54826086956518</v>
      </c>
      <c r="U311" s="31">
        <v>0</v>
      </c>
      <c r="V311" s="31">
        <v>0</v>
      </c>
      <c r="W311" s="31">
        <v>0</v>
      </c>
      <c r="X311" s="31">
        <v>0</v>
      </c>
      <c r="Y311" s="31">
        <v>0</v>
      </c>
      <c r="Z311" s="31">
        <v>0</v>
      </c>
      <c r="AA311" s="31">
        <v>0</v>
      </c>
      <c r="AB311" s="31">
        <v>0</v>
      </c>
      <c r="AC311" s="31">
        <v>0</v>
      </c>
      <c r="AD311" s="31">
        <v>0</v>
      </c>
      <c r="AE311" s="31">
        <v>0</v>
      </c>
      <c r="AF311" t="s">
        <v>740</v>
      </c>
      <c r="AG311" s="32">
        <v>9</v>
      </c>
      <c r="AH311"/>
    </row>
    <row r="312" spans="1:34" x14ac:dyDescent="0.25">
      <c r="A312" t="s">
        <v>2660</v>
      </c>
      <c r="B312" t="s">
        <v>1513</v>
      </c>
      <c r="C312" t="s">
        <v>2295</v>
      </c>
      <c r="D312" t="s">
        <v>2605</v>
      </c>
      <c r="E312" s="31">
        <v>145.03260869565219</v>
      </c>
      <c r="F312" s="31">
        <v>3.7808086637188039</v>
      </c>
      <c r="G312" s="31">
        <v>3.6515678632991078</v>
      </c>
      <c r="H312" s="31">
        <v>0.40009218316720374</v>
      </c>
      <c r="I312" s="31">
        <v>0.36411826425841265</v>
      </c>
      <c r="J312" s="31">
        <v>548.34054347826088</v>
      </c>
      <c r="K312" s="31">
        <v>529.59641304347826</v>
      </c>
      <c r="L312" s="31">
        <v>58.026413043478264</v>
      </c>
      <c r="M312" s="31">
        <v>52.809021739130436</v>
      </c>
      <c r="N312" s="31">
        <v>0</v>
      </c>
      <c r="O312" s="31">
        <v>5.2173913043478262</v>
      </c>
      <c r="P312" s="31">
        <v>139.65869565217392</v>
      </c>
      <c r="Q312" s="31">
        <v>126.13195652173914</v>
      </c>
      <c r="R312" s="31">
        <v>13.52673913043478</v>
      </c>
      <c r="S312" s="31">
        <v>350.65543478260867</v>
      </c>
      <c r="T312" s="31">
        <v>349.69673913043476</v>
      </c>
      <c r="U312" s="31">
        <v>0.95869565217391306</v>
      </c>
      <c r="V312" s="31">
        <v>0</v>
      </c>
      <c r="W312" s="31">
        <v>77.313260869565227</v>
      </c>
      <c r="X312" s="31">
        <v>4.853478260869565</v>
      </c>
      <c r="Y312" s="31">
        <v>0</v>
      </c>
      <c r="Z312" s="31">
        <v>0</v>
      </c>
      <c r="AA312" s="31">
        <v>14.541195652173915</v>
      </c>
      <c r="AB312" s="31">
        <v>0</v>
      </c>
      <c r="AC312" s="31">
        <v>57.918586956521743</v>
      </c>
      <c r="AD312" s="31">
        <v>0</v>
      </c>
      <c r="AE312" s="31">
        <v>0</v>
      </c>
      <c r="AF312" t="s">
        <v>378</v>
      </c>
      <c r="AG312" s="32">
        <v>9</v>
      </c>
      <c r="AH312"/>
    </row>
    <row r="313" spans="1:34" x14ac:dyDescent="0.25">
      <c r="A313" t="s">
        <v>2660</v>
      </c>
      <c r="B313" t="s">
        <v>1867</v>
      </c>
      <c r="C313" t="s">
        <v>2536</v>
      </c>
      <c r="D313" t="s">
        <v>2621</v>
      </c>
      <c r="E313" s="31">
        <v>132.78260869565219</v>
      </c>
      <c r="F313" s="31">
        <v>4.0164325474787166</v>
      </c>
      <c r="G313" s="31">
        <v>3.9416224623444669</v>
      </c>
      <c r="H313" s="31">
        <v>0.55845448592010472</v>
      </c>
      <c r="I313" s="31">
        <v>0.52309102815979036</v>
      </c>
      <c r="J313" s="31">
        <v>533.3123913043479</v>
      </c>
      <c r="K313" s="31">
        <v>523.37891304347841</v>
      </c>
      <c r="L313" s="31">
        <v>74.153043478260869</v>
      </c>
      <c r="M313" s="31">
        <v>69.457391304347823</v>
      </c>
      <c r="N313" s="31">
        <v>0</v>
      </c>
      <c r="O313" s="31">
        <v>4.6956521739130439</v>
      </c>
      <c r="P313" s="31">
        <v>138.12130434782605</v>
      </c>
      <c r="Q313" s="31">
        <v>132.88347826086954</v>
      </c>
      <c r="R313" s="31">
        <v>5.2378260869565221</v>
      </c>
      <c r="S313" s="31">
        <v>321.03804347826093</v>
      </c>
      <c r="T313" s="31">
        <v>318.58097826086964</v>
      </c>
      <c r="U313" s="31">
        <v>2.4570652173913041</v>
      </c>
      <c r="V313" s="31">
        <v>0</v>
      </c>
      <c r="W313" s="31">
        <v>81.099456521739128</v>
      </c>
      <c r="X313" s="31">
        <v>0</v>
      </c>
      <c r="Y313" s="31">
        <v>0</v>
      </c>
      <c r="Z313" s="31">
        <v>0</v>
      </c>
      <c r="AA313" s="31">
        <v>2.2201086956521738</v>
      </c>
      <c r="AB313" s="31">
        <v>0</v>
      </c>
      <c r="AC313" s="31">
        <v>78.879347826086956</v>
      </c>
      <c r="AD313" s="31">
        <v>0</v>
      </c>
      <c r="AE313" s="31">
        <v>0</v>
      </c>
      <c r="AF313" t="s">
        <v>725</v>
      </c>
      <c r="AG313" s="32">
        <v>9</v>
      </c>
      <c r="AH313"/>
    </row>
    <row r="314" spans="1:34" x14ac:dyDescent="0.25">
      <c r="A314" t="s">
        <v>2660</v>
      </c>
      <c r="B314" t="s">
        <v>1832</v>
      </c>
      <c r="C314" t="s">
        <v>2359</v>
      </c>
      <c r="D314" t="s">
        <v>2621</v>
      </c>
      <c r="E314" s="31">
        <v>114.71739130434783</v>
      </c>
      <c r="F314" s="31">
        <v>4.8534460867917391</v>
      </c>
      <c r="G314" s="31">
        <v>4.8094817130945637</v>
      </c>
      <c r="H314" s="31">
        <v>0.5258565472806519</v>
      </c>
      <c r="I314" s="31">
        <v>0.48189217358347552</v>
      </c>
      <c r="J314" s="31">
        <v>556.77467391304367</v>
      </c>
      <c r="K314" s="31">
        <v>551.73119565217416</v>
      </c>
      <c r="L314" s="31">
        <v>60.32489130434783</v>
      </c>
      <c r="M314" s="31">
        <v>55.281413043478267</v>
      </c>
      <c r="N314" s="31">
        <v>0</v>
      </c>
      <c r="O314" s="31">
        <v>5.0434782608695654</v>
      </c>
      <c r="P314" s="31">
        <v>158.16913043478257</v>
      </c>
      <c r="Q314" s="31">
        <v>158.16913043478257</v>
      </c>
      <c r="R314" s="31">
        <v>0</v>
      </c>
      <c r="S314" s="31">
        <v>338.28065217391327</v>
      </c>
      <c r="T314" s="31">
        <v>335.06717391304369</v>
      </c>
      <c r="U314" s="31">
        <v>3.2134782608695658</v>
      </c>
      <c r="V314" s="31">
        <v>0</v>
      </c>
      <c r="W314" s="31">
        <v>108.4366304347826</v>
      </c>
      <c r="X314" s="31">
        <v>12.669891304347825</v>
      </c>
      <c r="Y314" s="31">
        <v>0</v>
      </c>
      <c r="Z314" s="31">
        <v>0</v>
      </c>
      <c r="AA314" s="31">
        <v>30.005543478260869</v>
      </c>
      <c r="AB314" s="31">
        <v>0</v>
      </c>
      <c r="AC314" s="31">
        <v>65.76119565217391</v>
      </c>
      <c r="AD314" s="31">
        <v>0</v>
      </c>
      <c r="AE314" s="31">
        <v>0</v>
      </c>
      <c r="AF314" t="s">
        <v>690</v>
      </c>
      <c r="AG314" s="32">
        <v>9</v>
      </c>
      <c r="AH314"/>
    </row>
    <row r="315" spans="1:34" x14ac:dyDescent="0.25">
      <c r="A315" t="s">
        <v>2660</v>
      </c>
      <c r="B315" t="s">
        <v>1823</v>
      </c>
      <c r="C315" t="s">
        <v>2376</v>
      </c>
      <c r="D315" t="s">
        <v>2621</v>
      </c>
      <c r="E315" s="31">
        <v>59.695652173913047</v>
      </c>
      <c r="F315" s="31">
        <v>5.7270174799708666</v>
      </c>
      <c r="G315" s="31">
        <v>5.5735724690458852</v>
      </c>
      <c r="H315" s="31">
        <v>0.84349417334304411</v>
      </c>
      <c r="I315" s="31">
        <v>0.7604643117261467</v>
      </c>
      <c r="J315" s="31">
        <v>341.87804347826091</v>
      </c>
      <c r="K315" s="31">
        <v>332.71804347826088</v>
      </c>
      <c r="L315" s="31">
        <v>50.352934782608678</v>
      </c>
      <c r="M315" s="31">
        <v>45.39641304347824</v>
      </c>
      <c r="N315" s="31">
        <v>0</v>
      </c>
      <c r="O315" s="31">
        <v>4.9565217391304346</v>
      </c>
      <c r="P315" s="31">
        <v>108.54673913043482</v>
      </c>
      <c r="Q315" s="31">
        <v>104.34326086956526</v>
      </c>
      <c r="R315" s="31">
        <v>4.2034782608695664</v>
      </c>
      <c r="S315" s="31">
        <v>182.97836956521741</v>
      </c>
      <c r="T315" s="31">
        <v>161.74619565217392</v>
      </c>
      <c r="U315" s="31">
        <v>21.232173913043479</v>
      </c>
      <c r="V315" s="31">
        <v>0</v>
      </c>
      <c r="W315" s="31">
        <v>26.616630434782607</v>
      </c>
      <c r="X315" s="31">
        <v>0</v>
      </c>
      <c r="Y315" s="31">
        <v>0</v>
      </c>
      <c r="Z315" s="31">
        <v>0</v>
      </c>
      <c r="AA315" s="31">
        <v>14.359673913043478</v>
      </c>
      <c r="AB315" s="31">
        <v>0</v>
      </c>
      <c r="AC315" s="31">
        <v>12.256956521739129</v>
      </c>
      <c r="AD315" s="31">
        <v>0</v>
      </c>
      <c r="AE315" s="31">
        <v>0</v>
      </c>
      <c r="AF315" t="s">
        <v>681</v>
      </c>
      <c r="AG315" s="32">
        <v>9</v>
      </c>
      <c r="AH315"/>
    </row>
    <row r="316" spans="1:34" x14ac:dyDescent="0.25">
      <c r="A316" t="s">
        <v>2660</v>
      </c>
      <c r="B316" t="s">
        <v>2051</v>
      </c>
      <c r="C316" t="s">
        <v>2376</v>
      </c>
      <c r="D316" t="s">
        <v>2621</v>
      </c>
      <c r="E316" s="31">
        <v>29.597826086956523</v>
      </c>
      <c r="F316" s="31">
        <v>6.2611972089607049</v>
      </c>
      <c r="G316" s="31">
        <v>5.9062835108336387</v>
      </c>
      <c r="H316" s="31">
        <v>0.89089607051046649</v>
      </c>
      <c r="I316" s="31">
        <v>0.72343371281674629</v>
      </c>
      <c r="J316" s="31">
        <v>185.31782608695653</v>
      </c>
      <c r="K316" s="31">
        <v>174.81315217391304</v>
      </c>
      <c r="L316" s="31">
        <v>26.368586956521742</v>
      </c>
      <c r="M316" s="31">
        <v>21.412065217391309</v>
      </c>
      <c r="N316" s="31">
        <v>0</v>
      </c>
      <c r="O316" s="31">
        <v>4.9565217391304346</v>
      </c>
      <c r="P316" s="31">
        <v>63.006847826086968</v>
      </c>
      <c r="Q316" s="31">
        <v>57.458695652173922</v>
      </c>
      <c r="R316" s="31">
        <v>5.5481521739130439</v>
      </c>
      <c r="S316" s="31">
        <v>95.942391304347808</v>
      </c>
      <c r="T316" s="31">
        <v>95.942391304347808</v>
      </c>
      <c r="U316" s="31">
        <v>0</v>
      </c>
      <c r="V316" s="31">
        <v>0</v>
      </c>
      <c r="W316" s="31">
        <v>0</v>
      </c>
      <c r="X316" s="31">
        <v>0</v>
      </c>
      <c r="Y316" s="31">
        <v>0</v>
      </c>
      <c r="Z316" s="31">
        <v>0</v>
      </c>
      <c r="AA316" s="31">
        <v>0</v>
      </c>
      <c r="AB316" s="31">
        <v>0</v>
      </c>
      <c r="AC316" s="31">
        <v>0</v>
      </c>
      <c r="AD316" s="31">
        <v>0</v>
      </c>
      <c r="AE316" s="31">
        <v>0</v>
      </c>
      <c r="AF316" t="s">
        <v>914</v>
      </c>
      <c r="AG316" s="32">
        <v>9</v>
      </c>
      <c r="AH316"/>
    </row>
    <row r="317" spans="1:34" x14ac:dyDescent="0.25">
      <c r="A317" t="s">
        <v>2660</v>
      </c>
      <c r="B317" t="s">
        <v>1139</v>
      </c>
      <c r="C317" t="s">
        <v>2277</v>
      </c>
      <c r="D317" t="s">
        <v>2604</v>
      </c>
      <c r="E317" s="31">
        <v>76.315217391304344</v>
      </c>
      <c r="F317" s="31">
        <v>3.1746788206808145</v>
      </c>
      <c r="G317" s="31">
        <v>3.0425010682238991</v>
      </c>
      <c r="H317" s="31">
        <v>0.34601338840621004</v>
      </c>
      <c r="I317" s="31">
        <v>0.21383563594929503</v>
      </c>
      <c r="J317" s="31">
        <v>242.27630434782606</v>
      </c>
      <c r="K317" s="31">
        <v>232.18913043478256</v>
      </c>
      <c r="L317" s="31">
        <v>26.406086956521744</v>
      </c>
      <c r="M317" s="31">
        <v>16.318913043478265</v>
      </c>
      <c r="N317" s="31">
        <v>4.9567391304347828</v>
      </c>
      <c r="O317" s="31">
        <v>5.1304347826086953</v>
      </c>
      <c r="P317" s="31">
        <v>66.705108695652157</v>
      </c>
      <c r="Q317" s="31">
        <v>66.705108695652157</v>
      </c>
      <c r="R317" s="31">
        <v>0</v>
      </c>
      <c r="S317" s="31">
        <v>149.16510869565215</v>
      </c>
      <c r="T317" s="31">
        <v>149.16510869565215</v>
      </c>
      <c r="U317" s="31">
        <v>0</v>
      </c>
      <c r="V317" s="31">
        <v>0</v>
      </c>
      <c r="W317" s="31">
        <v>0</v>
      </c>
      <c r="X317" s="31">
        <v>0</v>
      </c>
      <c r="Y317" s="31">
        <v>0</v>
      </c>
      <c r="Z317" s="31">
        <v>0</v>
      </c>
      <c r="AA317" s="31">
        <v>0</v>
      </c>
      <c r="AB317" s="31">
        <v>0</v>
      </c>
      <c r="AC317" s="31">
        <v>0</v>
      </c>
      <c r="AD317" s="31">
        <v>0</v>
      </c>
      <c r="AE317" s="31">
        <v>0</v>
      </c>
      <c r="AF317" t="s">
        <v>2</v>
      </c>
      <c r="AG317" s="32">
        <v>9</v>
      </c>
      <c r="AH317"/>
    </row>
    <row r="318" spans="1:34" x14ac:dyDescent="0.25">
      <c r="A318" t="s">
        <v>2660</v>
      </c>
      <c r="B318" t="s">
        <v>1755</v>
      </c>
      <c r="C318" t="s">
        <v>2333</v>
      </c>
      <c r="D318" t="s">
        <v>2622</v>
      </c>
      <c r="E318" s="31">
        <v>37.652173913043477</v>
      </c>
      <c r="F318" s="31">
        <v>3.5906293302540431</v>
      </c>
      <c r="G318" s="31">
        <v>3.3947950346420339</v>
      </c>
      <c r="H318" s="31">
        <v>0.25954099307159356</v>
      </c>
      <c r="I318" s="31">
        <v>6.3706697459584294E-2</v>
      </c>
      <c r="J318" s="31">
        <v>135.19500000000005</v>
      </c>
      <c r="K318" s="31">
        <v>127.82141304347832</v>
      </c>
      <c r="L318" s="31">
        <v>9.7722826086956527</v>
      </c>
      <c r="M318" s="31">
        <v>2.3986956521739131</v>
      </c>
      <c r="N318" s="31">
        <v>1.3953260869565218</v>
      </c>
      <c r="O318" s="31">
        <v>5.9782608695652177</v>
      </c>
      <c r="P318" s="31">
        <v>43.883043478260873</v>
      </c>
      <c r="Q318" s="31">
        <v>43.883043478260873</v>
      </c>
      <c r="R318" s="31">
        <v>0</v>
      </c>
      <c r="S318" s="31">
        <v>81.539673913043529</v>
      </c>
      <c r="T318" s="31">
        <v>81.539673913043529</v>
      </c>
      <c r="U318" s="31">
        <v>0</v>
      </c>
      <c r="V318" s="31">
        <v>0</v>
      </c>
      <c r="W318" s="31">
        <v>0.30478260869565216</v>
      </c>
      <c r="X318" s="31">
        <v>0</v>
      </c>
      <c r="Y318" s="31">
        <v>0</v>
      </c>
      <c r="Z318" s="31">
        <v>0</v>
      </c>
      <c r="AA318" s="31">
        <v>0.30478260869565216</v>
      </c>
      <c r="AB318" s="31">
        <v>0</v>
      </c>
      <c r="AC318" s="31">
        <v>0</v>
      </c>
      <c r="AD318" s="31">
        <v>0</v>
      </c>
      <c r="AE318" s="31">
        <v>0</v>
      </c>
      <c r="AF318" t="s">
        <v>622</v>
      </c>
      <c r="AG318" s="32">
        <v>9</v>
      </c>
      <c r="AH318"/>
    </row>
    <row r="319" spans="1:34" x14ac:dyDescent="0.25">
      <c r="A319" t="s">
        <v>2660</v>
      </c>
      <c r="B319" t="s">
        <v>1587</v>
      </c>
      <c r="C319" t="s">
        <v>2320</v>
      </c>
      <c r="D319" t="s">
        <v>2617</v>
      </c>
      <c r="E319" s="31">
        <v>95.913043478260875</v>
      </c>
      <c r="F319" s="31">
        <v>2.5051745240253851</v>
      </c>
      <c r="G319" s="31">
        <v>2.5051745240253851</v>
      </c>
      <c r="H319" s="31">
        <v>0.30815163191296457</v>
      </c>
      <c r="I319" s="31">
        <v>0.30815163191296457</v>
      </c>
      <c r="J319" s="31">
        <v>240.27891304347824</v>
      </c>
      <c r="K319" s="31">
        <v>240.27891304347824</v>
      </c>
      <c r="L319" s="31">
        <v>29.555760869565212</v>
      </c>
      <c r="M319" s="31">
        <v>29.555760869565212</v>
      </c>
      <c r="N319" s="31">
        <v>0</v>
      </c>
      <c r="O319" s="31">
        <v>0</v>
      </c>
      <c r="P319" s="31">
        <v>51.212608695652158</v>
      </c>
      <c r="Q319" s="31">
        <v>51.212608695652158</v>
      </c>
      <c r="R319" s="31">
        <v>0</v>
      </c>
      <c r="S319" s="31">
        <v>159.51054347826087</v>
      </c>
      <c r="T319" s="31">
        <v>159.51054347826087</v>
      </c>
      <c r="U319" s="31">
        <v>0</v>
      </c>
      <c r="V319" s="31">
        <v>0</v>
      </c>
      <c r="W319" s="31">
        <v>0</v>
      </c>
      <c r="X319" s="31">
        <v>0</v>
      </c>
      <c r="Y319" s="31">
        <v>0</v>
      </c>
      <c r="Z319" s="31">
        <v>0</v>
      </c>
      <c r="AA319" s="31">
        <v>0</v>
      </c>
      <c r="AB319" s="31">
        <v>0</v>
      </c>
      <c r="AC319" s="31">
        <v>0</v>
      </c>
      <c r="AD319" s="31">
        <v>0</v>
      </c>
      <c r="AE319" s="31">
        <v>0</v>
      </c>
      <c r="AF319" t="s">
        <v>453</v>
      </c>
      <c r="AG319" s="32">
        <v>9</v>
      </c>
      <c r="AH319"/>
    </row>
    <row r="320" spans="1:34" x14ac:dyDescent="0.25">
      <c r="A320" t="s">
        <v>2660</v>
      </c>
      <c r="B320" t="s">
        <v>1581</v>
      </c>
      <c r="C320" t="s">
        <v>1785</v>
      </c>
      <c r="D320" t="s">
        <v>2610</v>
      </c>
      <c r="E320" s="31">
        <v>87.739130434782609</v>
      </c>
      <c r="F320" s="31">
        <v>4.0008275520317129</v>
      </c>
      <c r="G320" s="31">
        <v>3.8629360753221</v>
      </c>
      <c r="H320" s="31">
        <v>0.24682111000991075</v>
      </c>
      <c r="I320" s="31">
        <v>0.18041873141724477</v>
      </c>
      <c r="J320" s="31">
        <v>351.02913043478247</v>
      </c>
      <c r="K320" s="31">
        <v>338.93065217391296</v>
      </c>
      <c r="L320" s="31">
        <v>21.655869565217387</v>
      </c>
      <c r="M320" s="31">
        <v>15.829782608695648</v>
      </c>
      <c r="N320" s="31">
        <v>0.2608695652173913</v>
      </c>
      <c r="O320" s="31">
        <v>5.5652173913043477</v>
      </c>
      <c r="P320" s="31">
        <v>98.944891304347834</v>
      </c>
      <c r="Q320" s="31">
        <v>92.672500000000014</v>
      </c>
      <c r="R320" s="31">
        <v>6.2723913043478259</v>
      </c>
      <c r="S320" s="31">
        <v>230.42836956521728</v>
      </c>
      <c r="T320" s="31">
        <v>230.42836956521728</v>
      </c>
      <c r="U320" s="31">
        <v>0</v>
      </c>
      <c r="V320" s="31">
        <v>0</v>
      </c>
      <c r="W320" s="31">
        <v>8.1521739130434784E-2</v>
      </c>
      <c r="X320" s="31">
        <v>0</v>
      </c>
      <c r="Y320" s="31">
        <v>0</v>
      </c>
      <c r="Z320" s="31">
        <v>0</v>
      </c>
      <c r="AA320" s="31">
        <v>0</v>
      </c>
      <c r="AB320" s="31">
        <v>0</v>
      </c>
      <c r="AC320" s="31">
        <v>8.1521739130434784E-2</v>
      </c>
      <c r="AD320" s="31">
        <v>0</v>
      </c>
      <c r="AE320" s="31">
        <v>0</v>
      </c>
      <c r="AF320" t="s">
        <v>447</v>
      </c>
      <c r="AG320" s="32">
        <v>9</v>
      </c>
      <c r="AH320"/>
    </row>
    <row r="321" spans="1:34" x14ac:dyDescent="0.25">
      <c r="A321" t="s">
        <v>2660</v>
      </c>
      <c r="B321" t="s">
        <v>1889</v>
      </c>
      <c r="C321" t="s">
        <v>2489</v>
      </c>
      <c r="D321" t="s">
        <v>2619</v>
      </c>
      <c r="E321" s="31">
        <v>88.445652173913047</v>
      </c>
      <c r="F321" s="31">
        <v>4.1636684281676288</v>
      </c>
      <c r="G321" s="31">
        <v>3.9686837900946288</v>
      </c>
      <c r="H321" s="31">
        <v>0.23835688828806684</v>
      </c>
      <c r="I321" s="31">
        <v>0.12357994346810861</v>
      </c>
      <c r="J321" s="31">
        <v>368.25836956521738</v>
      </c>
      <c r="K321" s="31">
        <v>351.01282608695647</v>
      </c>
      <c r="L321" s="31">
        <v>21.081630434782607</v>
      </c>
      <c r="M321" s="31">
        <v>10.930108695652171</v>
      </c>
      <c r="N321" s="31">
        <v>1.7519565217391304</v>
      </c>
      <c r="O321" s="31">
        <v>8.3995652173913058</v>
      </c>
      <c r="P321" s="31">
        <v>96.784891304347823</v>
      </c>
      <c r="Q321" s="31">
        <v>89.690869565217383</v>
      </c>
      <c r="R321" s="31">
        <v>7.0940217391304357</v>
      </c>
      <c r="S321" s="31">
        <v>250.39184782608694</v>
      </c>
      <c r="T321" s="31">
        <v>250.39184782608694</v>
      </c>
      <c r="U321" s="31">
        <v>0</v>
      </c>
      <c r="V321" s="31">
        <v>0</v>
      </c>
      <c r="W321" s="31">
        <v>6.9065217391304348</v>
      </c>
      <c r="X321" s="31">
        <v>0</v>
      </c>
      <c r="Y321" s="31">
        <v>1.7519565217391304</v>
      </c>
      <c r="Z321" s="31">
        <v>5.1545652173913039</v>
      </c>
      <c r="AA321" s="31">
        <v>0</v>
      </c>
      <c r="AB321" s="31">
        <v>0</v>
      </c>
      <c r="AC321" s="31">
        <v>0</v>
      </c>
      <c r="AD321" s="31">
        <v>0</v>
      </c>
      <c r="AE321" s="31">
        <v>0</v>
      </c>
      <c r="AF321" t="s">
        <v>748</v>
      </c>
      <c r="AG321" s="32">
        <v>9</v>
      </c>
      <c r="AH321"/>
    </row>
    <row r="322" spans="1:34" x14ac:dyDescent="0.25">
      <c r="A322" t="s">
        <v>2660</v>
      </c>
      <c r="B322" t="s">
        <v>1142</v>
      </c>
      <c r="C322" t="s">
        <v>2280</v>
      </c>
      <c r="D322" t="s">
        <v>2606</v>
      </c>
      <c r="E322" s="31">
        <v>68.858695652173907</v>
      </c>
      <c r="F322" s="31">
        <v>4.9070891870560374</v>
      </c>
      <c r="G322" s="31">
        <v>4.7385256511444345</v>
      </c>
      <c r="H322" s="31">
        <v>0.96837569060773487</v>
      </c>
      <c r="I322" s="31">
        <v>0.88189581689029206</v>
      </c>
      <c r="J322" s="31">
        <v>337.89576086956515</v>
      </c>
      <c r="K322" s="31">
        <v>326.28869565217383</v>
      </c>
      <c r="L322" s="31">
        <v>66.681086956521739</v>
      </c>
      <c r="M322" s="31">
        <v>60.726195652173907</v>
      </c>
      <c r="N322" s="31">
        <v>0.65054347826086956</v>
      </c>
      <c r="O322" s="31">
        <v>5.3043478260869561</v>
      </c>
      <c r="P322" s="31">
        <v>97.292608695652135</v>
      </c>
      <c r="Q322" s="31">
        <v>91.640434782608651</v>
      </c>
      <c r="R322" s="31">
        <v>5.6521739130434785</v>
      </c>
      <c r="S322" s="31">
        <v>173.92206521739129</v>
      </c>
      <c r="T322" s="31">
        <v>173.92206521739129</v>
      </c>
      <c r="U322" s="31">
        <v>0</v>
      </c>
      <c r="V322" s="31">
        <v>0</v>
      </c>
      <c r="W322" s="31">
        <v>14.257173913043482</v>
      </c>
      <c r="X322" s="31">
        <v>0</v>
      </c>
      <c r="Y322" s="31">
        <v>0</v>
      </c>
      <c r="Z322" s="31">
        <v>0</v>
      </c>
      <c r="AA322" s="31">
        <v>0</v>
      </c>
      <c r="AB322" s="31">
        <v>0</v>
      </c>
      <c r="AC322" s="31">
        <v>14.257173913043482</v>
      </c>
      <c r="AD322" s="31">
        <v>0</v>
      </c>
      <c r="AE322" s="31">
        <v>0</v>
      </c>
      <c r="AF322" t="s">
        <v>5</v>
      </c>
      <c r="AG322" s="32">
        <v>9</v>
      </c>
      <c r="AH322"/>
    </row>
    <row r="323" spans="1:34" x14ac:dyDescent="0.25">
      <c r="A323" t="s">
        <v>2660</v>
      </c>
      <c r="B323" t="s">
        <v>1235</v>
      </c>
      <c r="C323" t="s">
        <v>2345</v>
      </c>
      <c r="D323" t="s">
        <v>2609</v>
      </c>
      <c r="E323" s="31">
        <v>50.086956521739133</v>
      </c>
      <c r="F323" s="31">
        <v>3.9572894965277778</v>
      </c>
      <c r="G323" s="31">
        <v>3.556150173611111</v>
      </c>
      <c r="H323" s="31">
        <v>0.82030815972222215</v>
      </c>
      <c r="I323" s="31">
        <v>0.54722222222222217</v>
      </c>
      <c r="J323" s="31">
        <v>198.20858695652174</v>
      </c>
      <c r="K323" s="31">
        <v>178.11673913043478</v>
      </c>
      <c r="L323" s="31">
        <v>41.086739130434779</v>
      </c>
      <c r="M323" s="31">
        <v>27.408695652173911</v>
      </c>
      <c r="N323" s="31">
        <v>7.9389130434782595</v>
      </c>
      <c r="O323" s="31">
        <v>5.7391304347826084</v>
      </c>
      <c r="P323" s="31">
        <v>67.901630434782618</v>
      </c>
      <c r="Q323" s="31">
        <v>61.487826086956531</v>
      </c>
      <c r="R323" s="31">
        <v>6.4138043478260878</v>
      </c>
      <c r="S323" s="31">
        <v>89.220217391304331</v>
      </c>
      <c r="T323" s="31">
        <v>89.220217391304331</v>
      </c>
      <c r="U323" s="31">
        <v>0</v>
      </c>
      <c r="V323" s="31">
        <v>0</v>
      </c>
      <c r="W323" s="31">
        <v>0</v>
      </c>
      <c r="X323" s="31">
        <v>0</v>
      </c>
      <c r="Y323" s="31">
        <v>0</v>
      </c>
      <c r="Z323" s="31">
        <v>0</v>
      </c>
      <c r="AA323" s="31">
        <v>0</v>
      </c>
      <c r="AB323" s="31">
        <v>0</v>
      </c>
      <c r="AC323" s="31">
        <v>0</v>
      </c>
      <c r="AD323" s="31">
        <v>0</v>
      </c>
      <c r="AE323" s="31">
        <v>0</v>
      </c>
      <c r="AF323" t="s">
        <v>98</v>
      </c>
      <c r="AG323" s="32">
        <v>9</v>
      </c>
      <c r="AH323"/>
    </row>
    <row r="324" spans="1:34" x14ac:dyDescent="0.25">
      <c r="A324" t="s">
        <v>2660</v>
      </c>
      <c r="B324" t="s">
        <v>1260</v>
      </c>
      <c r="C324" t="s">
        <v>2361</v>
      </c>
      <c r="D324" t="s">
        <v>2605</v>
      </c>
      <c r="E324" s="31">
        <v>56.293478260869563</v>
      </c>
      <c r="F324" s="31">
        <v>3.5463525777177063</v>
      </c>
      <c r="G324" s="31">
        <v>3.1166422089206409</v>
      </c>
      <c r="H324" s="31">
        <v>0.69220892064105055</v>
      </c>
      <c r="I324" s="31">
        <v>0.35073952500482725</v>
      </c>
      <c r="J324" s="31">
        <v>199.63652173913044</v>
      </c>
      <c r="K324" s="31">
        <v>175.44663043478261</v>
      </c>
      <c r="L324" s="31">
        <v>38.966847826086962</v>
      </c>
      <c r="M324" s="31">
        <v>19.744347826086958</v>
      </c>
      <c r="N324" s="31">
        <v>13.002717391304348</v>
      </c>
      <c r="O324" s="31">
        <v>6.2197826086956525</v>
      </c>
      <c r="P324" s="31">
        <v>48.943804347826088</v>
      </c>
      <c r="Q324" s="31">
        <v>43.97641304347826</v>
      </c>
      <c r="R324" s="31">
        <v>4.9673913043478262</v>
      </c>
      <c r="S324" s="31">
        <v>111.72586956521737</v>
      </c>
      <c r="T324" s="31">
        <v>106.24706521739128</v>
      </c>
      <c r="U324" s="31">
        <v>5.4788043478260864</v>
      </c>
      <c r="V324" s="31">
        <v>0</v>
      </c>
      <c r="W324" s="31">
        <v>19.949673913043476</v>
      </c>
      <c r="X324" s="31">
        <v>0</v>
      </c>
      <c r="Y324" s="31">
        <v>0</v>
      </c>
      <c r="Z324" s="31">
        <v>0</v>
      </c>
      <c r="AA324" s="31">
        <v>6.5524999999999993</v>
      </c>
      <c r="AB324" s="31">
        <v>0</v>
      </c>
      <c r="AC324" s="31">
        <v>13.397173913043478</v>
      </c>
      <c r="AD324" s="31">
        <v>0</v>
      </c>
      <c r="AE324" s="31">
        <v>0</v>
      </c>
      <c r="AF324" t="s">
        <v>123</v>
      </c>
      <c r="AG324" s="32">
        <v>9</v>
      </c>
      <c r="AH324"/>
    </row>
    <row r="325" spans="1:34" x14ac:dyDescent="0.25">
      <c r="A325" t="s">
        <v>2660</v>
      </c>
      <c r="B325" t="s">
        <v>1827</v>
      </c>
      <c r="C325" t="s">
        <v>2307</v>
      </c>
      <c r="D325" t="s">
        <v>2603</v>
      </c>
      <c r="E325" s="31">
        <v>62.532608695652172</v>
      </c>
      <c r="F325" s="31">
        <v>4.3168781505301581</v>
      </c>
      <c r="G325" s="31">
        <v>4.1333217451764295</v>
      </c>
      <c r="H325" s="31">
        <v>0.37423952720319836</v>
      </c>
      <c r="I325" s="31">
        <v>0.2824613245263341</v>
      </c>
      <c r="J325" s="31">
        <v>269.945652173913</v>
      </c>
      <c r="K325" s="31">
        <v>258.46739130434781</v>
      </c>
      <c r="L325" s="31">
        <v>23.40217391304348</v>
      </c>
      <c r="M325" s="31">
        <v>17.663043478260871</v>
      </c>
      <c r="N325" s="31">
        <v>0</v>
      </c>
      <c r="O325" s="31">
        <v>5.7391304347826084</v>
      </c>
      <c r="P325" s="31">
        <v>85.929347826086953</v>
      </c>
      <c r="Q325" s="31">
        <v>80.190217391304344</v>
      </c>
      <c r="R325" s="31">
        <v>5.7391304347826084</v>
      </c>
      <c r="S325" s="31">
        <v>160.6141304347826</v>
      </c>
      <c r="T325" s="31">
        <v>160.6141304347826</v>
      </c>
      <c r="U325" s="31">
        <v>0</v>
      </c>
      <c r="V325" s="31">
        <v>0</v>
      </c>
      <c r="W325" s="31">
        <v>0</v>
      </c>
      <c r="X325" s="31">
        <v>0</v>
      </c>
      <c r="Y325" s="31">
        <v>0</v>
      </c>
      <c r="Z325" s="31">
        <v>0</v>
      </c>
      <c r="AA325" s="31">
        <v>0</v>
      </c>
      <c r="AB325" s="31">
        <v>0</v>
      </c>
      <c r="AC325" s="31">
        <v>0</v>
      </c>
      <c r="AD325" s="31">
        <v>0</v>
      </c>
      <c r="AE325" s="31">
        <v>0</v>
      </c>
      <c r="AF325" t="s">
        <v>685</v>
      </c>
      <c r="AG325" s="32">
        <v>9</v>
      </c>
      <c r="AH325"/>
    </row>
    <row r="326" spans="1:34" x14ac:dyDescent="0.25">
      <c r="A326" t="s">
        <v>2660</v>
      </c>
      <c r="B326" t="s">
        <v>1803</v>
      </c>
      <c r="C326" t="s">
        <v>2313</v>
      </c>
      <c r="D326" t="s">
        <v>2603</v>
      </c>
      <c r="E326" s="31">
        <v>41.25</v>
      </c>
      <c r="F326" s="31">
        <v>4.5650935441370217</v>
      </c>
      <c r="G326" s="31">
        <v>3.8722608695652165</v>
      </c>
      <c r="H326" s="31">
        <v>0.7144769433465088</v>
      </c>
      <c r="I326" s="31">
        <v>0.58377865612648239</v>
      </c>
      <c r="J326" s="31">
        <v>188.31010869565216</v>
      </c>
      <c r="K326" s="31">
        <v>159.73076086956519</v>
      </c>
      <c r="L326" s="31">
        <v>29.472173913043488</v>
      </c>
      <c r="M326" s="31">
        <v>24.080869565217398</v>
      </c>
      <c r="N326" s="31">
        <v>0.34782608695652173</v>
      </c>
      <c r="O326" s="31">
        <v>5.0434782608695654</v>
      </c>
      <c r="P326" s="31">
        <v>56.842500000000001</v>
      </c>
      <c r="Q326" s="31">
        <v>33.654456521739135</v>
      </c>
      <c r="R326" s="31">
        <v>23.188043478260866</v>
      </c>
      <c r="S326" s="31">
        <v>101.99543478260867</v>
      </c>
      <c r="T326" s="31">
        <v>101.99543478260867</v>
      </c>
      <c r="U326" s="31">
        <v>0</v>
      </c>
      <c r="V326" s="31">
        <v>0</v>
      </c>
      <c r="W326" s="31">
        <v>20.130434782608695</v>
      </c>
      <c r="X326" s="31">
        <v>0</v>
      </c>
      <c r="Y326" s="31">
        <v>0</v>
      </c>
      <c r="Z326" s="31">
        <v>0</v>
      </c>
      <c r="AA326" s="31">
        <v>0</v>
      </c>
      <c r="AB326" s="31">
        <v>0</v>
      </c>
      <c r="AC326" s="31">
        <v>20.130434782608695</v>
      </c>
      <c r="AD326" s="31">
        <v>0</v>
      </c>
      <c r="AE326" s="31">
        <v>0</v>
      </c>
      <c r="AF326" t="s">
        <v>660</v>
      </c>
      <c r="AG326" s="32">
        <v>9</v>
      </c>
      <c r="AH326"/>
    </row>
    <row r="327" spans="1:34" x14ac:dyDescent="0.25">
      <c r="A327" t="s">
        <v>2660</v>
      </c>
      <c r="B327" t="s">
        <v>1181</v>
      </c>
      <c r="C327" t="s">
        <v>2310</v>
      </c>
      <c r="D327" t="s">
        <v>2619</v>
      </c>
      <c r="E327" s="31">
        <v>87.532608695652172</v>
      </c>
      <c r="F327" s="31">
        <v>3.266852104805662</v>
      </c>
      <c r="G327" s="31">
        <v>3.1799590214826767</v>
      </c>
      <c r="H327" s="31">
        <v>0.26444803178939524</v>
      </c>
      <c r="I327" s="31">
        <v>0.24358624115236557</v>
      </c>
      <c r="J327" s="31">
        <v>285.95608695652169</v>
      </c>
      <c r="K327" s="31">
        <v>278.35010869565212</v>
      </c>
      <c r="L327" s="31">
        <v>23.14782608695652</v>
      </c>
      <c r="M327" s="31">
        <v>21.321739130434782</v>
      </c>
      <c r="N327" s="31">
        <v>0</v>
      </c>
      <c r="O327" s="31">
        <v>1.826086956521739</v>
      </c>
      <c r="P327" s="31">
        <v>82.169782608695641</v>
      </c>
      <c r="Q327" s="31">
        <v>76.389891304347813</v>
      </c>
      <c r="R327" s="31">
        <v>5.7798913043478262</v>
      </c>
      <c r="S327" s="31">
        <v>180.63847826086953</v>
      </c>
      <c r="T327" s="31">
        <v>180.63847826086953</v>
      </c>
      <c r="U327" s="31">
        <v>0</v>
      </c>
      <c r="V327" s="31">
        <v>0</v>
      </c>
      <c r="W327" s="31">
        <v>12.03891304347826</v>
      </c>
      <c r="X327" s="31">
        <v>0</v>
      </c>
      <c r="Y327" s="31">
        <v>0</v>
      </c>
      <c r="Z327" s="31">
        <v>0</v>
      </c>
      <c r="AA327" s="31">
        <v>0</v>
      </c>
      <c r="AB327" s="31">
        <v>0</v>
      </c>
      <c r="AC327" s="31">
        <v>12.03891304347826</v>
      </c>
      <c r="AD327" s="31">
        <v>0</v>
      </c>
      <c r="AE327" s="31">
        <v>0</v>
      </c>
      <c r="AF327" t="s">
        <v>44</v>
      </c>
      <c r="AG327" s="32">
        <v>9</v>
      </c>
      <c r="AH327"/>
    </row>
    <row r="328" spans="1:34" x14ac:dyDescent="0.25">
      <c r="A328" t="s">
        <v>2660</v>
      </c>
      <c r="B328" t="s">
        <v>1723</v>
      </c>
      <c r="C328" t="s">
        <v>2286</v>
      </c>
      <c r="D328" t="s">
        <v>2603</v>
      </c>
      <c r="E328" s="31">
        <v>32.032608695652172</v>
      </c>
      <c r="F328" s="31">
        <v>4.4695928062436376</v>
      </c>
      <c r="G328" s="31">
        <v>4.0524228028503559</v>
      </c>
      <c r="H328" s="31">
        <v>0.18335595520868686</v>
      </c>
      <c r="I328" s="31">
        <v>0</v>
      </c>
      <c r="J328" s="31">
        <v>143.17271739130433</v>
      </c>
      <c r="K328" s="31">
        <v>129.80967391304347</v>
      </c>
      <c r="L328" s="31">
        <v>5.8733695652173932</v>
      </c>
      <c r="M328" s="31">
        <v>0</v>
      </c>
      <c r="N328" s="31">
        <v>0</v>
      </c>
      <c r="O328" s="31">
        <v>5.8733695652173932</v>
      </c>
      <c r="P328" s="31">
        <v>39.255217391304342</v>
      </c>
      <c r="Q328" s="31">
        <v>31.765543478260863</v>
      </c>
      <c r="R328" s="31">
        <v>7.4896739130434788</v>
      </c>
      <c r="S328" s="31">
        <v>98.044130434782616</v>
      </c>
      <c r="T328" s="31">
        <v>98.044130434782616</v>
      </c>
      <c r="U328" s="31">
        <v>0</v>
      </c>
      <c r="V328" s="31">
        <v>0</v>
      </c>
      <c r="W328" s="31">
        <v>0.34782608695652173</v>
      </c>
      <c r="X328" s="31">
        <v>0</v>
      </c>
      <c r="Y328" s="31">
        <v>0</v>
      </c>
      <c r="Z328" s="31">
        <v>0</v>
      </c>
      <c r="AA328" s="31">
        <v>0.34782608695652173</v>
      </c>
      <c r="AB328" s="31">
        <v>0</v>
      </c>
      <c r="AC328" s="31">
        <v>0</v>
      </c>
      <c r="AD328" s="31">
        <v>0</v>
      </c>
      <c r="AE328" s="31">
        <v>0</v>
      </c>
      <c r="AF328" t="s">
        <v>589</v>
      </c>
      <c r="AG328" s="32">
        <v>9</v>
      </c>
      <c r="AH328"/>
    </row>
    <row r="329" spans="1:34" x14ac:dyDescent="0.25">
      <c r="A329" t="s">
        <v>2660</v>
      </c>
      <c r="B329" t="s">
        <v>1205</v>
      </c>
      <c r="C329" t="s">
        <v>2324</v>
      </c>
      <c r="D329" t="s">
        <v>2621</v>
      </c>
      <c r="E329" s="31">
        <v>65.739130434782609</v>
      </c>
      <c r="F329" s="31">
        <v>4.5112847222222223</v>
      </c>
      <c r="G329" s="31">
        <v>4.4530836640211637</v>
      </c>
      <c r="H329" s="31">
        <v>0.51595568783068779</v>
      </c>
      <c r="I329" s="31">
        <v>0.45775462962962959</v>
      </c>
      <c r="J329" s="31">
        <v>296.56793478260869</v>
      </c>
      <c r="K329" s="31">
        <v>292.74184782608694</v>
      </c>
      <c r="L329" s="31">
        <v>33.918478260869563</v>
      </c>
      <c r="M329" s="31">
        <v>30.092391304347824</v>
      </c>
      <c r="N329" s="31">
        <v>0</v>
      </c>
      <c r="O329" s="31">
        <v>3.8260869565217392</v>
      </c>
      <c r="P329" s="31">
        <v>86.206521739130437</v>
      </c>
      <c r="Q329" s="31">
        <v>86.206521739130437</v>
      </c>
      <c r="R329" s="31">
        <v>0</v>
      </c>
      <c r="S329" s="31">
        <v>176.44293478260869</v>
      </c>
      <c r="T329" s="31">
        <v>176.44293478260869</v>
      </c>
      <c r="U329" s="31">
        <v>0</v>
      </c>
      <c r="V329" s="31">
        <v>0</v>
      </c>
      <c r="W329" s="31">
        <v>0</v>
      </c>
      <c r="X329" s="31">
        <v>0</v>
      </c>
      <c r="Y329" s="31">
        <v>0</v>
      </c>
      <c r="Z329" s="31">
        <v>0</v>
      </c>
      <c r="AA329" s="31">
        <v>0</v>
      </c>
      <c r="AB329" s="31">
        <v>0</v>
      </c>
      <c r="AC329" s="31">
        <v>0</v>
      </c>
      <c r="AD329" s="31">
        <v>0</v>
      </c>
      <c r="AE329" s="31">
        <v>0</v>
      </c>
      <c r="AF329" t="s">
        <v>68</v>
      </c>
      <c r="AG329" s="32">
        <v>9</v>
      </c>
      <c r="AH329"/>
    </row>
    <row r="330" spans="1:34" x14ac:dyDescent="0.25">
      <c r="A330" t="s">
        <v>2660</v>
      </c>
      <c r="B330" t="s">
        <v>2242</v>
      </c>
      <c r="C330" t="s">
        <v>2370</v>
      </c>
      <c r="D330" t="s">
        <v>2603</v>
      </c>
      <c r="E330" s="31">
        <v>48.880434782608695</v>
      </c>
      <c r="F330" s="31">
        <v>3.4515966199688686</v>
      </c>
      <c r="G330" s="31">
        <v>3.292935290193463</v>
      </c>
      <c r="H330" s="31">
        <v>0.41089615299088272</v>
      </c>
      <c r="I330" s="31">
        <v>0.29348454525239043</v>
      </c>
      <c r="J330" s="31">
        <v>168.71554347826088</v>
      </c>
      <c r="K330" s="31">
        <v>160.9601086956522</v>
      </c>
      <c r="L330" s="31">
        <v>20.084782608695647</v>
      </c>
      <c r="M330" s="31">
        <v>14.34565217391304</v>
      </c>
      <c r="N330" s="31">
        <v>0</v>
      </c>
      <c r="O330" s="31">
        <v>5.7391304347826084</v>
      </c>
      <c r="P330" s="31">
        <v>40.517499999999991</v>
      </c>
      <c r="Q330" s="31">
        <v>38.501195652173905</v>
      </c>
      <c r="R330" s="31">
        <v>2.0163043478260874</v>
      </c>
      <c r="S330" s="31">
        <v>108.11326086956524</v>
      </c>
      <c r="T330" s="31">
        <v>108.11326086956524</v>
      </c>
      <c r="U330" s="31">
        <v>0</v>
      </c>
      <c r="V330" s="31">
        <v>0</v>
      </c>
      <c r="W330" s="31">
        <v>0</v>
      </c>
      <c r="X330" s="31">
        <v>0</v>
      </c>
      <c r="Y330" s="31">
        <v>0</v>
      </c>
      <c r="Z330" s="31">
        <v>0</v>
      </c>
      <c r="AA330" s="31">
        <v>0</v>
      </c>
      <c r="AB330" s="31">
        <v>0</v>
      </c>
      <c r="AC330" s="31">
        <v>0</v>
      </c>
      <c r="AD330" s="31">
        <v>0</v>
      </c>
      <c r="AE330" s="31">
        <v>0</v>
      </c>
      <c r="AF330" t="s">
        <v>1112</v>
      </c>
      <c r="AG330" s="32">
        <v>9</v>
      </c>
      <c r="AH330"/>
    </row>
    <row r="331" spans="1:34" x14ac:dyDescent="0.25">
      <c r="A331" t="s">
        <v>2660</v>
      </c>
      <c r="B331" t="s">
        <v>2127</v>
      </c>
      <c r="C331" t="s">
        <v>2575</v>
      </c>
      <c r="D331" t="s">
        <v>2619</v>
      </c>
      <c r="E331" s="31">
        <v>26.489130434782609</v>
      </c>
      <c r="F331" s="31">
        <v>10.327985227739019</v>
      </c>
      <c r="G331" s="31">
        <v>10.158022158391461</v>
      </c>
      <c r="H331" s="31">
        <v>1.699917931883463</v>
      </c>
      <c r="I331" s="31">
        <v>1.699917931883463</v>
      </c>
      <c r="J331" s="31">
        <v>273.57934782608686</v>
      </c>
      <c r="K331" s="31">
        <v>269.0771739130434</v>
      </c>
      <c r="L331" s="31">
        <v>45.029347826086948</v>
      </c>
      <c r="M331" s="31">
        <v>45.029347826086948</v>
      </c>
      <c r="N331" s="31">
        <v>0</v>
      </c>
      <c r="O331" s="31">
        <v>0</v>
      </c>
      <c r="P331" s="31">
        <v>104.40869565217393</v>
      </c>
      <c r="Q331" s="31">
        <v>99.906521739130454</v>
      </c>
      <c r="R331" s="31">
        <v>4.5021739130434781</v>
      </c>
      <c r="S331" s="31">
        <v>124.14130434782602</v>
      </c>
      <c r="T331" s="31">
        <v>124.14130434782602</v>
      </c>
      <c r="U331" s="31">
        <v>0</v>
      </c>
      <c r="V331" s="31">
        <v>0</v>
      </c>
      <c r="W331" s="31">
        <v>9.6521739130434785</v>
      </c>
      <c r="X331" s="31">
        <v>0</v>
      </c>
      <c r="Y331" s="31">
        <v>0</v>
      </c>
      <c r="Z331" s="31">
        <v>0</v>
      </c>
      <c r="AA331" s="31">
        <v>7.8260869565217392</v>
      </c>
      <c r="AB331" s="31">
        <v>0</v>
      </c>
      <c r="AC331" s="31">
        <v>1.826086956521739</v>
      </c>
      <c r="AD331" s="31">
        <v>0</v>
      </c>
      <c r="AE331" s="31">
        <v>0</v>
      </c>
      <c r="AF331" t="s">
        <v>992</v>
      </c>
      <c r="AG331" s="32">
        <v>9</v>
      </c>
      <c r="AH331"/>
    </row>
    <row r="332" spans="1:34" x14ac:dyDescent="0.25">
      <c r="A332" t="s">
        <v>2660</v>
      </c>
      <c r="B332" t="s">
        <v>2221</v>
      </c>
      <c r="C332" t="s">
        <v>2362</v>
      </c>
      <c r="D332" t="s">
        <v>2628</v>
      </c>
      <c r="E332" s="31">
        <v>20.260869565217391</v>
      </c>
      <c r="F332" s="31">
        <v>5.9409495708154525</v>
      </c>
      <c r="G332" s="31">
        <v>5.1934388412017185</v>
      </c>
      <c r="H332" s="31">
        <v>0.78528969957081562</v>
      </c>
      <c r="I332" s="31">
        <v>0.47949570815450654</v>
      </c>
      <c r="J332" s="31">
        <v>120.36880434782613</v>
      </c>
      <c r="K332" s="31">
        <v>105.22358695652177</v>
      </c>
      <c r="L332" s="31">
        <v>15.910652173913046</v>
      </c>
      <c r="M332" s="31">
        <v>9.7150000000000016</v>
      </c>
      <c r="N332" s="31">
        <v>2.3695652173913042</v>
      </c>
      <c r="O332" s="31">
        <v>3.8260869565217392</v>
      </c>
      <c r="P332" s="31">
        <v>36.813260869565227</v>
      </c>
      <c r="Q332" s="31">
        <v>27.86369565217392</v>
      </c>
      <c r="R332" s="31">
        <v>8.9495652173913065</v>
      </c>
      <c r="S332" s="31">
        <v>67.644891304347851</v>
      </c>
      <c r="T332" s="31">
        <v>67.644891304347851</v>
      </c>
      <c r="U332" s="31">
        <v>0</v>
      </c>
      <c r="V332" s="31">
        <v>0</v>
      </c>
      <c r="W332" s="31">
        <v>2.3695652173913042</v>
      </c>
      <c r="X332" s="31">
        <v>0</v>
      </c>
      <c r="Y332" s="31">
        <v>2.3695652173913042</v>
      </c>
      <c r="Z332" s="31">
        <v>0</v>
      </c>
      <c r="AA332" s="31">
        <v>0</v>
      </c>
      <c r="AB332" s="31">
        <v>0</v>
      </c>
      <c r="AC332" s="31">
        <v>0</v>
      </c>
      <c r="AD332" s="31">
        <v>0</v>
      </c>
      <c r="AE332" s="31">
        <v>0</v>
      </c>
      <c r="AF332" t="s">
        <v>1089</v>
      </c>
      <c r="AG332" s="32">
        <v>9</v>
      </c>
      <c r="AH332"/>
    </row>
    <row r="333" spans="1:34" x14ac:dyDescent="0.25">
      <c r="A333" t="s">
        <v>2660</v>
      </c>
      <c r="B333" t="s">
        <v>1680</v>
      </c>
      <c r="C333" t="s">
        <v>2495</v>
      </c>
      <c r="D333" t="s">
        <v>2604</v>
      </c>
      <c r="E333" s="31">
        <v>63.163043478260867</v>
      </c>
      <c r="F333" s="31">
        <v>3.3844226467045258</v>
      </c>
      <c r="G333" s="31">
        <v>3.2182429874376184</v>
      </c>
      <c r="H333" s="31">
        <v>0.33583032180347622</v>
      </c>
      <c r="I333" s="31">
        <v>0.21241438650834629</v>
      </c>
      <c r="J333" s="31">
        <v>213.77043478260867</v>
      </c>
      <c r="K333" s="31">
        <v>203.27402173913043</v>
      </c>
      <c r="L333" s="31">
        <v>21.212065217391306</v>
      </c>
      <c r="M333" s="31">
        <v>13.416739130434786</v>
      </c>
      <c r="N333" s="31">
        <v>2.3659782608695648</v>
      </c>
      <c r="O333" s="31">
        <v>5.4293478260869561</v>
      </c>
      <c r="P333" s="31">
        <v>56.438695652173905</v>
      </c>
      <c r="Q333" s="31">
        <v>53.737608695652163</v>
      </c>
      <c r="R333" s="31">
        <v>2.7010869565217392</v>
      </c>
      <c r="S333" s="31">
        <v>136.11967391304347</v>
      </c>
      <c r="T333" s="31">
        <v>136.11967391304347</v>
      </c>
      <c r="U333" s="31">
        <v>0</v>
      </c>
      <c r="V333" s="31">
        <v>0</v>
      </c>
      <c r="W333" s="31">
        <v>0</v>
      </c>
      <c r="X333" s="31">
        <v>0</v>
      </c>
      <c r="Y333" s="31">
        <v>0</v>
      </c>
      <c r="Z333" s="31">
        <v>0</v>
      </c>
      <c r="AA333" s="31">
        <v>0</v>
      </c>
      <c r="AB333" s="31">
        <v>0</v>
      </c>
      <c r="AC333" s="31">
        <v>0</v>
      </c>
      <c r="AD333" s="31">
        <v>0</v>
      </c>
      <c r="AE333" s="31">
        <v>0</v>
      </c>
      <c r="AF333" t="s">
        <v>546</v>
      </c>
      <c r="AG333" s="32">
        <v>9</v>
      </c>
      <c r="AH333"/>
    </row>
    <row r="334" spans="1:34" x14ac:dyDescent="0.25">
      <c r="A334" t="s">
        <v>2660</v>
      </c>
      <c r="B334" t="s">
        <v>1176</v>
      </c>
      <c r="C334" t="s">
        <v>2286</v>
      </c>
      <c r="D334" t="s">
        <v>2603</v>
      </c>
      <c r="E334" s="31">
        <v>65.597826086956516</v>
      </c>
      <c r="F334" s="31">
        <v>4.7977398508699274</v>
      </c>
      <c r="G334" s="31">
        <v>4.4374697597348813</v>
      </c>
      <c r="H334" s="31">
        <v>0.75032808616404312</v>
      </c>
      <c r="I334" s="31">
        <v>0.51105716652858324</v>
      </c>
      <c r="J334" s="31">
        <v>314.72130434782616</v>
      </c>
      <c r="K334" s="31">
        <v>291.08836956521748</v>
      </c>
      <c r="L334" s="31">
        <v>49.219891304347826</v>
      </c>
      <c r="M334" s="31">
        <v>33.524239130434779</v>
      </c>
      <c r="N334" s="31">
        <v>11.739130434782609</v>
      </c>
      <c r="O334" s="31">
        <v>3.9565217391304346</v>
      </c>
      <c r="P334" s="31">
        <v>95.604565217391325</v>
      </c>
      <c r="Q334" s="31">
        <v>87.667282608695672</v>
      </c>
      <c r="R334" s="31">
        <v>7.9372826086956527</v>
      </c>
      <c r="S334" s="31">
        <v>169.896847826087</v>
      </c>
      <c r="T334" s="31">
        <v>165.85358695652178</v>
      </c>
      <c r="U334" s="31">
        <v>4.0432608695652164</v>
      </c>
      <c r="V334" s="31">
        <v>0</v>
      </c>
      <c r="W334" s="31">
        <v>0</v>
      </c>
      <c r="X334" s="31">
        <v>0</v>
      </c>
      <c r="Y334" s="31">
        <v>0</v>
      </c>
      <c r="Z334" s="31">
        <v>0</v>
      </c>
      <c r="AA334" s="31">
        <v>0</v>
      </c>
      <c r="AB334" s="31">
        <v>0</v>
      </c>
      <c r="AC334" s="31">
        <v>0</v>
      </c>
      <c r="AD334" s="31">
        <v>0</v>
      </c>
      <c r="AE334" s="31">
        <v>0</v>
      </c>
      <c r="AF334" t="s">
        <v>39</v>
      </c>
      <c r="AG334" s="32">
        <v>9</v>
      </c>
      <c r="AH334"/>
    </row>
    <row r="335" spans="1:34" x14ac:dyDescent="0.25">
      <c r="A335" t="s">
        <v>2660</v>
      </c>
      <c r="B335" t="s">
        <v>2001</v>
      </c>
      <c r="C335" t="s">
        <v>2304</v>
      </c>
      <c r="D335" t="s">
        <v>2615</v>
      </c>
      <c r="E335" s="31">
        <v>135.33695652173913</v>
      </c>
      <c r="F335" s="31">
        <v>3.8347610633684051</v>
      </c>
      <c r="G335" s="31">
        <v>3.7261248092522687</v>
      </c>
      <c r="H335" s="31">
        <v>0.38461087462854382</v>
      </c>
      <c r="I335" s="31">
        <v>0.34413219821701063</v>
      </c>
      <c r="J335" s="31">
        <v>518.98489130434791</v>
      </c>
      <c r="K335" s="31">
        <v>504.28239130434781</v>
      </c>
      <c r="L335" s="31">
        <v>52.052065217391295</v>
      </c>
      <c r="M335" s="31">
        <v>46.573804347826076</v>
      </c>
      <c r="N335" s="31">
        <v>0</v>
      </c>
      <c r="O335" s="31">
        <v>5.4782608695652177</v>
      </c>
      <c r="P335" s="31">
        <v>151.7948913043478</v>
      </c>
      <c r="Q335" s="31">
        <v>142.57065217391303</v>
      </c>
      <c r="R335" s="31">
        <v>9.2242391304347819</v>
      </c>
      <c r="S335" s="31">
        <v>315.13793478260874</v>
      </c>
      <c r="T335" s="31">
        <v>315.13793478260874</v>
      </c>
      <c r="U335" s="31">
        <v>0</v>
      </c>
      <c r="V335" s="31">
        <v>0</v>
      </c>
      <c r="W335" s="31">
        <v>0</v>
      </c>
      <c r="X335" s="31">
        <v>0</v>
      </c>
      <c r="Y335" s="31">
        <v>0</v>
      </c>
      <c r="Z335" s="31">
        <v>0</v>
      </c>
      <c r="AA335" s="31">
        <v>0</v>
      </c>
      <c r="AB335" s="31">
        <v>0</v>
      </c>
      <c r="AC335" s="31">
        <v>0</v>
      </c>
      <c r="AD335" s="31">
        <v>0</v>
      </c>
      <c r="AE335" s="31">
        <v>0</v>
      </c>
      <c r="AF335" t="s">
        <v>863</v>
      </c>
      <c r="AG335" s="32">
        <v>9</v>
      </c>
      <c r="AH335"/>
    </row>
    <row r="336" spans="1:34" x14ac:dyDescent="0.25">
      <c r="A336" t="s">
        <v>2660</v>
      </c>
      <c r="B336" t="s">
        <v>1474</v>
      </c>
      <c r="C336" t="s">
        <v>2331</v>
      </c>
      <c r="D336" t="s">
        <v>2603</v>
      </c>
      <c r="E336" s="31">
        <v>148.29347826086956</v>
      </c>
      <c r="F336" s="31">
        <v>3.9668408707762235</v>
      </c>
      <c r="G336" s="31">
        <v>3.850067433848861</v>
      </c>
      <c r="H336" s="31">
        <v>0.31562706149673836</v>
      </c>
      <c r="I336" s="31">
        <v>0.23925896063915575</v>
      </c>
      <c r="J336" s="31">
        <v>588.25663043478278</v>
      </c>
      <c r="K336" s="31">
        <v>570.93989130434795</v>
      </c>
      <c r="L336" s="31">
        <v>46.805434782608714</v>
      </c>
      <c r="M336" s="31">
        <v>35.480543478260891</v>
      </c>
      <c r="N336" s="31">
        <v>5.7596739130434784</v>
      </c>
      <c r="O336" s="31">
        <v>5.5652173913043477</v>
      </c>
      <c r="P336" s="31">
        <v>175.71391304347833</v>
      </c>
      <c r="Q336" s="31">
        <v>169.72206521739136</v>
      </c>
      <c r="R336" s="31">
        <v>5.9918478260869561</v>
      </c>
      <c r="S336" s="31">
        <v>365.73728260869569</v>
      </c>
      <c r="T336" s="31">
        <v>365.73728260869569</v>
      </c>
      <c r="U336" s="31">
        <v>0</v>
      </c>
      <c r="V336" s="31">
        <v>0</v>
      </c>
      <c r="W336" s="31">
        <v>0</v>
      </c>
      <c r="X336" s="31">
        <v>0</v>
      </c>
      <c r="Y336" s="31">
        <v>0</v>
      </c>
      <c r="Z336" s="31">
        <v>0</v>
      </c>
      <c r="AA336" s="31">
        <v>0</v>
      </c>
      <c r="AB336" s="31">
        <v>0</v>
      </c>
      <c r="AC336" s="31">
        <v>0</v>
      </c>
      <c r="AD336" s="31">
        <v>0</v>
      </c>
      <c r="AE336" s="31">
        <v>0</v>
      </c>
      <c r="AF336" t="s">
        <v>339</v>
      </c>
      <c r="AG336" s="32">
        <v>9</v>
      </c>
      <c r="AH336"/>
    </row>
    <row r="337" spans="1:34" x14ac:dyDescent="0.25">
      <c r="A337" t="s">
        <v>2660</v>
      </c>
      <c r="B337" t="s">
        <v>2264</v>
      </c>
      <c r="C337" t="s">
        <v>2385</v>
      </c>
      <c r="D337" t="s">
        <v>2622</v>
      </c>
      <c r="E337" s="31">
        <v>41.554347826086953</v>
      </c>
      <c r="F337" s="31">
        <v>3.0370389746272566</v>
      </c>
      <c r="G337" s="31">
        <v>2.8739314674339527</v>
      </c>
      <c r="H337" s="31">
        <v>0.31575725869735816</v>
      </c>
      <c r="I337" s="31">
        <v>0.15264975150405444</v>
      </c>
      <c r="J337" s="31">
        <v>126.20217391304348</v>
      </c>
      <c r="K337" s="31">
        <v>119.42434782608696</v>
      </c>
      <c r="L337" s="31">
        <v>13.12108695652174</v>
      </c>
      <c r="M337" s="31">
        <v>6.343260869565218</v>
      </c>
      <c r="N337" s="31">
        <v>0.79956521739130437</v>
      </c>
      <c r="O337" s="31">
        <v>5.9782608695652177</v>
      </c>
      <c r="P337" s="31">
        <v>39.448478260869571</v>
      </c>
      <c r="Q337" s="31">
        <v>39.448478260869571</v>
      </c>
      <c r="R337" s="31">
        <v>0</v>
      </c>
      <c r="S337" s="31">
        <v>73.632608695652166</v>
      </c>
      <c r="T337" s="31">
        <v>73.632608695652166</v>
      </c>
      <c r="U337" s="31">
        <v>0</v>
      </c>
      <c r="V337" s="31">
        <v>0</v>
      </c>
      <c r="W337" s="31">
        <v>12.86923913043478</v>
      </c>
      <c r="X337" s="31">
        <v>0</v>
      </c>
      <c r="Y337" s="31">
        <v>0</v>
      </c>
      <c r="Z337" s="31">
        <v>0</v>
      </c>
      <c r="AA337" s="31">
        <v>3.6470652173913045</v>
      </c>
      <c r="AB337" s="31">
        <v>0</v>
      </c>
      <c r="AC337" s="31">
        <v>9.2221739130434752</v>
      </c>
      <c r="AD337" s="31">
        <v>0</v>
      </c>
      <c r="AE337" s="31">
        <v>0</v>
      </c>
      <c r="AF337" t="s">
        <v>1134</v>
      </c>
      <c r="AG337" s="32">
        <v>9</v>
      </c>
      <c r="AH337"/>
    </row>
    <row r="338" spans="1:34" x14ac:dyDescent="0.25">
      <c r="A338" t="s">
        <v>2660</v>
      </c>
      <c r="B338" t="s">
        <v>1489</v>
      </c>
      <c r="C338" t="s">
        <v>2346</v>
      </c>
      <c r="D338" t="s">
        <v>2624</v>
      </c>
      <c r="E338" s="31">
        <v>60.706521739130437</v>
      </c>
      <c r="F338" s="31">
        <v>4.364823634735898</v>
      </c>
      <c r="G338" s="31">
        <v>3.9571351835273041</v>
      </c>
      <c r="H338" s="31">
        <v>0.40466427931960608</v>
      </c>
      <c r="I338" s="31">
        <v>0.11658549686660702</v>
      </c>
      <c r="J338" s="31">
        <v>264.97326086956514</v>
      </c>
      <c r="K338" s="31">
        <v>240.22391304347821</v>
      </c>
      <c r="L338" s="31">
        <v>24.565760869565217</v>
      </c>
      <c r="M338" s="31">
        <v>7.0775000000000023</v>
      </c>
      <c r="N338" s="31">
        <v>11.414891304347824</v>
      </c>
      <c r="O338" s="31">
        <v>6.0733695652173916</v>
      </c>
      <c r="P338" s="31">
        <v>71.771304347826089</v>
      </c>
      <c r="Q338" s="31">
        <v>64.510217391304352</v>
      </c>
      <c r="R338" s="31">
        <v>7.2610869565217397</v>
      </c>
      <c r="S338" s="31">
        <v>168.63619565217385</v>
      </c>
      <c r="T338" s="31">
        <v>165.39891304347819</v>
      </c>
      <c r="U338" s="31">
        <v>3.2372826086956521</v>
      </c>
      <c r="V338" s="31">
        <v>0</v>
      </c>
      <c r="W338" s="31">
        <v>0</v>
      </c>
      <c r="X338" s="31">
        <v>0</v>
      </c>
      <c r="Y338" s="31">
        <v>0</v>
      </c>
      <c r="Z338" s="31">
        <v>0</v>
      </c>
      <c r="AA338" s="31">
        <v>0</v>
      </c>
      <c r="AB338" s="31">
        <v>0</v>
      </c>
      <c r="AC338" s="31">
        <v>0</v>
      </c>
      <c r="AD338" s="31">
        <v>0</v>
      </c>
      <c r="AE338" s="31">
        <v>0</v>
      </c>
      <c r="AF338" t="s">
        <v>354</v>
      </c>
      <c r="AG338" s="32">
        <v>9</v>
      </c>
      <c r="AH338"/>
    </row>
    <row r="339" spans="1:34" x14ac:dyDescent="0.25">
      <c r="A339" t="s">
        <v>2660</v>
      </c>
      <c r="B339" t="s">
        <v>1284</v>
      </c>
      <c r="C339" t="s">
        <v>2372</v>
      </c>
      <c r="D339" t="s">
        <v>2605</v>
      </c>
      <c r="E339" s="31">
        <v>150.77173913043478</v>
      </c>
      <c r="F339" s="31">
        <v>3.5451791507461623</v>
      </c>
      <c r="G339" s="31">
        <v>3.3673275178429827</v>
      </c>
      <c r="H339" s="31">
        <v>0.45316415543219662</v>
      </c>
      <c r="I339" s="31">
        <v>0.37572273087736996</v>
      </c>
      <c r="J339" s="31">
        <v>534.51282608695669</v>
      </c>
      <c r="K339" s="31">
        <v>507.69782608695664</v>
      </c>
      <c r="L339" s="31">
        <v>68.324347826086949</v>
      </c>
      <c r="M339" s="31">
        <v>56.648369565217379</v>
      </c>
      <c r="N339" s="31">
        <v>6.5455434782608686</v>
      </c>
      <c r="O339" s="31">
        <v>5.1304347826086953</v>
      </c>
      <c r="P339" s="31">
        <v>117.17217391304349</v>
      </c>
      <c r="Q339" s="31">
        <v>102.03315217391305</v>
      </c>
      <c r="R339" s="31">
        <v>15.13902173913044</v>
      </c>
      <c r="S339" s="31">
        <v>349.01630434782618</v>
      </c>
      <c r="T339" s="31">
        <v>349.01630434782618</v>
      </c>
      <c r="U339" s="31">
        <v>0</v>
      </c>
      <c r="V339" s="31">
        <v>0</v>
      </c>
      <c r="W339" s="31">
        <v>0.125</v>
      </c>
      <c r="X339" s="31">
        <v>1.0869565217391304E-2</v>
      </c>
      <c r="Y339" s="31">
        <v>0</v>
      </c>
      <c r="Z339" s="31">
        <v>0</v>
      </c>
      <c r="AA339" s="31">
        <v>0</v>
      </c>
      <c r="AB339" s="31">
        <v>0.11413043478260869</v>
      </c>
      <c r="AC339" s="31">
        <v>0</v>
      </c>
      <c r="AD339" s="31">
        <v>0</v>
      </c>
      <c r="AE339" s="31">
        <v>0</v>
      </c>
      <c r="AF339" t="s">
        <v>147</v>
      </c>
      <c r="AG339" s="32">
        <v>9</v>
      </c>
      <c r="AH339"/>
    </row>
    <row r="340" spans="1:34" x14ac:dyDescent="0.25">
      <c r="A340" t="s">
        <v>2660</v>
      </c>
      <c r="B340" t="s">
        <v>1711</v>
      </c>
      <c r="C340" t="s">
        <v>2353</v>
      </c>
      <c r="D340" t="s">
        <v>2617</v>
      </c>
      <c r="E340" s="31">
        <v>105.71739130434783</v>
      </c>
      <c r="F340" s="31">
        <v>3.6777986839399541</v>
      </c>
      <c r="G340" s="31">
        <v>3.4669144560970588</v>
      </c>
      <c r="H340" s="31">
        <v>0.71296627596134088</v>
      </c>
      <c r="I340" s="31">
        <v>0.57756940160394832</v>
      </c>
      <c r="J340" s="31">
        <v>388.80728260869557</v>
      </c>
      <c r="K340" s="31">
        <v>366.513152173913</v>
      </c>
      <c r="L340" s="31">
        <v>75.372934782608709</v>
      </c>
      <c r="M340" s="31">
        <v>61.059130434782624</v>
      </c>
      <c r="N340" s="31">
        <v>9.7920652173913023</v>
      </c>
      <c r="O340" s="31">
        <v>4.5217391304347823</v>
      </c>
      <c r="P340" s="31">
        <v>76.81706521739126</v>
      </c>
      <c r="Q340" s="31">
        <v>68.836739130434736</v>
      </c>
      <c r="R340" s="31">
        <v>7.9803260869565227</v>
      </c>
      <c r="S340" s="31">
        <v>236.61728260869563</v>
      </c>
      <c r="T340" s="31">
        <v>236.61728260869563</v>
      </c>
      <c r="U340" s="31">
        <v>0</v>
      </c>
      <c r="V340" s="31">
        <v>0</v>
      </c>
      <c r="W340" s="31">
        <v>28.699456521739137</v>
      </c>
      <c r="X340" s="31">
        <v>5.0949999999999998</v>
      </c>
      <c r="Y340" s="31">
        <v>0.2608695652173913</v>
      </c>
      <c r="Z340" s="31">
        <v>0</v>
      </c>
      <c r="AA340" s="31">
        <v>0</v>
      </c>
      <c r="AB340" s="31">
        <v>0</v>
      </c>
      <c r="AC340" s="31">
        <v>23.343586956521744</v>
      </c>
      <c r="AD340" s="31">
        <v>0</v>
      </c>
      <c r="AE340" s="31">
        <v>0</v>
      </c>
      <c r="AF340" t="s">
        <v>577</v>
      </c>
      <c r="AG340" s="32">
        <v>9</v>
      </c>
      <c r="AH340"/>
    </row>
    <row r="341" spans="1:34" x14ac:dyDescent="0.25">
      <c r="A341" t="s">
        <v>2660</v>
      </c>
      <c r="B341" t="s">
        <v>1834</v>
      </c>
      <c r="C341" t="s">
        <v>2335</v>
      </c>
      <c r="D341" t="s">
        <v>2619</v>
      </c>
      <c r="E341" s="31">
        <v>175.95652173913044</v>
      </c>
      <c r="F341" s="31">
        <v>4.1796114405732645</v>
      </c>
      <c r="G341" s="31">
        <v>4.0387385717815665</v>
      </c>
      <c r="H341" s="31">
        <v>0.3411224363726218</v>
      </c>
      <c r="I341" s="31">
        <v>0.29862181863108483</v>
      </c>
      <c r="J341" s="31">
        <v>735.42989130434785</v>
      </c>
      <c r="K341" s="31">
        <v>710.64239130434783</v>
      </c>
      <c r="L341" s="31">
        <v>60.022717391304369</v>
      </c>
      <c r="M341" s="31">
        <v>52.54445652173915</v>
      </c>
      <c r="N341" s="31">
        <v>1.9130434782608696</v>
      </c>
      <c r="O341" s="31">
        <v>5.5652173913043477</v>
      </c>
      <c r="P341" s="31">
        <v>282.885652173913</v>
      </c>
      <c r="Q341" s="31">
        <v>265.57641304347823</v>
      </c>
      <c r="R341" s="31">
        <v>17.309239130434783</v>
      </c>
      <c r="S341" s="31">
        <v>392.52152173913043</v>
      </c>
      <c r="T341" s="31">
        <v>328.67184782608695</v>
      </c>
      <c r="U341" s="31">
        <v>63.849673913043489</v>
      </c>
      <c r="V341" s="31">
        <v>0</v>
      </c>
      <c r="W341" s="31">
        <v>9.2391304347826093</v>
      </c>
      <c r="X341" s="31">
        <v>0.13315217391304349</v>
      </c>
      <c r="Y341" s="31">
        <v>0</v>
      </c>
      <c r="Z341" s="31">
        <v>0</v>
      </c>
      <c r="AA341" s="31">
        <v>1.5498913043478262</v>
      </c>
      <c r="AB341" s="31">
        <v>0</v>
      </c>
      <c r="AC341" s="31">
        <v>7.5560869565217388</v>
      </c>
      <c r="AD341" s="31">
        <v>0</v>
      </c>
      <c r="AE341" s="31">
        <v>0</v>
      </c>
      <c r="AF341" t="s">
        <v>692</v>
      </c>
      <c r="AG341" s="32">
        <v>9</v>
      </c>
      <c r="AH341"/>
    </row>
    <row r="342" spans="1:34" x14ac:dyDescent="0.25">
      <c r="A342" t="s">
        <v>2660</v>
      </c>
      <c r="B342" t="s">
        <v>1634</v>
      </c>
      <c r="C342" t="s">
        <v>2333</v>
      </c>
      <c r="D342" t="s">
        <v>2622</v>
      </c>
      <c r="E342" s="31">
        <v>57.347826086956523</v>
      </c>
      <c r="F342" s="31">
        <v>3.2171588324488245</v>
      </c>
      <c r="G342" s="31">
        <v>3.0767987111448059</v>
      </c>
      <c r="H342" s="31">
        <v>0.42246588324488255</v>
      </c>
      <c r="I342" s="31">
        <v>0.28210576194086434</v>
      </c>
      <c r="J342" s="31">
        <v>184.49706521739128</v>
      </c>
      <c r="K342" s="31">
        <v>176.44771739130431</v>
      </c>
      <c r="L342" s="31">
        <v>24.227500000000003</v>
      </c>
      <c r="M342" s="31">
        <v>16.178152173913048</v>
      </c>
      <c r="N342" s="31">
        <v>4.5017391304347827</v>
      </c>
      <c r="O342" s="31">
        <v>3.547608695652174</v>
      </c>
      <c r="P342" s="31">
        <v>43.799021739130453</v>
      </c>
      <c r="Q342" s="31">
        <v>43.799021739130453</v>
      </c>
      <c r="R342" s="31">
        <v>0</v>
      </c>
      <c r="S342" s="31">
        <v>116.47054347826082</v>
      </c>
      <c r="T342" s="31">
        <v>108.39815217391299</v>
      </c>
      <c r="U342" s="31">
        <v>8.0723913043478266</v>
      </c>
      <c r="V342" s="31">
        <v>0</v>
      </c>
      <c r="W342" s="31">
        <v>0.42032608695652174</v>
      </c>
      <c r="X342" s="31">
        <v>0</v>
      </c>
      <c r="Y342" s="31">
        <v>0</v>
      </c>
      <c r="Z342" s="31">
        <v>0</v>
      </c>
      <c r="AA342" s="31">
        <v>0</v>
      </c>
      <c r="AB342" s="31">
        <v>0</v>
      </c>
      <c r="AC342" s="31">
        <v>0.42032608695652174</v>
      </c>
      <c r="AD342" s="31">
        <v>0</v>
      </c>
      <c r="AE342" s="31">
        <v>0</v>
      </c>
      <c r="AF342" t="s">
        <v>500</v>
      </c>
      <c r="AG342" s="32">
        <v>9</v>
      </c>
      <c r="AH342"/>
    </row>
    <row r="343" spans="1:34" x14ac:dyDescent="0.25">
      <c r="A343" t="s">
        <v>2660</v>
      </c>
      <c r="B343" t="s">
        <v>1998</v>
      </c>
      <c r="C343" t="s">
        <v>2333</v>
      </c>
      <c r="D343" t="s">
        <v>2622</v>
      </c>
      <c r="E343" s="31">
        <v>68.565217391304344</v>
      </c>
      <c r="F343" s="31">
        <v>3.5815741915028547</v>
      </c>
      <c r="G343" s="31">
        <v>3.4654105897273313</v>
      </c>
      <c r="H343" s="31">
        <v>0.14272035510462905</v>
      </c>
      <c r="I343" s="31">
        <v>8.7826569435637283E-2</v>
      </c>
      <c r="J343" s="31">
        <v>245.57141304347832</v>
      </c>
      <c r="K343" s="31">
        <v>237.60663043478266</v>
      </c>
      <c r="L343" s="31">
        <v>9.7856521739130429</v>
      </c>
      <c r="M343" s="31">
        <v>6.0218478260869563</v>
      </c>
      <c r="N343" s="31">
        <v>0</v>
      </c>
      <c r="O343" s="31">
        <v>3.7638043478260874</v>
      </c>
      <c r="P343" s="31">
        <v>74.286521739130436</v>
      </c>
      <c r="Q343" s="31">
        <v>70.085543478260874</v>
      </c>
      <c r="R343" s="31">
        <v>4.2009782608695643</v>
      </c>
      <c r="S343" s="31">
        <v>161.49923913043483</v>
      </c>
      <c r="T343" s="31">
        <v>161.49923913043483</v>
      </c>
      <c r="U343" s="31">
        <v>0</v>
      </c>
      <c r="V343" s="31">
        <v>0</v>
      </c>
      <c r="W343" s="31">
        <v>0</v>
      </c>
      <c r="X343" s="31">
        <v>0</v>
      </c>
      <c r="Y343" s="31">
        <v>0</v>
      </c>
      <c r="Z343" s="31">
        <v>0</v>
      </c>
      <c r="AA343" s="31">
        <v>0</v>
      </c>
      <c r="AB343" s="31">
        <v>0</v>
      </c>
      <c r="AC343" s="31">
        <v>0</v>
      </c>
      <c r="AD343" s="31">
        <v>0</v>
      </c>
      <c r="AE343" s="31">
        <v>0</v>
      </c>
      <c r="AF343" t="s">
        <v>860</v>
      </c>
      <c r="AG343" s="32">
        <v>9</v>
      </c>
      <c r="AH343"/>
    </row>
    <row r="344" spans="1:34" x14ac:dyDescent="0.25">
      <c r="A344" t="s">
        <v>2660</v>
      </c>
      <c r="B344" t="s">
        <v>1485</v>
      </c>
      <c r="C344" t="s">
        <v>2447</v>
      </c>
      <c r="D344" t="s">
        <v>2605</v>
      </c>
      <c r="E344" s="31">
        <v>87.021739130434781</v>
      </c>
      <c r="F344" s="31">
        <v>4.3886747439420422</v>
      </c>
      <c r="G344" s="31">
        <v>3.9885011241568815</v>
      </c>
      <c r="H344" s="31">
        <v>0.45823757182113412</v>
      </c>
      <c r="I344" s="31">
        <v>0.31992505620784406</v>
      </c>
      <c r="J344" s="31">
        <v>381.91010869565207</v>
      </c>
      <c r="K344" s="31">
        <v>347.086304347826</v>
      </c>
      <c r="L344" s="31">
        <v>39.876630434782605</v>
      </c>
      <c r="M344" s="31">
        <v>27.840434782608693</v>
      </c>
      <c r="N344" s="31">
        <v>6.3894565217391293</v>
      </c>
      <c r="O344" s="31">
        <v>5.6467391304347823</v>
      </c>
      <c r="P344" s="31">
        <v>111.63641304347829</v>
      </c>
      <c r="Q344" s="31">
        <v>88.848804347826103</v>
      </c>
      <c r="R344" s="31">
        <v>22.787608695652175</v>
      </c>
      <c r="S344" s="31">
        <v>230.3970652173912</v>
      </c>
      <c r="T344" s="31">
        <v>230.3970652173912</v>
      </c>
      <c r="U344" s="31">
        <v>0</v>
      </c>
      <c r="V344" s="31">
        <v>0</v>
      </c>
      <c r="W344" s="31">
        <v>0</v>
      </c>
      <c r="X344" s="31">
        <v>0</v>
      </c>
      <c r="Y344" s="31">
        <v>0</v>
      </c>
      <c r="Z344" s="31">
        <v>0</v>
      </c>
      <c r="AA344" s="31">
        <v>0</v>
      </c>
      <c r="AB344" s="31">
        <v>0</v>
      </c>
      <c r="AC344" s="31">
        <v>0</v>
      </c>
      <c r="AD344" s="31">
        <v>0</v>
      </c>
      <c r="AE344" s="31">
        <v>0</v>
      </c>
      <c r="AF344" t="s">
        <v>350</v>
      </c>
      <c r="AG344" s="32">
        <v>9</v>
      </c>
      <c r="AH344"/>
    </row>
    <row r="345" spans="1:34" x14ac:dyDescent="0.25">
      <c r="A345" t="s">
        <v>2660</v>
      </c>
      <c r="B345" t="s">
        <v>1967</v>
      </c>
      <c r="C345" t="s">
        <v>2320</v>
      </c>
      <c r="D345" t="s">
        <v>2617</v>
      </c>
      <c r="E345" s="31">
        <v>129.33695652173913</v>
      </c>
      <c r="F345" s="31">
        <v>3.8106698041852263</v>
      </c>
      <c r="G345" s="31">
        <v>3.6431313555760996</v>
      </c>
      <c r="H345" s="31">
        <v>0.63982351458105713</v>
      </c>
      <c r="I345" s="31">
        <v>0.48040927809059575</v>
      </c>
      <c r="J345" s="31">
        <v>492.86043478260876</v>
      </c>
      <c r="K345" s="31">
        <v>471.19152173913051</v>
      </c>
      <c r="L345" s="31">
        <v>82.752826086956503</v>
      </c>
      <c r="M345" s="31">
        <v>62.134673913043464</v>
      </c>
      <c r="N345" s="31">
        <v>15.0529347826087</v>
      </c>
      <c r="O345" s="31">
        <v>5.5652173913043477</v>
      </c>
      <c r="P345" s="31">
        <v>67.842826086956521</v>
      </c>
      <c r="Q345" s="31">
        <v>66.792065217391297</v>
      </c>
      <c r="R345" s="31">
        <v>1.0507608695652175</v>
      </c>
      <c r="S345" s="31">
        <v>342.26478260869573</v>
      </c>
      <c r="T345" s="31">
        <v>342.26478260869573</v>
      </c>
      <c r="U345" s="31">
        <v>0</v>
      </c>
      <c r="V345" s="31">
        <v>0</v>
      </c>
      <c r="W345" s="31">
        <v>34.562934782608721</v>
      </c>
      <c r="X345" s="31">
        <v>7.8045652173913069</v>
      </c>
      <c r="Y345" s="31">
        <v>2</v>
      </c>
      <c r="Z345" s="31">
        <v>0</v>
      </c>
      <c r="AA345" s="31">
        <v>0</v>
      </c>
      <c r="AB345" s="31">
        <v>0</v>
      </c>
      <c r="AC345" s="31">
        <v>24.758369565217414</v>
      </c>
      <c r="AD345" s="31">
        <v>0</v>
      </c>
      <c r="AE345" s="31">
        <v>0</v>
      </c>
      <c r="AF345" t="s">
        <v>827</v>
      </c>
      <c r="AG345" s="32">
        <v>9</v>
      </c>
      <c r="AH345"/>
    </row>
    <row r="346" spans="1:34" x14ac:dyDescent="0.25">
      <c r="A346" t="s">
        <v>2660</v>
      </c>
      <c r="B346" t="s">
        <v>1434</v>
      </c>
      <c r="C346" t="s">
        <v>2287</v>
      </c>
      <c r="D346" t="s">
        <v>2609</v>
      </c>
      <c r="E346" s="31">
        <v>82.554347826086953</v>
      </c>
      <c r="F346" s="31">
        <v>4.3902132982225162</v>
      </c>
      <c r="G346" s="31">
        <v>3.9987992100065837</v>
      </c>
      <c r="H346" s="31">
        <v>0.87665832784726783</v>
      </c>
      <c r="I346" s="31">
        <v>0.59251744568795262</v>
      </c>
      <c r="J346" s="31">
        <v>362.43119565217398</v>
      </c>
      <c r="K346" s="31">
        <v>330.11826086956523</v>
      </c>
      <c r="L346" s="31">
        <v>72.371956521739122</v>
      </c>
      <c r="M346" s="31">
        <v>48.914891304347826</v>
      </c>
      <c r="N346" s="31">
        <v>17.891847826086956</v>
      </c>
      <c r="O346" s="31">
        <v>5.5652173913043477</v>
      </c>
      <c r="P346" s="31">
        <v>81.671630434782628</v>
      </c>
      <c r="Q346" s="31">
        <v>72.815760869565239</v>
      </c>
      <c r="R346" s="31">
        <v>8.8558695652173913</v>
      </c>
      <c r="S346" s="31">
        <v>208.38760869565218</v>
      </c>
      <c r="T346" s="31">
        <v>208.38760869565218</v>
      </c>
      <c r="U346" s="31">
        <v>0</v>
      </c>
      <c r="V346" s="31">
        <v>0</v>
      </c>
      <c r="W346" s="31">
        <v>0.95652173913043481</v>
      </c>
      <c r="X346" s="31">
        <v>0</v>
      </c>
      <c r="Y346" s="31">
        <v>0.95652173913043481</v>
      </c>
      <c r="Z346" s="31">
        <v>0</v>
      </c>
      <c r="AA346" s="31">
        <v>0</v>
      </c>
      <c r="AB346" s="31">
        <v>0</v>
      </c>
      <c r="AC346" s="31">
        <v>0</v>
      </c>
      <c r="AD346" s="31">
        <v>0</v>
      </c>
      <c r="AE346" s="31">
        <v>0</v>
      </c>
      <c r="AF346" t="s">
        <v>299</v>
      </c>
      <c r="AG346" s="32">
        <v>9</v>
      </c>
      <c r="AH346"/>
    </row>
    <row r="347" spans="1:34" x14ac:dyDescent="0.25">
      <c r="A347" t="s">
        <v>2660</v>
      </c>
      <c r="B347" t="s">
        <v>1210</v>
      </c>
      <c r="C347" t="s">
        <v>2328</v>
      </c>
      <c r="D347" t="s">
        <v>2614</v>
      </c>
      <c r="E347" s="31">
        <v>84.478260869565219</v>
      </c>
      <c r="F347" s="31">
        <v>4.2486168296448792</v>
      </c>
      <c r="G347" s="31">
        <v>4.1127444673185796</v>
      </c>
      <c r="H347" s="31">
        <v>0.44459727225939266</v>
      </c>
      <c r="I347" s="31">
        <v>0.37666109109624291</v>
      </c>
      <c r="J347" s="31">
        <v>358.91576086956525</v>
      </c>
      <c r="K347" s="31">
        <v>347.4375</v>
      </c>
      <c r="L347" s="31">
        <v>37.558804347826083</v>
      </c>
      <c r="M347" s="31">
        <v>31.819673913043477</v>
      </c>
      <c r="N347" s="31">
        <v>0</v>
      </c>
      <c r="O347" s="31">
        <v>5.7391304347826084</v>
      </c>
      <c r="P347" s="31">
        <v>127.20456521739128</v>
      </c>
      <c r="Q347" s="31">
        <v>121.46543478260867</v>
      </c>
      <c r="R347" s="31">
        <v>5.7391304347826084</v>
      </c>
      <c r="S347" s="31">
        <v>194.15239130434787</v>
      </c>
      <c r="T347" s="31">
        <v>188.31717391304352</v>
      </c>
      <c r="U347" s="31">
        <v>5.835217391304349</v>
      </c>
      <c r="V347" s="31">
        <v>0</v>
      </c>
      <c r="W347" s="31">
        <v>28.292934782608697</v>
      </c>
      <c r="X347" s="31">
        <v>0</v>
      </c>
      <c r="Y347" s="31">
        <v>0</v>
      </c>
      <c r="Z347" s="31">
        <v>0</v>
      </c>
      <c r="AA347" s="31">
        <v>3.0951086956521738</v>
      </c>
      <c r="AB347" s="31">
        <v>0</v>
      </c>
      <c r="AC347" s="31">
        <v>25.197826086956525</v>
      </c>
      <c r="AD347" s="31">
        <v>0</v>
      </c>
      <c r="AE347" s="31">
        <v>0</v>
      </c>
      <c r="AF347" t="s">
        <v>73</v>
      </c>
      <c r="AG347" s="32">
        <v>9</v>
      </c>
      <c r="AH347"/>
    </row>
    <row r="348" spans="1:34" x14ac:dyDescent="0.25">
      <c r="A348" t="s">
        <v>2660</v>
      </c>
      <c r="B348" t="s">
        <v>1198</v>
      </c>
      <c r="C348" t="s">
        <v>2286</v>
      </c>
      <c r="D348" t="s">
        <v>2603</v>
      </c>
      <c r="E348" s="31">
        <v>58.945652173913047</v>
      </c>
      <c r="F348" s="31">
        <v>3.9871473354231965</v>
      </c>
      <c r="G348" s="31">
        <v>3.886725059929927</v>
      </c>
      <c r="H348" s="31">
        <v>0.40635810437027481</v>
      </c>
      <c r="I348" s="31">
        <v>0.40635810437027481</v>
      </c>
      <c r="J348" s="31">
        <v>235.02499999999995</v>
      </c>
      <c r="K348" s="31">
        <v>229.10554347826081</v>
      </c>
      <c r="L348" s="31">
        <v>23.953043478260874</v>
      </c>
      <c r="M348" s="31">
        <v>23.953043478260874</v>
      </c>
      <c r="N348" s="31">
        <v>0</v>
      </c>
      <c r="O348" s="31">
        <v>0</v>
      </c>
      <c r="P348" s="31">
        <v>65.743152173913046</v>
      </c>
      <c r="Q348" s="31">
        <v>59.82369565217391</v>
      </c>
      <c r="R348" s="31">
        <v>5.9194565217391322</v>
      </c>
      <c r="S348" s="31">
        <v>145.32880434782604</v>
      </c>
      <c r="T348" s="31">
        <v>145.32880434782604</v>
      </c>
      <c r="U348" s="31">
        <v>0</v>
      </c>
      <c r="V348" s="31">
        <v>0</v>
      </c>
      <c r="W348" s="31">
        <v>0</v>
      </c>
      <c r="X348" s="31">
        <v>0</v>
      </c>
      <c r="Y348" s="31">
        <v>0</v>
      </c>
      <c r="Z348" s="31">
        <v>0</v>
      </c>
      <c r="AA348" s="31">
        <v>0</v>
      </c>
      <c r="AB348" s="31">
        <v>0</v>
      </c>
      <c r="AC348" s="31">
        <v>0</v>
      </c>
      <c r="AD348" s="31">
        <v>0</v>
      </c>
      <c r="AE348" s="31">
        <v>0</v>
      </c>
      <c r="AF348" t="s">
        <v>61</v>
      </c>
      <c r="AG348" s="32">
        <v>9</v>
      </c>
      <c r="AH348"/>
    </row>
    <row r="349" spans="1:34" x14ac:dyDescent="0.25">
      <c r="A349" t="s">
        <v>2660</v>
      </c>
      <c r="B349" t="s">
        <v>1571</v>
      </c>
      <c r="C349" t="s">
        <v>2407</v>
      </c>
      <c r="D349" t="s">
        <v>2619</v>
      </c>
      <c r="E349" s="31">
        <v>88.369565217391298</v>
      </c>
      <c r="F349" s="31">
        <v>3.9351020910209109</v>
      </c>
      <c r="G349" s="31">
        <v>3.7236383763837639</v>
      </c>
      <c r="H349" s="31">
        <v>0.47693972939729373</v>
      </c>
      <c r="I349" s="31">
        <v>0.38149077490774885</v>
      </c>
      <c r="J349" s="31">
        <v>347.74326086956523</v>
      </c>
      <c r="K349" s="31">
        <v>329.05630434782609</v>
      </c>
      <c r="L349" s="31">
        <v>42.146956521739106</v>
      </c>
      <c r="M349" s="31">
        <v>33.712173913043458</v>
      </c>
      <c r="N349" s="31">
        <v>3.0434782608695654</v>
      </c>
      <c r="O349" s="31">
        <v>5.3913043478260869</v>
      </c>
      <c r="P349" s="31">
        <v>92.25054347826088</v>
      </c>
      <c r="Q349" s="31">
        <v>81.998369565217402</v>
      </c>
      <c r="R349" s="31">
        <v>10.252173913043475</v>
      </c>
      <c r="S349" s="31">
        <v>213.34576086956523</v>
      </c>
      <c r="T349" s="31">
        <v>213.34576086956523</v>
      </c>
      <c r="U349" s="31">
        <v>0</v>
      </c>
      <c r="V349" s="31">
        <v>0</v>
      </c>
      <c r="W349" s="31">
        <v>0</v>
      </c>
      <c r="X349" s="31">
        <v>0</v>
      </c>
      <c r="Y349" s="31">
        <v>0</v>
      </c>
      <c r="Z349" s="31">
        <v>0</v>
      </c>
      <c r="AA349" s="31">
        <v>0</v>
      </c>
      <c r="AB349" s="31">
        <v>0</v>
      </c>
      <c r="AC349" s="31">
        <v>0</v>
      </c>
      <c r="AD349" s="31">
        <v>0</v>
      </c>
      <c r="AE349" s="31">
        <v>0</v>
      </c>
      <c r="AF349" t="s">
        <v>437</v>
      </c>
      <c r="AG349" s="32">
        <v>9</v>
      </c>
      <c r="AH349"/>
    </row>
    <row r="350" spans="1:34" x14ac:dyDescent="0.25">
      <c r="A350" t="s">
        <v>2660</v>
      </c>
      <c r="B350" t="s">
        <v>2095</v>
      </c>
      <c r="C350" t="s">
        <v>2407</v>
      </c>
      <c r="D350" t="s">
        <v>2619</v>
      </c>
      <c r="E350" s="31">
        <v>115.09782608695652</v>
      </c>
      <c r="F350" s="31">
        <v>4.6727207479459825</v>
      </c>
      <c r="G350" s="31">
        <v>4.451590329587308</v>
      </c>
      <c r="H350" s="31">
        <v>0.59442156955331005</v>
      </c>
      <c r="I350" s="31">
        <v>0.55211351402398712</v>
      </c>
      <c r="J350" s="31">
        <v>537.82000000000005</v>
      </c>
      <c r="K350" s="31">
        <v>512.36836956521745</v>
      </c>
      <c r="L350" s="31">
        <v>68.416630434782604</v>
      </c>
      <c r="M350" s="31">
        <v>63.547065217391292</v>
      </c>
      <c r="N350" s="31">
        <v>0</v>
      </c>
      <c r="O350" s="31">
        <v>4.8695652173913047</v>
      </c>
      <c r="P350" s="31">
        <v>176.1920652173913</v>
      </c>
      <c r="Q350" s="31">
        <v>155.60999999999999</v>
      </c>
      <c r="R350" s="31">
        <v>20.582065217391303</v>
      </c>
      <c r="S350" s="31">
        <v>293.21130434782617</v>
      </c>
      <c r="T350" s="31">
        <v>293.21130434782617</v>
      </c>
      <c r="U350" s="31">
        <v>0</v>
      </c>
      <c r="V350" s="31">
        <v>0</v>
      </c>
      <c r="W350" s="31">
        <v>0</v>
      </c>
      <c r="X350" s="31">
        <v>0</v>
      </c>
      <c r="Y350" s="31">
        <v>0</v>
      </c>
      <c r="Z350" s="31">
        <v>0</v>
      </c>
      <c r="AA350" s="31">
        <v>0</v>
      </c>
      <c r="AB350" s="31">
        <v>0</v>
      </c>
      <c r="AC350" s="31">
        <v>0</v>
      </c>
      <c r="AD350" s="31">
        <v>0</v>
      </c>
      <c r="AE350" s="31">
        <v>0</v>
      </c>
      <c r="AF350" t="s">
        <v>959</v>
      </c>
      <c r="AG350" s="32">
        <v>9</v>
      </c>
      <c r="AH350"/>
    </row>
    <row r="351" spans="1:34" x14ac:dyDescent="0.25">
      <c r="A351" t="s">
        <v>2660</v>
      </c>
      <c r="B351" t="s">
        <v>1211</v>
      </c>
      <c r="C351" t="s">
        <v>2329</v>
      </c>
      <c r="D351" t="s">
        <v>2603</v>
      </c>
      <c r="E351" s="31">
        <v>78.326086956521735</v>
      </c>
      <c r="F351" s="31">
        <v>4.1097071884540659</v>
      </c>
      <c r="G351" s="31">
        <v>3.9722786566749924</v>
      </c>
      <c r="H351" s="31">
        <v>0.30667360532889254</v>
      </c>
      <c r="I351" s="31">
        <v>0.23340133222314732</v>
      </c>
      <c r="J351" s="31">
        <v>321.8972826086956</v>
      </c>
      <c r="K351" s="31">
        <v>311.13304347826079</v>
      </c>
      <c r="L351" s="31">
        <v>24.020543478260866</v>
      </c>
      <c r="M351" s="31">
        <v>18.281413043478256</v>
      </c>
      <c r="N351" s="31">
        <v>0</v>
      </c>
      <c r="O351" s="31">
        <v>5.7391304347826084</v>
      </c>
      <c r="P351" s="31">
        <v>104.83673913043476</v>
      </c>
      <c r="Q351" s="31">
        <v>99.811630434782586</v>
      </c>
      <c r="R351" s="31">
        <v>5.0251086956521736</v>
      </c>
      <c r="S351" s="31">
        <v>193.03999999999996</v>
      </c>
      <c r="T351" s="31">
        <v>193.03999999999996</v>
      </c>
      <c r="U351" s="31">
        <v>0</v>
      </c>
      <c r="V351" s="31">
        <v>0</v>
      </c>
      <c r="W351" s="31">
        <v>0</v>
      </c>
      <c r="X351" s="31">
        <v>0</v>
      </c>
      <c r="Y351" s="31">
        <v>0</v>
      </c>
      <c r="Z351" s="31">
        <v>0</v>
      </c>
      <c r="AA351" s="31">
        <v>0</v>
      </c>
      <c r="AB351" s="31">
        <v>0</v>
      </c>
      <c r="AC351" s="31">
        <v>0</v>
      </c>
      <c r="AD351" s="31">
        <v>0</v>
      </c>
      <c r="AE351" s="31">
        <v>0</v>
      </c>
      <c r="AF351" t="s">
        <v>74</v>
      </c>
      <c r="AG351" s="32">
        <v>9</v>
      </c>
      <c r="AH351"/>
    </row>
    <row r="352" spans="1:34" x14ac:dyDescent="0.25">
      <c r="A352" t="s">
        <v>2660</v>
      </c>
      <c r="B352" t="s">
        <v>1504</v>
      </c>
      <c r="C352" t="s">
        <v>2297</v>
      </c>
      <c r="D352" t="s">
        <v>2603</v>
      </c>
      <c r="E352" s="31">
        <v>45.304347826086953</v>
      </c>
      <c r="F352" s="31">
        <v>4.6094841650671796</v>
      </c>
      <c r="G352" s="31">
        <v>4.1988147792706352</v>
      </c>
      <c r="H352" s="31">
        <v>0.47219529750479844</v>
      </c>
      <c r="I352" s="31">
        <v>0.22872840690978882</v>
      </c>
      <c r="J352" s="31">
        <v>208.82967391304351</v>
      </c>
      <c r="K352" s="31">
        <v>190.22456521739136</v>
      </c>
      <c r="L352" s="31">
        <v>21.392499999999998</v>
      </c>
      <c r="M352" s="31">
        <v>10.362391304347824</v>
      </c>
      <c r="N352" s="31">
        <v>5.3779347826086958</v>
      </c>
      <c r="O352" s="31">
        <v>5.6521739130434785</v>
      </c>
      <c r="P352" s="31">
        <v>68.391413043478281</v>
      </c>
      <c r="Q352" s="31">
        <v>60.816413043478285</v>
      </c>
      <c r="R352" s="31">
        <v>7.5749999999999984</v>
      </c>
      <c r="S352" s="31">
        <v>119.04576086956524</v>
      </c>
      <c r="T352" s="31">
        <v>119.04576086956524</v>
      </c>
      <c r="U352" s="31">
        <v>0</v>
      </c>
      <c r="V352" s="31">
        <v>0</v>
      </c>
      <c r="W352" s="31">
        <v>1.0706521739130435</v>
      </c>
      <c r="X352" s="31">
        <v>0</v>
      </c>
      <c r="Y352" s="31">
        <v>0</v>
      </c>
      <c r="Z352" s="31">
        <v>0</v>
      </c>
      <c r="AA352" s="31">
        <v>8.6956521739130432E-2</v>
      </c>
      <c r="AB352" s="31">
        <v>0</v>
      </c>
      <c r="AC352" s="31">
        <v>0.98369565217391308</v>
      </c>
      <c r="AD352" s="31">
        <v>0</v>
      </c>
      <c r="AE352" s="31">
        <v>0</v>
      </c>
      <c r="AF352" t="s">
        <v>369</v>
      </c>
      <c r="AG352" s="32">
        <v>9</v>
      </c>
      <c r="AH352"/>
    </row>
    <row r="353" spans="1:34" x14ac:dyDescent="0.25">
      <c r="A353" t="s">
        <v>2660</v>
      </c>
      <c r="B353" t="s">
        <v>1772</v>
      </c>
      <c r="C353" t="s">
        <v>2320</v>
      </c>
      <c r="D353" t="s">
        <v>2617</v>
      </c>
      <c r="E353" s="31">
        <v>56.141304347826086</v>
      </c>
      <c r="F353" s="31">
        <v>4.8069080348499522</v>
      </c>
      <c r="G353" s="31">
        <v>3.6219264278799619</v>
      </c>
      <c r="H353" s="31">
        <v>0.51243949661181021</v>
      </c>
      <c r="I353" s="31">
        <v>0.22434656340755083</v>
      </c>
      <c r="J353" s="31">
        <v>269.86608695652177</v>
      </c>
      <c r="K353" s="31">
        <v>203.3396739130435</v>
      </c>
      <c r="L353" s="31">
        <v>28.769021739130434</v>
      </c>
      <c r="M353" s="31">
        <v>12.595108695652174</v>
      </c>
      <c r="N353" s="31">
        <v>10.782608695652174</v>
      </c>
      <c r="O353" s="31">
        <v>5.3913043478260869</v>
      </c>
      <c r="P353" s="31">
        <v>50.352500000000006</v>
      </c>
      <c r="Q353" s="31">
        <v>0</v>
      </c>
      <c r="R353" s="31">
        <v>50.352500000000006</v>
      </c>
      <c r="S353" s="31">
        <v>190.74456521739131</v>
      </c>
      <c r="T353" s="31">
        <v>190.74456521739131</v>
      </c>
      <c r="U353" s="31">
        <v>0</v>
      </c>
      <c r="V353" s="31">
        <v>0</v>
      </c>
      <c r="W353" s="31">
        <v>0.29619565217391303</v>
      </c>
      <c r="X353" s="31">
        <v>0.29619565217391303</v>
      </c>
      <c r="Y353" s="31">
        <v>0</v>
      </c>
      <c r="Z353" s="31">
        <v>0</v>
      </c>
      <c r="AA353" s="31">
        <v>0</v>
      </c>
      <c r="AB353" s="31">
        <v>0</v>
      </c>
      <c r="AC353" s="31">
        <v>0</v>
      </c>
      <c r="AD353" s="31">
        <v>0</v>
      </c>
      <c r="AE353" s="31">
        <v>0</v>
      </c>
      <c r="AF353" t="s">
        <v>639</v>
      </c>
      <c r="AG353" s="32">
        <v>9</v>
      </c>
      <c r="AH353"/>
    </row>
    <row r="354" spans="1:34" x14ac:dyDescent="0.25">
      <c r="A354" t="s">
        <v>2660</v>
      </c>
      <c r="B354" t="s">
        <v>1712</v>
      </c>
      <c r="C354" t="s">
        <v>2400</v>
      </c>
      <c r="D354" t="s">
        <v>2631</v>
      </c>
      <c r="E354" s="31">
        <v>59.173913043478258</v>
      </c>
      <c r="F354" s="31">
        <v>3.3005161645848649</v>
      </c>
      <c r="G354" s="31">
        <v>3.0169011756061725</v>
      </c>
      <c r="H354" s="31">
        <v>9.4048493754592219E-2</v>
      </c>
      <c r="I354" s="31">
        <v>0</v>
      </c>
      <c r="J354" s="31">
        <v>195.30445652173916</v>
      </c>
      <c r="K354" s="31">
        <v>178.521847826087</v>
      </c>
      <c r="L354" s="31">
        <v>5.5652173913043477</v>
      </c>
      <c r="M354" s="31">
        <v>0</v>
      </c>
      <c r="N354" s="31">
        <v>0</v>
      </c>
      <c r="O354" s="31">
        <v>5.5652173913043477</v>
      </c>
      <c r="P354" s="31">
        <v>64.857391304347829</v>
      </c>
      <c r="Q354" s="31">
        <v>53.640000000000008</v>
      </c>
      <c r="R354" s="31">
        <v>11.217391304347826</v>
      </c>
      <c r="S354" s="31">
        <v>124.88184782608698</v>
      </c>
      <c r="T354" s="31">
        <v>124.88184782608698</v>
      </c>
      <c r="U354" s="31">
        <v>0</v>
      </c>
      <c r="V354" s="31">
        <v>0</v>
      </c>
      <c r="W354" s="31">
        <v>4.2826086956521738</v>
      </c>
      <c r="X354" s="31">
        <v>0</v>
      </c>
      <c r="Y354" s="31">
        <v>0</v>
      </c>
      <c r="Z354" s="31">
        <v>0</v>
      </c>
      <c r="AA354" s="31">
        <v>3.1304347826086958</v>
      </c>
      <c r="AB354" s="31">
        <v>0</v>
      </c>
      <c r="AC354" s="31">
        <v>1.1521739130434783</v>
      </c>
      <c r="AD354" s="31">
        <v>0</v>
      </c>
      <c r="AE354" s="31">
        <v>0</v>
      </c>
      <c r="AF354" t="s">
        <v>578</v>
      </c>
      <c r="AG354" s="32">
        <v>9</v>
      </c>
      <c r="AH354"/>
    </row>
    <row r="355" spans="1:34" x14ac:dyDescent="0.25">
      <c r="A355" t="s">
        <v>2660</v>
      </c>
      <c r="B355" t="s">
        <v>1279</v>
      </c>
      <c r="C355" t="s">
        <v>2370</v>
      </c>
      <c r="D355" t="s">
        <v>2603</v>
      </c>
      <c r="E355" s="31">
        <v>45.521739130434781</v>
      </c>
      <c r="F355" s="31">
        <v>4.2272779369627509</v>
      </c>
      <c r="G355" s="31">
        <v>3.8676265520534869</v>
      </c>
      <c r="H355" s="31">
        <v>0.77224689589302775</v>
      </c>
      <c r="I355" s="31">
        <v>0.55639207258834766</v>
      </c>
      <c r="J355" s="31">
        <v>192.43304347826088</v>
      </c>
      <c r="K355" s="31">
        <v>176.06108695652176</v>
      </c>
      <c r="L355" s="31">
        <v>35.154021739130435</v>
      </c>
      <c r="M355" s="31">
        <v>25.327934782608697</v>
      </c>
      <c r="N355" s="31">
        <v>5.3043478260869561</v>
      </c>
      <c r="O355" s="31">
        <v>4.5217391304347823</v>
      </c>
      <c r="P355" s="31">
        <v>43.055869565217399</v>
      </c>
      <c r="Q355" s="31">
        <v>36.510000000000012</v>
      </c>
      <c r="R355" s="31">
        <v>6.5458695652173891</v>
      </c>
      <c r="S355" s="31">
        <v>114.22315217391305</v>
      </c>
      <c r="T355" s="31">
        <v>114.22315217391305</v>
      </c>
      <c r="U355" s="31">
        <v>0</v>
      </c>
      <c r="V355" s="31">
        <v>0</v>
      </c>
      <c r="W355" s="31">
        <v>10.340217391304348</v>
      </c>
      <c r="X355" s="31">
        <v>0</v>
      </c>
      <c r="Y355" s="31">
        <v>0</v>
      </c>
      <c r="Z355" s="31">
        <v>0</v>
      </c>
      <c r="AA355" s="31">
        <v>0</v>
      </c>
      <c r="AB355" s="31">
        <v>0</v>
      </c>
      <c r="AC355" s="31">
        <v>10.340217391304348</v>
      </c>
      <c r="AD355" s="31">
        <v>0</v>
      </c>
      <c r="AE355" s="31">
        <v>0</v>
      </c>
      <c r="AF355" t="s">
        <v>142</v>
      </c>
      <c r="AG355" s="32">
        <v>9</v>
      </c>
      <c r="AH355"/>
    </row>
    <row r="356" spans="1:34" x14ac:dyDescent="0.25">
      <c r="A356" t="s">
        <v>2660</v>
      </c>
      <c r="B356" t="s">
        <v>1423</v>
      </c>
      <c r="C356" t="s">
        <v>2431</v>
      </c>
      <c r="D356" t="s">
        <v>2623</v>
      </c>
      <c r="E356" s="31">
        <v>124.66304347826087</v>
      </c>
      <c r="F356" s="31">
        <v>3.7160101142209427</v>
      </c>
      <c r="G356" s="31">
        <v>3.4471383730054921</v>
      </c>
      <c r="H356" s="31">
        <v>0.49891184933298455</v>
      </c>
      <c r="I356" s="31">
        <v>0.37268811579039146</v>
      </c>
      <c r="J356" s="31">
        <v>463.24913043478256</v>
      </c>
      <c r="K356" s="31">
        <v>429.73076086956513</v>
      </c>
      <c r="L356" s="31">
        <v>62.195869565217393</v>
      </c>
      <c r="M356" s="31">
        <v>46.460434782608694</v>
      </c>
      <c r="N356" s="31">
        <v>10.170217391304346</v>
      </c>
      <c r="O356" s="31">
        <v>5.5652173913043477</v>
      </c>
      <c r="P356" s="31">
        <v>84.166521739130417</v>
      </c>
      <c r="Q356" s="31">
        <v>66.383586956521725</v>
      </c>
      <c r="R356" s="31">
        <v>17.782934782608699</v>
      </c>
      <c r="S356" s="31">
        <v>316.88673913043471</v>
      </c>
      <c r="T356" s="31">
        <v>313.98923913043473</v>
      </c>
      <c r="U356" s="31">
        <v>2.8975</v>
      </c>
      <c r="V356" s="31">
        <v>0</v>
      </c>
      <c r="W356" s="31">
        <v>0</v>
      </c>
      <c r="X356" s="31">
        <v>0</v>
      </c>
      <c r="Y356" s="31">
        <v>0</v>
      </c>
      <c r="Z356" s="31">
        <v>0</v>
      </c>
      <c r="AA356" s="31">
        <v>0</v>
      </c>
      <c r="AB356" s="31">
        <v>0</v>
      </c>
      <c r="AC356" s="31">
        <v>0</v>
      </c>
      <c r="AD356" s="31">
        <v>0</v>
      </c>
      <c r="AE356" s="31">
        <v>0</v>
      </c>
      <c r="AF356" t="s">
        <v>287</v>
      </c>
      <c r="AG356" s="32">
        <v>9</v>
      </c>
      <c r="AH356"/>
    </row>
    <row r="357" spans="1:34" x14ac:dyDescent="0.25">
      <c r="A357" t="s">
        <v>2660</v>
      </c>
      <c r="B357" t="s">
        <v>1557</v>
      </c>
      <c r="C357" t="s">
        <v>2461</v>
      </c>
      <c r="D357" t="s">
        <v>2603</v>
      </c>
      <c r="E357" s="31">
        <v>91.043478260869563</v>
      </c>
      <c r="F357" s="31">
        <v>4.4297230181470866</v>
      </c>
      <c r="G357" s="31">
        <v>4.173932664756447</v>
      </c>
      <c r="H357" s="31">
        <v>0.77851719197707758</v>
      </c>
      <c r="I357" s="31">
        <v>0.70989851957975181</v>
      </c>
      <c r="J357" s="31">
        <v>403.2973913043478</v>
      </c>
      <c r="K357" s="31">
        <v>380.00934782608692</v>
      </c>
      <c r="L357" s="31">
        <v>70.878913043478278</v>
      </c>
      <c r="M357" s="31">
        <v>64.631630434782622</v>
      </c>
      <c r="N357" s="31">
        <v>0</v>
      </c>
      <c r="O357" s="31">
        <v>6.2472826086956523</v>
      </c>
      <c r="P357" s="31">
        <v>134.37423913043474</v>
      </c>
      <c r="Q357" s="31">
        <v>117.33347826086953</v>
      </c>
      <c r="R357" s="31">
        <v>17.040760869565219</v>
      </c>
      <c r="S357" s="31">
        <v>198.04423913043479</v>
      </c>
      <c r="T357" s="31">
        <v>198.04423913043479</v>
      </c>
      <c r="U357" s="31">
        <v>0</v>
      </c>
      <c r="V357" s="31">
        <v>0</v>
      </c>
      <c r="W357" s="31">
        <v>0</v>
      </c>
      <c r="X357" s="31">
        <v>0</v>
      </c>
      <c r="Y357" s="31">
        <v>0</v>
      </c>
      <c r="Z357" s="31">
        <v>0</v>
      </c>
      <c r="AA357" s="31">
        <v>0</v>
      </c>
      <c r="AB357" s="31">
        <v>0</v>
      </c>
      <c r="AC357" s="31">
        <v>0</v>
      </c>
      <c r="AD357" s="31">
        <v>0</v>
      </c>
      <c r="AE357" s="31">
        <v>0</v>
      </c>
      <c r="AF357" t="s">
        <v>423</v>
      </c>
      <c r="AG357" s="32">
        <v>9</v>
      </c>
      <c r="AH357"/>
    </row>
    <row r="358" spans="1:34" x14ac:dyDescent="0.25">
      <c r="A358" t="s">
        <v>2660</v>
      </c>
      <c r="B358" t="s">
        <v>2180</v>
      </c>
      <c r="C358" t="s">
        <v>2504</v>
      </c>
      <c r="D358" t="s">
        <v>2605</v>
      </c>
      <c r="E358" s="31">
        <v>77.478260869565219</v>
      </c>
      <c r="F358" s="31">
        <v>5.0263299663299694</v>
      </c>
      <c r="G358" s="31">
        <v>4.8248709315376006</v>
      </c>
      <c r="H358" s="31">
        <v>0.85271184062850724</v>
      </c>
      <c r="I358" s="31">
        <v>0.6512528058361392</v>
      </c>
      <c r="J358" s="31">
        <v>389.43130434782631</v>
      </c>
      <c r="K358" s="31">
        <v>373.82260869565238</v>
      </c>
      <c r="L358" s="31">
        <v>66.06663043478261</v>
      </c>
      <c r="M358" s="31">
        <v>50.457934782608696</v>
      </c>
      <c r="N358" s="31">
        <v>10.043478260869565</v>
      </c>
      <c r="O358" s="31">
        <v>5.5652173913043477</v>
      </c>
      <c r="P358" s="31">
        <v>98.929565217391314</v>
      </c>
      <c r="Q358" s="31">
        <v>98.929565217391314</v>
      </c>
      <c r="R358" s="31">
        <v>0</v>
      </c>
      <c r="S358" s="31">
        <v>224.43510869565236</v>
      </c>
      <c r="T358" s="31">
        <v>224.43510869565236</v>
      </c>
      <c r="U358" s="31">
        <v>0</v>
      </c>
      <c r="V358" s="31">
        <v>0</v>
      </c>
      <c r="W358" s="31">
        <v>0</v>
      </c>
      <c r="X358" s="31">
        <v>0</v>
      </c>
      <c r="Y358" s="31">
        <v>0</v>
      </c>
      <c r="Z358" s="31">
        <v>0</v>
      </c>
      <c r="AA358" s="31">
        <v>0</v>
      </c>
      <c r="AB358" s="31">
        <v>0</v>
      </c>
      <c r="AC358" s="31">
        <v>0</v>
      </c>
      <c r="AD358" s="31">
        <v>0</v>
      </c>
      <c r="AE358" s="31">
        <v>0</v>
      </c>
      <c r="AF358" t="s">
        <v>1048</v>
      </c>
      <c r="AG358" s="32">
        <v>9</v>
      </c>
      <c r="AH358"/>
    </row>
    <row r="359" spans="1:34" x14ac:dyDescent="0.25">
      <c r="A359" t="s">
        <v>2660</v>
      </c>
      <c r="B359" t="s">
        <v>2258</v>
      </c>
      <c r="C359" t="s">
        <v>2270</v>
      </c>
      <c r="D359" t="s">
        <v>2603</v>
      </c>
      <c r="E359" s="31">
        <v>35.108695652173914</v>
      </c>
      <c r="F359" s="31">
        <v>7.2268916408668726</v>
      </c>
      <c r="G359" s="31">
        <v>6.3995015479876152</v>
      </c>
      <c r="H359" s="31">
        <v>2.787572755417957</v>
      </c>
      <c r="I359" s="31">
        <v>2.6067678018575853</v>
      </c>
      <c r="J359" s="31">
        <v>253.72673913043477</v>
      </c>
      <c r="K359" s="31">
        <v>224.67815217391302</v>
      </c>
      <c r="L359" s="31">
        <v>97.868043478260887</v>
      </c>
      <c r="M359" s="31">
        <v>91.520217391304357</v>
      </c>
      <c r="N359" s="31">
        <v>0.95652173913043481</v>
      </c>
      <c r="O359" s="31">
        <v>5.3913043478260869</v>
      </c>
      <c r="P359" s="31">
        <v>44.674999999999983</v>
      </c>
      <c r="Q359" s="31">
        <v>21.974239130434785</v>
      </c>
      <c r="R359" s="31">
        <v>22.700760869565201</v>
      </c>
      <c r="S359" s="31">
        <v>111.1836956521739</v>
      </c>
      <c r="T359" s="31">
        <v>111.1836956521739</v>
      </c>
      <c r="U359" s="31">
        <v>0</v>
      </c>
      <c r="V359" s="31">
        <v>0</v>
      </c>
      <c r="W359" s="31">
        <v>43.131521739130477</v>
      </c>
      <c r="X359" s="31">
        <v>31.564130434782641</v>
      </c>
      <c r="Y359" s="31">
        <v>0.95652173913043481</v>
      </c>
      <c r="Z359" s="31">
        <v>0</v>
      </c>
      <c r="AA359" s="31">
        <v>0</v>
      </c>
      <c r="AB359" s="31">
        <v>0</v>
      </c>
      <c r="AC359" s="31">
        <v>10.610869565217403</v>
      </c>
      <c r="AD359" s="31">
        <v>0</v>
      </c>
      <c r="AE359" s="31">
        <v>0</v>
      </c>
      <c r="AF359" t="s">
        <v>1128</v>
      </c>
      <c r="AG359" s="32">
        <v>9</v>
      </c>
      <c r="AH359"/>
    </row>
    <row r="360" spans="1:34" x14ac:dyDescent="0.25">
      <c r="A360" t="s">
        <v>2660</v>
      </c>
      <c r="B360" t="s">
        <v>2071</v>
      </c>
      <c r="C360" t="s">
        <v>2270</v>
      </c>
      <c r="D360" t="s">
        <v>2603</v>
      </c>
      <c r="E360" s="31">
        <v>42.206521739130437</v>
      </c>
      <c r="F360" s="31">
        <v>4.1045300025753271</v>
      </c>
      <c r="G360" s="31">
        <v>3.6523126448622185</v>
      </c>
      <c r="H360" s="31">
        <v>0.37929951068761275</v>
      </c>
      <c r="I360" s="31">
        <v>0.25362348699459197</v>
      </c>
      <c r="J360" s="31">
        <v>173.23793478260865</v>
      </c>
      <c r="K360" s="31">
        <v>154.15141304347821</v>
      </c>
      <c r="L360" s="31">
        <v>16.008913043478266</v>
      </c>
      <c r="M360" s="31">
        <v>10.704565217391311</v>
      </c>
      <c r="N360" s="31">
        <v>0</v>
      </c>
      <c r="O360" s="31">
        <v>5.3043478260869561</v>
      </c>
      <c r="P360" s="31">
        <v>60.480978260869563</v>
      </c>
      <c r="Q360" s="31">
        <v>46.698804347826083</v>
      </c>
      <c r="R360" s="31">
        <v>13.782173913043479</v>
      </c>
      <c r="S360" s="31">
        <v>96.748043478260811</v>
      </c>
      <c r="T360" s="31">
        <v>93.364239130434726</v>
      </c>
      <c r="U360" s="31">
        <v>3.3838043478260862</v>
      </c>
      <c r="V360" s="31">
        <v>0</v>
      </c>
      <c r="W360" s="31">
        <v>0</v>
      </c>
      <c r="X360" s="31">
        <v>0</v>
      </c>
      <c r="Y360" s="31">
        <v>0</v>
      </c>
      <c r="Z360" s="31">
        <v>0</v>
      </c>
      <c r="AA360" s="31">
        <v>0</v>
      </c>
      <c r="AB360" s="31">
        <v>0</v>
      </c>
      <c r="AC360" s="31">
        <v>0</v>
      </c>
      <c r="AD360" s="31">
        <v>0</v>
      </c>
      <c r="AE360" s="31">
        <v>0</v>
      </c>
      <c r="AF360" t="s">
        <v>934</v>
      </c>
      <c r="AG360" s="32">
        <v>9</v>
      </c>
      <c r="AH360"/>
    </row>
    <row r="361" spans="1:34" x14ac:dyDescent="0.25">
      <c r="A361" t="s">
        <v>2660</v>
      </c>
      <c r="B361" t="s">
        <v>1338</v>
      </c>
      <c r="C361" t="s">
        <v>2270</v>
      </c>
      <c r="D361" t="s">
        <v>2603</v>
      </c>
      <c r="E361" s="31">
        <v>111</v>
      </c>
      <c r="F361" s="31">
        <v>3.2862651782216994</v>
      </c>
      <c r="G361" s="31">
        <v>3.034714061887974</v>
      </c>
      <c r="H361" s="31">
        <v>0.45011163337250298</v>
      </c>
      <c r="I361" s="31">
        <v>0.33288288288288292</v>
      </c>
      <c r="J361" s="31">
        <v>364.77543478260861</v>
      </c>
      <c r="K361" s="31">
        <v>336.85326086956513</v>
      </c>
      <c r="L361" s="31">
        <v>49.962391304347832</v>
      </c>
      <c r="M361" s="31">
        <v>36.950000000000003</v>
      </c>
      <c r="N361" s="31">
        <v>7.9609782608695658</v>
      </c>
      <c r="O361" s="31">
        <v>5.0514130434782611</v>
      </c>
      <c r="P361" s="31">
        <v>112.84369565217385</v>
      </c>
      <c r="Q361" s="31">
        <v>97.933913043478199</v>
      </c>
      <c r="R361" s="31">
        <v>14.90978260869565</v>
      </c>
      <c r="S361" s="31">
        <v>201.96934782608693</v>
      </c>
      <c r="T361" s="31">
        <v>201.96934782608693</v>
      </c>
      <c r="U361" s="31">
        <v>0</v>
      </c>
      <c r="V361" s="31">
        <v>0</v>
      </c>
      <c r="W361" s="31">
        <v>0</v>
      </c>
      <c r="X361" s="31">
        <v>0</v>
      </c>
      <c r="Y361" s="31">
        <v>0</v>
      </c>
      <c r="Z361" s="31">
        <v>0</v>
      </c>
      <c r="AA361" s="31">
        <v>0</v>
      </c>
      <c r="AB361" s="31">
        <v>0</v>
      </c>
      <c r="AC361" s="31">
        <v>0</v>
      </c>
      <c r="AD361" s="31">
        <v>0</v>
      </c>
      <c r="AE361" s="31">
        <v>0</v>
      </c>
      <c r="AF361" t="s">
        <v>201</v>
      </c>
      <c r="AG361" s="32">
        <v>9</v>
      </c>
      <c r="AH361"/>
    </row>
    <row r="362" spans="1:34" x14ac:dyDescent="0.25">
      <c r="A362" t="s">
        <v>2660</v>
      </c>
      <c r="B362" t="s">
        <v>1991</v>
      </c>
      <c r="C362" t="s">
        <v>2461</v>
      </c>
      <c r="D362" t="s">
        <v>2603</v>
      </c>
      <c r="E362" s="31">
        <v>107.08695652173913</v>
      </c>
      <c r="F362" s="31">
        <v>4.2749035728786042</v>
      </c>
      <c r="G362" s="31">
        <v>4.0581526593585062</v>
      </c>
      <c r="H362" s="31">
        <v>0.48096122614697534</v>
      </c>
      <c r="I362" s="31">
        <v>0.37377486804709714</v>
      </c>
      <c r="J362" s="31">
        <v>457.78641304347832</v>
      </c>
      <c r="K362" s="31">
        <v>434.57521739130436</v>
      </c>
      <c r="L362" s="31">
        <v>51.50467391304349</v>
      </c>
      <c r="M362" s="31">
        <v>40.026413043478271</v>
      </c>
      <c r="N362" s="31">
        <v>6.6086956521739131</v>
      </c>
      <c r="O362" s="31">
        <v>4.8695652173913047</v>
      </c>
      <c r="P362" s="31">
        <v>140.2370652173914</v>
      </c>
      <c r="Q362" s="31">
        <v>128.5041304347827</v>
      </c>
      <c r="R362" s="31">
        <v>11.732934782608696</v>
      </c>
      <c r="S362" s="31">
        <v>266.04467391304343</v>
      </c>
      <c r="T362" s="31">
        <v>266.04467391304343</v>
      </c>
      <c r="U362" s="31">
        <v>0</v>
      </c>
      <c r="V362" s="31">
        <v>0</v>
      </c>
      <c r="W362" s="31">
        <v>5.4702173913043479</v>
      </c>
      <c r="X362" s="31">
        <v>0.33695652173913043</v>
      </c>
      <c r="Y362" s="31">
        <v>0</v>
      </c>
      <c r="Z362" s="31">
        <v>0</v>
      </c>
      <c r="AA362" s="31">
        <v>4.0408695652173909</v>
      </c>
      <c r="AB362" s="31">
        <v>0</v>
      </c>
      <c r="AC362" s="31">
        <v>1.0923913043478262</v>
      </c>
      <c r="AD362" s="31">
        <v>0</v>
      </c>
      <c r="AE362" s="31">
        <v>0</v>
      </c>
      <c r="AF362" t="s">
        <v>853</v>
      </c>
      <c r="AG362" s="32">
        <v>9</v>
      </c>
      <c r="AH362"/>
    </row>
    <row r="363" spans="1:34" x14ac:dyDescent="0.25">
      <c r="A363" t="s">
        <v>2660</v>
      </c>
      <c r="B363" t="s">
        <v>1533</v>
      </c>
      <c r="C363" t="s">
        <v>2461</v>
      </c>
      <c r="D363" t="s">
        <v>2603</v>
      </c>
      <c r="E363" s="31">
        <v>273.33695652173913</v>
      </c>
      <c r="F363" s="31">
        <v>4.3098870640633082</v>
      </c>
      <c r="G363" s="31">
        <v>4.2332230484749678</v>
      </c>
      <c r="H363" s="31">
        <v>0.27445977651409709</v>
      </c>
      <c r="I363" s="31">
        <v>0.22777866147055315</v>
      </c>
      <c r="J363" s="31">
        <v>1178.0514130434783</v>
      </c>
      <c r="K363" s="31">
        <v>1157.0963043478262</v>
      </c>
      <c r="L363" s="31">
        <v>75.02</v>
      </c>
      <c r="M363" s="31">
        <v>62.260326086956518</v>
      </c>
      <c r="N363" s="31">
        <v>7.0145652173913051</v>
      </c>
      <c r="O363" s="31">
        <v>5.7451086956521733</v>
      </c>
      <c r="P363" s="31">
        <v>305.15847826086951</v>
      </c>
      <c r="Q363" s="31">
        <v>296.96304347826083</v>
      </c>
      <c r="R363" s="31">
        <v>8.1954347826086984</v>
      </c>
      <c r="S363" s="31">
        <v>797.87293478260881</v>
      </c>
      <c r="T363" s="31">
        <v>797.87293478260881</v>
      </c>
      <c r="U363" s="31">
        <v>0</v>
      </c>
      <c r="V363" s="31">
        <v>0</v>
      </c>
      <c r="W363" s="31">
        <v>119.63673913043479</v>
      </c>
      <c r="X363" s="31">
        <v>2.9130434782608696</v>
      </c>
      <c r="Y363" s="31">
        <v>0</v>
      </c>
      <c r="Z363" s="31">
        <v>0</v>
      </c>
      <c r="AA363" s="31">
        <v>9.0217391304347831</v>
      </c>
      <c r="AB363" s="31">
        <v>0</v>
      </c>
      <c r="AC363" s="31">
        <v>107.70195652173913</v>
      </c>
      <c r="AD363" s="31">
        <v>0</v>
      </c>
      <c r="AE363" s="31">
        <v>0</v>
      </c>
      <c r="AF363" t="s">
        <v>399</v>
      </c>
      <c r="AG363" s="32">
        <v>9</v>
      </c>
      <c r="AH363"/>
    </row>
    <row r="364" spans="1:34" x14ac:dyDescent="0.25">
      <c r="A364" t="s">
        <v>2660</v>
      </c>
      <c r="B364" t="s">
        <v>2070</v>
      </c>
      <c r="C364" t="s">
        <v>2270</v>
      </c>
      <c r="D364" t="s">
        <v>2603</v>
      </c>
      <c r="E364" s="31">
        <v>37.576086956521742</v>
      </c>
      <c r="F364" s="31">
        <v>4.2918657795776678</v>
      </c>
      <c r="G364" s="31">
        <v>3.8818947063928264</v>
      </c>
      <c r="H364" s="31">
        <v>0.45119467746601105</v>
      </c>
      <c r="I364" s="31">
        <v>0.32847266415967613</v>
      </c>
      <c r="J364" s="31">
        <v>161.27152173913043</v>
      </c>
      <c r="K364" s="31">
        <v>145.86641304347827</v>
      </c>
      <c r="L364" s="31">
        <v>16.954130434782613</v>
      </c>
      <c r="M364" s="31">
        <v>12.342717391304353</v>
      </c>
      <c r="N364" s="31">
        <v>0</v>
      </c>
      <c r="O364" s="31">
        <v>4.6114130434782608</v>
      </c>
      <c r="P364" s="31">
        <v>46.218695652173921</v>
      </c>
      <c r="Q364" s="31">
        <v>35.425000000000004</v>
      </c>
      <c r="R364" s="31">
        <v>10.79369565217392</v>
      </c>
      <c r="S364" s="31">
        <v>98.098695652173916</v>
      </c>
      <c r="T364" s="31">
        <v>98.098695652173916</v>
      </c>
      <c r="U364" s="31">
        <v>0</v>
      </c>
      <c r="V364" s="31">
        <v>0</v>
      </c>
      <c r="W364" s="31">
        <v>8.6956521739130432E-2</v>
      </c>
      <c r="X364" s="31">
        <v>0</v>
      </c>
      <c r="Y364" s="31">
        <v>0</v>
      </c>
      <c r="Z364" s="31">
        <v>0</v>
      </c>
      <c r="AA364" s="31">
        <v>8.6956521739130432E-2</v>
      </c>
      <c r="AB364" s="31">
        <v>0</v>
      </c>
      <c r="AC364" s="31">
        <v>0</v>
      </c>
      <c r="AD364" s="31">
        <v>0</v>
      </c>
      <c r="AE364" s="31">
        <v>0</v>
      </c>
      <c r="AF364" t="s">
        <v>933</v>
      </c>
      <c r="AG364" s="32">
        <v>9</v>
      </c>
      <c r="AH364"/>
    </row>
    <row r="365" spans="1:34" x14ac:dyDescent="0.25">
      <c r="A365" t="s">
        <v>2660</v>
      </c>
      <c r="B365" t="s">
        <v>1658</v>
      </c>
      <c r="C365" t="s">
        <v>2270</v>
      </c>
      <c r="D365" t="s">
        <v>2603</v>
      </c>
      <c r="E365" s="31">
        <v>82.75</v>
      </c>
      <c r="F365" s="31">
        <v>3.3016590043346907</v>
      </c>
      <c r="G365" s="31">
        <v>3.2312531196637329</v>
      </c>
      <c r="H365" s="31">
        <v>0.14419020097202154</v>
      </c>
      <c r="I365" s="31">
        <v>7.3784316301063954E-2</v>
      </c>
      <c r="J365" s="31">
        <v>273.21228260869566</v>
      </c>
      <c r="K365" s="31">
        <v>267.38619565217391</v>
      </c>
      <c r="L365" s="31">
        <v>11.931739130434782</v>
      </c>
      <c r="M365" s="31">
        <v>6.1056521739130423</v>
      </c>
      <c r="N365" s="31">
        <v>0</v>
      </c>
      <c r="O365" s="31">
        <v>5.8260869565217392</v>
      </c>
      <c r="P365" s="31">
        <v>55.081195652173918</v>
      </c>
      <c r="Q365" s="31">
        <v>55.081195652173918</v>
      </c>
      <c r="R365" s="31">
        <v>0</v>
      </c>
      <c r="S365" s="31">
        <v>206.19934782608695</v>
      </c>
      <c r="T365" s="31">
        <v>206.19934782608695</v>
      </c>
      <c r="U365" s="31">
        <v>0</v>
      </c>
      <c r="V365" s="31">
        <v>0</v>
      </c>
      <c r="W365" s="31">
        <v>0</v>
      </c>
      <c r="X365" s="31">
        <v>0</v>
      </c>
      <c r="Y365" s="31">
        <v>0</v>
      </c>
      <c r="Z365" s="31">
        <v>0</v>
      </c>
      <c r="AA365" s="31">
        <v>0</v>
      </c>
      <c r="AB365" s="31">
        <v>0</v>
      </c>
      <c r="AC365" s="31">
        <v>0</v>
      </c>
      <c r="AD365" s="31">
        <v>0</v>
      </c>
      <c r="AE365" s="31">
        <v>0</v>
      </c>
      <c r="AF365" t="s">
        <v>524</v>
      </c>
      <c r="AG365" s="32">
        <v>9</v>
      </c>
      <c r="AH365"/>
    </row>
    <row r="366" spans="1:34" x14ac:dyDescent="0.25">
      <c r="A366" t="s">
        <v>2660</v>
      </c>
      <c r="B366" t="s">
        <v>2014</v>
      </c>
      <c r="C366" t="s">
        <v>2409</v>
      </c>
      <c r="D366" t="s">
        <v>2608</v>
      </c>
      <c r="E366" s="31">
        <v>90.956521739130437</v>
      </c>
      <c r="F366" s="31">
        <v>3.949504063097514</v>
      </c>
      <c r="G366" s="31">
        <v>3.7276923996175899</v>
      </c>
      <c r="H366" s="31">
        <v>0.72423757170172121</v>
      </c>
      <c r="I366" s="31">
        <v>0.6076027724665396</v>
      </c>
      <c r="J366" s="31">
        <v>359.23315217391303</v>
      </c>
      <c r="K366" s="31">
        <v>339.05793478260864</v>
      </c>
      <c r="L366" s="31">
        <v>65.874130434782643</v>
      </c>
      <c r="M366" s="31">
        <v>55.265434782608729</v>
      </c>
      <c r="N366" s="31">
        <v>5.2173913043478262</v>
      </c>
      <c r="O366" s="31">
        <v>5.3913043478260869</v>
      </c>
      <c r="P366" s="31">
        <v>85.535108695652156</v>
      </c>
      <c r="Q366" s="31">
        <v>75.968586956521719</v>
      </c>
      <c r="R366" s="31">
        <v>9.5665217391304349</v>
      </c>
      <c r="S366" s="31">
        <v>207.8239130434782</v>
      </c>
      <c r="T366" s="31">
        <v>207.35630434782604</v>
      </c>
      <c r="U366" s="31">
        <v>0.46760869565217389</v>
      </c>
      <c r="V366" s="31">
        <v>0</v>
      </c>
      <c r="W366" s="31">
        <v>0</v>
      </c>
      <c r="X366" s="31">
        <v>0</v>
      </c>
      <c r="Y366" s="31">
        <v>0</v>
      </c>
      <c r="Z366" s="31">
        <v>0</v>
      </c>
      <c r="AA366" s="31">
        <v>0</v>
      </c>
      <c r="AB366" s="31">
        <v>0</v>
      </c>
      <c r="AC366" s="31">
        <v>0</v>
      </c>
      <c r="AD366" s="31">
        <v>0</v>
      </c>
      <c r="AE366" s="31">
        <v>0</v>
      </c>
      <c r="AF366" t="s">
        <v>876</v>
      </c>
      <c r="AG366" s="32">
        <v>9</v>
      </c>
      <c r="AH366"/>
    </row>
    <row r="367" spans="1:34" x14ac:dyDescent="0.25">
      <c r="A367" t="s">
        <v>2660</v>
      </c>
      <c r="B367" t="s">
        <v>1877</v>
      </c>
      <c r="C367" t="s">
        <v>2392</v>
      </c>
      <c r="D367" t="s">
        <v>2634</v>
      </c>
      <c r="E367" s="31">
        <v>22.804347826086957</v>
      </c>
      <c r="F367" s="31">
        <v>5.1720734032411837</v>
      </c>
      <c r="G367" s="31">
        <v>4.9313679694947572</v>
      </c>
      <c r="H367" s="31">
        <v>0.93062440419447101</v>
      </c>
      <c r="I367" s="31">
        <v>0.69420877025738803</v>
      </c>
      <c r="J367" s="31">
        <v>117.94576086956525</v>
      </c>
      <c r="K367" s="31">
        <v>112.45663043478262</v>
      </c>
      <c r="L367" s="31">
        <v>21.222282608695654</v>
      </c>
      <c r="M367" s="31">
        <v>15.830978260869566</v>
      </c>
      <c r="N367" s="31">
        <v>0</v>
      </c>
      <c r="O367" s="31">
        <v>5.3913043478260869</v>
      </c>
      <c r="P367" s="31">
        <v>31.933260869565217</v>
      </c>
      <c r="Q367" s="31">
        <v>31.835434782608694</v>
      </c>
      <c r="R367" s="31">
        <v>9.7826086956521743E-2</v>
      </c>
      <c r="S367" s="31">
        <v>64.790217391304367</v>
      </c>
      <c r="T367" s="31">
        <v>64.790217391304367</v>
      </c>
      <c r="U367" s="31">
        <v>0</v>
      </c>
      <c r="V367" s="31">
        <v>0</v>
      </c>
      <c r="W367" s="31">
        <v>11.406956521739131</v>
      </c>
      <c r="X367" s="31">
        <v>0</v>
      </c>
      <c r="Y367" s="31">
        <v>0</v>
      </c>
      <c r="Z367" s="31">
        <v>0</v>
      </c>
      <c r="AA367" s="31">
        <v>0</v>
      </c>
      <c r="AB367" s="31">
        <v>0</v>
      </c>
      <c r="AC367" s="31">
        <v>11.406956521739131</v>
      </c>
      <c r="AD367" s="31">
        <v>0</v>
      </c>
      <c r="AE367" s="31">
        <v>0</v>
      </c>
      <c r="AF367" t="s">
        <v>736</v>
      </c>
      <c r="AG367" s="32">
        <v>9</v>
      </c>
      <c r="AH367"/>
    </row>
    <row r="368" spans="1:34" x14ac:dyDescent="0.25">
      <c r="A368" t="s">
        <v>2660</v>
      </c>
      <c r="B368" t="s">
        <v>1697</v>
      </c>
      <c r="C368" t="s">
        <v>2394</v>
      </c>
      <c r="D368" t="s">
        <v>2601</v>
      </c>
      <c r="E368" s="31">
        <v>119.02173913043478</v>
      </c>
      <c r="F368" s="31">
        <v>3.6138054794520538</v>
      </c>
      <c r="G368" s="31">
        <v>3.572234703196346</v>
      </c>
      <c r="H368" s="31">
        <v>0.28864840182648394</v>
      </c>
      <c r="I368" s="31">
        <v>0.25225570776255696</v>
      </c>
      <c r="J368" s="31">
        <v>430.12141304347813</v>
      </c>
      <c r="K368" s="31">
        <v>425.1735869565216</v>
      </c>
      <c r="L368" s="31">
        <v>34.355434782608683</v>
      </c>
      <c r="M368" s="31">
        <v>30.023913043478245</v>
      </c>
      <c r="N368" s="31">
        <v>0</v>
      </c>
      <c r="O368" s="31">
        <v>4.3315217391304346</v>
      </c>
      <c r="P368" s="31">
        <v>114.64510869565213</v>
      </c>
      <c r="Q368" s="31">
        <v>114.02880434782604</v>
      </c>
      <c r="R368" s="31">
        <v>0.61630434782608701</v>
      </c>
      <c r="S368" s="31">
        <v>281.12086956521739</v>
      </c>
      <c r="T368" s="31">
        <v>247.43141304347827</v>
      </c>
      <c r="U368" s="31">
        <v>33.68945652173911</v>
      </c>
      <c r="V368" s="31">
        <v>0</v>
      </c>
      <c r="W368" s="31">
        <v>0</v>
      </c>
      <c r="X368" s="31">
        <v>0</v>
      </c>
      <c r="Y368" s="31">
        <v>0</v>
      </c>
      <c r="Z368" s="31">
        <v>0</v>
      </c>
      <c r="AA368" s="31">
        <v>0</v>
      </c>
      <c r="AB368" s="31">
        <v>0</v>
      </c>
      <c r="AC368" s="31">
        <v>0</v>
      </c>
      <c r="AD368" s="31">
        <v>0</v>
      </c>
      <c r="AE368" s="31">
        <v>0</v>
      </c>
      <c r="AF368" t="s">
        <v>563</v>
      </c>
      <c r="AG368" s="32">
        <v>9</v>
      </c>
      <c r="AH368"/>
    </row>
    <row r="369" spans="1:34" x14ac:dyDescent="0.25">
      <c r="A369" t="s">
        <v>2660</v>
      </c>
      <c r="B369" t="s">
        <v>1593</v>
      </c>
      <c r="C369" t="s">
        <v>2355</v>
      </c>
      <c r="D369" t="s">
        <v>2605</v>
      </c>
      <c r="E369" s="31">
        <v>82.326086956521735</v>
      </c>
      <c r="F369" s="31">
        <v>4.82070636387642</v>
      </c>
      <c r="G369" s="31">
        <v>4.5198111961975185</v>
      </c>
      <c r="H369" s="31">
        <v>0.96262212833377392</v>
      </c>
      <c r="I369" s="31">
        <v>0.82570636387641982</v>
      </c>
      <c r="J369" s="31">
        <v>396.86989130434785</v>
      </c>
      <c r="K369" s="31">
        <v>372.09836956521741</v>
      </c>
      <c r="L369" s="31">
        <v>79.248913043478296</v>
      </c>
      <c r="M369" s="31">
        <v>67.977173913043515</v>
      </c>
      <c r="N369" s="31">
        <v>5.5326086956521738</v>
      </c>
      <c r="O369" s="31">
        <v>5.7391304347826084</v>
      </c>
      <c r="P369" s="31">
        <v>126.21021739130431</v>
      </c>
      <c r="Q369" s="31">
        <v>112.71043478260866</v>
      </c>
      <c r="R369" s="31">
        <v>13.499782608695652</v>
      </c>
      <c r="S369" s="31">
        <v>191.41076086956522</v>
      </c>
      <c r="T369" s="31">
        <v>188.94684782608695</v>
      </c>
      <c r="U369" s="31">
        <v>2.4639130434782612</v>
      </c>
      <c r="V369" s="31">
        <v>0</v>
      </c>
      <c r="W369" s="31">
        <v>18.305652173913046</v>
      </c>
      <c r="X369" s="31">
        <v>0</v>
      </c>
      <c r="Y369" s="31">
        <v>0</v>
      </c>
      <c r="Z369" s="31">
        <v>0</v>
      </c>
      <c r="AA369" s="31">
        <v>3.5009782608695654</v>
      </c>
      <c r="AB369" s="31">
        <v>0</v>
      </c>
      <c r="AC369" s="31">
        <v>14.80467391304348</v>
      </c>
      <c r="AD369" s="31">
        <v>0</v>
      </c>
      <c r="AE369" s="31">
        <v>0</v>
      </c>
      <c r="AF369" t="s">
        <v>459</v>
      </c>
      <c r="AG369" s="32">
        <v>9</v>
      </c>
      <c r="AH369"/>
    </row>
    <row r="370" spans="1:34" x14ac:dyDescent="0.25">
      <c r="A370" t="s">
        <v>2660</v>
      </c>
      <c r="B370" t="s">
        <v>2185</v>
      </c>
      <c r="C370" t="s">
        <v>2463</v>
      </c>
      <c r="D370" t="s">
        <v>2603</v>
      </c>
      <c r="E370" s="31">
        <v>102.03260869565217</v>
      </c>
      <c r="F370" s="31">
        <v>4.8243475018642812</v>
      </c>
      <c r="G370" s="31">
        <v>4.6103121338020676</v>
      </c>
      <c r="H370" s="31">
        <v>0.48108447853414271</v>
      </c>
      <c r="I370" s="31">
        <v>0.37171833386598463</v>
      </c>
      <c r="J370" s="31">
        <v>492.24076086956529</v>
      </c>
      <c r="K370" s="31">
        <v>470.40217391304355</v>
      </c>
      <c r="L370" s="31">
        <v>49.086304347826058</v>
      </c>
      <c r="M370" s="31">
        <v>37.9273913043478</v>
      </c>
      <c r="N370" s="31">
        <v>6.0936956521739134</v>
      </c>
      <c r="O370" s="31">
        <v>5.0652173913043477</v>
      </c>
      <c r="P370" s="31">
        <v>188.88989130434786</v>
      </c>
      <c r="Q370" s="31">
        <v>178.21021739130438</v>
      </c>
      <c r="R370" s="31">
        <v>10.679673913043484</v>
      </c>
      <c r="S370" s="31">
        <v>254.26456521739138</v>
      </c>
      <c r="T370" s="31">
        <v>254.26456521739138</v>
      </c>
      <c r="U370" s="31">
        <v>0</v>
      </c>
      <c r="V370" s="31">
        <v>0</v>
      </c>
      <c r="W370" s="31">
        <v>0</v>
      </c>
      <c r="X370" s="31">
        <v>0</v>
      </c>
      <c r="Y370" s="31">
        <v>0</v>
      </c>
      <c r="Z370" s="31">
        <v>0</v>
      </c>
      <c r="AA370" s="31">
        <v>0</v>
      </c>
      <c r="AB370" s="31">
        <v>0</v>
      </c>
      <c r="AC370" s="31">
        <v>0</v>
      </c>
      <c r="AD370" s="31">
        <v>0</v>
      </c>
      <c r="AE370" s="31">
        <v>0</v>
      </c>
      <c r="AF370" t="s">
        <v>1053</v>
      </c>
      <c r="AG370" s="32">
        <v>9</v>
      </c>
      <c r="AH370"/>
    </row>
    <row r="371" spans="1:34" x14ac:dyDescent="0.25">
      <c r="A371" t="s">
        <v>2660</v>
      </c>
      <c r="B371" t="s">
        <v>1788</v>
      </c>
      <c r="C371" t="s">
        <v>2331</v>
      </c>
      <c r="D371" t="s">
        <v>2603</v>
      </c>
      <c r="E371" s="31">
        <v>45.260869565217391</v>
      </c>
      <c r="F371" s="31">
        <v>4.5631916426512982</v>
      </c>
      <c r="G371" s="31">
        <v>4.2980619596541798</v>
      </c>
      <c r="H371" s="31">
        <v>0.23652737752161382</v>
      </c>
      <c r="I371" s="31">
        <v>9.0513928914505284E-2</v>
      </c>
      <c r="J371" s="31">
        <v>206.53402173913048</v>
      </c>
      <c r="K371" s="31">
        <v>194.53402173913048</v>
      </c>
      <c r="L371" s="31">
        <v>10.705434782608695</v>
      </c>
      <c r="M371" s="31">
        <v>4.0967391304347824</v>
      </c>
      <c r="N371" s="31">
        <v>1.0434782608695652</v>
      </c>
      <c r="O371" s="31">
        <v>5.5652173913043477</v>
      </c>
      <c r="P371" s="31">
        <v>58.164456521739133</v>
      </c>
      <c r="Q371" s="31">
        <v>52.773152173913047</v>
      </c>
      <c r="R371" s="31">
        <v>5.3913043478260869</v>
      </c>
      <c r="S371" s="31">
        <v>137.66413043478263</v>
      </c>
      <c r="T371" s="31">
        <v>137.66413043478263</v>
      </c>
      <c r="U371" s="31">
        <v>0</v>
      </c>
      <c r="V371" s="31">
        <v>0</v>
      </c>
      <c r="W371" s="31">
        <v>0</v>
      </c>
      <c r="X371" s="31">
        <v>0</v>
      </c>
      <c r="Y371" s="31">
        <v>0</v>
      </c>
      <c r="Z371" s="31">
        <v>0</v>
      </c>
      <c r="AA371" s="31">
        <v>0</v>
      </c>
      <c r="AB371" s="31">
        <v>0</v>
      </c>
      <c r="AC371" s="31">
        <v>0</v>
      </c>
      <c r="AD371" s="31">
        <v>0</v>
      </c>
      <c r="AE371" s="31">
        <v>0</v>
      </c>
      <c r="AF371" t="s">
        <v>645</v>
      </c>
      <c r="AG371" s="32">
        <v>9</v>
      </c>
      <c r="AH371"/>
    </row>
    <row r="372" spans="1:34" x14ac:dyDescent="0.25">
      <c r="A372" t="s">
        <v>2660</v>
      </c>
      <c r="B372" t="s">
        <v>1149</v>
      </c>
      <c r="C372" t="s">
        <v>2287</v>
      </c>
      <c r="D372" t="s">
        <v>2609</v>
      </c>
      <c r="E372" s="31">
        <v>71.010869565217391</v>
      </c>
      <c r="F372" s="31">
        <v>4.2739384662482784</v>
      </c>
      <c r="G372" s="31">
        <v>4.0849747436093686</v>
      </c>
      <c r="H372" s="31">
        <v>0.67097811112811878</v>
      </c>
      <c r="I372" s="31">
        <v>0.48201438848920863</v>
      </c>
      <c r="J372" s="31">
        <v>303.49608695652176</v>
      </c>
      <c r="K372" s="31">
        <v>290.0776086956522</v>
      </c>
      <c r="L372" s="31">
        <v>47.646739130434781</v>
      </c>
      <c r="M372" s="31">
        <v>34.228260869565219</v>
      </c>
      <c r="N372" s="31">
        <v>7.7663043478260869</v>
      </c>
      <c r="O372" s="31">
        <v>5.6521739130434785</v>
      </c>
      <c r="P372" s="31">
        <v>82.535326086956516</v>
      </c>
      <c r="Q372" s="31">
        <v>82.535326086956516</v>
      </c>
      <c r="R372" s="31">
        <v>0</v>
      </c>
      <c r="S372" s="31">
        <v>173.31402173913045</v>
      </c>
      <c r="T372" s="31">
        <v>167.14554347826089</v>
      </c>
      <c r="U372" s="31">
        <v>6.1684782608695654</v>
      </c>
      <c r="V372" s="31">
        <v>0</v>
      </c>
      <c r="W372" s="31">
        <v>0</v>
      </c>
      <c r="X372" s="31">
        <v>0</v>
      </c>
      <c r="Y372" s="31">
        <v>0</v>
      </c>
      <c r="Z372" s="31">
        <v>0</v>
      </c>
      <c r="AA372" s="31">
        <v>0</v>
      </c>
      <c r="AB372" s="31">
        <v>0</v>
      </c>
      <c r="AC372" s="31">
        <v>0</v>
      </c>
      <c r="AD372" s="31">
        <v>0</v>
      </c>
      <c r="AE372" s="31">
        <v>0</v>
      </c>
      <c r="AF372" t="s">
        <v>12</v>
      </c>
      <c r="AG372" s="32">
        <v>9</v>
      </c>
      <c r="AH372"/>
    </row>
    <row r="373" spans="1:34" x14ac:dyDescent="0.25">
      <c r="A373" t="s">
        <v>2660</v>
      </c>
      <c r="B373" t="s">
        <v>2173</v>
      </c>
      <c r="C373" t="s">
        <v>2404</v>
      </c>
      <c r="D373" t="s">
        <v>2619</v>
      </c>
      <c r="E373" s="31">
        <v>93.467391304347828</v>
      </c>
      <c r="F373" s="31">
        <v>4.2661495522735198</v>
      </c>
      <c r="G373" s="31">
        <v>3.9650668682404935</v>
      </c>
      <c r="H373" s="31">
        <v>0.57468775439004538</v>
      </c>
      <c r="I373" s="31">
        <v>0.38338527735783229</v>
      </c>
      <c r="J373" s="31">
        <v>398.74586956521739</v>
      </c>
      <c r="K373" s="31">
        <v>370.60445652173917</v>
      </c>
      <c r="L373" s="31">
        <v>53.714565217391311</v>
      </c>
      <c r="M373" s="31">
        <v>35.834021739130435</v>
      </c>
      <c r="N373" s="31">
        <v>12.576195652173919</v>
      </c>
      <c r="O373" s="31">
        <v>5.3043478260869561</v>
      </c>
      <c r="P373" s="31">
        <v>92.84902173913045</v>
      </c>
      <c r="Q373" s="31">
        <v>82.588152173913059</v>
      </c>
      <c r="R373" s="31">
        <v>10.260869565217391</v>
      </c>
      <c r="S373" s="31">
        <v>252.18228260869566</v>
      </c>
      <c r="T373" s="31">
        <v>246.69228260869565</v>
      </c>
      <c r="U373" s="31">
        <v>5.49</v>
      </c>
      <c r="V373" s="31">
        <v>0</v>
      </c>
      <c r="W373" s="31">
        <v>9.9963043478260847</v>
      </c>
      <c r="X373" s="31">
        <v>0.45978260869565213</v>
      </c>
      <c r="Y373" s="31">
        <v>0</v>
      </c>
      <c r="Z373" s="31">
        <v>0</v>
      </c>
      <c r="AA373" s="31">
        <v>9.536521739130432</v>
      </c>
      <c r="AB373" s="31">
        <v>0</v>
      </c>
      <c r="AC373" s="31">
        <v>0</v>
      </c>
      <c r="AD373" s="31">
        <v>0</v>
      </c>
      <c r="AE373" s="31">
        <v>0</v>
      </c>
      <c r="AF373" t="s">
        <v>1041</v>
      </c>
      <c r="AG373" s="32">
        <v>9</v>
      </c>
      <c r="AH373"/>
    </row>
    <row r="374" spans="1:34" x14ac:dyDescent="0.25">
      <c r="A374" t="s">
        <v>2660</v>
      </c>
      <c r="B374" t="s">
        <v>1750</v>
      </c>
      <c r="C374" t="s">
        <v>2505</v>
      </c>
      <c r="D374" t="s">
        <v>2624</v>
      </c>
      <c r="E374" s="31">
        <v>28.945652173913043</v>
      </c>
      <c r="F374" s="31">
        <v>4.5181111528351492</v>
      </c>
      <c r="G374" s="31">
        <v>4.0937964701464518</v>
      </c>
      <c r="H374" s="31">
        <v>0.40377769432970334</v>
      </c>
      <c r="I374" s="31">
        <v>6.5568907247465252E-2</v>
      </c>
      <c r="J374" s="31">
        <v>130.7796739130435</v>
      </c>
      <c r="K374" s="31">
        <v>118.49760869565218</v>
      </c>
      <c r="L374" s="31">
        <v>11.687608695652173</v>
      </c>
      <c r="M374" s="31">
        <v>1.8979347826086952</v>
      </c>
      <c r="N374" s="31">
        <v>4.8604347826086949</v>
      </c>
      <c r="O374" s="31">
        <v>4.9292391304347829</v>
      </c>
      <c r="P374" s="31">
        <v>29.909565217391307</v>
      </c>
      <c r="Q374" s="31">
        <v>27.417173913043481</v>
      </c>
      <c r="R374" s="31">
        <v>2.4923913043478261</v>
      </c>
      <c r="S374" s="31">
        <v>89.182500000000005</v>
      </c>
      <c r="T374" s="31">
        <v>89.182500000000005</v>
      </c>
      <c r="U374" s="31">
        <v>0</v>
      </c>
      <c r="V374" s="31">
        <v>0</v>
      </c>
      <c r="W374" s="31">
        <v>0</v>
      </c>
      <c r="X374" s="31">
        <v>0</v>
      </c>
      <c r="Y374" s="31">
        <v>0</v>
      </c>
      <c r="Z374" s="31">
        <v>0</v>
      </c>
      <c r="AA374" s="31">
        <v>0</v>
      </c>
      <c r="AB374" s="31">
        <v>0</v>
      </c>
      <c r="AC374" s="31">
        <v>0</v>
      </c>
      <c r="AD374" s="31">
        <v>0</v>
      </c>
      <c r="AE374" s="31">
        <v>0</v>
      </c>
      <c r="AF374" t="s">
        <v>617</v>
      </c>
      <c r="AG374" s="32">
        <v>9</v>
      </c>
      <c r="AH374"/>
    </row>
    <row r="375" spans="1:34" x14ac:dyDescent="0.25">
      <c r="A375" t="s">
        <v>2660</v>
      </c>
      <c r="B375" t="s">
        <v>2015</v>
      </c>
      <c r="C375" t="s">
        <v>2359</v>
      </c>
      <c r="D375" t="s">
        <v>2621</v>
      </c>
      <c r="E375" s="31">
        <v>100.14130434782609</v>
      </c>
      <c r="F375" s="31">
        <v>4.6311201563008781</v>
      </c>
      <c r="G375" s="31">
        <v>4.3360859654835551</v>
      </c>
      <c r="H375" s="31">
        <v>0.51050037989797015</v>
      </c>
      <c r="I375" s="31">
        <v>0.36288288288288278</v>
      </c>
      <c r="J375" s="31">
        <v>463.76641304347817</v>
      </c>
      <c r="K375" s="31">
        <v>434.22130434782599</v>
      </c>
      <c r="L375" s="31">
        <v>51.122173913043476</v>
      </c>
      <c r="M375" s="31">
        <v>36.339565217391296</v>
      </c>
      <c r="N375" s="31">
        <v>10.173913043478262</v>
      </c>
      <c r="O375" s="31">
        <v>4.6086956521739131</v>
      </c>
      <c r="P375" s="31">
        <v>167.00336956521733</v>
      </c>
      <c r="Q375" s="31">
        <v>152.24086956521734</v>
      </c>
      <c r="R375" s="31">
        <v>14.762500000000001</v>
      </c>
      <c r="S375" s="31">
        <v>245.64086956521737</v>
      </c>
      <c r="T375" s="31">
        <v>245.64086956521737</v>
      </c>
      <c r="U375" s="31">
        <v>0</v>
      </c>
      <c r="V375" s="31">
        <v>0</v>
      </c>
      <c r="W375" s="31">
        <v>0</v>
      </c>
      <c r="X375" s="31">
        <v>0</v>
      </c>
      <c r="Y375" s="31">
        <v>0</v>
      </c>
      <c r="Z375" s="31">
        <v>0</v>
      </c>
      <c r="AA375" s="31">
        <v>0</v>
      </c>
      <c r="AB375" s="31">
        <v>0</v>
      </c>
      <c r="AC375" s="31">
        <v>0</v>
      </c>
      <c r="AD375" s="31">
        <v>0</v>
      </c>
      <c r="AE375" s="31">
        <v>0</v>
      </c>
      <c r="AF375" t="s">
        <v>877</v>
      </c>
      <c r="AG375" s="32">
        <v>9</v>
      </c>
      <c r="AH375"/>
    </row>
    <row r="376" spans="1:34" x14ac:dyDescent="0.25">
      <c r="A376" t="s">
        <v>2660</v>
      </c>
      <c r="B376" t="s">
        <v>1585</v>
      </c>
      <c r="C376" t="s">
        <v>2315</v>
      </c>
      <c r="D376" t="s">
        <v>2603</v>
      </c>
      <c r="E376" s="31">
        <v>37.293478260869563</v>
      </c>
      <c r="F376" s="31">
        <v>4.7089740600408057</v>
      </c>
      <c r="G376" s="31">
        <v>4.3963946371320324</v>
      </c>
      <c r="H376" s="31">
        <v>0.74733022442436614</v>
      </c>
      <c r="I376" s="31">
        <v>0.46031769163509179</v>
      </c>
      <c r="J376" s="31">
        <v>175.61402173913046</v>
      </c>
      <c r="K376" s="31">
        <v>163.95684782608697</v>
      </c>
      <c r="L376" s="31">
        <v>27.870543478260871</v>
      </c>
      <c r="M376" s="31">
        <v>17.166847826086954</v>
      </c>
      <c r="N376" s="31">
        <v>5.0515217391304352</v>
      </c>
      <c r="O376" s="31">
        <v>5.6521739130434785</v>
      </c>
      <c r="P376" s="31">
        <v>35.128369565217398</v>
      </c>
      <c r="Q376" s="31">
        <v>34.174891304347831</v>
      </c>
      <c r="R376" s="31">
        <v>0.95347826086956522</v>
      </c>
      <c r="S376" s="31">
        <v>112.61510869565218</v>
      </c>
      <c r="T376" s="31">
        <v>112.61510869565218</v>
      </c>
      <c r="U376" s="31">
        <v>0</v>
      </c>
      <c r="V376" s="31">
        <v>0</v>
      </c>
      <c r="W376" s="31">
        <v>0</v>
      </c>
      <c r="X376" s="31">
        <v>0</v>
      </c>
      <c r="Y376" s="31">
        <v>0</v>
      </c>
      <c r="Z376" s="31">
        <v>0</v>
      </c>
      <c r="AA376" s="31">
        <v>0</v>
      </c>
      <c r="AB376" s="31">
        <v>0</v>
      </c>
      <c r="AC376" s="31">
        <v>0</v>
      </c>
      <c r="AD376" s="31">
        <v>0</v>
      </c>
      <c r="AE376" s="31">
        <v>0</v>
      </c>
      <c r="AF376" t="s">
        <v>451</v>
      </c>
      <c r="AG376" s="32">
        <v>9</v>
      </c>
      <c r="AH376"/>
    </row>
    <row r="377" spans="1:34" x14ac:dyDescent="0.25">
      <c r="A377" t="s">
        <v>2660</v>
      </c>
      <c r="B377" t="s">
        <v>1960</v>
      </c>
      <c r="C377" t="s">
        <v>2292</v>
      </c>
      <c r="D377" t="s">
        <v>2603</v>
      </c>
      <c r="E377" s="31">
        <v>85.467391304347828</v>
      </c>
      <c r="F377" s="31">
        <v>3.9960676586544563</v>
      </c>
      <c r="G377" s="31">
        <v>3.8017397939717648</v>
      </c>
      <c r="H377" s="31">
        <v>0.38066895586926097</v>
      </c>
      <c r="I377" s="31">
        <v>0.31351901309932589</v>
      </c>
      <c r="J377" s="31">
        <v>341.53347826086946</v>
      </c>
      <c r="K377" s="31">
        <v>324.92478260869552</v>
      </c>
      <c r="L377" s="31">
        <v>32.534782608695643</v>
      </c>
      <c r="M377" s="31">
        <v>26.795652173913037</v>
      </c>
      <c r="N377" s="31">
        <v>0</v>
      </c>
      <c r="O377" s="31">
        <v>5.7391304347826084</v>
      </c>
      <c r="P377" s="31">
        <v>95.572173913043486</v>
      </c>
      <c r="Q377" s="31">
        <v>84.702608695652174</v>
      </c>
      <c r="R377" s="31">
        <v>10.869565217391305</v>
      </c>
      <c r="S377" s="31">
        <v>213.42652173913032</v>
      </c>
      <c r="T377" s="31">
        <v>213.42652173913032</v>
      </c>
      <c r="U377" s="31">
        <v>0</v>
      </c>
      <c r="V377" s="31">
        <v>0</v>
      </c>
      <c r="W377" s="31">
        <v>0.67391304347826086</v>
      </c>
      <c r="X377" s="31">
        <v>0.52173913043478259</v>
      </c>
      <c r="Y377" s="31">
        <v>0</v>
      </c>
      <c r="Z377" s="31">
        <v>0</v>
      </c>
      <c r="AA377" s="31">
        <v>0</v>
      </c>
      <c r="AB377" s="31">
        <v>0</v>
      </c>
      <c r="AC377" s="31">
        <v>0.15217391304347827</v>
      </c>
      <c r="AD377" s="31">
        <v>0</v>
      </c>
      <c r="AE377" s="31">
        <v>0</v>
      </c>
      <c r="AF377" t="s">
        <v>820</v>
      </c>
      <c r="AG377" s="32">
        <v>9</v>
      </c>
      <c r="AH377"/>
    </row>
    <row r="378" spans="1:34" x14ac:dyDescent="0.25">
      <c r="A378" t="s">
        <v>2660</v>
      </c>
      <c r="B378" t="s">
        <v>1650</v>
      </c>
      <c r="C378" t="s">
        <v>2277</v>
      </c>
      <c r="D378" t="s">
        <v>2604</v>
      </c>
      <c r="E378" s="31">
        <v>65.282608695652172</v>
      </c>
      <c r="F378" s="31">
        <v>3.527204462204462</v>
      </c>
      <c r="G378" s="31">
        <v>3.3333300033300035</v>
      </c>
      <c r="H378" s="31">
        <v>0.20431068931068933</v>
      </c>
      <c r="I378" s="31">
        <v>5.8000333000333019E-2</v>
      </c>
      <c r="J378" s="31">
        <v>230.26510869565215</v>
      </c>
      <c r="K378" s="31">
        <v>217.60847826086956</v>
      </c>
      <c r="L378" s="31">
        <v>13.337934782608697</v>
      </c>
      <c r="M378" s="31">
        <v>3.7864130434782619</v>
      </c>
      <c r="N378" s="31">
        <v>4.1738043478260867</v>
      </c>
      <c r="O378" s="31">
        <v>5.3777173913043477</v>
      </c>
      <c r="P378" s="31">
        <v>74.112065217391276</v>
      </c>
      <c r="Q378" s="31">
        <v>71.006956521739099</v>
      </c>
      <c r="R378" s="31">
        <v>3.1051086956521736</v>
      </c>
      <c r="S378" s="31">
        <v>142.81510869565219</v>
      </c>
      <c r="T378" s="31">
        <v>142.81510869565219</v>
      </c>
      <c r="U378" s="31">
        <v>0</v>
      </c>
      <c r="V378" s="31">
        <v>0</v>
      </c>
      <c r="W378" s="31">
        <v>0</v>
      </c>
      <c r="X378" s="31">
        <v>0</v>
      </c>
      <c r="Y378" s="31">
        <v>0</v>
      </c>
      <c r="Z378" s="31">
        <v>0</v>
      </c>
      <c r="AA378" s="31">
        <v>0</v>
      </c>
      <c r="AB378" s="31">
        <v>0</v>
      </c>
      <c r="AC378" s="31">
        <v>0</v>
      </c>
      <c r="AD378" s="31">
        <v>0</v>
      </c>
      <c r="AE378" s="31">
        <v>0</v>
      </c>
      <c r="AF378" t="s">
        <v>516</v>
      </c>
      <c r="AG378" s="32">
        <v>9</v>
      </c>
      <c r="AH378"/>
    </row>
    <row r="379" spans="1:34" x14ac:dyDescent="0.25">
      <c r="A379" t="s">
        <v>2660</v>
      </c>
      <c r="B379" t="s">
        <v>1858</v>
      </c>
      <c r="C379" t="s">
        <v>2279</v>
      </c>
      <c r="D379" t="s">
        <v>2603</v>
      </c>
      <c r="E379" s="31">
        <v>88.771739130434781</v>
      </c>
      <c r="F379" s="31">
        <v>6.3719860413860649</v>
      </c>
      <c r="G379" s="31">
        <v>6.2407260928125377</v>
      </c>
      <c r="H379" s="31">
        <v>0.76581241581976245</v>
      </c>
      <c r="I379" s="31">
        <v>0.69528468225786699</v>
      </c>
      <c r="J379" s="31">
        <v>565.6522826086956</v>
      </c>
      <c r="K379" s="31">
        <v>554.0001086956521</v>
      </c>
      <c r="L379" s="31">
        <v>67.982500000000002</v>
      </c>
      <c r="M379" s="31">
        <v>61.721630434782604</v>
      </c>
      <c r="N379" s="31">
        <v>0</v>
      </c>
      <c r="O379" s="31">
        <v>6.2608695652173916</v>
      </c>
      <c r="P379" s="31">
        <v>131.02249999999995</v>
      </c>
      <c r="Q379" s="31">
        <v>125.63119565217387</v>
      </c>
      <c r="R379" s="31">
        <v>5.3913043478260869</v>
      </c>
      <c r="S379" s="31">
        <v>366.6472826086956</v>
      </c>
      <c r="T379" s="31">
        <v>366.6472826086956</v>
      </c>
      <c r="U379" s="31">
        <v>0</v>
      </c>
      <c r="V379" s="31">
        <v>0</v>
      </c>
      <c r="W379" s="31">
        <v>0</v>
      </c>
      <c r="X379" s="31">
        <v>0</v>
      </c>
      <c r="Y379" s="31">
        <v>0</v>
      </c>
      <c r="Z379" s="31">
        <v>0</v>
      </c>
      <c r="AA379" s="31">
        <v>0</v>
      </c>
      <c r="AB379" s="31">
        <v>0</v>
      </c>
      <c r="AC379" s="31">
        <v>0</v>
      </c>
      <c r="AD379" s="31">
        <v>0</v>
      </c>
      <c r="AE379" s="31">
        <v>0</v>
      </c>
      <c r="AF379" t="s">
        <v>716</v>
      </c>
      <c r="AG379" s="32">
        <v>9</v>
      </c>
      <c r="AH379"/>
    </row>
    <row r="380" spans="1:34" x14ac:dyDescent="0.25">
      <c r="A380" t="s">
        <v>2660</v>
      </c>
      <c r="B380" t="s">
        <v>1626</v>
      </c>
      <c r="C380" t="s">
        <v>2286</v>
      </c>
      <c r="D380" t="s">
        <v>2603</v>
      </c>
      <c r="E380" s="31">
        <v>121.14130434782609</v>
      </c>
      <c r="F380" s="31">
        <v>4.3118528488111254</v>
      </c>
      <c r="G380" s="31">
        <v>4.1158268281740673</v>
      </c>
      <c r="H380" s="31">
        <v>0.53593001345894997</v>
      </c>
      <c r="I380" s="31">
        <v>0.43895737999102724</v>
      </c>
      <c r="J380" s="31">
        <v>522.34347826086946</v>
      </c>
      <c r="K380" s="31">
        <v>498.59663043478247</v>
      </c>
      <c r="L380" s="31">
        <v>64.923260869565198</v>
      </c>
      <c r="M380" s="31">
        <v>53.175869565217376</v>
      </c>
      <c r="N380" s="31">
        <v>6.0952173913043461</v>
      </c>
      <c r="O380" s="31">
        <v>5.6521739130434785</v>
      </c>
      <c r="P380" s="31">
        <v>128.79293478260863</v>
      </c>
      <c r="Q380" s="31">
        <v>116.79347826086951</v>
      </c>
      <c r="R380" s="31">
        <v>11.99945652173913</v>
      </c>
      <c r="S380" s="31">
        <v>328.62728260869562</v>
      </c>
      <c r="T380" s="31">
        <v>328.62728260869562</v>
      </c>
      <c r="U380" s="31">
        <v>0</v>
      </c>
      <c r="V380" s="31">
        <v>0</v>
      </c>
      <c r="W380" s="31">
        <v>0</v>
      </c>
      <c r="X380" s="31">
        <v>0</v>
      </c>
      <c r="Y380" s="31">
        <v>0</v>
      </c>
      <c r="Z380" s="31">
        <v>0</v>
      </c>
      <c r="AA380" s="31">
        <v>0</v>
      </c>
      <c r="AB380" s="31">
        <v>0</v>
      </c>
      <c r="AC380" s="31">
        <v>0</v>
      </c>
      <c r="AD380" s="31">
        <v>0</v>
      </c>
      <c r="AE380" s="31">
        <v>0</v>
      </c>
      <c r="AF380" t="s">
        <v>492</v>
      </c>
      <c r="AG380" s="32">
        <v>9</v>
      </c>
      <c r="AH380"/>
    </row>
    <row r="381" spans="1:34" x14ac:dyDescent="0.25">
      <c r="A381" t="s">
        <v>2660</v>
      </c>
      <c r="B381" t="s">
        <v>1184</v>
      </c>
      <c r="C381" t="s">
        <v>2311</v>
      </c>
      <c r="D381" t="s">
        <v>2602</v>
      </c>
      <c r="E381" s="31">
        <v>46.391304347826086</v>
      </c>
      <c r="F381" s="31">
        <v>4.419390815370198</v>
      </c>
      <c r="G381" s="31">
        <v>4.1147680412371139</v>
      </c>
      <c r="H381" s="31">
        <v>0.69547563261480772</v>
      </c>
      <c r="I381" s="31">
        <v>0.59050843486410487</v>
      </c>
      <c r="J381" s="31">
        <v>205.02130434782612</v>
      </c>
      <c r="K381" s="31">
        <v>190.88945652173913</v>
      </c>
      <c r="L381" s="31">
        <v>32.264021739130428</v>
      </c>
      <c r="M381" s="31">
        <v>27.394456521739126</v>
      </c>
      <c r="N381" s="31">
        <v>0</v>
      </c>
      <c r="O381" s="31">
        <v>4.8695652173913047</v>
      </c>
      <c r="P381" s="31">
        <v>69.750434782608693</v>
      </c>
      <c r="Q381" s="31">
        <v>60.488152173913043</v>
      </c>
      <c r="R381" s="31">
        <v>9.2622826086956529</v>
      </c>
      <c r="S381" s="31">
        <v>103.00684782608698</v>
      </c>
      <c r="T381" s="31">
        <v>103.00684782608698</v>
      </c>
      <c r="U381" s="31">
        <v>0</v>
      </c>
      <c r="V381" s="31">
        <v>0</v>
      </c>
      <c r="W381" s="31">
        <v>3.7388043478260871</v>
      </c>
      <c r="X381" s="31">
        <v>0</v>
      </c>
      <c r="Y381" s="31">
        <v>0</v>
      </c>
      <c r="Z381" s="31">
        <v>0</v>
      </c>
      <c r="AA381" s="31">
        <v>0.34782608695652173</v>
      </c>
      <c r="AB381" s="31">
        <v>0</v>
      </c>
      <c r="AC381" s="31">
        <v>3.3909782608695656</v>
      </c>
      <c r="AD381" s="31">
        <v>0</v>
      </c>
      <c r="AE381" s="31">
        <v>0</v>
      </c>
      <c r="AF381" t="s">
        <v>47</v>
      </c>
      <c r="AG381" s="32">
        <v>9</v>
      </c>
      <c r="AH381"/>
    </row>
    <row r="382" spans="1:34" x14ac:dyDescent="0.25">
      <c r="A382" t="s">
        <v>2660</v>
      </c>
      <c r="B382" t="s">
        <v>1682</v>
      </c>
      <c r="C382" t="s">
        <v>2475</v>
      </c>
      <c r="D382" t="s">
        <v>2603</v>
      </c>
      <c r="E382" s="31">
        <v>78.967391304347828</v>
      </c>
      <c r="F382" s="31">
        <v>4.4653847212663456</v>
      </c>
      <c r="G382" s="31">
        <v>4.1964033035099799</v>
      </c>
      <c r="H382" s="31">
        <v>0.55655333792154182</v>
      </c>
      <c r="I382" s="31">
        <v>0.42293874741913312</v>
      </c>
      <c r="J382" s="31">
        <v>352.61978260869569</v>
      </c>
      <c r="K382" s="31">
        <v>331.37902173913051</v>
      </c>
      <c r="L382" s="31">
        <v>43.949565217391324</v>
      </c>
      <c r="M382" s="31">
        <v>33.398369565217415</v>
      </c>
      <c r="N382" s="31">
        <v>5.420760869565215</v>
      </c>
      <c r="O382" s="31">
        <v>5.1304347826086953</v>
      </c>
      <c r="P382" s="31">
        <v>108.6355434782609</v>
      </c>
      <c r="Q382" s="31">
        <v>97.945978260869595</v>
      </c>
      <c r="R382" s="31">
        <v>10.6895652173913</v>
      </c>
      <c r="S382" s="31">
        <v>200.03467391304346</v>
      </c>
      <c r="T382" s="31">
        <v>200.03467391304346</v>
      </c>
      <c r="U382" s="31">
        <v>0</v>
      </c>
      <c r="V382" s="31">
        <v>0</v>
      </c>
      <c r="W382" s="31">
        <v>4.3870652173913038</v>
      </c>
      <c r="X382" s="31">
        <v>0.44326086956521743</v>
      </c>
      <c r="Y382" s="31">
        <v>0</v>
      </c>
      <c r="Z382" s="31">
        <v>0</v>
      </c>
      <c r="AA382" s="31">
        <v>3.5633695652173913</v>
      </c>
      <c r="AB382" s="31">
        <v>0</v>
      </c>
      <c r="AC382" s="31">
        <v>0.38043478260869568</v>
      </c>
      <c r="AD382" s="31">
        <v>0</v>
      </c>
      <c r="AE382" s="31">
        <v>0</v>
      </c>
      <c r="AF382" t="s">
        <v>548</v>
      </c>
      <c r="AG382" s="32">
        <v>9</v>
      </c>
      <c r="AH382"/>
    </row>
    <row r="383" spans="1:34" x14ac:dyDescent="0.25">
      <c r="A383" t="s">
        <v>2660</v>
      </c>
      <c r="B383" t="s">
        <v>2231</v>
      </c>
      <c r="C383" t="s">
        <v>2294</v>
      </c>
      <c r="D383" t="s">
        <v>2605</v>
      </c>
      <c r="E383" s="31">
        <v>87.956521739130437</v>
      </c>
      <c r="F383" s="31">
        <v>3.5773393475037065</v>
      </c>
      <c r="G383" s="31">
        <v>3.3958489866534842</v>
      </c>
      <c r="H383" s="31">
        <v>0.49162753336628756</v>
      </c>
      <c r="I383" s="31">
        <v>0.36451186356895693</v>
      </c>
      <c r="J383" s="31">
        <v>314.65032608695645</v>
      </c>
      <c r="K383" s="31">
        <v>298.68706521739125</v>
      </c>
      <c r="L383" s="31">
        <v>43.241847826086946</v>
      </c>
      <c r="M383" s="31">
        <v>32.061195652173907</v>
      </c>
      <c r="N383" s="31">
        <v>4.5719565217391285</v>
      </c>
      <c r="O383" s="31">
        <v>6.6086956521739131</v>
      </c>
      <c r="P383" s="31">
        <v>72.421956521739091</v>
      </c>
      <c r="Q383" s="31">
        <v>67.639347826086919</v>
      </c>
      <c r="R383" s="31">
        <v>4.7826086956521738</v>
      </c>
      <c r="S383" s="31">
        <v>198.98652173913041</v>
      </c>
      <c r="T383" s="31">
        <v>198.98652173913041</v>
      </c>
      <c r="U383" s="31">
        <v>0</v>
      </c>
      <c r="V383" s="31">
        <v>0</v>
      </c>
      <c r="W383" s="31">
        <v>0</v>
      </c>
      <c r="X383" s="31">
        <v>0</v>
      </c>
      <c r="Y383" s="31">
        <v>0</v>
      </c>
      <c r="Z383" s="31">
        <v>0</v>
      </c>
      <c r="AA383" s="31">
        <v>0</v>
      </c>
      <c r="AB383" s="31">
        <v>0</v>
      </c>
      <c r="AC383" s="31">
        <v>0</v>
      </c>
      <c r="AD383" s="31">
        <v>0</v>
      </c>
      <c r="AE383" s="31">
        <v>0</v>
      </c>
      <c r="AF383" t="s">
        <v>1099</v>
      </c>
      <c r="AG383" s="32">
        <v>9</v>
      </c>
      <c r="AH383"/>
    </row>
    <row r="384" spans="1:34" x14ac:dyDescent="0.25">
      <c r="A384" t="s">
        <v>2660</v>
      </c>
      <c r="B384" t="s">
        <v>1269</v>
      </c>
      <c r="C384" t="s">
        <v>2273</v>
      </c>
      <c r="D384" t="s">
        <v>2623</v>
      </c>
      <c r="E384" s="31">
        <v>88.630434782608702</v>
      </c>
      <c r="F384" s="31">
        <v>4.4988471915624224</v>
      </c>
      <c r="G384" s="31">
        <v>3.9559921510914879</v>
      </c>
      <c r="H384" s="31">
        <v>0.96468359087564393</v>
      </c>
      <c r="I384" s="31">
        <v>0.71807211184694641</v>
      </c>
      <c r="J384" s="31">
        <v>398.73478260869558</v>
      </c>
      <c r="K384" s="31">
        <v>350.62130434782603</v>
      </c>
      <c r="L384" s="31">
        <v>85.500326086956534</v>
      </c>
      <c r="M384" s="31">
        <v>63.643043478260886</v>
      </c>
      <c r="N384" s="31">
        <v>16.292065217391301</v>
      </c>
      <c r="O384" s="31">
        <v>5.5652173913043477</v>
      </c>
      <c r="P384" s="31">
        <v>93.020000000000039</v>
      </c>
      <c r="Q384" s="31">
        <v>66.763804347826124</v>
      </c>
      <c r="R384" s="31">
        <v>26.256195652173918</v>
      </c>
      <c r="S384" s="31">
        <v>220.21445652173898</v>
      </c>
      <c r="T384" s="31">
        <v>209.49836956521725</v>
      </c>
      <c r="U384" s="31">
        <v>10.716086956521737</v>
      </c>
      <c r="V384" s="31">
        <v>0</v>
      </c>
      <c r="W384" s="31">
        <v>0</v>
      </c>
      <c r="X384" s="31">
        <v>0</v>
      </c>
      <c r="Y384" s="31">
        <v>0</v>
      </c>
      <c r="Z384" s="31">
        <v>0</v>
      </c>
      <c r="AA384" s="31">
        <v>0</v>
      </c>
      <c r="AB384" s="31">
        <v>0</v>
      </c>
      <c r="AC384" s="31">
        <v>0</v>
      </c>
      <c r="AD384" s="31">
        <v>0</v>
      </c>
      <c r="AE384" s="31">
        <v>0</v>
      </c>
      <c r="AF384" t="s">
        <v>132</v>
      </c>
      <c r="AG384" s="32">
        <v>9</v>
      </c>
      <c r="AH384"/>
    </row>
    <row r="385" spans="1:34" x14ac:dyDescent="0.25">
      <c r="A385" t="s">
        <v>2660</v>
      </c>
      <c r="B385" t="s">
        <v>2079</v>
      </c>
      <c r="C385" t="s">
        <v>2307</v>
      </c>
      <c r="D385" t="s">
        <v>2603</v>
      </c>
      <c r="E385" s="31">
        <v>8.8152173913043477</v>
      </c>
      <c r="F385" s="31">
        <v>7.9462145499383476</v>
      </c>
      <c r="G385" s="31">
        <v>7.2692725030826137</v>
      </c>
      <c r="H385" s="31">
        <v>3.1107644882860663</v>
      </c>
      <c r="I385" s="31">
        <v>2.4338224414303329</v>
      </c>
      <c r="J385" s="31">
        <v>70.047608695652173</v>
      </c>
      <c r="K385" s="31">
        <v>64.080217391304345</v>
      </c>
      <c r="L385" s="31">
        <v>27.422065217391303</v>
      </c>
      <c r="M385" s="31">
        <v>21.454673913043479</v>
      </c>
      <c r="N385" s="31">
        <v>3.7826086956521738</v>
      </c>
      <c r="O385" s="31">
        <v>2.1847826086956523</v>
      </c>
      <c r="P385" s="31">
        <v>15.751086956521737</v>
      </c>
      <c r="Q385" s="31">
        <v>15.751086956521737</v>
      </c>
      <c r="R385" s="31">
        <v>0</v>
      </c>
      <c r="S385" s="31">
        <v>26.874456521739127</v>
      </c>
      <c r="T385" s="31">
        <v>26.874456521739127</v>
      </c>
      <c r="U385" s="31">
        <v>0</v>
      </c>
      <c r="V385" s="31">
        <v>0</v>
      </c>
      <c r="W385" s="31">
        <v>0</v>
      </c>
      <c r="X385" s="31">
        <v>0</v>
      </c>
      <c r="Y385" s="31">
        <v>0</v>
      </c>
      <c r="Z385" s="31">
        <v>0</v>
      </c>
      <c r="AA385" s="31">
        <v>0</v>
      </c>
      <c r="AB385" s="31">
        <v>0</v>
      </c>
      <c r="AC385" s="31">
        <v>0</v>
      </c>
      <c r="AD385" s="31">
        <v>0</v>
      </c>
      <c r="AE385" s="31">
        <v>0</v>
      </c>
      <c r="AF385" t="s">
        <v>943</v>
      </c>
      <c r="AG385" s="32">
        <v>9</v>
      </c>
      <c r="AH385"/>
    </row>
    <row r="386" spans="1:34" x14ac:dyDescent="0.25">
      <c r="A386" t="s">
        <v>2660</v>
      </c>
      <c r="B386" t="s">
        <v>2145</v>
      </c>
      <c r="C386" t="s">
        <v>2325</v>
      </c>
      <c r="D386" t="s">
        <v>2603</v>
      </c>
      <c r="E386" s="31">
        <v>82.032608695652172</v>
      </c>
      <c r="F386" s="31">
        <v>3.7463535179541547</v>
      </c>
      <c r="G386" s="31">
        <v>3.453719358685571</v>
      </c>
      <c r="H386" s="31">
        <v>0.20964356698025702</v>
      </c>
      <c r="I386" s="31">
        <v>8.596925930833442E-2</v>
      </c>
      <c r="J386" s="31">
        <v>307.32315217391312</v>
      </c>
      <c r="K386" s="31">
        <v>283.31760869565221</v>
      </c>
      <c r="L386" s="31">
        <v>17.197608695652171</v>
      </c>
      <c r="M386" s="31">
        <v>7.0522826086956503</v>
      </c>
      <c r="N386" s="31">
        <v>5.8844565217391303</v>
      </c>
      <c r="O386" s="31">
        <v>4.2608695652173916</v>
      </c>
      <c r="P386" s="31">
        <v>76.339565217391296</v>
      </c>
      <c r="Q386" s="31">
        <v>62.479347826086958</v>
      </c>
      <c r="R386" s="31">
        <v>13.860217391304344</v>
      </c>
      <c r="S386" s="31">
        <v>213.78597826086963</v>
      </c>
      <c r="T386" s="31">
        <v>213.78597826086963</v>
      </c>
      <c r="U386" s="31">
        <v>0</v>
      </c>
      <c r="V386" s="31">
        <v>0</v>
      </c>
      <c r="W386" s="31">
        <v>0</v>
      </c>
      <c r="X386" s="31">
        <v>0</v>
      </c>
      <c r="Y386" s="31">
        <v>0</v>
      </c>
      <c r="Z386" s="31">
        <v>0</v>
      </c>
      <c r="AA386" s="31">
        <v>0</v>
      </c>
      <c r="AB386" s="31">
        <v>0</v>
      </c>
      <c r="AC386" s="31">
        <v>0</v>
      </c>
      <c r="AD386" s="31">
        <v>0</v>
      </c>
      <c r="AE386" s="31">
        <v>0</v>
      </c>
      <c r="AF386" t="s">
        <v>1011</v>
      </c>
      <c r="AG386" s="32">
        <v>9</v>
      </c>
      <c r="AH386"/>
    </row>
    <row r="387" spans="1:34" x14ac:dyDescent="0.25">
      <c r="A387" t="s">
        <v>2660</v>
      </c>
      <c r="B387" t="s">
        <v>1213</v>
      </c>
      <c r="C387" t="s">
        <v>2280</v>
      </c>
      <c r="D387" t="s">
        <v>2606</v>
      </c>
      <c r="E387" s="31">
        <v>70.858695652173907</v>
      </c>
      <c r="F387" s="31">
        <v>3.770541494094187</v>
      </c>
      <c r="G387" s="31">
        <v>3.4588433808866399</v>
      </c>
      <c r="H387" s="31">
        <v>0.58129160914250655</v>
      </c>
      <c r="I387" s="31">
        <v>0.45839545942629245</v>
      </c>
      <c r="J387" s="31">
        <v>267.17565217391308</v>
      </c>
      <c r="K387" s="31">
        <v>245.08913043478265</v>
      </c>
      <c r="L387" s="31">
        <v>41.189565217391305</v>
      </c>
      <c r="M387" s="31">
        <v>32.481304347826089</v>
      </c>
      <c r="N387" s="31">
        <v>5.0790217391304351</v>
      </c>
      <c r="O387" s="31">
        <v>3.6292391304347817</v>
      </c>
      <c r="P387" s="31">
        <v>75.582065217391317</v>
      </c>
      <c r="Q387" s="31">
        <v>62.2038043478261</v>
      </c>
      <c r="R387" s="31">
        <v>13.378260869565223</v>
      </c>
      <c r="S387" s="31">
        <v>150.40402173913046</v>
      </c>
      <c r="T387" s="31">
        <v>147.83195652173916</v>
      </c>
      <c r="U387" s="31">
        <v>2.5720652173913043</v>
      </c>
      <c r="V387" s="31">
        <v>0</v>
      </c>
      <c r="W387" s="31">
        <v>10.087717391304345</v>
      </c>
      <c r="X387" s="31">
        <v>6.1979347826086935</v>
      </c>
      <c r="Y387" s="31">
        <v>3.0434782608695654</v>
      </c>
      <c r="Z387" s="31">
        <v>0.43478260869565216</v>
      </c>
      <c r="AA387" s="31">
        <v>0.15065217391304347</v>
      </c>
      <c r="AB387" s="31">
        <v>0</v>
      </c>
      <c r="AC387" s="31">
        <v>0.2608695652173913</v>
      </c>
      <c r="AD387" s="31">
        <v>0</v>
      </c>
      <c r="AE387" s="31">
        <v>0</v>
      </c>
      <c r="AF387" t="s">
        <v>76</v>
      </c>
      <c r="AG387" s="32">
        <v>9</v>
      </c>
      <c r="AH387"/>
    </row>
    <row r="388" spans="1:34" x14ac:dyDescent="0.25">
      <c r="A388" t="s">
        <v>2660</v>
      </c>
      <c r="B388" t="s">
        <v>1812</v>
      </c>
      <c r="C388" t="s">
        <v>2528</v>
      </c>
      <c r="D388" t="s">
        <v>2608</v>
      </c>
      <c r="E388" s="31">
        <v>61.282608695652172</v>
      </c>
      <c r="F388" s="31">
        <v>4.0643206810925863</v>
      </c>
      <c r="G388" s="31">
        <v>3.7302341255764455</v>
      </c>
      <c r="H388" s="31">
        <v>0.80523412557644558</v>
      </c>
      <c r="I388" s="31">
        <v>0.63914331323164242</v>
      </c>
      <c r="J388" s="31">
        <v>249.07217391304349</v>
      </c>
      <c r="K388" s="31">
        <v>228.59847826086957</v>
      </c>
      <c r="L388" s="31">
        <v>49.346847826086957</v>
      </c>
      <c r="M388" s="31">
        <v>39.16836956521739</v>
      </c>
      <c r="N388" s="31">
        <v>5.1255434782608713</v>
      </c>
      <c r="O388" s="31">
        <v>5.0529347826086966</v>
      </c>
      <c r="P388" s="31">
        <v>39.140760869565213</v>
      </c>
      <c r="Q388" s="31">
        <v>28.845543478260868</v>
      </c>
      <c r="R388" s="31">
        <v>10.295217391304348</v>
      </c>
      <c r="S388" s="31">
        <v>160.58456521739132</v>
      </c>
      <c r="T388" s="31">
        <v>155.69152173913045</v>
      </c>
      <c r="U388" s="31">
        <v>4.8930434782608696</v>
      </c>
      <c r="V388" s="31">
        <v>0</v>
      </c>
      <c r="W388" s="31">
        <v>20.910543478260866</v>
      </c>
      <c r="X388" s="31">
        <v>14.922717391304344</v>
      </c>
      <c r="Y388" s="31">
        <v>5.1255434782608713</v>
      </c>
      <c r="Z388" s="31">
        <v>0</v>
      </c>
      <c r="AA388" s="31">
        <v>0.86228260869565221</v>
      </c>
      <c r="AB388" s="31">
        <v>0</v>
      </c>
      <c r="AC388" s="31">
        <v>0</v>
      </c>
      <c r="AD388" s="31">
        <v>0</v>
      </c>
      <c r="AE388" s="31">
        <v>0</v>
      </c>
      <c r="AF388" t="s">
        <v>670</v>
      </c>
      <c r="AG388" s="32">
        <v>9</v>
      </c>
      <c r="AH388"/>
    </row>
    <row r="389" spans="1:34" x14ac:dyDescent="0.25">
      <c r="A389" t="s">
        <v>2660</v>
      </c>
      <c r="B389" t="s">
        <v>1575</v>
      </c>
      <c r="C389" t="s">
        <v>2404</v>
      </c>
      <c r="D389" t="s">
        <v>2619</v>
      </c>
      <c r="E389" s="31">
        <v>87.543478260869563</v>
      </c>
      <c r="F389" s="31">
        <v>3.9827328035758622</v>
      </c>
      <c r="G389" s="31">
        <v>3.7142438539855966</v>
      </c>
      <c r="H389" s="31">
        <v>0.5082220014899429</v>
      </c>
      <c r="I389" s="31">
        <v>0.38014775266948098</v>
      </c>
      <c r="J389" s="31">
        <v>348.66228260869559</v>
      </c>
      <c r="K389" s="31">
        <v>325.15782608695645</v>
      </c>
      <c r="L389" s="31">
        <v>44.491521739130434</v>
      </c>
      <c r="M389" s="31">
        <v>33.279456521739128</v>
      </c>
      <c r="N389" s="31">
        <v>5.4720652173913056</v>
      </c>
      <c r="O389" s="31">
        <v>5.74</v>
      </c>
      <c r="P389" s="31">
        <v>84.683913043478213</v>
      </c>
      <c r="Q389" s="31">
        <v>72.391521739130383</v>
      </c>
      <c r="R389" s="31">
        <v>12.292391304347833</v>
      </c>
      <c r="S389" s="31">
        <v>219.48684782608697</v>
      </c>
      <c r="T389" s="31">
        <v>219.48684782608697</v>
      </c>
      <c r="U389" s="31">
        <v>0</v>
      </c>
      <c r="V389" s="31">
        <v>0</v>
      </c>
      <c r="W389" s="31">
        <v>0.17391304347826086</v>
      </c>
      <c r="X389" s="31">
        <v>0.17391304347826086</v>
      </c>
      <c r="Y389" s="31">
        <v>0</v>
      </c>
      <c r="Z389" s="31">
        <v>0</v>
      </c>
      <c r="AA389" s="31">
        <v>0</v>
      </c>
      <c r="AB389" s="31">
        <v>0</v>
      </c>
      <c r="AC389" s="31">
        <v>0</v>
      </c>
      <c r="AD389" s="31">
        <v>0</v>
      </c>
      <c r="AE389" s="31">
        <v>0</v>
      </c>
      <c r="AF389" t="s">
        <v>441</v>
      </c>
      <c r="AG389" s="32">
        <v>9</v>
      </c>
      <c r="AH389"/>
    </row>
    <row r="390" spans="1:34" x14ac:dyDescent="0.25">
      <c r="A390" t="s">
        <v>2660</v>
      </c>
      <c r="B390" t="s">
        <v>1731</v>
      </c>
      <c r="C390" t="s">
        <v>2501</v>
      </c>
      <c r="D390" t="s">
        <v>2603</v>
      </c>
      <c r="E390" s="31">
        <v>60.652173913043477</v>
      </c>
      <c r="F390" s="31">
        <v>4.0874103942652322</v>
      </c>
      <c r="G390" s="31">
        <v>3.705526881720429</v>
      </c>
      <c r="H390" s="31">
        <v>0.59977240143369159</v>
      </c>
      <c r="I390" s="31">
        <v>0.43582437275985647</v>
      </c>
      <c r="J390" s="31">
        <v>247.91032608695645</v>
      </c>
      <c r="K390" s="31">
        <v>224.74826086956514</v>
      </c>
      <c r="L390" s="31">
        <v>36.377499999999991</v>
      </c>
      <c r="M390" s="31">
        <v>26.433695652173903</v>
      </c>
      <c r="N390" s="31">
        <v>4.3783695652173904</v>
      </c>
      <c r="O390" s="31">
        <v>5.5654347826086976</v>
      </c>
      <c r="P390" s="31">
        <v>50.00358695652173</v>
      </c>
      <c r="Q390" s="31">
        <v>36.785326086956516</v>
      </c>
      <c r="R390" s="31">
        <v>13.218260869565214</v>
      </c>
      <c r="S390" s="31">
        <v>161.52923913043472</v>
      </c>
      <c r="T390" s="31">
        <v>161.52923913043472</v>
      </c>
      <c r="U390" s="31">
        <v>0</v>
      </c>
      <c r="V390" s="31">
        <v>0</v>
      </c>
      <c r="W390" s="31">
        <v>26.454782608695648</v>
      </c>
      <c r="X390" s="31">
        <v>21.754891304347822</v>
      </c>
      <c r="Y390" s="31">
        <v>4.3783695652173904</v>
      </c>
      <c r="Z390" s="31">
        <v>0</v>
      </c>
      <c r="AA390" s="31">
        <v>0</v>
      </c>
      <c r="AB390" s="31">
        <v>0</v>
      </c>
      <c r="AC390" s="31">
        <v>0.32152173913043475</v>
      </c>
      <c r="AD390" s="31">
        <v>0</v>
      </c>
      <c r="AE390" s="31">
        <v>0</v>
      </c>
      <c r="AF390" t="s">
        <v>597</v>
      </c>
      <c r="AG390" s="32">
        <v>9</v>
      </c>
      <c r="AH390"/>
    </row>
    <row r="391" spans="1:34" x14ac:dyDescent="0.25">
      <c r="A391" t="s">
        <v>2660</v>
      </c>
      <c r="B391" t="s">
        <v>2201</v>
      </c>
      <c r="C391" t="s">
        <v>2520</v>
      </c>
      <c r="D391" t="s">
        <v>2623</v>
      </c>
      <c r="E391" s="31">
        <v>29.619565217391305</v>
      </c>
      <c r="F391" s="31">
        <v>4.30754128440367</v>
      </c>
      <c r="G391" s="31">
        <v>4.1287119266055052</v>
      </c>
      <c r="H391" s="31">
        <v>0.91631926605504599</v>
      </c>
      <c r="I391" s="31">
        <v>0.73748990825688088</v>
      </c>
      <c r="J391" s="31">
        <v>127.58750000000001</v>
      </c>
      <c r="K391" s="31">
        <v>122.29065217391306</v>
      </c>
      <c r="L391" s="31">
        <v>27.14097826086957</v>
      </c>
      <c r="M391" s="31">
        <v>21.844130434782613</v>
      </c>
      <c r="N391" s="31">
        <v>0</v>
      </c>
      <c r="O391" s="31">
        <v>5.2968478260869558</v>
      </c>
      <c r="P391" s="31">
        <v>24.807391304347838</v>
      </c>
      <c r="Q391" s="31">
        <v>24.807391304347838</v>
      </c>
      <c r="R391" s="31">
        <v>0</v>
      </c>
      <c r="S391" s="31">
        <v>75.639130434782601</v>
      </c>
      <c r="T391" s="31">
        <v>75.639130434782601</v>
      </c>
      <c r="U391" s="31">
        <v>0</v>
      </c>
      <c r="V391" s="31">
        <v>0</v>
      </c>
      <c r="W391" s="31">
        <v>0</v>
      </c>
      <c r="X391" s="31">
        <v>0</v>
      </c>
      <c r="Y391" s="31">
        <v>0</v>
      </c>
      <c r="Z391" s="31">
        <v>0</v>
      </c>
      <c r="AA391" s="31">
        <v>0</v>
      </c>
      <c r="AB391" s="31">
        <v>0</v>
      </c>
      <c r="AC391" s="31">
        <v>0</v>
      </c>
      <c r="AD391" s="31">
        <v>0</v>
      </c>
      <c r="AE391" s="31">
        <v>0</v>
      </c>
      <c r="AF391" t="s">
        <v>1069</v>
      </c>
      <c r="AG391" s="32">
        <v>9</v>
      </c>
      <c r="AH391"/>
    </row>
    <row r="392" spans="1:34" x14ac:dyDescent="0.25">
      <c r="A392" t="s">
        <v>2660</v>
      </c>
      <c r="B392" t="s">
        <v>1730</v>
      </c>
      <c r="C392" t="s">
        <v>2500</v>
      </c>
      <c r="D392" t="s">
        <v>2612</v>
      </c>
      <c r="E392" s="31">
        <v>32.858695652173914</v>
      </c>
      <c r="F392" s="31">
        <v>4.5526298379093628</v>
      </c>
      <c r="G392" s="31">
        <v>4.4441283493218666</v>
      </c>
      <c r="H392" s="31">
        <v>1.3323321204101888</v>
      </c>
      <c r="I392" s="31">
        <v>1.2238306318226928</v>
      </c>
      <c r="J392" s="31">
        <v>149.5934782608696</v>
      </c>
      <c r="K392" s="31">
        <v>146.02826086956526</v>
      </c>
      <c r="L392" s="31">
        <v>43.778695652173923</v>
      </c>
      <c r="M392" s="31">
        <v>40.213478260869572</v>
      </c>
      <c r="N392" s="31">
        <v>0</v>
      </c>
      <c r="O392" s="31">
        <v>3.5652173913043477</v>
      </c>
      <c r="P392" s="31">
        <v>9.3872826086956511</v>
      </c>
      <c r="Q392" s="31">
        <v>9.3872826086956511</v>
      </c>
      <c r="R392" s="31">
        <v>0</v>
      </c>
      <c r="S392" s="31">
        <v>96.427500000000023</v>
      </c>
      <c r="T392" s="31">
        <v>96.427500000000023</v>
      </c>
      <c r="U392" s="31">
        <v>0</v>
      </c>
      <c r="V392" s="31">
        <v>0</v>
      </c>
      <c r="W392" s="31">
        <v>0</v>
      </c>
      <c r="X392" s="31">
        <v>0</v>
      </c>
      <c r="Y392" s="31">
        <v>0</v>
      </c>
      <c r="Z392" s="31">
        <v>0</v>
      </c>
      <c r="AA392" s="31">
        <v>0</v>
      </c>
      <c r="AB392" s="31">
        <v>0</v>
      </c>
      <c r="AC392" s="31">
        <v>0</v>
      </c>
      <c r="AD392" s="31">
        <v>0</v>
      </c>
      <c r="AE392" s="31">
        <v>0</v>
      </c>
      <c r="AF392" t="s">
        <v>596</v>
      </c>
      <c r="AG392" s="32">
        <v>9</v>
      </c>
      <c r="AH392"/>
    </row>
    <row r="393" spans="1:34" x14ac:dyDescent="0.25">
      <c r="A393" t="s">
        <v>2660</v>
      </c>
      <c r="B393" t="s">
        <v>1552</v>
      </c>
      <c r="C393" t="s">
        <v>2270</v>
      </c>
      <c r="D393" t="s">
        <v>2603</v>
      </c>
      <c r="E393" s="31">
        <v>74.75</v>
      </c>
      <c r="F393" s="31">
        <v>4.508045659444524</v>
      </c>
      <c r="G393" s="31">
        <v>4.0903271775483478</v>
      </c>
      <c r="H393" s="31">
        <v>0.46904609568125638</v>
      </c>
      <c r="I393" s="31">
        <v>0.2480369347099026</v>
      </c>
      <c r="J393" s="31">
        <v>336.97641304347815</v>
      </c>
      <c r="K393" s="31">
        <v>305.75195652173898</v>
      </c>
      <c r="L393" s="31">
        <v>35.061195652173915</v>
      </c>
      <c r="M393" s="31">
        <v>18.540760869565219</v>
      </c>
      <c r="N393" s="31">
        <v>10.78130434782609</v>
      </c>
      <c r="O393" s="31">
        <v>5.7391304347826084</v>
      </c>
      <c r="P393" s="31">
        <v>94.216086956521735</v>
      </c>
      <c r="Q393" s="31">
        <v>79.512065217391296</v>
      </c>
      <c r="R393" s="31">
        <v>14.704021739130432</v>
      </c>
      <c r="S393" s="31">
        <v>207.69913043478246</v>
      </c>
      <c r="T393" s="31">
        <v>207.69913043478246</v>
      </c>
      <c r="U393" s="31">
        <v>0</v>
      </c>
      <c r="V393" s="31">
        <v>0</v>
      </c>
      <c r="W393" s="31">
        <v>4.3152173913043477</v>
      </c>
      <c r="X393" s="31">
        <v>2.6630434782608696</v>
      </c>
      <c r="Y393" s="31">
        <v>0</v>
      </c>
      <c r="Z393" s="31">
        <v>0</v>
      </c>
      <c r="AA393" s="31">
        <v>1.6521739130434783</v>
      </c>
      <c r="AB393" s="31">
        <v>0</v>
      </c>
      <c r="AC393" s="31">
        <v>0</v>
      </c>
      <c r="AD393" s="31">
        <v>0</v>
      </c>
      <c r="AE393" s="31">
        <v>0</v>
      </c>
      <c r="AF393" t="s">
        <v>418</v>
      </c>
      <c r="AG393" s="32">
        <v>9</v>
      </c>
      <c r="AH393"/>
    </row>
    <row r="394" spans="1:34" x14ac:dyDescent="0.25">
      <c r="A394" t="s">
        <v>2660</v>
      </c>
      <c r="B394" t="s">
        <v>2057</v>
      </c>
      <c r="C394" t="s">
        <v>2300</v>
      </c>
      <c r="D394" t="s">
        <v>2605</v>
      </c>
      <c r="E394" s="31">
        <v>18.913043478260871</v>
      </c>
      <c r="F394" s="31">
        <v>6.5475172413793095</v>
      </c>
      <c r="G394" s="31">
        <v>5.9674597701149414</v>
      </c>
      <c r="H394" s="31">
        <v>1.478045977011494</v>
      </c>
      <c r="I394" s="31">
        <v>0.89798850574712641</v>
      </c>
      <c r="J394" s="31">
        <v>123.83347826086955</v>
      </c>
      <c r="K394" s="31">
        <v>112.86282608695652</v>
      </c>
      <c r="L394" s="31">
        <v>27.954347826086956</v>
      </c>
      <c r="M394" s="31">
        <v>16.983695652173914</v>
      </c>
      <c r="N394" s="31">
        <v>6.535869565217391</v>
      </c>
      <c r="O394" s="31">
        <v>4.4347826086956523</v>
      </c>
      <c r="P394" s="31">
        <v>49.937717391304353</v>
      </c>
      <c r="Q394" s="31">
        <v>49.937717391304353</v>
      </c>
      <c r="R394" s="31">
        <v>0</v>
      </c>
      <c r="S394" s="31">
        <v>45.941413043478256</v>
      </c>
      <c r="T394" s="31">
        <v>45.941413043478256</v>
      </c>
      <c r="U394" s="31">
        <v>0</v>
      </c>
      <c r="V394" s="31">
        <v>0</v>
      </c>
      <c r="W394" s="31">
        <v>0</v>
      </c>
      <c r="X394" s="31">
        <v>0</v>
      </c>
      <c r="Y394" s="31">
        <v>0</v>
      </c>
      <c r="Z394" s="31">
        <v>0</v>
      </c>
      <c r="AA394" s="31">
        <v>0</v>
      </c>
      <c r="AB394" s="31">
        <v>0</v>
      </c>
      <c r="AC394" s="31">
        <v>0</v>
      </c>
      <c r="AD394" s="31">
        <v>0</v>
      </c>
      <c r="AE394" s="31">
        <v>0</v>
      </c>
      <c r="AF394" t="s">
        <v>920</v>
      </c>
      <c r="AG394" s="32">
        <v>9</v>
      </c>
      <c r="AH394"/>
    </row>
    <row r="395" spans="1:34" x14ac:dyDescent="0.25">
      <c r="A395" t="s">
        <v>2660</v>
      </c>
      <c r="B395" t="s">
        <v>1373</v>
      </c>
      <c r="C395" t="s">
        <v>2300</v>
      </c>
      <c r="D395" t="s">
        <v>2605</v>
      </c>
      <c r="E395" s="31">
        <v>79.195652173913047</v>
      </c>
      <c r="F395" s="31">
        <v>4.5502086192698323</v>
      </c>
      <c r="G395" s="31">
        <v>4.1283818281636009</v>
      </c>
      <c r="H395" s="31">
        <v>0.8978877298929453</v>
      </c>
      <c r="I395" s="31">
        <v>0.72209031018391412</v>
      </c>
      <c r="J395" s="31">
        <v>360.35673913043479</v>
      </c>
      <c r="K395" s="31">
        <v>326.94989130434783</v>
      </c>
      <c r="L395" s="31">
        <v>71.10880434782608</v>
      </c>
      <c r="M395" s="31">
        <v>57.186413043478247</v>
      </c>
      <c r="N395" s="31">
        <v>8.4441304347826094</v>
      </c>
      <c r="O395" s="31">
        <v>5.4782608695652177</v>
      </c>
      <c r="P395" s="31">
        <v>93.506739130434823</v>
      </c>
      <c r="Q395" s="31">
        <v>74.02228260869569</v>
      </c>
      <c r="R395" s="31">
        <v>19.484456521739133</v>
      </c>
      <c r="S395" s="31">
        <v>195.74119565217387</v>
      </c>
      <c r="T395" s="31">
        <v>195.74119565217387</v>
      </c>
      <c r="U395" s="31">
        <v>0</v>
      </c>
      <c r="V395" s="31">
        <v>0</v>
      </c>
      <c r="W395" s="31">
        <v>0</v>
      </c>
      <c r="X395" s="31">
        <v>0</v>
      </c>
      <c r="Y395" s="31">
        <v>0</v>
      </c>
      <c r="Z395" s="31">
        <v>0</v>
      </c>
      <c r="AA395" s="31">
        <v>0</v>
      </c>
      <c r="AB395" s="31">
        <v>0</v>
      </c>
      <c r="AC395" s="31">
        <v>0</v>
      </c>
      <c r="AD395" s="31">
        <v>0</v>
      </c>
      <c r="AE395" s="31">
        <v>0</v>
      </c>
      <c r="AF395" t="s">
        <v>237</v>
      </c>
      <c r="AG395" s="32">
        <v>9</v>
      </c>
      <c r="AH395"/>
    </row>
    <row r="396" spans="1:34" x14ac:dyDescent="0.25">
      <c r="A396" t="s">
        <v>2660</v>
      </c>
      <c r="B396" t="s">
        <v>1500</v>
      </c>
      <c r="C396" t="s">
        <v>2286</v>
      </c>
      <c r="D396" t="s">
        <v>2603</v>
      </c>
      <c r="E396" s="31">
        <v>78.260869565217391</v>
      </c>
      <c r="F396" s="31">
        <v>4.5238916666666666</v>
      </c>
      <c r="G396" s="31">
        <v>4.1796458333333337</v>
      </c>
      <c r="H396" s="31">
        <v>0.72539583333333346</v>
      </c>
      <c r="I396" s="31">
        <v>0.52089305555555565</v>
      </c>
      <c r="J396" s="31">
        <v>354.04369565217394</v>
      </c>
      <c r="K396" s="31">
        <v>327.1027173913044</v>
      </c>
      <c r="L396" s="31">
        <v>56.770108695652183</v>
      </c>
      <c r="M396" s="31">
        <v>40.765543478260874</v>
      </c>
      <c r="N396" s="31">
        <v>10.439347826086957</v>
      </c>
      <c r="O396" s="31">
        <v>5.5652173913043477</v>
      </c>
      <c r="P396" s="31">
        <v>79.622391304347815</v>
      </c>
      <c r="Q396" s="31">
        <v>68.685978260869561</v>
      </c>
      <c r="R396" s="31">
        <v>10.936413043478261</v>
      </c>
      <c r="S396" s="31">
        <v>217.65119565217393</v>
      </c>
      <c r="T396" s="31">
        <v>217.65119565217393</v>
      </c>
      <c r="U396" s="31">
        <v>0</v>
      </c>
      <c r="V396" s="31">
        <v>0</v>
      </c>
      <c r="W396" s="31">
        <v>0</v>
      </c>
      <c r="X396" s="31">
        <v>0</v>
      </c>
      <c r="Y396" s="31">
        <v>0</v>
      </c>
      <c r="Z396" s="31">
        <v>0</v>
      </c>
      <c r="AA396" s="31">
        <v>0</v>
      </c>
      <c r="AB396" s="31">
        <v>0</v>
      </c>
      <c r="AC396" s="31">
        <v>0</v>
      </c>
      <c r="AD396" s="31">
        <v>0</v>
      </c>
      <c r="AE396" s="31">
        <v>0</v>
      </c>
      <c r="AF396" t="s">
        <v>365</v>
      </c>
      <c r="AG396" s="32">
        <v>9</v>
      </c>
      <c r="AH396"/>
    </row>
    <row r="397" spans="1:34" x14ac:dyDescent="0.25">
      <c r="A397" t="s">
        <v>2660</v>
      </c>
      <c r="B397" t="s">
        <v>1301</v>
      </c>
      <c r="C397" t="s">
        <v>2379</v>
      </c>
      <c r="D397" t="s">
        <v>2629</v>
      </c>
      <c r="E397" s="31">
        <v>70.923913043478265</v>
      </c>
      <c r="F397" s="31">
        <v>4.4190038314176245</v>
      </c>
      <c r="G397" s="31">
        <v>4.2088888888888887</v>
      </c>
      <c r="H397" s="31">
        <v>0.23762452107279694</v>
      </c>
      <c r="I397" s="31">
        <v>0.23762452107279694</v>
      </c>
      <c r="J397" s="31">
        <v>313.41304347826087</v>
      </c>
      <c r="K397" s="31">
        <v>298.51086956521738</v>
      </c>
      <c r="L397" s="31">
        <v>16.853260869565219</v>
      </c>
      <c r="M397" s="31">
        <v>16.853260869565219</v>
      </c>
      <c r="N397" s="31">
        <v>0</v>
      </c>
      <c r="O397" s="31">
        <v>0</v>
      </c>
      <c r="P397" s="31">
        <v>74.418478260869563</v>
      </c>
      <c r="Q397" s="31">
        <v>59.516304347826086</v>
      </c>
      <c r="R397" s="31">
        <v>14.902173913043478</v>
      </c>
      <c r="S397" s="31">
        <v>222.14130434782609</v>
      </c>
      <c r="T397" s="31">
        <v>222.14130434782609</v>
      </c>
      <c r="U397" s="31">
        <v>0</v>
      </c>
      <c r="V397" s="31">
        <v>0</v>
      </c>
      <c r="W397" s="31">
        <v>0</v>
      </c>
      <c r="X397" s="31">
        <v>0</v>
      </c>
      <c r="Y397" s="31">
        <v>0</v>
      </c>
      <c r="Z397" s="31">
        <v>0</v>
      </c>
      <c r="AA397" s="31">
        <v>0</v>
      </c>
      <c r="AB397" s="31">
        <v>0</v>
      </c>
      <c r="AC397" s="31">
        <v>0</v>
      </c>
      <c r="AD397" s="31">
        <v>0</v>
      </c>
      <c r="AE397" s="31">
        <v>0</v>
      </c>
      <c r="AF397" t="s">
        <v>164</v>
      </c>
      <c r="AG397" s="32">
        <v>9</v>
      </c>
      <c r="AH397"/>
    </row>
    <row r="398" spans="1:34" x14ac:dyDescent="0.25">
      <c r="A398" t="s">
        <v>2660</v>
      </c>
      <c r="B398" t="s">
        <v>1644</v>
      </c>
      <c r="C398" t="s">
        <v>2379</v>
      </c>
      <c r="D398" t="s">
        <v>2629</v>
      </c>
      <c r="E398" s="31">
        <v>70.717391304347828</v>
      </c>
      <c r="F398" s="31">
        <v>3.9219289886258846</v>
      </c>
      <c r="G398" s="31">
        <v>3.4694236089763293</v>
      </c>
      <c r="H398" s="31">
        <v>9.1108207808177064E-2</v>
      </c>
      <c r="I398" s="31">
        <v>1.9789425146019057E-2</v>
      </c>
      <c r="J398" s="31">
        <v>277.34858695652179</v>
      </c>
      <c r="K398" s="31">
        <v>245.34858695652173</v>
      </c>
      <c r="L398" s="31">
        <v>6.4429347826086953</v>
      </c>
      <c r="M398" s="31">
        <v>1.3994565217391304</v>
      </c>
      <c r="N398" s="31">
        <v>0</v>
      </c>
      <c r="O398" s="31">
        <v>5.0434782608695654</v>
      </c>
      <c r="P398" s="31">
        <v>111.80152173913042</v>
      </c>
      <c r="Q398" s="31">
        <v>84.844999999999985</v>
      </c>
      <c r="R398" s="31">
        <v>26.956521739130434</v>
      </c>
      <c r="S398" s="31">
        <v>159.10413043478263</v>
      </c>
      <c r="T398" s="31">
        <v>159.10413043478263</v>
      </c>
      <c r="U398" s="31">
        <v>0</v>
      </c>
      <c r="V398" s="31">
        <v>0</v>
      </c>
      <c r="W398" s="31">
        <v>15.099565217391305</v>
      </c>
      <c r="X398" s="31">
        <v>0</v>
      </c>
      <c r="Y398" s="31">
        <v>0</v>
      </c>
      <c r="Z398" s="31">
        <v>0</v>
      </c>
      <c r="AA398" s="31">
        <v>14.876739130434784</v>
      </c>
      <c r="AB398" s="31">
        <v>0</v>
      </c>
      <c r="AC398" s="31">
        <v>0.22282608695652173</v>
      </c>
      <c r="AD398" s="31">
        <v>0</v>
      </c>
      <c r="AE398" s="31">
        <v>0</v>
      </c>
      <c r="AF398" t="s">
        <v>510</v>
      </c>
      <c r="AG398" s="32">
        <v>9</v>
      </c>
      <c r="AH398"/>
    </row>
    <row r="399" spans="1:34" x14ac:dyDescent="0.25">
      <c r="A399" t="s">
        <v>2660</v>
      </c>
      <c r="B399" t="s">
        <v>1600</v>
      </c>
      <c r="C399" t="s">
        <v>2284</v>
      </c>
      <c r="D399" t="s">
        <v>2603</v>
      </c>
      <c r="E399" s="31">
        <v>95.663043478260875</v>
      </c>
      <c r="F399" s="31">
        <v>3.8804715373253043</v>
      </c>
      <c r="G399" s="31">
        <v>3.6265435745937968</v>
      </c>
      <c r="H399" s="31">
        <v>0.54734007499147808</v>
      </c>
      <c r="I399" s="31">
        <v>0.39921031700943055</v>
      </c>
      <c r="J399" s="31">
        <v>371.2177173913044</v>
      </c>
      <c r="K399" s="31">
        <v>346.92619565217399</v>
      </c>
      <c r="L399" s="31">
        <v>52.360217391304339</v>
      </c>
      <c r="M399" s="31">
        <v>38.189673913043464</v>
      </c>
      <c r="N399" s="31">
        <v>8.5036956521739135</v>
      </c>
      <c r="O399" s="31">
        <v>5.6668478260869568</v>
      </c>
      <c r="P399" s="31">
        <v>68.520108695652183</v>
      </c>
      <c r="Q399" s="31">
        <v>58.39913043478262</v>
      </c>
      <c r="R399" s="31">
        <v>10.120978260869563</v>
      </c>
      <c r="S399" s="31">
        <v>250.33739130434788</v>
      </c>
      <c r="T399" s="31">
        <v>250.33739130434788</v>
      </c>
      <c r="U399" s="31">
        <v>0</v>
      </c>
      <c r="V399" s="31">
        <v>0</v>
      </c>
      <c r="W399" s="31">
        <v>0</v>
      </c>
      <c r="X399" s="31">
        <v>0</v>
      </c>
      <c r="Y399" s="31">
        <v>0</v>
      </c>
      <c r="Z399" s="31">
        <v>0</v>
      </c>
      <c r="AA399" s="31">
        <v>0</v>
      </c>
      <c r="AB399" s="31">
        <v>0</v>
      </c>
      <c r="AC399" s="31">
        <v>0</v>
      </c>
      <c r="AD399" s="31">
        <v>0</v>
      </c>
      <c r="AE399" s="31">
        <v>0</v>
      </c>
      <c r="AF399" t="s">
        <v>466</v>
      </c>
      <c r="AG399" s="32">
        <v>9</v>
      </c>
      <c r="AH399"/>
    </row>
    <row r="400" spans="1:34" x14ac:dyDescent="0.25">
      <c r="A400" t="s">
        <v>2660</v>
      </c>
      <c r="B400" t="s">
        <v>1409</v>
      </c>
      <c r="C400" t="s">
        <v>2386</v>
      </c>
      <c r="D400" t="s">
        <v>2619</v>
      </c>
      <c r="E400" s="31">
        <v>85.597826086956516</v>
      </c>
      <c r="F400" s="31">
        <v>3.7436012698412706</v>
      </c>
      <c r="G400" s="31">
        <v>3.4541498412698428</v>
      </c>
      <c r="H400" s="31">
        <v>0.27902476190476194</v>
      </c>
      <c r="I400" s="31">
        <v>0.21400888888888892</v>
      </c>
      <c r="J400" s="31">
        <v>320.44413043478266</v>
      </c>
      <c r="K400" s="31">
        <v>295.66771739130445</v>
      </c>
      <c r="L400" s="31">
        <v>23.883913043478262</v>
      </c>
      <c r="M400" s="31">
        <v>18.318695652173915</v>
      </c>
      <c r="N400" s="31">
        <v>0</v>
      </c>
      <c r="O400" s="31">
        <v>5.5652173913043477</v>
      </c>
      <c r="P400" s="31">
        <v>94.673804347826078</v>
      </c>
      <c r="Q400" s="31">
        <v>75.462608695652165</v>
      </c>
      <c r="R400" s="31">
        <v>19.211195652173913</v>
      </c>
      <c r="S400" s="31">
        <v>201.88641304347834</v>
      </c>
      <c r="T400" s="31">
        <v>201.88641304347834</v>
      </c>
      <c r="U400" s="31">
        <v>0</v>
      </c>
      <c r="V400" s="31">
        <v>0</v>
      </c>
      <c r="W400" s="31">
        <v>0</v>
      </c>
      <c r="X400" s="31">
        <v>0</v>
      </c>
      <c r="Y400" s="31">
        <v>0</v>
      </c>
      <c r="Z400" s="31">
        <v>0</v>
      </c>
      <c r="AA400" s="31">
        <v>0</v>
      </c>
      <c r="AB400" s="31">
        <v>0</v>
      </c>
      <c r="AC400" s="31">
        <v>0</v>
      </c>
      <c r="AD400" s="31">
        <v>0</v>
      </c>
      <c r="AE400" s="31">
        <v>0</v>
      </c>
      <c r="AF400" t="s">
        <v>273</v>
      </c>
      <c r="AG400" s="32">
        <v>9</v>
      </c>
      <c r="AH400"/>
    </row>
    <row r="401" spans="1:34" x14ac:dyDescent="0.25">
      <c r="A401" t="s">
        <v>2660</v>
      </c>
      <c r="B401" t="s">
        <v>1348</v>
      </c>
      <c r="C401" t="s">
        <v>2384</v>
      </c>
      <c r="D401" t="s">
        <v>2603</v>
      </c>
      <c r="E401" s="31">
        <v>47.695652173913047</v>
      </c>
      <c r="F401" s="31">
        <v>4.1747447584320883</v>
      </c>
      <c r="G401" s="31">
        <v>4.0073928896991813</v>
      </c>
      <c r="H401" s="31">
        <v>0.52473564266180472</v>
      </c>
      <c r="I401" s="31">
        <v>0.35738377392889686</v>
      </c>
      <c r="J401" s="31">
        <v>199.11717391304353</v>
      </c>
      <c r="K401" s="31">
        <v>191.13521739130442</v>
      </c>
      <c r="L401" s="31">
        <v>25.027608695652166</v>
      </c>
      <c r="M401" s="31">
        <v>17.045652173913037</v>
      </c>
      <c r="N401" s="31">
        <v>0</v>
      </c>
      <c r="O401" s="31">
        <v>7.9819565217391295</v>
      </c>
      <c r="P401" s="31">
        <v>57.34130434782611</v>
      </c>
      <c r="Q401" s="31">
        <v>57.34130434782611</v>
      </c>
      <c r="R401" s="31">
        <v>0</v>
      </c>
      <c r="S401" s="31">
        <v>116.74826086956526</v>
      </c>
      <c r="T401" s="31">
        <v>116.74826086956526</v>
      </c>
      <c r="U401" s="31">
        <v>0</v>
      </c>
      <c r="V401" s="31">
        <v>0</v>
      </c>
      <c r="W401" s="31">
        <v>4.1603260869565215</v>
      </c>
      <c r="X401" s="31">
        <v>0</v>
      </c>
      <c r="Y401" s="31">
        <v>0</v>
      </c>
      <c r="Z401" s="31">
        <v>0</v>
      </c>
      <c r="AA401" s="31">
        <v>2.7581521739130435</v>
      </c>
      <c r="AB401" s="31">
        <v>0</v>
      </c>
      <c r="AC401" s="31">
        <v>1.4021739130434783</v>
      </c>
      <c r="AD401" s="31">
        <v>0</v>
      </c>
      <c r="AE401" s="31">
        <v>0</v>
      </c>
      <c r="AF401" t="s">
        <v>212</v>
      </c>
      <c r="AG401" s="32">
        <v>9</v>
      </c>
      <c r="AH401"/>
    </row>
    <row r="402" spans="1:34" x14ac:dyDescent="0.25">
      <c r="A402" t="s">
        <v>2660</v>
      </c>
      <c r="B402" t="s">
        <v>2099</v>
      </c>
      <c r="C402" t="s">
        <v>2488</v>
      </c>
      <c r="D402" t="s">
        <v>2603</v>
      </c>
      <c r="E402" s="31">
        <v>79.239130434782609</v>
      </c>
      <c r="F402" s="31">
        <v>3.6190397805212617</v>
      </c>
      <c r="G402" s="31">
        <v>3.3845802469135795</v>
      </c>
      <c r="H402" s="31">
        <v>0.41550205761316866</v>
      </c>
      <c r="I402" s="31">
        <v>0.25352537722908092</v>
      </c>
      <c r="J402" s="31">
        <v>286.76956521739129</v>
      </c>
      <c r="K402" s="31">
        <v>268.19119565217386</v>
      </c>
      <c r="L402" s="31">
        <v>32.924021739130431</v>
      </c>
      <c r="M402" s="31">
        <v>20.089130434782607</v>
      </c>
      <c r="N402" s="31">
        <v>7.356630434782609</v>
      </c>
      <c r="O402" s="31">
        <v>5.4782608695652177</v>
      </c>
      <c r="P402" s="31">
        <v>61.043043478260842</v>
      </c>
      <c r="Q402" s="31">
        <v>55.299565217391276</v>
      </c>
      <c r="R402" s="31">
        <v>5.7434782608695647</v>
      </c>
      <c r="S402" s="31">
        <v>192.80250000000001</v>
      </c>
      <c r="T402" s="31">
        <v>192.80250000000001</v>
      </c>
      <c r="U402" s="31">
        <v>0</v>
      </c>
      <c r="V402" s="31">
        <v>0</v>
      </c>
      <c r="W402" s="31">
        <v>0</v>
      </c>
      <c r="X402" s="31">
        <v>0</v>
      </c>
      <c r="Y402" s="31">
        <v>0</v>
      </c>
      <c r="Z402" s="31">
        <v>0</v>
      </c>
      <c r="AA402" s="31">
        <v>0</v>
      </c>
      <c r="AB402" s="31">
        <v>0</v>
      </c>
      <c r="AC402" s="31">
        <v>0</v>
      </c>
      <c r="AD402" s="31">
        <v>0</v>
      </c>
      <c r="AE402" s="31">
        <v>0</v>
      </c>
      <c r="AF402" t="s">
        <v>963</v>
      </c>
      <c r="AG402" s="32">
        <v>9</v>
      </c>
      <c r="AH402"/>
    </row>
    <row r="403" spans="1:34" x14ac:dyDescent="0.25">
      <c r="A403" t="s">
        <v>2660</v>
      </c>
      <c r="B403" t="s">
        <v>1764</v>
      </c>
      <c r="C403" t="s">
        <v>2323</v>
      </c>
      <c r="D403" t="s">
        <v>2620</v>
      </c>
      <c r="E403" s="31">
        <v>29.684782608695652</v>
      </c>
      <c r="F403" s="31">
        <v>3.8742987916514084</v>
      </c>
      <c r="G403" s="31">
        <v>3.6601720981325512</v>
      </c>
      <c r="H403" s="31">
        <v>0.62777737092640062</v>
      </c>
      <c r="I403" s="31">
        <v>0.41365067740754308</v>
      </c>
      <c r="J403" s="31">
        <v>115.00771739130431</v>
      </c>
      <c r="K403" s="31">
        <v>108.65141304347823</v>
      </c>
      <c r="L403" s="31">
        <v>18.635434782608698</v>
      </c>
      <c r="M403" s="31">
        <v>12.27913043478261</v>
      </c>
      <c r="N403" s="31">
        <v>0</v>
      </c>
      <c r="O403" s="31">
        <v>6.3563043478260868</v>
      </c>
      <c r="P403" s="31">
        <v>14.491630434782614</v>
      </c>
      <c r="Q403" s="31">
        <v>14.491630434782614</v>
      </c>
      <c r="R403" s="31">
        <v>0</v>
      </c>
      <c r="S403" s="31">
        <v>81.880652173913006</v>
      </c>
      <c r="T403" s="31">
        <v>81.880652173913006</v>
      </c>
      <c r="U403" s="31">
        <v>0</v>
      </c>
      <c r="V403" s="31">
        <v>0</v>
      </c>
      <c r="W403" s="31">
        <v>0</v>
      </c>
      <c r="X403" s="31">
        <v>0</v>
      </c>
      <c r="Y403" s="31">
        <v>0</v>
      </c>
      <c r="Z403" s="31">
        <v>0</v>
      </c>
      <c r="AA403" s="31">
        <v>0</v>
      </c>
      <c r="AB403" s="31">
        <v>0</v>
      </c>
      <c r="AC403" s="31">
        <v>0</v>
      </c>
      <c r="AD403" s="31">
        <v>0</v>
      </c>
      <c r="AE403" s="31">
        <v>0</v>
      </c>
      <c r="AF403" t="s">
        <v>631</v>
      </c>
      <c r="AG403" s="32">
        <v>9</v>
      </c>
      <c r="AH403"/>
    </row>
    <row r="404" spans="1:34" x14ac:dyDescent="0.25">
      <c r="A404" t="s">
        <v>2660</v>
      </c>
      <c r="B404" t="s">
        <v>1278</v>
      </c>
      <c r="C404" t="s">
        <v>2369</v>
      </c>
      <c r="D404" t="s">
        <v>2617</v>
      </c>
      <c r="E404" s="31">
        <v>48.760869565217391</v>
      </c>
      <c r="F404" s="31">
        <v>2.6397325011145787</v>
      </c>
      <c r="G404" s="31">
        <v>2.6397325011145787</v>
      </c>
      <c r="H404" s="31">
        <v>1.8889879625501562E-2</v>
      </c>
      <c r="I404" s="31">
        <v>1.8889879625501562E-2</v>
      </c>
      <c r="J404" s="31">
        <v>128.71565217391304</v>
      </c>
      <c r="K404" s="31">
        <v>128.71565217391304</v>
      </c>
      <c r="L404" s="31">
        <v>0.92108695652173922</v>
      </c>
      <c r="M404" s="31">
        <v>0.92108695652173922</v>
      </c>
      <c r="N404" s="31">
        <v>0</v>
      </c>
      <c r="O404" s="31">
        <v>0</v>
      </c>
      <c r="P404" s="31">
        <v>35.154891304347828</v>
      </c>
      <c r="Q404" s="31">
        <v>35.154891304347828</v>
      </c>
      <c r="R404" s="31">
        <v>0</v>
      </c>
      <c r="S404" s="31">
        <v>92.639673913043467</v>
      </c>
      <c r="T404" s="31">
        <v>92.639673913043467</v>
      </c>
      <c r="U404" s="31">
        <v>0</v>
      </c>
      <c r="V404" s="31">
        <v>0</v>
      </c>
      <c r="W404" s="31">
        <v>0</v>
      </c>
      <c r="X404" s="31">
        <v>0</v>
      </c>
      <c r="Y404" s="31">
        <v>0</v>
      </c>
      <c r="Z404" s="31">
        <v>0</v>
      </c>
      <c r="AA404" s="31">
        <v>0</v>
      </c>
      <c r="AB404" s="31">
        <v>0</v>
      </c>
      <c r="AC404" s="31">
        <v>0</v>
      </c>
      <c r="AD404" s="31">
        <v>0</v>
      </c>
      <c r="AE404" s="31">
        <v>0</v>
      </c>
      <c r="AF404" t="s">
        <v>141</v>
      </c>
      <c r="AG404" s="32">
        <v>9</v>
      </c>
      <c r="AH404"/>
    </row>
    <row r="405" spans="1:34" x14ac:dyDescent="0.25">
      <c r="A405" t="s">
        <v>2660</v>
      </c>
      <c r="B405" t="s">
        <v>1454</v>
      </c>
      <c r="C405" t="s">
        <v>2369</v>
      </c>
      <c r="D405" t="s">
        <v>2617</v>
      </c>
      <c r="E405" s="31">
        <v>78.445652173913047</v>
      </c>
      <c r="F405" s="31">
        <v>4.18692947207981</v>
      </c>
      <c r="G405" s="31">
        <v>3.8524248302618811</v>
      </c>
      <c r="H405" s="31">
        <v>0.43003186919772757</v>
      </c>
      <c r="I405" s="31">
        <v>0.1984744353609533</v>
      </c>
      <c r="J405" s="31">
        <v>328.44641304347817</v>
      </c>
      <c r="K405" s="31">
        <v>302.20597826086953</v>
      </c>
      <c r="L405" s="31">
        <v>33.734130434782607</v>
      </c>
      <c r="M405" s="31">
        <v>15.569456521739131</v>
      </c>
      <c r="N405" s="31">
        <v>13.469021739130433</v>
      </c>
      <c r="O405" s="31">
        <v>4.6956521739130439</v>
      </c>
      <c r="P405" s="31">
        <v>123.79902173913034</v>
      </c>
      <c r="Q405" s="31">
        <v>115.72326086956512</v>
      </c>
      <c r="R405" s="31">
        <v>8.075760869565217</v>
      </c>
      <c r="S405" s="31">
        <v>170.91326086956525</v>
      </c>
      <c r="T405" s="31">
        <v>170.91326086956525</v>
      </c>
      <c r="U405" s="31">
        <v>0</v>
      </c>
      <c r="V405" s="31">
        <v>0</v>
      </c>
      <c r="W405" s="31">
        <v>0</v>
      </c>
      <c r="X405" s="31">
        <v>0</v>
      </c>
      <c r="Y405" s="31">
        <v>0</v>
      </c>
      <c r="Z405" s="31">
        <v>0</v>
      </c>
      <c r="AA405" s="31">
        <v>0</v>
      </c>
      <c r="AB405" s="31">
        <v>0</v>
      </c>
      <c r="AC405" s="31">
        <v>0</v>
      </c>
      <c r="AD405" s="31">
        <v>0</v>
      </c>
      <c r="AE405" s="31">
        <v>0</v>
      </c>
      <c r="AF405" t="s">
        <v>319</v>
      </c>
      <c r="AG405" s="32">
        <v>9</v>
      </c>
      <c r="AH405"/>
    </row>
    <row r="406" spans="1:34" x14ac:dyDescent="0.25">
      <c r="A406" t="s">
        <v>2660</v>
      </c>
      <c r="B406" t="s">
        <v>1726</v>
      </c>
      <c r="C406" t="s">
        <v>2369</v>
      </c>
      <c r="D406" t="s">
        <v>2617</v>
      </c>
      <c r="E406" s="31">
        <v>70.358695652173907</v>
      </c>
      <c r="F406" s="31">
        <v>3.9256681600494363</v>
      </c>
      <c r="G406" s="31">
        <v>3.5864745867449401</v>
      </c>
      <c r="H406" s="31">
        <v>0.86571605128997398</v>
      </c>
      <c r="I406" s="31">
        <v>0.64269735825737695</v>
      </c>
      <c r="J406" s="31">
        <v>276.20489130434783</v>
      </c>
      <c r="K406" s="31">
        <v>252.33967391304344</v>
      </c>
      <c r="L406" s="31">
        <v>60.910652173913057</v>
      </c>
      <c r="M406" s="31">
        <v>45.219347826086967</v>
      </c>
      <c r="N406" s="31">
        <v>10.310869565217393</v>
      </c>
      <c r="O406" s="31">
        <v>5.3804347826086953</v>
      </c>
      <c r="P406" s="31">
        <v>45.702608695652174</v>
      </c>
      <c r="Q406" s="31">
        <v>37.528695652173916</v>
      </c>
      <c r="R406" s="31">
        <v>8.1739130434782616</v>
      </c>
      <c r="S406" s="31">
        <v>169.59163043478256</v>
      </c>
      <c r="T406" s="31">
        <v>169.59163043478256</v>
      </c>
      <c r="U406" s="31">
        <v>0</v>
      </c>
      <c r="V406" s="31">
        <v>0</v>
      </c>
      <c r="W406" s="31">
        <v>2.0070652173913044</v>
      </c>
      <c r="X406" s="31">
        <v>0</v>
      </c>
      <c r="Y406" s="31">
        <v>0.78260869565217395</v>
      </c>
      <c r="Z406" s="31">
        <v>0</v>
      </c>
      <c r="AA406" s="31">
        <v>0.87663043478260871</v>
      </c>
      <c r="AB406" s="31">
        <v>0</v>
      </c>
      <c r="AC406" s="31">
        <v>0.34782608695652173</v>
      </c>
      <c r="AD406" s="31">
        <v>0</v>
      </c>
      <c r="AE406" s="31">
        <v>0</v>
      </c>
      <c r="AF406" t="s">
        <v>592</v>
      </c>
      <c r="AG406" s="32">
        <v>9</v>
      </c>
      <c r="AH406"/>
    </row>
    <row r="407" spans="1:34" x14ac:dyDescent="0.25">
      <c r="A407" t="s">
        <v>2660</v>
      </c>
      <c r="B407" t="s">
        <v>1317</v>
      </c>
      <c r="C407" t="s">
        <v>2387</v>
      </c>
      <c r="D407" t="s">
        <v>2632</v>
      </c>
      <c r="E407" s="31">
        <v>83.206521739130437</v>
      </c>
      <c r="F407" s="31">
        <v>5.2199712606139768</v>
      </c>
      <c r="G407" s="31">
        <v>4.900180274330503</v>
      </c>
      <c r="H407" s="31">
        <v>1.2248465055519273</v>
      </c>
      <c r="I407" s="31">
        <v>1.0252384062704119</v>
      </c>
      <c r="J407" s="31">
        <v>434.33565217391299</v>
      </c>
      <c r="K407" s="31">
        <v>407.72695652173911</v>
      </c>
      <c r="L407" s="31">
        <v>101.91521739130438</v>
      </c>
      <c r="M407" s="31">
        <v>85.30652173913046</v>
      </c>
      <c r="N407" s="31">
        <v>11.217391304347826</v>
      </c>
      <c r="O407" s="31">
        <v>5.3913043478260869</v>
      </c>
      <c r="P407" s="31">
        <v>62.053913043478239</v>
      </c>
      <c r="Q407" s="31">
        <v>52.053913043478239</v>
      </c>
      <c r="R407" s="31">
        <v>10</v>
      </c>
      <c r="S407" s="31">
        <v>270.36652173913041</v>
      </c>
      <c r="T407" s="31">
        <v>270.36652173913041</v>
      </c>
      <c r="U407" s="31">
        <v>0</v>
      </c>
      <c r="V407" s="31">
        <v>0</v>
      </c>
      <c r="W407" s="31">
        <v>0</v>
      </c>
      <c r="X407" s="31">
        <v>0</v>
      </c>
      <c r="Y407" s="31">
        <v>0</v>
      </c>
      <c r="Z407" s="31">
        <v>0</v>
      </c>
      <c r="AA407" s="31">
        <v>0</v>
      </c>
      <c r="AB407" s="31">
        <v>0</v>
      </c>
      <c r="AC407" s="31">
        <v>0</v>
      </c>
      <c r="AD407" s="31">
        <v>0</v>
      </c>
      <c r="AE407" s="31">
        <v>0</v>
      </c>
      <c r="AF407" t="s">
        <v>180</v>
      </c>
      <c r="AG407" s="32">
        <v>9</v>
      </c>
      <c r="AH407"/>
    </row>
    <row r="408" spans="1:34" x14ac:dyDescent="0.25">
      <c r="A408" t="s">
        <v>2660</v>
      </c>
      <c r="B408" t="s">
        <v>2066</v>
      </c>
      <c r="C408" t="s">
        <v>2570</v>
      </c>
      <c r="D408" t="s">
        <v>2626</v>
      </c>
      <c r="E408" s="31">
        <v>15.293478260869565</v>
      </c>
      <c r="F408" s="31">
        <v>10.313894811656004</v>
      </c>
      <c r="G408" s="31">
        <v>9.624235963041933</v>
      </c>
      <c r="H408" s="31">
        <v>3.545600568585642</v>
      </c>
      <c r="I408" s="31">
        <v>3.2271926083866367</v>
      </c>
      <c r="J408" s="31">
        <v>157.73532608695649</v>
      </c>
      <c r="K408" s="31">
        <v>147.18804347826085</v>
      </c>
      <c r="L408" s="31">
        <v>54.22456521739128</v>
      </c>
      <c r="M408" s="31">
        <v>49.354999999999976</v>
      </c>
      <c r="N408" s="31">
        <v>0</v>
      </c>
      <c r="O408" s="31">
        <v>4.8695652173913047</v>
      </c>
      <c r="P408" s="31">
        <v>43.396739130434781</v>
      </c>
      <c r="Q408" s="31">
        <v>37.719021739130433</v>
      </c>
      <c r="R408" s="31">
        <v>5.6777173913043484</v>
      </c>
      <c r="S408" s="31">
        <v>60.114021739130422</v>
      </c>
      <c r="T408" s="31">
        <v>60.114021739130422</v>
      </c>
      <c r="U408" s="31">
        <v>0</v>
      </c>
      <c r="V408" s="31">
        <v>0</v>
      </c>
      <c r="W408" s="31">
        <v>152.86576086956518</v>
      </c>
      <c r="X408" s="31">
        <v>49.354999999999976</v>
      </c>
      <c r="Y408" s="31">
        <v>0</v>
      </c>
      <c r="Z408" s="31">
        <v>0</v>
      </c>
      <c r="AA408" s="31">
        <v>37.719021739130433</v>
      </c>
      <c r="AB408" s="31">
        <v>5.6777173913043484</v>
      </c>
      <c r="AC408" s="31">
        <v>60.114021739130422</v>
      </c>
      <c r="AD408" s="31">
        <v>0</v>
      </c>
      <c r="AE408" s="31">
        <v>0</v>
      </c>
      <c r="AF408" t="s">
        <v>929</v>
      </c>
      <c r="AG408" s="32">
        <v>9</v>
      </c>
      <c r="AH408"/>
    </row>
    <row r="409" spans="1:34" x14ac:dyDescent="0.25">
      <c r="A409" t="s">
        <v>2660</v>
      </c>
      <c r="B409" t="s">
        <v>2041</v>
      </c>
      <c r="C409" t="s">
        <v>2377</v>
      </c>
      <c r="D409" t="s">
        <v>2623</v>
      </c>
      <c r="E409" s="31">
        <v>39.619565217391305</v>
      </c>
      <c r="F409" s="31">
        <v>5.1450233196159108</v>
      </c>
      <c r="G409" s="31">
        <v>4.7687379972565145</v>
      </c>
      <c r="H409" s="31">
        <v>1.5671248285322361</v>
      </c>
      <c r="I409" s="31">
        <v>1.1908395061728396</v>
      </c>
      <c r="J409" s="31">
        <v>203.84358695652168</v>
      </c>
      <c r="K409" s="31">
        <v>188.93532608695648</v>
      </c>
      <c r="L409" s="31">
        <v>62.088804347826091</v>
      </c>
      <c r="M409" s="31">
        <v>47.180543478260873</v>
      </c>
      <c r="N409" s="31">
        <v>9.1615217391304355</v>
      </c>
      <c r="O409" s="31">
        <v>5.7467391304347819</v>
      </c>
      <c r="P409" s="31">
        <v>23.990000000000006</v>
      </c>
      <c r="Q409" s="31">
        <v>23.990000000000006</v>
      </c>
      <c r="R409" s="31">
        <v>0</v>
      </c>
      <c r="S409" s="31">
        <v>117.7647826086956</v>
      </c>
      <c r="T409" s="31">
        <v>117.7647826086956</v>
      </c>
      <c r="U409" s="31">
        <v>0</v>
      </c>
      <c r="V409" s="31">
        <v>0</v>
      </c>
      <c r="W409" s="31">
        <v>0</v>
      </c>
      <c r="X409" s="31">
        <v>0</v>
      </c>
      <c r="Y409" s="31">
        <v>0</v>
      </c>
      <c r="Z409" s="31">
        <v>0</v>
      </c>
      <c r="AA409" s="31">
        <v>0</v>
      </c>
      <c r="AB409" s="31">
        <v>0</v>
      </c>
      <c r="AC409" s="31">
        <v>0</v>
      </c>
      <c r="AD409" s="31">
        <v>0</v>
      </c>
      <c r="AE409" s="31">
        <v>0</v>
      </c>
      <c r="AF409" t="s">
        <v>904</v>
      </c>
      <c r="AG409" s="32">
        <v>9</v>
      </c>
      <c r="AH409"/>
    </row>
    <row r="410" spans="1:34" x14ac:dyDescent="0.25">
      <c r="A410" t="s">
        <v>2660</v>
      </c>
      <c r="B410" t="s">
        <v>2143</v>
      </c>
      <c r="C410" t="s">
        <v>2347</v>
      </c>
      <c r="D410" t="s">
        <v>2619</v>
      </c>
      <c r="E410" s="31">
        <v>19.293478260869566</v>
      </c>
      <c r="F410" s="31">
        <v>9.6358816901408453</v>
      </c>
      <c r="G410" s="31">
        <v>9.6358816901408453</v>
      </c>
      <c r="H410" s="31">
        <v>3.3757521126760559</v>
      </c>
      <c r="I410" s="31">
        <v>3.3757521126760559</v>
      </c>
      <c r="J410" s="31">
        <v>185.90967391304349</v>
      </c>
      <c r="K410" s="31">
        <v>185.90967391304349</v>
      </c>
      <c r="L410" s="31">
        <v>65.13</v>
      </c>
      <c r="M410" s="31">
        <v>65.13</v>
      </c>
      <c r="N410" s="31">
        <v>0</v>
      </c>
      <c r="O410" s="31">
        <v>0</v>
      </c>
      <c r="P410" s="31">
        <v>59.2826086956522</v>
      </c>
      <c r="Q410" s="31">
        <v>59.2826086956522</v>
      </c>
      <c r="R410" s="31">
        <v>0</v>
      </c>
      <c r="S410" s="31">
        <v>61.497065217391288</v>
      </c>
      <c r="T410" s="31">
        <v>61.497065217391288</v>
      </c>
      <c r="U410" s="31">
        <v>0</v>
      </c>
      <c r="V410" s="31">
        <v>0</v>
      </c>
      <c r="W410" s="31">
        <v>0</v>
      </c>
      <c r="X410" s="31">
        <v>0</v>
      </c>
      <c r="Y410" s="31">
        <v>0</v>
      </c>
      <c r="Z410" s="31">
        <v>0</v>
      </c>
      <c r="AA410" s="31">
        <v>0</v>
      </c>
      <c r="AB410" s="31">
        <v>0</v>
      </c>
      <c r="AC410" s="31">
        <v>0</v>
      </c>
      <c r="AD410" s="31">
        <v>0</v>
      </c>
      <c r="AE410" s="31">
        <v>0</v>
      </c>
      <c r="AF410" t="s">
        <v>1009</v>
      </c>
      <c r="AG410" s="32">
        <v>9</v>
      </c>
      <c r="AH410"/>
    </row>
    <row r="411" spans="1:34" x14ac:dyDescent="0.25">
      <c r="A411" t="s">
        <v>2660</v>
      </c>
      <c r="B411" t="s">
        <v>1391</v>
      </c>
      <c r="C411" t="s">
        <v>2414</v>
      </c>
      <c r="D411" t="s">
        <v>2602</v>
      </c>
      <c r="E411" s="31">
        <v>50.326086956521742</v>
      </c>
      <c r="F411" s="31">
        <v>3.7885334773218147</v>
      </c>
      <c r="G411" s="31">
        <v>3.551727861771059</v>
      </c>
      <c r="H411" s="31">
        <v>0.46260907127429801</v>
      </c>
      <c r="I411" s="31">
        <v>0.29485745140388769</v>
      </c>
      <c r="J411" s="31">
        <v>190.66206521739133</v>
      </c>
      <c r="K411" s="31">
        <v>178.74456521739134</v>
      </c>
      <c r="L411" s="31">
        <v>23.281304347826087</v>
      </c>
      <c r="M411" s="31">
        <v>14.839021739130436</v>
      </c>
      <c r="N411" s="31">
        <v>5.6596739130434788</v>
      </c>
      <c r="O411" s="31">
        <v>2.7826086956521738</v>
      </c>
      <c r="P411" s="31">
        <v>54.46815217391304</v>
      </c>
      <c r="Q411" s="31">
        <v>50.992934782608693</v>
      </c>
      <c r="R411" s="31">
        <v>3.4752173913043483</v>
      </c>
      <c r="S411" s="31">
        <v>112.91260869565221</v>
      </c>
      <c r="T411" s="31">
        <v>112.91260869565221</v>
      </c>
      <c r="U411" s="31">
        <v>0</v>
      </c>
      <c r="V411" s="31">
        <v>0</v>
      </c>
      <c r="W411" s="31">
        <v>0</v>
      </c>
      <c r="X411" s="31">
        <v>0</v>
      </c>
      <c r="Y411" s="31">
        <v>0</v>
      </c>
      <c r="Z411" s="31">
        <v>0</v>
      </c>
      <c r="AA411" s="31">
        <v>0</v>
      </c>
      <c r="AB411" s="31">
        <v>0</v>
      </c>
      <c r="AC411" s="31">
        <v>0</v>
      </c>
      <c r="AD411" s="31">
        <v>0</v>
      </c>
      <c r="AE411" s="31">
        <v>0</v>
      </c>
      <c r="AF411" t="s">
        <v>255</v>
      </c>
      <c r="AG411" s="32">
        <v>9</v>
      </c>
      <c r="AH411"/>
    </row>
    <row r="412" spans="1:34" x14ac:dyDescent="0.25">
      <c r="A412" t="s">
        <v>2660</v>
      </c>
      <c r="B412" t="s">
        <v>1386</v>
      </c>
      <c r="C412" t="s">
        <v>2405</v>
      </c>
      <c r="D412" t="s">
        <v>2619</v>
      </c>
      <c r="E412" s="31">
        <v>86.239130434782609</v>
      </c>
      <c r="F412" s="31">
        <v>5.8016712881270474</v>
      </c>
      <c r="G412" s="31">
        <v>5.5869183261910758</v>
      </c>
      <c r="H412" s="31">
        <v>1.0555520544492059</v>
      </c>
      <c r="I412" s="31">
        <v>0.90803629947063269</v>
      </c>
      <c r="J412" s="31">
        <v>500.33108695652169</v>
      </c>
      <c r="K412" s="31">
        <v>481.81097826086949</v>
      </c>
      <c r="L412" s="31">
        <v>91.029891304347828</v>
      </c>
      <c r="M412" s="31">
        <v>78.308260869565217</v>
      </c>
      <c r="N412" s="31">
        <v>8.1893478260869568</v>
      </c>
      <c r="O412" s="31">
        <v>4.5322826086956516</v>
      </c>
      <c r="P412" s="31">
        <v>188.11673913043475</v>
      </c>
      <c r="Q412" s="31">
        <v>182.31826086956519</v>
      </c>
      <c r="R412" s="31">
        <v>5.7984782608695644</v>
      </c>
      <c r="S412" s="31">
        <v>221.18445652173909</v>
      </c>
      <c r="T412" s="31">
        <v>221.06456521739128</v>
      </c>
      <c r="U412" s="31">
        <v>0.11989130434782608</v>
      </c>
      <c r="V412" s="31">
        <v>0</v>
      </c>
      <c r="W412" s="31">
        <v>3.2608695652173916</v>
      </c>
      <c r="X412" s="31">
        <v>1.5217391304347827</v>
      </c>
      <c r="Y412" s="31">
        <v>0.2608695652173913</v>
      </c>
      <c r="Z412" s="31">
        <v>0</v>
      </c>
      <c r="AA412" s="31">
        <v>1.4782608695652173</v>
      </c>
      <c r="AB412" s="31">
        <v>0</v>
      </c>
      <c r="AC412" s="31">
        <v>0</v>
      </c>
      <c r="AD412" s="31">
        <v>0</v>
      </c>
      <c r="AE412" s="31">
        <v>0</v>
      </c>
      <c r="AF412" t="s">
        <v>250</v>
      </c>
      <c r="AG412" s="32">
        <v>9</v>
      </c>
      <c r="AH412"/>
    </row>
    <row r="413" spans="1:34" x14ac:dyDescent="0.25">
      <c r="A413" t="s">
        <v>2660</v>
      </c>
      <c r="B413" t="s">
        <v>1372</v>
      </c>
      <c r="C413" t="s">
        <v>2333</v>
      </c>
      <c r="D413" t="s">
        <v>2622</v>
      </c>
      <c r="E413" s="31">
        <v>112.40217391304348</v>
      </c>
      <c r="F413" s="31">
        <v>4.0270205976211191</v>
      </c>
      <c r="G413" s="31">
        <v>3.8354810946716951</v>
      </c>
      <c r="H413" s="31">
        <v>0.54955903684363205</v>
      </c>
      <c r="I413" s="31">
        <v>0.40555555555555545</v>
      </c>
      <c r="J413" s="31">
        <v>452.64586956521737</v>
      </c>
      <c r="K413" s="31">
        <v>431.11641304347825</v>
      </c>
      <c r="L413" s="31">
        <v>61.771630434782601</v>
      </c>
      <c r="M413" s="31">
        <v>45.585326086956513</v>
      </c>
      <c r="N413" s="31">
        <v>10.534130434782611</v>
      </c>
      <c r="O413" s="31">
        <v>5.6521739130434785</v>
      </c>
      <c r="P413" s="31">
        <v>86.469021739130397</v>
      </c>
      <c r="Q413" s="31">
        <v>81.125869565217357</v>
      </c>
      <c r="R413" s="31">
        <v>5.3431521739130421</v>
      </c>
      <c r="S413" s="31">
        <v>304.40521739130435</v>
      </c>
      <c r="T413" s="31">
        <v>297.67728260869563</v>
      </c>
      <c r="U413" s="31">
        <v>6.7279347826086973</v>
      </c>
      <c r="V413" s="31">
        <v>0</v>
      </c>
      <c r="W413" s="31">
        <v>0</v>
      </c>
      <c r="X413" s="31">
        <v>0</v>
      </c>
      <c r="Y413" s="31">
        <v>0</v>
      </c>
      <c r="Z413" s="31">
        <v>0</v>
      </c>
      <c r="AA413" s="31">
        <v>0</v>
      </c>
      <c r="AB413" s="31">
        <v>0</v>
      </c>
      <c r="AC413" s="31">
        <v>0</v>
      </c>
      <c r="AD413" s="31">
        <v>0</v>
      </c>
      <c r="AE413" s="31">
        <v>0</v>
      </c>
      <c r="AF413" t="s">
        <v>236</v>
      </c>
      <c r="AG413" s="32">
        <v>9</v>
      </c>
      <c r="AH413"/>
    </row>
    <row r="414" spans="1:34" x14ac:dyDescent="0.25">
      <c r="A414" t="s">
        <v>2660</v>
      </c>
      <c r="B414" t="s">
        <v>1144</v>
      </c>
      <c r="C414" t="s">
        <v>2282</v>
      </c>
      <c r="D414" t="s">
        <v>2607</v>
      </c>
      <c r="E414" s="31">
        <v>99.521739130434781</v>
      </c>
      <c r="F414" s="31">
        <v>3.942859327217124</v>
      </c>
      <c r="G414" s="31">
        <v>3.9122782874617728</v>
      </c>
      <c r="H414" s="31">
        <v>0.49265181301878547</v>
      </c>
      <c r="I414" s="31">
        <v>0.46207077326343382</v>
      </c>
      <c r="J414" s="31">
        <v>392.40021739130418</v>
      </c>
      <c r="K414" s="31">
        <v>389.35673913043468</v>
      </c>
      <c r="L414" s="31">
        <v>49.029565217391301</v>
      </c>
      <c r="M414" s="31">
        <v>45.986086956521739</v>
      </c>
      <c r="N414" s="31">
        <v>0</v>
      </c>
      <c r="O414" s="31">
        <v>3.0434782608695654</v>
      </c>
      <c r="P414" s="31">
        <v>83.19347826086954</v>
      </c>
      <c r="Q414" s="31">
        <v>83.19347826086954</v>
      </c>
      <c r="R414" s="31">
        <v>0</v>
      </c>
      <c r="S414" s="31">
        <v>260.17717391304336</v>
      </c>
      <c r="T414" s="31">
        <v>260.17717391304336</v>
      </c>
      <c r="U414" s="31">
        <v>0</v>
      </c>
      <c r="V414" s="31">
        <v>0</v>
      </c>
      <c r="W414" s="31">
        <v>5.7418478260869561</v>
      </c>
      <c r="X414" s="31">
        <v>0</v>
      </c>
      <c r="Y414" s="31">
        <v>0</v>
      </c>
      <c r="Z414" s="31">
        <v>0</v>
      </c>
      <c r="AA414" s="31">
        <v>0</v>
      </c>
      <c r="AB414" s="31">
        <v>0</v>
      </c>
      <c r="AC414" s="31">
        <v>5.7418478260869561</v>
      </c>
      <c r="AD414" s="31">
        <v>0</v>
      </c>
      <c r="AE414" s="31">
        <v>0</v>
      </c>
      <c r="AF414" t="s">
        <v>7</v>
      </c>
      <c r="AG414" s="32">
        <v>9</v>
      </c>
      <c r="AH414"/>
    </row>
    <row r="415" spans="1:34" x14ac:dyDescent="0.25">
      <c r="A415" t="s">
        <v>2660</v>
      </c>
      <c r="B415" t="s">
        <v>1878</v>
      </c>
      <c r="C415" t="s">
        <v>2340</v>
      </c>
      <c r="D415" t="s">
        <v>2606</v>
      </c>
      <c r="E415" s="31">
        <v>30.456521739130434</v>
      </c>
      <c r="F415" s="31">
        <v>4.5737865810135618</v>
      </c>
      <c r="G415" s="31">
        <v>4.0046395431834405</v>
      </c>
      <c r="H415" s="31">
        <v>0.49687723054960742</v>
      </c>
      <c r="I415" s="31">
        <v>0.35126695217701642</v>
      </c>
      <c r="J415" s="31">
        <v>139.3016304347826</v>
      </c>
      <c r="K415" s="31">
        <v>121.96739130434781</v>
      </c>
      <c r="L415" s="31">
        <v>15.133152173913043</v>
      </c>
      <c r="M415" s="31">
        <v>10.698369565217391</v>
      </c>
      <c r="N415" s="31">
        <v>0</v>
      </c>
      <c r="O415" s="31">
        <v>4.4347826086956523</v>
      </c>
      <c r="P415" s="31">
        <v>47.320652173913047</v>
      </c>
      <c r="Q415" s="31">
        <v>34.421195652173914</v>
      </c>
      <c r="R415" s="31">
        <v>12.899456521739131</v>
      </c>
      <c r="S415" s="31">
        <v>76.847826086956516</v>
      </c>
      <c r="T415" s="31">
        <v>76.847826086956516</v>
      </c>
      <c r="U415" s="31">
        <v>0</v>
      </c>
      <c r="V415" s="31">
        <v>0</v>
      </c>
      <c r="W415" s="31">
        <v>0</v>
      </c>
      <c r="X415" s="31">
        <v>0</v>
      </c>
      <c r="Y415" s="31">
        <v>0</v>
      </c>
      <c r="Z415" s="31">
        <v>0</v>
      </c>
      <c r="AA415" s="31">
        <v>0</v>
      </c>
      <c r="AB415" s="31">
        <v>0</v>
      </c>
      <c r="AC415" s="31">
        <v>0</v>
      </c>
      <c r="AD415" s="31">
        <v>0</v>
      </c>
      <c r="AE415" s="31">
        <v>0</v>
      </c>
      <c r="AF415" t="s">
        <v>737</v>
      </c>
      <c r="AG415" s="32">
        <v>9</v>
      </c>
      <c r="AH415"/>
    </row>
    <row r="416" spans="1:34" x14ac:dyDescent="0.25">
      <c r="A416" t="s">
        <v>2660</v>
      </c>
      <c r="B416" t="s">
        <v>2250</v>
      </c>
      <c r="C416" t="s">
        <v>2411</v>
      </c>
      <c r="D416" t="s">
        <v>2637</v>
      </c>
      <c r="E416" s="31">
        <v>75.5</v>
      </c>
      <c r="F416" s="31">
        <v>4.6682320760149727</v>
      </c>
      <c r="G416" s="31">
        <v>4.4415131010653619</v>
      </c>
      <c r="H416" s="31">
        <v>0.48326950763029075</v>
      </c>
      <c r="I416" s="31">
        <v>0.33576878779153474</v>
      </c>
      <c r="J416" s="31">
        <v>352.45152173913044</v>
      </c>
      <c r="K416" s="31">
        <v>335.33423913043481</v>
      </c>
      <c r="L416" s="31">
        <v>36.486847826086951</v>
      </c>
      <c r="M416" s="31">
        <v>25.350543478260871</v>
      </c>
      <c r="N416" s="31">
        <v>5.6358695652173916</v>
      </c>
      <c r="O416" s="31">
        <v>5.5004347826086919</v>
      </c>
      <c r="P416" s="31">
        <v>85.361413043478265</v>
      </c>
      <c r="Q416" s="31">
        <v>79.380434782608702</v>
      </c>
      <c r="R416" s="31">
        <v>5.9809782608695654</v>
      </c>
      <c r="S416" s="31">
        <v>230.60326086956522</v>
      </c>
      <c r="T416" s="31">
        <v>230.60326086956522</v>
      </c>
      <c r="U416" s="31">
        <v>0</v>
      </c>
      <c r="V416" s="31">
        <v>0</v>
      </c>
      <c r="W416" s="31">
        <v>0</v>
      </c>
      <c r="X416" s="31">
        <v>0</v>
      </c>
      <c r="Y416" s="31">
        <v>0</v>
      </c>
      <c r="Z416" s="31">
        <v>0</v>
      </c>
      <c r="AA416" s="31">
        <v>0</v>
      </c>
      <c r="AB416" s="31">
        <v>0</v>
      </c>
      <c r="AC416" s="31">
        <v>0</v>
      </c>
      <c r="AD416" s="31">
        <v>0</v>
      </c>
      <c r="AE416" s="31">
        <v>0</v>
      </c>
      <c r="AF416" t="s">
        <v>1120</v>
      </c>
      <c r="AG416" s="32">
        <v>9</v>
      </c>
      <c r="AH416"/>
    </row>
    <row r="417" spans="1:34" x14ac:dyDescent="0.25">
      <c r="A417" t="s">
        <v>2660</v>
      </c>
      <c r="B417" t="s">
        <v>2076</v>
      </c>
      <c r="C417" t="s">
        <v>2341</v>
      </c>
      <c r="D417" t="s">
        <v>2610</v>
      </c>
      <c r="E417" s="31">
        <v>41.347826086956523</v>
      </c>
      <c r="F417" s="31">
        <v>5.4862145110410099</v>
      </c>
      <c r="G417" s="31">
        <v>5.3603680336487916</v>
      </c>
      <c r="H417" s="31">
        <v>1.4508412197686651</v>
      </c>
      <c r="I417" s="31">
        <v>1.4508412197686651</v>
      </c>
      <c r="J417" s="31">
        <v>226.84304347826088</v>
      </c>
      <c r="K417" s="31">
        <v>221.63956521739135</v>
      </c>
      <c r="L417" s="31">
        <v>59.989130434782631</v>
      </c>
      <c r="M417" s="31">
        <v>59.989130434782631</v>
      </c>
      <c r="N417" s="31">
        <v>0</v>
      </c>
      <c r="O417" s="31">
        <v>0</v>
      </c>
      <c r="P417" s="31">
        <v>77.317934782608702</v>
      </c>
      <c r="Q417" s="31">
        <v>72.114456521739143</v>
      </c>
      <c r="R417" s="31">
        <v>5.2034782608695656</v>
      </c>
      <c r="S417" s="31">
        <v>89.535978260869555</v>
      </c>
      <c r="T417" s="31">
        <v>89.535978260869555</v>
      </c>
      <c r="U417" s="31">
        <v>0</v>
      </c>
      <c r="V417" s="31">
        <v>0</v>
      </c>
      <c r="W417" s="31">
        <v>5.4957608695652178</v>
      </c>
      <c r="X417" s="31">
        <v>5.4957608695652178</v>
      </c>
      <c r="Y417" s="31">
        <v>0</v>
      </c>
      <c r="Z417" s="31">
        <v>0</v>
      </c>
      <c r="AA417" s="31">
        <v>0</v>
      </c>
      <c r="AB417" s="31">
        <v>0</v>
      </c>
      <c r="AC417" s="31">
        <v>0</v>
      </c>
      <c r="AD417" s="31">
        <v>0</v>
      </c>
      <c r="AE417" s="31">
        <v>0</v>
      </c>
      <c r="AF417" t="s">
        <v>940</v>
      </c>
      <c r="AG417" s="32">
        <v>9</v>
      </c>
      <c r="AH417"/>
    </row>
    <row r="418" spans="1:34" x14ac:dyDescent="0.25">
      <c r="A418" t="s">
        <v>2660</v>
      </c>
      <c r="B418" t="s">
        <v>1209</v>
      </c>
      <c r="C418" t="s">
        <v>2327</v>
      </c>
      <c r="D418" t="s">
        <v>2602</v>
      </c>
      <c r="E418" s="31">
        <v>81.923913043478265</v>
      </c>
      <c r="F418" s="31">
        <v>3.5837601167573294</v>
      </c>
      <c r="G418" s="31">
        <v>3.297671487329175</v>
      </c>
      <c r="H418" s="31">
        <v>0.19679580735040467</v>
      </c>
      <c r="I418" s="31">
        <v>0.1267414090486931</v>
      </c>
      <c r="J418" s="31">
        <v>293.59565217391298</v>
      </c>
      <c r="K418" s="31">
        <v>270.15815217391298</v>
      </c>
      <c r="L418" s="31">
        <v>16.122282608695652</v>
      </c>
      <c r="M418" s="31">
        <v>10.383152173913043</v>
      </c>
      <c r="N418" s="31">
        <v>0</v>
      </c>
      <c r="O418" s="31">
        <v>5.7391304347826084</v>
      </c>
      <c r="P418" s="31">
        <v>94.8125</v>
      </c>
      <c r="Q418" s="31">
        <v>77.114130434782609</v>
      </c>
      <c r="R418" s="31">
        <v>17.698369565217391</v>
      </c>
      <c r="S418" s="31">
        <v>182.66086956521735</v>
      </c>
      <c r="T418" s="31">
        <v>182.66086956521735</v>
      </c>
      <c r="U418" s="31">
        <v>0</v>
      </c>
      <c r="V418" s="31">
        <v>0</v>
      </c>
      <c r="W418" s="31">
        <v>0</v>
      </c>
      <c r="X418" s="31">
        <v>0</v>
      </c>
      <c r="Y418" s="31">
        <v>0</v>
      </c>
      <c r="Z418" s="31">
        <v>0</v>
      </c>
      <c r="AA418" s="31">
        <v>0</v>
      </c>
      <c r="AB418" s="31">
        <v>0</v>
      </c>
      <c r="AC418" s="31">
        <v>0</v>
      </c>
      <c r="AD418" s="31">
        <v>0</v>
      </c>
      <c r="AE418" s="31">
        <v>0</v>
      </c>
      <c r="AF418" t="s">
        <v>72</v>
      </c>
      <c r="AG418" s="32">
        <v>9</v>
      </c>
      <c r="AH418"/>
    </row>
    <row r="419" spans="1:34" x14ac:dyDescent="0.25">
      <c r="A419" t="s">
        <v>2660</v>
      </c>
      <c r="B419" t="s">
        <v>1494</v>
      </c>
      <c r="C419" t="s">
        <v>2321</v>
      </c>
      <c r="D419" t="s">
        <v>2603</v>
      </c>
      <c r="E419" s="31">
        <v>91.934782608695656</v>
      </c>
      <c r="F419" s="31">
        <v>3.736443603688814</v>
      </c>
      <c r="G419" s="31">
        <v>3.4408051548829501</v>
      </c>
      <c r="H419" s="31">
        <v>0.46888034996453049</v>
      </c>
      <c r="I419" s="31">
        <v>0.35693544573185132</v>
      </c>
      <c r="J419" s="31">
        <v>343.50913043478249</v>
      </c>
      <c r="K419" s="31">
        <v>316.32967391304339</v>
      </c>
      <c r="L419" s="31">
        <v>43.106413043478248</v>
      </c>
      <c r="M419" s="31">
        <v>32.814782608695637</v>
      </c>
      <c r="N419" s="31">
        <v>5.0742391304347816</v>
      </c>
      <c r="O419" s="31">
        <v>5.2173913043478262</v>
      </c>
      <c r="P419" s="31">
        <v>76.8573913043478</v>
      </c>
      <c r="Q419" s="31">
        <v>59.969565217391271</v>
      </c>
      <c r="R419" s="31">
        <v>16.887826086956522</v>
      </c>
      <c r="S419" s="31">
        <v>223.54532608695646</v>
      </c>
      <c r="T419" s="31">
        <v>223.54532608695646</v>
      </c>
      <c r="U419" s="31">
        <v>0</v>
      </c>
      <c r="V419" s="31">
        <v>0</v>
      </c>
      <c r="W419" s="31">
        <v>0</v>
      </c>
      <c r="X419" s="31">
        <v>0</v>
      </c>
      <c r="Y419" s="31">
        <v>0</v>
      </c>
      <c r="Z419" s="31">
        <v>0</v>
      </c>
      <c r="AA419" s="31">
        <v>0</v>
      </c>
      <c r="AB419" s="31">
        <v>0</v>
      </c>
      <c r="AC419" s="31">
        <v>0</v>
      </c>
      <c r="AD419" s="31">
        <v>0</v>
      </c>
      <c r="AE419" s="31">
        <v>0</v>
      </c>
      <c r="AF419" t="s">
        <v>359</v>
      </c>
      <c r="AG419" s="32">
        <v>9</v>
      </c>
      <c r="AH419"/>
    </row>
    <row r="420" spans="1:34" x14ac:dyDescent="0.25">
      <c r="A420" t="s">
        <v>2660</v>
      </c>
      <c r="B420" t="s">
        <v>2034</v>
      </c>
      <c r="C420" t="s">
        <v>2374</v>
      </c>
      <c r="D420" t="s">
        <v>2602</v>
      </c>
      <c r="E420" s="31">
        <v>59.347826086956523</v>
      </c>
      <c r="F420" s="31">
        <v>5.0243058608058613</v>
      </c>
      <c r="G420" s="31">
        <v>4.5507655677655672</v>
      </c>
      <c r="H420" s="31">
        <v>0.52152197802197786</v>
      </c>
      <c r="I420" s="31">
        <v>0.33076556776556765</v>
      </c>
      <c r="J420" s="31">
        <v>298.18163043478262</v>
      </c>
      <c r="K420" s="31">
        <v>270.07804347826084</v>
      </c>
      <c r="L420" s="31">
        <v>30.951195652173904</v>
      </c>
      <c r="M420" s="31">
        <v>19.630217391304342</v>
      </c>
      <c r="N420" s="31">
        <v>5.7557608695652167</v>
      </c>
      <c r="O420" s="31">
        <v>5.5652173913043477</v>
      </c>
      <c r="P420" s="31">
        <v>101.42119565217388</v>
      </c>
      <c r="Q420" s="31">
        <v>84.638586956521706</v>
      </c>
      <c r="R420" s="31">
        <v>16.782608695652176</v>
      </c>
      <c r="S420" s="31">
        <v>165.8092391304348</v>
      </c>
      <c r="T420" s="31">
        <v>165.8092391304348</v>
      </c>
      <c r="U420" s="31">
        <v>0</v>
      </c>
      <c r="V420" s="31">
        <v>0</v>
      </c>
      <c r="W420" s="31">
        <v>0</v>
      </c>
      <c r="X420" s="31">
        <v>0</v>
      </c>
      <c r="Y420" s="31">
        <v>0</v>
      </c>
      <c r="Z420" s="31">
        <v>0</v>
      </c>
      <c r="AA420" s="31">
        <v>0</v>
      </c>
      <c r="AB420" s="31">
        <v>0</v>
      </c>
      <c r="AC420" s="31">
        <v>0</v>
      </c>
      <c r="AD420" s="31">
        <v>0</v>
      </c>
      <c r="AE420" s="31">
        <v>0</v>
      </c>
      <c r="AF420" t="s">
        <v>897</v>
      </c>
      <c r="AG420" s="32">
        <v>9</v>
      </c>
      <c r="AH420"/>
    </row>
    <row r="421" spans="1:34" x14ac:dyDescent="0.25">
      <c r="A421" t="s">
        <v>2660</v>
      </c>
      <c r="B421" t="s">
        <v>1653</v>
      </c>
      <c r="C421" t="s">
        <v>2284</v>
      </c>
      <c r="D421" t="s">
        <v>2603</v>
      </c>
      <c r="E421" s="31">
        <v>100.81521739130434</v>
      </c>
      <c r="F421" s="31">
        <v>5.0259353099730468</v>
      </c>
      <c r="G421" s="31">
        <v>4.6297929919137477</v>
      </c>
      <c r="H421" s="31">
        <v>0.59805498652291134</v>
      </c>
      <c r="I421" s="31">
        <v>0.43071698113207574</v>
      </c>
      <c r="J421" s="31">
        <v>506.69076086956528</v>
      </c>
      <c r="K421" s="31">
        <v>466.75358695652181</v>
      </c>
      <c r="L421" s="31">
        <v>60.293043478260891</v>
      </c>
      <c r="M421" s="31">
        <v>43.422826086956547</v>
      </c>
      <c r="N421" s="31">
        <v>11.217826086956521</v>
      </c>
      <c r="O421" s="31">
        <v>5.6523913043478258</v>
      </c>
      <c r="P421" s="31">
        <v>136.66565217391306</v>
      </c>
      <c r="Q421" s="31">
        <v>113.59869565217393</v>
      </c>
      <c r="R421" s="31">
        <v>23.066956521739129</v>
      </c>
      <c r="S421" s="31">
        <v>309.73206521739132</v>
      </c>
      <c r="T421" s="31">
        <v>309.73206521739132</v>
      </c>
      <c r="U421" s="31">
        <v>0</v>
      </c>
      <c r="V421" s="31">
        <v>0</v>
      </c>
      <c r="W421" s="31">
        <v>0.93206521739130432</v>
      </c>
      <c r="X421" s="31">
        <v>0</v>
      </c>
      <c r="Y421" s="31">
        <v>0</v>
      </c>
      <c r="Z421" s="31">
        <v>0</v>
      </c>
      <c r="AA421" s="31">
        <v>0.93206521739130432</v>
      </c>
      <c r="AB421" s="31">
        <v>0</v>
      </c>
      <c r="AC421" s="31">
        <v>0</v>
      </c>
      <c r="AD421" s="31">
        <v>0</v>
      </c>
      <c r="AE421" s="31">
        <v>0</v>
      </c>
      <c r="AF421" t="s">
        <v>519</v>
      </c>
      <c r="AG421" s="32">
        <v>9</v>
      </c>
      <c r="AH421"/>
    </row>
    <row r="422" spans="1:34" x14ac:dyDescent="0.25">
      <c r="A422" t="s">
        <v>2660</v>
      </c>
      <c r="B422" t="s">
        <v>2195</v>
      </c>
      <c r="C422" t="s">
        <v>2367</v>
      </c>
      <c r="D422" t="s">
        <v>2623</v>
      </c>
      <c r="E422" s="31">
        <v>91.782608695652172</v>
      </c>
      <c r="F422" s="31">
        <v>3.7590135007105645</v>
      </c>
      <c r="G422" s="31">
        <v>3.4922418285172907</v>
      </c>
      <c r="H422" s="31">
        <v>0.4125805305542396</v>
      </c>
      <c r="I422" s="31">
        <v>0.2050082899099952</v>
      </c>
      <c r="J422" s="31">
        <v>345.01206521739135</v>
      </c>
      <c r="K422" s="31">
        <v>320.52706521739134</v>
      </c>
      <c r="L422" s="31">
        <v>37.867717391304339</v>
      </c>
      <c r="M422" s="31">
        <v>18.816195652173906</v>
      </c>
      <c r="N422" s="31">
        <v>13.48630434782609</v>
      </c>
      <c r="O422" s="31">
        <v>5.5652173913043477</v>
      </c>
      <c r="P422" s="31">
        <v>78.595434782608706</v>
      </c>
      <c r="Q422" s="31">
        <v>73.161956521739143</v>
      </c>
      <c r="R422" s="31">
        <v>5.433478260869566</v>
      </c>
      <c r="S422" s="31">
        <v>228.54891304347831</v>
      </c>
      <c r="T422" s="31">
        <v>228.54891304347831</v>
      </c>
      <c r="U422" s="31">
        <v>0</v>
      </c>
      <c r="V422" s="31">
        <v>0</v>
      </c>
      <c r="W422" s="31">
        <v>7.6315217391304344</v>
      </c>
      <c r="X422" s="31">
        <v>2.0869565217391304</v>
      </c>
      <c r="Y422" s="31">
        <v>0.2608695652173913</v>
      </c>
      <c r="Z422" s="31">
        <v>0</v>
      </c>
      <c r="AA422" s="31">
        <v>0.93043478260869561</v>
      </c>
      <c r="AB422" s="31">
        <v>0.51086956521739135</v>
      </c>
      <c r="AC422" s="31">
        <v>3.8423913043478262</v>
      </c>
      <c r="AD422" s="31">
        <v>0</v>
      </c>
      <c r="AE422" s="31">
        <v>0</v>
      </c>
      <c r="AF422" t="s">
        <v>1063</v>
      </c>
      <c r="AG422" s="32">
        <v>9</v>
      </c>
      <c r="AH422"/>
    </row>
    <row r="423" spans="1:34" x14ac:dyDescent="0.25">
      <c r="A423" t="s">
        <v>2660</v>
      </c>
      <c r="B423" t="s">
        <v>2008</v>
      </c>
      <c r="C423" t="s">
        <v>2561</v>
      </c>
      <c r="D423" t="s">
        <v>2602</v>
      </c>
      <c r="E423" s="31">
        <v>97.456521739130437</v>
      </c>
      <c r="F423" s="31">
        <v>4.3544501449921924</v>
      </c>
      <c r="G423" s="31">
        <v>4.2194958732991301</v>
      </c>
      <c r="H423" s="31">
        <v>0.68079411108632604</v>
      </c>
      <c r="I423" s="31">
        <v>0.54583983939326342</v>
      </c>
      <c r="J423" s="31">
        <v>424.36956521739131</v>
      </c>
      <c r="K423" s="31">
        <v>411.21739130434781</v>
      </c>
      <c r="L423" s="31">
        <v>66.347826086956516</v>
      </c>
      <c r="M423" s="31">
        <v>53.195652173913047</v>
      </c>
      <c r="N423" s="31">
        <v>12.108695652173912</v>
      </c>
      <c r="O423" s="31">
        <v>1.0434782608695652</v>
      </c>
      <c r="P423" s="31">
        <v>144.14673913043478</v>
      </c>
      <c r="Q423" s="31">
        <v>144.14673913043478</v>
      </c>
      <c r="R423" s="31">
        <v>0</v>
      </c>
      <c r="S423" s="31">
        <v>213.875</v>
      </c>
      <c r="T423" s="31">
        <v>213.875</v>
      </c>
      <c r="U423" s="31">
        <v>0</v>
      </c>
      <c r="V423" s="31">
        <v>0</v>
      </c>
      <c r="W423" s="31">
        <v>0</v>
      </c>
      <c r="X423" s="31">
        <v>0</v>
      </c>
      <c r="Y423" s="31">
        <v>0</v>
      </c>
      <c r="Z423" s="31">
        <v>0</v>
      </c>
      <c r="AA423" s="31">
        <v>0</v>
      </c>
      <c r="AB423" s="31">
        <v>0</v>
      </c>
      <c r="AC423" s="31">
        <v>0</v>
      </c>
      <c r="AD423" s="31">
        <v>0</v>
      </c>
      <c r="AE423" s="31">
        <v>0</v>
      </c>
      <c r="AF423" t="s">
        <v>870</v>
      </c>
      <c r="AG423" s="32">
        <v>9</v>
      </c>
      <c r="AH423"/>
    </row>
    <row r="424" spans="1:34" x14ac:dyDescent="0.25">
      <c r="A424" t="s">
        <v>2660</v>
      </c>
      <c r="B424" t="s">
        <v>1444</v>
      </c>
      <c r="C424" t="s">
        <v>2437</v>
      </c>
      <c r="D424" t="s">
        <v>2603</v>
      </c>
      <c r="E424" s="31">
        <v>45.086956521739133</v>
      </c>
      <c r="F424" s="31">
        <v>3.9628905496624878</v>
      </c>
      <c r="G424" s="31">
        <v>3.7410993249758921</v>
      </c>
      <c r="H424" s="31">
        <v>0.1809884281581485</v>
      </c>
      <c r="I424" s="31">
        <v>5.393924783027966E-2</v>
      </c>
      <c r="J424" s="31">
        <v>178.67467391304348</v>
      </c>
      <c r="K424" s="31">
        <v>168.67478260869566</v>
      </c>
      <c r="L424" s="31">
        <v>8.1602173913043483</v>
      </c>
      <c r="M424" s="31">
        <v>2.431956521739131</v>
      </c>
      <c r="N424" s="31">
        <v>0</v>
      </c>
      <c r="O424" s="31">
        <v>5.7282608695652177</v>
      </c>
      <c r="P424" s="31">
        <v>43.800543478260884</v>
      </c>
      <c r="Q424" s="31">
        <v>39.528913043478276</v>
      </c>
      <c r="R424" s="31">
        <v>4.27163043478261</v>
      </c>
      <c r="S424" s="31">
        <v>126.71391304347826</v>
      </c>
      <c r="T424" s="31">
        <v>126.71391304347826</v>
      </c>
      <c r="U424" s="31">
        <v>0</v>
      </c>
      <c r="V424" s="31">
        <v>0</v>
      </c>
      <c r="W424" s="31">
        <v>0.25543478260869568</v>
      </c>
      <c r="X424" s="31">
        <v>0</v>
      </c>
      <c r="Y424" s="31">
        <v>0</v>
      </c>
      <c r="Z424" s="31">
        <v>0</v>
      </c>
      <c r="AA424" s="31">
        <v>0.25543478260869568</v>
      </c>
      <c r="AB424" s="31">
        <v>0</v>
      </c>
      <c r="AC424" s="31">
        <v>0</v>
      </c>
      <c r="AD424" s="31">
        <v>0</v>
      </c>
      <c r="AE424" s="31">
        <v>0</v>
      </c>
      <c r="AF424" t="s">
        <v>309</v>
      </c>
      <c r="AG424" s="32">
        <v>9</v>
      </c>
      <c r="AH424"/>
    </row>
    <row r="425" spans="1:34" x14ac:dyDescent="0.25">
      <c r="A425" t="s">
        <v>2660</v>
      </c>
      <c r="B425" t="s">
        <v>1379</v>
      </c>
      <c r="C425" t="s">
        <v>2275</v>
      </c>
      <c r="D425" t="s">
        <v>2602</v>
      </c>
      <c r="E425" s="31">
        <v>73.380434782608702</v>
      </c>
      <c r="F425" s="31">
        <v>3.7016960450303671</v>
      </c>
      <c r="G425" s="31">
        <v>3.3295674714857069</v>
      </c>
      <c r="H425" s="31">
        <v>0.32070063694267503</v>
      </c>
      <c r="I425" s="31">
        <v>0.23271219078655006</v>
      </c>
      <c r="J425" s="31">
        <v>271.63206521739141</v>
      </c>
      <c r="K425" s="31">
        <v>244.32510869565226</v>
      </c>
      <c r="L425" s="31">
        <v>23.533152173913038</v>
      </c>
      <c r="M425" s="31">
        <v>17.076521739130431</v>
      </c>
      <c r="N425" s="31">
        <v>0.89141304347826089</v>
      </c>
      <c r="O425" s="31">
        <v>5.5652173913043477</v>
      </c>
      <c r="P425" s="31">
        <v>96.859891304347855</v>
      </c>
      <c r="Q425" s="31">
        <v>76.009565217391341</v>
      </c>
      <c r="R425" s="31">
        <v>20.850326086956517</v>
      </c>
      <c r="S425" s="31">
        <v>151.23902173913049</v>
      </c>
      <c r="T425" s="31">
        <v>151.23902173913049</v>
      </c>
      <c r="U425" s="31">
        <v>0</v>
      </c>
      <c r="V425" s="31">
        <v>0</v>
      </c>
      <c r="W425" s="31">
        <v>9.0356521739130411</v>
      </c>
      <c r="X425" s="31">
        <v>0</v>
      </c>
      <c r="Y425" s="31">
        <v>0</v>
      </c>
      <c r="Z425" s="31">
        <v>0</v>
      </c>
      <c r="AA425" s="31">
        <v>0</v>
      </c>
      <c r="AB425" s="31">
        <v>0</v>
      </c>
      <c r="AC425" s="31">
        <v>9.0356521739130411</v>
      </c>
      <c r="AD425" s="31">
        <v>0</v>
      </c>
      <c r="AE425" s="31">
        <v>0</v>
      </c>
      <c r="AF425" t="s">
        <v>243</v>
      </c>
      <c r="AG425" s="32">
        <v>9</v>
      </c>
      <c r="AH425"/>
    </row>
    <row r="426" spans="1:34" x14ac:dyDescent="0.25">
      <c r="A426" t="s">
        <v>2660</v>
      </c>
      <c r="B426" t="s">
        <v>1507</v>
      </c>
      <c r="C426" t="s">
        <v>2456</v>
      </c>
      <c r="D426" t="s">
        <v>2602</v>
      </c>
      <c r="E426" s="31">
        <v>91.641304347826093</v>
      </c>
      <c r="F426" s="31">
        <v>3.9136745344561734</v>
      </c>
      <c r="G426" s="31">
        <v>3.7798825762068557</v>
      </c>
      <c r="H426" s="31">
        <v>0.38818526865140562</v>
      </c>
      <c r="I426" s="31">
        <v>0.31701933341240668</v>
      </c>
      <c r="J426" s="31">
        <v>358.6542391304348</v>
      </c>
      <c r="K426" s="31">
        <v>346.39336956521743</v>
      </c>
      <c r="L426" s="31">
        <v>35.573804347826098</v>
      </c>
      <c r="M426" s="31">
        <v>29.052065217391313</v>
      </c>
      <c r="N426" s="31">
        <v>0</v>
      </c>
      <c r="O426" s="31">
        <v>6.5217391304347823</v>
      </c>
      <c r="P426" s="31">
        <v>92.9920652173913</v>
      </c>
      <c r="Q426" s="31">
        <v>87.252934782608691</v>
      </c>
      <c r="R426" s="31">
        <v>5.7391304347826084</v>
      </c>
      <c r="S426" s="31">
        <v>230.08836956521742</v>
      </c>
      <c r="T426" s="31">
        <v>137.09956521739133</v>
      </c>
      <c r="U426" s="31">
        <v>92.988804347826076</v>
      </c>
      <c r="V426" s="31">
        <v>0</v>
      </c>
      <c r="W426" s="31">
        <v>0</v>
      </c>
      <c r="X426" s="31">
        <v>0</v>
      </c>
      <c r="Y426" s="31">
        <v>0</v>
      </c>
      <c r="Z426" s="31">
        <v>0</v>
      </c>
      <c r="AA426" s="31">
        <v>0</v>
      </c>
      <c r="AB426" s="31">
        <v>0</v>
      </c>
      <c r="AC426" s="31">
        <v>0</v>
      </c>
      <c r="AD426" s="31">
        <v>0</v>
      </c>
      <c r="AE426" s="31">
        <v>0</v>
      </c>
      <c r="AF426" t="s">
        <v>372</v>
      </c>
      <c r="AG426" s="32">
        <v>9</v>
      </c>
      <c r="AH426"/>
    </row>
    <row r="427" spans="1:34" x14ac:dyDescent="0.25">
      <c r="A427" t="s">
        <v>2660</v>
      </c>
      <c r="B427" t="s">
        <v>1874</v>
      </c>
      <c r="C427" t="s">
        <v>2286</v>
      </c>
      <c r="D427" t="s">
        <v>2603</v>
      </c>
      <c r="E427" s="31">
        <v>48.239130434782609</v>
      </c>
      <c r="F427" s="31">
        <v>3.8074808472284811</v>
      </c>
      <c r="G427" s="31">
        <v>3.5721293375394314</v>
      </c>
      <c r="H427" s="31">
        <v>0.61165615141955831</v>
      </c>
      <c r="I427" s="31">
        <v>0.3763046417305092</v>
      </c>
      <c r="J427" s="31">
        <v>183.66956521739129</v>
      </c>
      <c r="K427" s="31">
        <v>172.31641304347824</v>
      </c>
      <c r="L427" s="31">
        <v>29.505760869565215</v>
      </c>
      <c r="M427" s="31">
        <v>18.152608695652173</v>
      </c>
      <c r="N427" s="31">
        <v>6.2227173913043483</v>
      </c>
      <c r="O427" s="31">
        <v>5.1304347826086953</v>
      </c>
      <c r="P427" s="31">
        <v>50.004891304347844</v>
      </c>
      <c r="Q427" s="31">
        <v>50.004891304347844</v>
      </c>
      <c r="R427" s="31">
        <v>0</v>
      </c>
      <c r="S427" s="31">
        <v>104.15891304347824</v>
      </c>
      <c r="T427" s="31">
        <v>104.15891304347824</v>
      </c>
      <c r="U427" s="31">
        <v>0</v>
      </c>
      <c r="V427" s="31">
        <v>0</v>
      </c>
      <c r="W427" s="31">
        <v>0</v>
      </c>
      <c r="X427" s="31">
        <v>0</v>
      </c>
      <c r="Y427" s="31">
        <v>0</v>
      </c>
      <c r="Z427" s="31">
        <v>0</v>
      </c>
      <c r="AA427" s="31">
        <v>0</v>
      </c>
      <c r="AB427" s="31">
        <v>0</v>
      </c>
      <c r="AC427" s="31">
        <v>0</v>
      </c>
      <c r="AD427" s="31">
        <v>0</v>
      </c>
      <c r="AE427" s="31">
        <v>0</v>
      </c>
      <c r="AF427" t="s">
        <v>733</v>
      </c>
      <c r="AG427" s="32">
        <v>9</v>
      </c>
      <c r="AH427"/>
    </row>
    <row r="428" spans="1:34" x14ac:dyDescent="0.25">
      <c r="A428" t="s">
        <v>2660</v>
      </c>
      <c r="B428" t="s">
        <v>1856</v>
      </c>
      <c r="C428" t="s">
        <v>2524</v>
      </c>
      <c r="D428" t="s">
        <v>2610</v>
      </c>
      <c r="E428" s="31">
        <v>93.184782608695656</v>
      </c>
      <c r="F428" s="31">
        <v>3.3188393794471014</v>
      </c>
      <c r="G428" s="31">
        <v>3.1375376181033476</v>
      </c>
      <c r="H428" s="31">
        <v>0.22343403709319962</v>
      </c>
      <c r="I428" s="31">
        <v>0.14154671643532021</v>
      </c>
      <c r="J428" s="31">
        <v>309.26532608695652</v>
      </c>
      <c r="K428" s="31">
        <v>292.37076086956523</v>
      </c>
      <c r="L428" s="31">
        <v>20.820652173913047</v>
      </c>
      <c r="M428" s="31">
        <v>13.190000000000003</v>
      </c>
      <c r="N428" s="31">
        <v>2.1523913043478258</v>
      </c>
      <c r="O428" s="31">
        <v>5.4782608695652177</v>
      </c>
      <c r="P428" s="31">
        <v>78.578260869565241</v>
      </c>
      <c r="Q428" s="31">
        <v>69.314347826086987</v>
      </c>
      <c r="R428" s="31">
        <v>9.2639130434782579</v>
      </c>
      <c r="S428" s="31">
        <v>209.86641304347825</v>
      </c>
      <c r="T428" s="31">
        <v>209.86641304347825</v>
      </c>
      <c r="U428" s="31">
        <v>0</v>
      </c>
      <c r="V428" s="31">
        <v>0</v>
      </c>
      <c r="W428" s="31">
        <v>0.34782608695652173</v>
      </c>
      <c r="X428" s="31">
        <v>0</v>
      </c>
      <c r="Y428" s="31">
        <v>0.34782608695652173</v>
      </c>
      <c r="Z428" s="31">
        <v>0</v>
      </c>
      <c r="AA428" s="31">
        <v>0</v>
      </c>
      <c r="AB428" s="31">
        <v>0</v>
      </c>
      <c r="AC428" s="31">
        <v>0</v>
      </c>
      <c r="AD428" s="31">
        <v>0</v>
      </c>
      <c r="AE428" s="31">
        <v>0</v>
      </c>
      <c r="AF428" t="s">
        <v>714</v>
      </c>
      <c r="AG428" s="32">
        <v>9</v>
      </c>
      <c r="AH428"/>
    </row>
    <row r="429" spans="1:34" x14ac:dyDescent="0.25">
      <c r="A429" t="s">
        <v>2660</v>
      </c>
      <c r="B429" t="s">
        <v>2078</v>
      </c>
      <c r="C429" t="s">
        <v>2355</v>
      </c>
      <c r="D429" t="s">
        <v>2605</v>
      </c>
      <c r="E429" s="31">
        <v>90.315217391304344</v>
      </c>
      <c r="F429" s="31">
        <v>3.5995691418943307</v>
      </c>
      <c r="G429" s="31">
        <v>3.3524455409796596</v>
      </c>
      <c r="H429" s="31">
        <v>0.18421350343001563</v>
      </c>
      <c r="I429" s="31">
        <v>0.13607293296425563</v>
      </c>
      <c r="J429" s="31">
        <v>325.0958695652173</v>
      </c>
      <c r="K429" s="31">
        <v>302.77684782608685</v>
      </c>
      <c r="L429" s="31">
        <v>16.637282608695649</v>
      </c>
      <c r="M429" s="31">
        <v>12.28945652173913</v>
      </c>
      <c r="N429" s="31">
        <v>0</v>
      </c>
      <c r="O429" s="31">
        <v>4.3478260869565215</v>
      </c>
      <c r="P429" s="31">
        <v>102.74423913043479</v>
      </c>
      <c r="Q429" s="31">
        <v>84.773043478260874</v>
      </c>
      <c r="R429" s="31">
        <v>17.971195652173918</v>
      </c>
      <c r="S429" s="31">
        <v>205.71434782608688</v>
      </c>
      <c r="T429" s="31">
        <v>205.71434782608688</v>
      </c>
      <c r="U429" s="31">
        <v>0</v>
      </c>
      <c r="V429" s="31">
        <v>0</v>
      </c>
      <c r="W429" s="31">
        <v>0.61413043478260865</v>
      </c>
      <c r="X429" s="31">
        <v>0</v>
      </c>
      <c r="Y429" s="31">
        <v>0</v>
      </c>
      <c r="Z429" s="31">
        <v>0</v>
      </c>
      <c r="AA429" s="31">
        <v>0.61413043478260865</v>
      </c>
      <c r="AB429" s="31">
        <v>0</v>
      </c>
      <c r="AC429" s="31">
        <v>0</v>
      </c>
      <c r="AD429" s="31">
        <v>0</v>
      </c>
      <c r="AE429" s="31">
        <v>0</v>
      </c>
      <c r="AF429" t="s">
        <v>942</v>
      </c>
      <c r="AG429" s="32">
        <v>9</v>
      </c>
      <c r="AH429"/>
    </row>
    <row r="430" spans="1:34" x14ac:dyDescent="0.25">
      <c r="A430" t="s">
        <v>2660</v>
      </c>
      <c r="B430" t="s">
        <v>1487</v>
      </c>
      <c r="C430" t="s">
        <v>2447</v>
      </c>
      <c r="D430" t="s">
        <v>2605</v>
      </c>
      <c r="E430" s="31">
        <v>59.021739130434781</v>
      </c>
      <c r="F430" s="31">
        <v>3.7557090239410678</v>
      </c>
      <c r="G430" s="31">
        <v>3.7096316758747694</v>
      </c>
      <c r="H430" s="31">
        <v>2.6942909760589322E-2</v>
      </c>
      <c r="I430" s="31">
        <v>2.6942909760589322E-2</v>
      </c>
      <c r="J430" s="31">
        <v>221.66847826086953</v>
      </c>
      <c r="K430" s="31">
        <v>218.94891304347823</v>
      </c>
      <c r="L430" s="31">
        <v>1.590217391304348</v>
      </c>
      <c r="M430" s="31">
        <v>1.590217391304348</v>
      </c>
      <c r="N430" s="31">
        <v>0</v>
      </c>
      <c r="O430" s="31">
        <v>0</v>
      </c>
      <c r="P430" s="31">
        <v>49.332608695652191</v>
      </c>
      <c r="Q430" s="31">
        <v>46.613043478260884</v>
      </c>
      <c r="R430" s="31">
        <v>2.7195652173913043</v>
      </c>
      <c r="S430" s="31">
        <v>170.74565217391299</v>
      </c>
      <c r="T430" s="31">
        <v>170.74565217391299</v>
      </c>
      <c r="U430" s="31">
        <v>0</v>
      </c>
      <c r="V430" s="31">
        <v>0</v>
      </c>
      <c r="W430" s="31">
        <v>0</v>
      </c>
      <c r="X430" s="31">
        <v>0</v>
      </c>
      <c r="Y430" s="31">
        <v>0</v>
      </c>
      <c r="Z430" s="31">
        <v>0</v>
      </c>
      <c r="AA430" s="31">
        <v>0</v>
      </c>
      <c r="AB430" s="31">
        <v>0</v>
      </c>
      <c r="AC430" s="31">
        <v>0</v>
      </c>
      <c r="AD430" s="31">
        <v>0</v>
      </c>
      <c r="AE430" s="31">
        <v>0</v>
      </c>
      <c r="AF430" t="s">
        <v>352</v>
      </c>
      <c r="AG430" s="32">
        <v>9</v>
      </c>
      <c r="AH430"/>
    </row>
    <row r="431" spans="1:34" x14ac:dyDescent="0.25">
      <c r="A431" t="s">
        <v>2660</v>
      </c>
      <c r="B431" t="s">
        <v>1780</v>
      </c>
      <c r="C431" t="s">
        <v>2402</v>
      </c>
      <c r="D431" t="s">
        <v>2602</v>
      </c>
      <c r="E431" s="31">
        <v>51.586956521739133</v>
      </c>
      <c r="F431" s="31">
        <v>3.1382216603455535</v>
      </c>
      <c r="G431" s="31">
        <v>3.0202802359882002</v>
      </c>
      <c r="H431" s="31">
        <v>0.21533923303834809</v>
      </c>
      <c r="I431" s="31">
        <v>0.20522545301306364</v>
      </c>
      <c r="J431" s="31">
        <v>161.89130434782606</v>
      </c>
      <c r="K431" s="31">
        <v>155.80706521739128</v>
      </c>
      <c r="L431" s="31">
        <v>11.108695652173914</v>
      </c>
      <c r="M431" s="31">
        <v>10.586956521739131</v>
      </c>
      <c r="N431" s="31">
        <v>0</v>
      </c>
      <c r="O431" s="31">
        <v>0.52173913043478259</v>
      </c>
      <c r="P431" s="31">
        <v>43.592391304347828</v>
      </c>
      <c r="Q431" s="31">
        <v>38.029891304347828</v>
      </c>
      <c r="R431" s="31">
        <v>5.5625</v>
      </c>
      <c r="S431" s="31">
        <v>107.19021739130434</v>
      </c>
      <c r="T431" s="31">
        <v>104.8695652173913</v>
      </c>
      <c r="U431" s="31">
        <v>2.3206521739130435</v>
      </c>
      <c r="V431" s="31">
        <v>0</v>
      </c>
      <c r="W431" s="31">
        <v>0</v>
      </c>
      <c r="X431" s="31">
        <v>0</v>
      </c>
      <c r="Y431" s="31">
        <v>0</v>
      </c>
      <c r="Z431" s="31">
        <v>0</v>
      </c>
      <c r="AA431" s="31">
        <v>0</v>
      </c>
      <c r="AB431" s="31">
        <v>0</v>
      </c>
      <c r="AC431" s="31">
        <v>0</v>
      </c>
      <c r="AD431" s="31">
        <v>0</v>
      </c>
      <c r="AE431" s="31">
        <v>0</v>
      </c>
      <c r="AF431" t="s">
        <v>1108</v>
      </c>
      <c r="AG431" s="32">
        <v>9</v>
      </c>
      <c r="AH431"/>
    </row>
    <row r="432" spans="1:34" x14ac:dyDescent="0.25">
      <c r="A432" t="s">
        <v>2660</v>
      </c>
      <c r="B432" t="s">
        <v>1851</v>
      </c>
      <c r="C432" t="s">
        <v>2460</v>
      </c>
      <c r="D432" t="s">
        <v>2626</v>
      </c>
      <c r="E432" s="31">
        <v>50.097826086956523</v>
      </c>
      <c r="F432" s="31">
        <v>4.1608656975482736</v>
      </c>
      <c r="G432" s="31">
        <v>3.8949728791494893</v>
      </c>
      <c r="H432" s="31">
        <v>0.32901931004556295</v>
      </c>
      <c r="I432" s="31">
        <v>0.21793230635712729</v>
      </c>
      <c r="J432" s="31">
        <v>208.45032608695647</v>
      </c>
      <c r="K432" s="31">
        <v>195.12967391304343</v>
      </c>
      <c r="L432" s="31">
        <v>16.483152173913041</v>
      </c>
      <c r="M432" s="31">
        <v>10.917934782608693</v>
      </c>
      <c r="N432" s="31">
        <v>0</v>
      </c>
      <c r="O432" s="31">
        <v>5.5652173913043477</v>
      </c>
      <c r="P432" s="31">
        <v>57.079999999999984</v>
      </c>
      <c r="Q432" s="31">
        <v>49.324565217391289</v>
      </c>
      <c r="R432" s="31">
        <v>7.7554347826086953</v>
      </c>
      <c r="S432" s="31">
        <v>134.88717391304345</v>
      </c>
      <c r="T432" s="31">
        <v>134.88717391304345</v>
      </c>
      <c r="U432" s="31">
        <v>0</v>
      </c>
      <c r="V432" s="31">
        <v>0</v>
      </c>
      <c r="W432" s="31">
        <v>0.13043478260869565</v>
      </c>
      <c r="X432" s="31">
        <v>0.13043478260869565</v>
      </c>
      <c r="Y432" s="31">
        <v>0</v>
      </c>
      <c r="Z432" s="31">
        <v>0</v>
      </c>
      <c r="AA432" s="31">
        <v>0</v>
      </c>
      <c r="AB432" s="31">
        <v>0</v>
      </c>
      <c r="AC432" s="31">
        <v>0</v>
      </c>
      <c r="AD432" s="31">
        <v>0</v>
      </c>
      <c r="AE432" s="31">
        <v>0</v>
      </c>
      <c r="AF432" t="s">
        <v>709</v>
      </c>
      <c r="AG432" s="32">
        <v>9</v>
      </c>
      <c r="AH432"/>
    </row>
    <row r="433" spans="1:34" x14ac:dyDescent="0.25">
      <c r="A433" t="s">
        <v>2660</v>
      </c>
      <c r="B433" t="s">
        <v>2115</v>
      </c>
      <c r="C433" t="s">
        <v>2458</v>
      </c>
      <c r="D433" t="s">
        <v>2623</v>
      </c>
      <c r="E433" s="31">
        <v>44.108695652173914</v>
      </c>
      <c r="F433" s="31">
        <v>4.2118580581567251</v>
      </c>
      <c r="G433" s="31">
        <v>4.2118580581567251</v>
      </c>
      <c r="H433" s="31">
        <v>0.51202562838836863</v>
      </c>
      <c r="I433" s="31">
        <v>0.51202562838836863</v>
      </c>
      <c r="J433" s="31">
        <v>185.77956521739122</v>
      </c>
      <c r="K433" s="31">
        <v>185.77956521739122</v>
      </c>
      <c r="L433" s="31">
        <v>22.584782608695651</v>
      </c>
      <c r="M433" s="31">
        <v>22.584782608695651</v>
      </c>
      <c r="N433" s="31">
        <v>0</v>
      </c>
      <c r="O433" s="31">
        <v>0</v>
      </c>
      <c r="P433" s="31">
        <v>40.306630434782605</v>
      </c>
      <c r="Q433" s="31">
        <v>40.306630434782605</v>
      </c>
      <c r="R433" s="31">
        <v>0</v>
      </c>
      <c r="S433" s="31">
        <v>122.88815217391296</v>
      </c>
      <c r="T433" s="31">
        <v>122.88815217391296</v>
      </c>
      <c r="U433" s="31">
        <v>0</v>
      </c>
      <c r="V433" s="31">
        <v>0</v>
      </c>
      <c r="W433" s="31">
        <v>0</v>
      </c>
      <c r="X433" s="31">
        <v>0</v>
      </c>
      <c r="Y433" s="31">
        <v>0</v>
      </c>
      <c r="Z433" s="31">
        <v>0</v>
      </c>
      <c r="AA433" s="31">
        <v>0</v>
      </c>
      <c r="AB433" s="31">
        <v>0</v>
      </c>
      <c r="AC433" s="31">
        <v>0</v>
      </c>
      <c r="AD433" s="31">
        <v>0</v>
      </c>
      <c r="AE433" s="31">
        <v>0</v>
      </c>
      <c r="AF433" t="s">
        <v>980</v>
      </c>
      <c r="AG433" s="32">
        <v>9</v>
      </c>
      <c r="AH433"/>
    </row>
    <row r="434" spans="1:34" x14ac:dyDescent="0.25">
      <c r="A434" t="s">
        <v>2660</v>
      </c>
      <c r="B434" t="s">
        <v>2059</v>
      </c>
      <c r="C434" t="s">
        <v>2464</v>
      </c>
      <c r="D434" t="s">
        <v>2603</v>
      </c>
      <c r="E434" s="31">
        <v>76.913043478260875</v>
      </c>
      <c r="F434" s="31">
        <v>4.1440276992651226</v>
      </c>
      <c r="G434" s="31">
        <v>3.8489867156585653</v>
      </c>
      <c r="H434" s="31">
        <v>0.47513284341435846</v>
      </c>
      <c r="I434" s="31">
        <v>0.31924250989259473</v>
      </c>
      <c r="J434" s="31">
        <v>318.72978260869576</v>
      </c>
      <c r="K434" s="31">
        <v>296.03728260869576</v>
      </c>
      <c r="L434" s="31">
        <v>36.54391304347827</v>
      </c>
      <c r="M434" s="31">
        <v>24.553913043478268</v>
      </c>
      <c r="N434" s="31">
        <v>6.3378260869565208</v>
      </c>
      <c r="O434" s="31">
        <v>5.6521739130434785</v>
      </c>
      <c r="P434" s="31">
        <v>66.015978260869545</v>
      </c>
      <c r="Q434" s="31">
        <v>55.313478260869545</v>
      </c>
      <c r="R434" s="31">
        <v>10.702500000000004</v>
      </c>
      <c r="S434" s="31">
        <v>216.16989130434794</v>
      </c>
      <c r="T434" s="31">
        <v>216.16989130434794</v>
      </c>
      <c r="U434" s="31">
        <v>0</v>
      </c>
      <c r="V434" s="31">
        <v>0</v>
      </c>
      <c r="W434" s="31">
        <v>8.6956521739130432E-2</v>
      </c>
      <c r="X434" s="31">
        <v>0</v>
      </c>
      <c r="Y434" s="31">
        <v>0</v>
      </c>
      <c r="Z434" s="31">
        <v>0</v>
      </c>
      <c r="AA434" s="31">
        <v>8.6956521739130432E-2</v>
      </c>
      <c r="AB434" s="31">
        <v>0</v>
      </c>
      <c r="AC434" s="31">
        <v>0</v>
      </c>
      <c r="AD434" s="31">
        <v>0</v>
      </c>
      <c r="AE434" s="31">
        <v>0</v>
      </c>
      <c r="AF434" t="s">
        <v>922</v>
      </c>
      <c r="AG434" s="32">
        <v>9</v>
      </c>
      <c r="AH434"/>
    </row>
    <row r="435" spans="1:34" x14ac:dyDescent="0.25">
      <c r="A435" t="s">
        <v>2660</v>
      </c>
      <c r="B435" t="s">
        <v>1178</v>
      </c>
      <c r="C435" t="s">
        <v>2286</v>
      </c>
      <c r="D435" t="s">
        <v>2603</v>
      </c>
      <c r="E435" s="31">
        <v>51.423913043478258</v>
      </c>
      <c r="F435" s="31">
        <v>4.7934432466708934</v>
      </c>
      <c r="G435" s="31">
        <v>4.4867258507715064</v>
      </c>
      <c r="H435" s="31">
        <v>0.92345170154301415</v>
      </c>
      <c r="I435" s="31">
        <v>0.61673430564362719</v>
      </c>
      <c r="J435" s="31">
        <v>246.4976086956521</v>
      </c>
      <c r="K435" s="31">
        <v>230.72499999999994</v>
      </c>
      <c r="L435" s="31">
        <v>47.487499999999997</v>
      </c>
      <c r="M435" s="31">
        <v>31.714891304347827</v>
      </c>
      <c r="N435" s="31">
        <v>10.207391304347825</v>
      </c>
      <c r="O435" s="31">
        <v>5.5652173913043477</v>
      </c>
      <c r="P435" s="31">
        <v>50.609891304347819</v>
      </c>
      <c r="Q435" s="31">
        <v>50.609891304347819</v>
      </c>
      <c r="R435" s="31">
        <v>0</v>
      </c>
      <c r="S435" s="31">
        <v>148.4002173913043</v>
      </c>
      <c r="T435" s="31">
        <v>148.4002173913043</v>
      </c>
      <c r="U435" s="31">
        <v>0</v>
      </c>
      <c r="V435" s="31">
        <v>0</v>
      </c>
      <c r="W435" s="31">
        <v>0</v>
      </c>
      <c r="X435" s="31">
        <v>0</v>
      </c>
      <c r="Y435" s="31">
        <v>0</v>
      </c>
      <c r="Z435" s="31">
        <v>0</v>
      </c>
      <c r="AA435" s="31">
        <v>0</v>
      </c>
      <c r="AB435" s="31">
        <v>0</v>
      </c>
      <c r="AC435" s="31">
        <v>0</v>
      </c>
      <c r="AD435" s="31">
        <v>0</v>
      </c>
      <c r="AE435" s="31">
        <v>0</v>
      </c>
      <c r="AF435" t="s">
        <v>41</v>
      </c>
      <c r="AG435" s="32">
        <v>9</v>
      </c>
      <c r="AH435"/>
    </row>
    <row r="436" spans="1:34" x14ac:dyDescent="0.25">
      <c r="A436" t="s">
        <v>2660</v>
      </c>
      <c r="B436" t="s">
        <v>1743</v>
      </c>
      <c r="C436" t="s">
        <v>2286</v>
      </c>
      <c r="D436" t="s">
        <v>2603</v>
      </c>
      <c r="E436" s="31">
        <v>75.152173913043484</v>
      </c>
      <c r="F436" s="31">
        <v>3.8525744865490315</v>
      </c>
      <c r="G436" s="31">
        <v>3.4556855655192371</v>
      </c>
      <c r="H436" s="31">
        <v>0.28752531096326295</v>
      </c>
      <c r="I436" s="31">
        <v>0.14346977147816026</v>
      </c>
      <c r="J436" s="31">
        <v>289.52934782608702</v>
      </c>
      <c r="K436" s="31">
        <v>259.70228260869573</v>
      </c>
      <c r="L436" s="31">
        <v>21.608152173913044</v>
      </c>
      <c r="M436" s="31">
        <v>10.782065217391306</v>
      </c>
      <c r="N436" s="31">
        <v>4.8260869565217392</v>
      </c>
      <c r="O436" s="31">
        <v>6</v>
      </c>
      <c r="P436" s="31">
        <v>87.109782608695681</v>
      </c>
      <c r="Q436" s="31">
        <v>68.108804347826108</v>
      </c>
      <c r="R436" s="31">
        <v>19.000978260869569</v>
      </c>
      <c r="S436" s="31">
        <v>180.81141304347832</v>
      </c>
      <c r="T436" s="31">
        <v>180.81141304347832</v>
      </c>
      <c r="U436" s="31">
        <v>0</v>
      </c>
      <c r="V436" s="31">
        <v>0</v>
      </c>
      <c r="W436" s="31">
        <v>4.053260869565217</v>
      </c>
      <c r="X436" s="31">
        <v>0.23858695652173911</v>
      </c>
      <c r="Y436" s="31">
        <v>0</v>
      </c>
      <c r="Z436" s="31">
        <v>0</v>
      </c>
      <c r="AA436" s="31">
        <v>1.9086956521739129</v>
      </c>
      <c r="AB436" s="31">
        <v>0</v>
      </c>
      <c r="AC436" s="31">
        <v>1.9059782608695652</v>
      </c>
      <c r="AD436" s="31">
        <v>0</v>
      </c>
      <c r="AE436" s="31">
        <v>0</v>
      </c>
      <c r="AF436" t="s">
        <v>609</v>
      </c>
      <c r="AG436" s="32">
        <v>9</v>
      </c>
      <c r="AH436"/>
    </row>
    <row r="437" spans="1:34" x14ac:dyDescent="0.25">
      <c r="A437" t="s">
        <v>2660</v>
      </c>
      <c r="B437" t="s">
        <v>1654</v>
      </c>
      <c r="C437" t="s">
        <v>2286</v>
      </c>
      <c r="D437" t="s">
        <v>2603</v>
      </c>
      <c r="E437" s="31">
        <v>76.836956521739125</v>
      </c>
      <c r="F437" s="31">
        <v>7.029888244447589</v>
      </c>
      <c r="G437" s="31">
        <v>6.9004526807186322</v>
      </c>
      <c r="H437" s="31">
        <v>0.98075116706747811</v>
      </c>
      <c r="I437" s="31">
        <v>0.92788088838591076</v>
      </c>
      <c r="J437" s="31">
        <v>540.1552173913044</v>
      </c>
      <c r="K437" s="31">
        <v>530.20978260869572</v>
      </c>
      <c r="L437" s="31">
        <v>75.357934782608723</v>
      </c>
      <c r="M437" s="31">
        <v>71.295543478260896</v>
      </c>
      <c r="N437" s="31">
        <v>4.0623913043478277</v>
      </c>
      <c r="O437" s="31">
        <v>0</v>
      </c>
      <c r="P437" s="31">
        <v>248.74880434782611</v>
      </c>
      <c r="Q437" s="31">
        <v>242.86576086956524</v>
      </c>
      <c r="R437" s="31">
        <v>5.8830434782608698</v>
      </c>
      <c r="S437" s="31">
        <v>216.04847826086964</v>
      </c>
      <c r="T437" s="31">
        <v>216.04847826086964</v>
      </c>
      <c r="U437" s="31">
        <v>0</v>
      </c>
      <c r="V437" s="31">
        <v>0</v>
      </c>
      <c r="W437" s="31">
        <v>0</v>
      </c>
      <c r="X437" s="31">
        <v>0</v>
      </c>
      <c r="Y437" s="31">
        <v>0</v>
      </c>
      <c r="Z437" s="31">
        <v>0</v>
      </c>
      <c r="AA437" s="31">
        <v>0</v>
      </c>
      <c r="AB437" s="31">
        <v>0</v>
      </c>
      <c r="AC437" s="31">
        <v>0</v>
      </c>
      <c r="AD437" s="31">
        <v>0</v>
      </c>
      <c r="AE437" s="31">
        <v>0</v>
      </c>
      <c r="AF437" t="s">
        <v>520</v>
      </c>
      <c r="AG437" s="32">
        <v>9</v>
      </c>
      <c r="AH437"/>
    </row>
    <row r="438" spans="1:34" x14ac:dyDescent="0.25">
      <c r="A438" t="s">
        <v>2660</v>
      </c>
      <c r="B438" t="s">
        <v>1217</v>
      </c>
      <c r="C438" t="s">
        <v>2333</v>
      </c>
      <c r="D438" t="s">
        <v>2622</v>
      </c>
      <c r="E438" s="31">
        <v>144.38043478260869</v>
      </c>
      <c r="F438" s="31">
        <v>4.3571376947978617</v>
      </c>
      <c r="G438" s="31">
        <v>4.2302627418504848</v>
      </c>
      <c r="H438" s="31">
        <v>0.72059173379507646</v>
      </c>
      <c r="I438" s="31">
        <v>0.65394413912519767</v>
      </c>
      <c r="J438" s="31">
        <v>629.08543478260867</v>
      </c>
      <c r="K438" s="31">
        <v>610.76717391304339</v>
      </c>
      <c r="L438" s="31">
        <v>104.03934782608695</v>
      </c>
      <c r="M438" s="31">
        <v>94.416739130434777</v>
      </c>
      <c r="N438" s="31">
        <v>0.75304347826086959</v>
      </c>
      <c r="O438" s="31">
        <v>8.8695652173913047</v>
      </c>
      <c r="P438" s="31">
        <v>158.3468478260869</v>
      </c>
      <c r="Q438" s="31">
        <v>149.65119565217387</v>
      </c>
      <c r="R438" s="31">
        <v>8.695652173913043</v>
      </c>
      <c r="S438" s="31">
        <v>366.69923913043488</v>
      </c>
      <c r="T438" s="31">
        <v>334.72380434782616</v>
      </c>
      <c r="U438" s="31">
        <v>31.975434782608687</v>
      </c>
      <c r="V438" s="31">
        <v>0</v>
      </c>
      <c r="W438" s="31">
        <v>24.556847826086951</v>
      </c>
      <c r="X438" s="31">
        <v>0</v>
      </c>
      <c r="Y438" s="31">
        <v>0</v>
      </c>
      <c r="Z438" s="31">
        <v>0</v>
      </c>
      <c r="AA438" s="31">
        <v>3.8789130434782604</v>
      </c>
      <c r="AB438" s="31">
        <v>0</v>
      </c>
      <c r="AC438" s="31">
        <v>20.677934782608691</v>
      </c>
      <c r="AD438" s="31">
        <v>0</v>
      </c>
      <c r="AE438" s="31">
        <v>0</v>
      </c>
      <c r="AF438" t="s">
        <v>80</v>
      </c>
      <c r="AG438" s="32">
        <v>9</v>
      </c>
      <c r="AH438"/>
    </row>
    <row r="439" spans="1:34" x14ac:dyDescent="0.25">
      <c r="A439" t="s">
        <v>2660</v>
      </c>
      <c r="B439" t="s">
        <v>1292</v>
      </c>
      <c r="C439" t="s">
        <v>2375</v>
      </c>
      <c r="D439" t="s">
        <v>2603</v>
      </c>
      <c r="E439" s="31">
        <v>82.554347826086953</v>
      </c>
      <c r="F439" s="31">
        <v>3.7720697827518097</v>
      </c>
      <c r="G439" s="31">
        <v>3.4217524687294274</v>
      </c>
      <c r="H439" s="31">
        <v>0.43788808426596437</v>
      </c>
      <c r="I439" s="31">
        <v>0.25720737327188936</v>
      </c>
      <c r="J439" s="31">
        <v>311.40076086956515</v>
      </c>
      <c r="K439" s="31">
        <v>282.48054347826087</v>
      </c>
      <c r="L439" s="31">
        <v>36.149565217391299</v>
      </c>
      <c r="M439" s="31">
        <v>21.233586956521734</v>
      </c>
      <c r="N439" s="31">
        <v>9.3507608695652173</v>
      </c>
      <c r="O439" s="31">
        <v>5.5652173913043477</v>
      </c>
      <c r="P439" s="31">
        <v>106.46652173913043</v>
      </c>
      <c r="Q439" s="31">
        <v>92.462282608695645</v>
      </c>
      <c r="R439" s="31">
        <v>14.004239130434781</v>
      </c>
      <c r="S439" s="31">
        <v>168.78467391304346</v>
      </c>
      <c r="T439" s="31">
        <v>168.78467391304346</v>
      </c>
      <c r="U439" s="31">
        <v>0</v>
      </c>
      <c r="V439" s="31">
        <v>0</v>
      </c>
      <c r="W439" s="31">
        <v>0.10869565217391304</v>
      </c>
      <c r="X439" s="31">
        <v>0</v>
      </c>
      <c r="Y439" s="31">
        <v>0</v>
      </c>
      <c r="Z439" s="31">
        <v>0</v>
      </c>
      <c r="AA439" s="31">
        <v>0</v>
      </c>
      <c r="AB439" s="31">
        <v>0</v>
      </c>
      <c r="AC439" s="31">
        <v>0.10869565217391304</v>
      </c>
      <c r="AD439" s="31">
        <v>0</v>
      </c>
      <c r="AE439" s="31">
        <v>0</v>
      </c>
      <c r="AF439" t="s">
        <v>155</v>
      </c>
      <c r="AG439" s="32">
        <v>9</v>
      </c>
      <c r="AH439"/>
    </row>
    <row r="440" spans="1:34" x14ac:dyDescent="0.25">
      <c r="A440" t="s">
        <v>2660</v>
      </c>
      <c r="B440" t="s">
        <v>2219</v>
      </c>
      <c r="C440" t="s">
        <v>2286</v>
      </c>
      <c r="D440" t="s">
        <v>2603</v>
      </c>
      <c r="E440" s="31">
        <v>90.467391304347828</v>
      </c>
      <c r="F440" s="31">
        <v>3.6127898594256882</v>
      </c>
      <c r="G440" s="31">
        <v>3.549351195482398</v>
      </c>
      <c r="H440" s="31">
        <v>0.22882374143938483</v>
      </c>
      <c r="I440" s="31">
        <v>0.16538507749609516</v>
      </c>
      <c r="J440" s="31">
        <v>326.8396739130435</v>
      </c>
      <c r="K440" s="31">
        <v>321.10054347826087</v>
      </c>
      <c r="L440" s="31">
        <v>20.701086956521738</v>
      </c>
      <c r="M440" s="31">
        <v>14.961956521739131</v>
      </c>
      <c r="N440" s="31">
        <v>0</v>
      </c>
      <c r="O440" s="31">
        <v>5.7391304347826084</v>
      </c>
      <c r="P440" s="31">
        <v>70.531630434782613</v>
      </c>
      <c r="Q440" s="31">
        <v>70.531630434782613</v>
      </c>
      <c r="R440" s="31">
        <v>0</v>
      </c>
      <c r="S440" s="31">
        <v>235.60695652173914</v>
      </c>
      <c r="T440" s="31">
        <v>235.60695652173914</v>
      </c>
      <c r="U440" s="31">
        <v>0</v>
      </c>
      <c r="V440" s="31">
        <v>0</v>
      </c>
      <c r="W440" s="31">
        <v>0</v>
      </c>
      <c r="X440" s="31">
        <v>0</v>
      </c>
      <c r="Y440" s="31">
        <v>0</v>
      </c>
      <c r="Z440" s="31">
        <v>0</v>
      </c>
      <c r="AA440" s="31">
        <v>0</v>
      </c>
      <c r="AB440" s="31">
        <v>0</v>
      </c>
      <c r="AC440" s="31">
        <v>0</v>
      </c>
      <c r="AD440" s="31">
        <v>0</v>
      </c>
      <c r="AE440" s="31">
        <v>0</v>
      </c>
      <c r="AF440" t="s">
        <v>1087</v>
      </c>
      <c r="AG440" s="32">
        <v>9</v>
      </c>
      <c r="AH440"/>
    </row>
    <row r="441" spans="1:34" x14ac:dyDescent="0.25">
      <c r="A441" t="s">
        <v>2660</v>
      </c>
      <c r="B441" t="s">
        <v>1570</v>
      </c>
      <c r="C441" t="s">
        <v>2474</v>
      </c>
      <c r="D441" t="s">
        <v>2603</v>
      </c>
      <c r="E441" s="31">
        <v>77.576086956521735</v>
      </c>
      <c r="F441" s="31">
        <v>3.914719069637103</v>
      </c>
      <c r="G441" s="31">
        <v>3.6452781280650144</v>
      </c>
      <c r="H441" s="31">
        <v>0.45831441782261462</v>
      </c>
      <c r="I441" s="31">
        <v>0.31707860445565367</v>
      </c>
      <c r="J441" s="31">
        <v>303.68858695652176</v>
      </c>
      <c r="K441" s="31">
        <v>282.78641304347832</v>
      </c>
      <c r="L441" s="31">
        <v>35.554239130434787</v>
      </c>
      <c r="M441" s="31">
        <v>24.59771739130435</v>
      </c>
      <c r="N441" s="31">
        <v>5.5652173913043477</v>
      </c>
      <c r="O441" s="31">
        <v>5.3913043478260869</v>
      </c>
      <c r="P441" s="31">
        <v>79.687934782608693</v>
      </c>
      <c r="Q441" s="31">
        <v>69.742282608695646</v>
      </c>
      <c r="R441" s="31">
        <v>9.945652173913043</v>
      </c>
      <c r="S441" s="31">
        <v>188.44641304347829</v>
      </c>
      <c r="T441" s="31">
        <v>188.44641304347829</v>
      </c>
      <c r="U441" s="31">
        <v>0</v>
      </c>
      <c r="V441" s="31">
        <v>0</v>
      </c>
      <c r="W441" s="31">
        <v>0.66304347826086951</v>
      </c>
      <c r="X441" s="31">
        <v>0</v>
      </c>
      <c r="Y441" s="31">
        <v>0</v>
      </c>
      <c r="Z441" s="31">
        <v>0</v>
      </c>
      <c r="AA441" s="31">
        <v>0</v>
      </c>
      <c r="AB441" s="31">
        <v>0</v>
      </c>
      <c r="AC441" s="31">
        <v>0.66304347826086951</v>
      </c>
      <c r="AD441" s="31">
        <v>0</v>
      </c>
      <c r="AE441" s="31">
        <v>0</v>
      </c>
      <c r="AF441" t="s">
        <v>436</v>
      </c>
      <c r="AG441" s="32">
        <v>9</v>
      </c>
      <c r="AH441"/>
    </row>
    <row r="442" spans="1:34" x14ac:dyDescent="0.25">
      <c r="A442" t="s">
        <v>2660</v>
      </c>
      <c r="B442" t="s">
        <v>1534</v>
      </c>
      <c r="C442" t="s">
        <v>2370</v>
      </c>
      <c r="D442" t="s">
        <v>2603</v>
      </c>
      <c r="E442" s="31">
        <v>114.59782608695652</v>
      </c>
      <c r="F442" s="31">
        <v>4.3499601631414206</v>
      </c>
      <c r="G442" s="31">
        <v>4.098325903443043</v>
      </c>
      <c r="H442" s="31">
        <v>0.39848430238072668</v>
      </c>
      <c r="I442" s="31">
        <v>0.30591103101584</v>
      </c>
      <c r="J442" s="31">
        <v>498.49597826086949</v>
      </c>
      <c r="K442" s="31">
        <v>469.65923913043474</v>
      </c>
      <c r="L442" s="31">
        <v>45.665434782608706</v>
      </c>
      <c r="M442" s="31">
        <v>35.056739130434792</v>
      </c>
      <c r="N442" s="31">
        <v>5.2173913043478262</v>
      </c>
      <c r="O442" s="31">
        <v>5.3913043478260869</v>
      </c>
      <c r="P442" s="31">
        <v>144.55402173913043</v>
      </c>
      <c r="Q442" s="31">
        <v>126.32597826086956</v>
      </c>
      <c r="R442" s="31">
        <v>18.228043478260872</v>
      </c>
      <c r="S442" s="31">
        <v>308.27652173913037</v>
      </c>
      <c r="T442" s="31">
        <v>308.27652173913037</v>
      </c>
      <c r="U442" s="31">
        <v>0</v>
      </c>
      <c r="V442" s="31">
        <v>0</v>
      </c>
      <c r="W442" s="31">
        <v>0</v>
      </c>
      <c r="X442" s="31">
        <v>0</v>
      </c>
      <c r="Y442" s="31">
        <v>0</v>
      </c>
      <c r="Z442" s="31">
        <v>0</v>
      </c>
      <c r="AA442" s="31">
        <v>0</v>
      </c>
      <c r="AB442" s="31">
        <v>0</v>
      </c>
      <c r="AC442" s="31">
        <v>0</v>
      </c>
      <c r="AD442" s="31">
        <v>0</v>
      </c>
      <c r="AE442" s="31">
        <v>0</v>
      </c>
      <c r="AF442" t="s">
        <v>400</v>
      </c>
      <c r="AG442" s="32">
        <v>9</v>
      </c>
      <c r="AH442"/>
    </row>
    <row r="443" spans="1:34" x14ac:dyDescent="0.25">
      <c r="A443" t="s">
        <v>2660</v>
      </c>
      <c r="B443" t="s">
        <v>1460</v>
      </c>
      <c r="C443" t="s">
        <v>2442</v>
      </c>
      <c r="D443" t="s">
        <v>2619</v>
      </c>
      <c r="E443" s="31">
        <v>118.8804347826087</v>
      </c>
      <c r="F443" s="31">
        <v>4.2176794367742509</v>
      </c>
      <c r="G443" s="31">
        <v>4.1313998354210462</v>
      </c>
      <c r="H443" s="31">
        <v>0.49766480753405845</v>
      </c>
      <c r="I443" s="31">
        <v>0.4493883148943949</v>
      </c>
      <c r="J443" s="31">
        <v>501.39956521739117</v>
      </c>
      <c r="K443" s="31">
        <v>491.14260869565203</v>
      </c>
      <c r="L443" s="31">
        <v>59.162608695652146</v>
      </c>
      <c r="M443" s="31">
        <v>53.423478260869537</v>
      </c>
      <c r="N443" s="31">
        <v>0</v>
      </c>
      <c r="O443" s="31">
        <v>5.7391304347826084</v>
      </c>
      <c r="P443" s="31">
        <v>191.2772826086956</v>
      </c>
      <c r="Q443" s="31">
        <v>186.75945652173908</v>
      </c>
      <c r="R443" s="31">
        <v>4.5178260869565205</v>
      </c>
      <c r="S443" s="31">
        <v>250.95967391304342</v>
      </c>
      <c r="T443" s="31">
        <v>238.88923913043473</v>
      </c>
      <c r="U443" s="31">
        <v>12.070434782608697</v>
      </c>
      <c r="V443" s="31">
        <v>0</v>
      </c>
      <c r="W443" s="31">
        <v>76.25847826086958</v>
      </c>
      <c r="X443" s="31">
        <v>6.9689130434782607</v>
      </c>
      <c r="Y443" s="31">
        <v>0</v>
      </c>
      <c r="Z443" s="31">
        <v>0</v>
      </c>
      <c r="AA443" s="31">
        <v>11.047826086956521</v>
      </c>
      <c r="AB443" s="31">
        <v>0</v>
      </c>
      <c r="AC443" s="31">
        <v>58.241739130434802</v>
      </c>
      <c r="AD443" s="31">
        <v>0</v>
      </c>
      <c r="AE443" s="31">
        <v>0</v>
      </c>
      <c r="AF443" t="s">
        <v>325</v>
      </c>
      <c r="AG443" s="32">
        <v>9</v>
      </c>
      <c r="AH443"/>
    </row>
    <row r="444" spans="1:34" x14ac:dyDescent="0.25">
      <c r="A444" t="s">
        <v>2660</v>
      </c>
      <c r="B444" t="s">
        <v>1720</v>
      </c>
      <c r="C444" t="s">
        <v>2286</v>
      </c>
      <c r="D444" t="s">
        <v>2603</v>
      </c>
      <c r="E444" s="31">
        <v>56.880434782608695</v>
      </c>
      <c r="F444" s="31">
        <v>3.8457213835276138</v>
      </c>
      <c r="G444" s="31">
        <v>3.6102961972100136</v>
      </c>
      <c r="H444" s="31">
        <v>0.32055417542518633</v>
      </c>
      <c r="I444" s="31">
        <v>0.21354098987196637</v>
      </c>
      <c r="J444" s="31">
        <v>218.74630434782611</v>
      </c>
      <c r="K444" s="31">
        <v>205.35521739130436</v>
      </c>
      <c r="L444" s="31">
        <v>18.233260869565218</v>
      </c>
      <c r="M444" s="31">
        <v>12.146304347826087</v>
      </c>
      <c r="N444" s="31">
        <v>0.34782608695652173</v>
      </c>
      <c r="O444" s="31">
        <v>5.7391304347826084</v>
      </c>
      <c r="P444" s="31">
        <v>54.87695652173911</v>
      </c>
      <c r="Q444" s="31">
        <v>47.572826086956503</v>
      </c>
      <c r="R444" s="31">
        <v>7.3041304347826097</v>
      </c>
      <c r="S444" s="31">
        <v>145.63608695652178</v>
      </c>
      <c r="T444" s="31">
        <v>145.63608695652178</v>
      </c>
      <c r="U444" s="31">
        <v>0</v>
      </c>
      <c r="V444" s="31">
        <v>0</v>
      </c>
      <c r="W444" s="31">
        <v>7.2282608695652177</v>
      </c>
      <c r="X444" s="31">
        <v>0</v>
      </c>
      <c r="Y444" s="31">
        <v>0.34782608695652173</v>
      </c>
      <c r="Z444" s="31">
        <v>0</v>
      </c>
      <c r="AA444" s="31">
        <v>6.6195652173913047</v>
      </c>
      <c r="AB444" s="31">
        <v>0</v>
      </c>
      <c r="AC444" s="31">
        <v>0.2608695652173913</v>
      </c>
      <c r="AD444" s="31">
        <v>0</v>
      </c>
      <c r="AE444" s="31">
        <v>0</v>
      </c>
      <c r="AF444" t="s">
        <v>586</v>
      </c>
      <c r="AG444" s="32">
        <v>9</v>
      </c>
      <c r="AH444"/>
    </row>
    <row r="445" spans="1:34" x14ac:dyDescent="0.25">
      <c r="A445" t="s">
        <v>2660</v>
      </c>
      <c r="B445" t="s">
        <v>1651</v>
      </c>
      <c r="C445" t="s">
        <v>2328</v>
      </c>
      <c r="D445" t="s">
        <v>2614</v>
      </c>
      <c r="E445" s="31">
        <v>102.75</v>
      </c>
      <c r="F445" s="31">
        <v>3.7977150111075848</v>
      </c>
      <c r="G445" s="31">
        <v>3.2113392573786101</v>
      </c>
      <c r="H445" s="31">
        <v>0.48034274833386215</v>
      </c>
      <c r="I445" s="31">
        <v>0.21877287633555478</v>
      </c>
      <c r="J445" s="31">
        <v>390.21521739130435</v>
      </c>
      <c r="K445" s="31">
        <v>329.96510869565219</v>
      </c>
      <c r="L445" s="31">
        <v>49.355217391304336</v>
      </c>
      <c r="M445" s="31">
        <v>22.478913043478254</v>
      </c>
      <c r="N445" s="31">
        <v>21.283913043478258</v>
      </c>
      <c r="O445" s="31">
        <v>5.5923913043478262</v>
      </c>
      <c r="P445" s="31">
        <v>145.37043478260875</v>
      </c>
      <c r="Q445" s="31">
        <v>111.99663043478266</v>
      </c>
      <c r="R445" s="31">
        <v>33.373804347826081</v>
      </c>
      <c r="S445" s="31">
        <v>195.48956521739129</v>
      </c>
      <c r="T445" s="31">
        <v>191.37043478260867</v>
      </c>
      <c r="U445" s="31">
        <v>4.1191304347826092</v>
      </c>
      <c r="V445" s="31">
        <v>0</v>
      </c>
      <c r="W445" s="31">
        <v>59.136304347826091</v>
      </c>
      <c r="X445" s="31">
        <v>1.3848913043478259</v>
      </c>
      <c r="Y445" s="31">
        <v>5.1106521739130422</v>
      </c>
      <c r="Z445" s="31">
        <v>0</v>
      </c>
      <c r="AA445" s="31">
        <v>6.0097826086956543</v>
      </c>
      <c r="AB445" s="31">
        <v>0</v>
      </c>
      <c r="AC445" s="31">
        <v>46.630978260869568</v>
      </c>
      <c r="AD445" s="31">
        <v>0</v>
      </c>
      <c r="AE445" s="31">
        <v>0</v>
      </c>
      <c r="AF445" t="s">
        <v>517</v>
      </c>
      <c r="AG445" s="32">
        <v>9</v>
      </c>
      <c r="AH445"/>
    </row>
    <row r="446" spans="1:34" x14ac:dyDescent="0.25">
      <c r="A446" t="s">
        <v>2660</v>
      </c>
      <c r="B446" t="s">
        <v>1493</v>
      </c>
      <c r="C446" t="s">
        <v>2346</v>
      </c>
      <c r="D446" t="s">
        <v>2624</v>
      </c>
      <c r="E446" s="31">
        <v>90.467391304347828</v>
      </c>
      <c r="F446" s="31">
        <v>3.9733569626336664</v>
      </c>
      <c r="G446" s="31">
        <v>3.6619644359005181</v>
      </c>
      <c r="H446" s="31">
        <v>0.40146341463414625</v>
      </c>
      <c r="I446" s="31">
        <v>0.22369698426048293</v>
      </c>
      <c r="J446" s="31">
        <v>359.45923913043487</v>
      </c>
      <c r="K446" s="31">
        <v>331.28836956521752</v>
      </c>
      <c r="L446" s="31">
        <v>36.319347826086947</v>
      </c>
      <c r="M446" s="31">
        <v>20.237282608695647</v>
      </c>
      <c r="N446" s="31">
        <v>9.443043478260865</v>
      </c>
      <c r="O446" s="31">
        <v>6.6390217391304356</v>
      </c>
      <c r="P446" s="31">
        <v>100.59695652173913</v>
      </c>
      <c r="Q446" s="31">
        <v>88.508152173913047</v>
      </c>
      <c r="R446" s="31">
        <v>12.088804347826086</v>
      </c>
      <c r="S446" s="31">
        <v>222.54293478260877</v>
      </c>
      <c r="T446" s="31">
        <v>211.9048913043479</v>
      </c>
      <c r="U446" s="31">
        <v>10.638043478260871</v>
      </c>
      <c r="V446" s="31">
        <v>0</v>
      </c>
      <c r="W446" s="31">
        <v>103.95565217391305</v>
      </c>
      <c r="X446" s="31">
        <v>5.4647826086956526</v>
      </c>
      <c r="Y446" s="31">
        <v>0</v>
      </c>
      <c r="Z446" s="31">
        <v>6.2640217391304356</v>
      </c>
      <c r="AA446" s="31">
        <v>34.500978260869566</v>
      </c>
      <c r="AB446" s="31">
        <v>0</v>
      </c>
      <c r="AC446" s="31">
        <v>57.725869565217401</v>
      </c>
      <c r="AD446" s="31">
        <v>0</v>
      </c>
      <c r="AE446" s="31">
        <v>0</v>
      </c>
      <c r="AF446" t="s">
        <v>358</v>
      </c>
      <c r="AG446" s="32">
        <v>9</v>
      </c>
      <c r="AH446"/>
    </row>
    <row r="447" spans="1:34" x14ac:dyDescent="0.25">
      <c r="A447" t="s">
        <v>2660</v>
      </c>
      <c r="B447" t="s">
        <v>1225</v>
      </c>
      <c r="C447" t="s">
        <v>2337</v>
      </c>
      <c r="D447" t="s">
        <v>2623</v>
      </c>
      <c r="E447" s="31">
        <v>136.68478260869566</v>
      </c>
      <c r="F447" s="31">
        <v>4.3241813121272372</v>
      </c>
      <c r="G447" s="31">
        <v>4.0357113320079527</v>
      </c>
      <c r="H447" s="31">
        <v>0.43445487077534783</v>
      </c>
      <c r="I447" s="31">
        <v>0.21214791252485091</v>
      </c>
      <c r="J447" s="31">
        <v>591.04978260869575</v>
      </c>
      <c r="K447" s="31">
        <v>551.62032608695665</v>
      </c>
      <c r="L447" s="31">
        <v>59.383369565217386</v>
      </c>
      <c r="M447" s="31">
        <v>28.997391304347829</v>
      </c>
      <c r="N447" s="31">
        <v>26.255543478260861</v>
      </c>
      <c r="O447" s="31">
        <v>4.1304347826086953</v>
      </c>
      <c r="P447" s="31">
        <v>164.94782608695652</v>
      </c>
      <c r="Q447" s="31">
        <v>155.90434782608696</v>
      </c>
      <c r="R447" s="31">
        <v>9.0434782608695645</v>
      </c>
      <c r="S447" s="31">
        <v>366.71858695652185</v>
      </c>
      <c r="T447" s="31">
        <v>366.71858695652185</v>
      </c>
      <c r="U447" s="31">
        <v>0</v>
      </c>
      <c r="V447" s="31">
        <v>0</v>
      </c>
      <c r="W447" s="31">
        <v>0</v>
      </c>
      <c r="X447" s="31">
        <v>0</v>
      </c>
      <c r="Y447" s="31">
        <v>0</v>
      </c>
      <c r="Z447" s="31">
        <v>0</v>
      </c>
      <c r="AA447" s="31">
        <v>0</v>
      </c>
      <c r="AB447" s="31">
        <v>0</v>
      </c>
      <c r="AC447" s="31">
        <v>0</v>
      </c>
      <c r="AD447" s="31">
        <v>0</v>
      </c>
      <c r="AE447" s="31">
        <v>0</v>
      </c>
      <c r="AF447" t="s">
        <v>88</v>
      </c>
      <c r="AG447" s="32">
        <v>9</v>
      </c>
      <c r="AH447"/>
    </row>
    <row r="448" spans="1:34" x14ac:dyDescent="0.25">
      <c r="A448" t="s">
        <v>2660</v>
      </c>
      <c r="B448" t="s">
        <v>1781</v>
      </c>
      <c r="C448" t="s">
        <v>2572</v>
      </c>
      <c r="D448" t="s">
        <v>2603</v>
      </c>
      <c r="E448" s="31">
        <v>115.73913043478261</v>
      </c>
      <c r="F448" s="31">
        <v>3.1786805033809165</v>
      </c>
      <c r="G448" s="31">
        <v>2.9136429376408719</v>
      </c>
      <c r="H448" s="31">
        <v>0.34067524417731038</v>
      </c>
      <c r="I448" s="31">
        <v>0.20816585274229907</v>
      </c>
      <c r="J448" s="31">
        <v>367.89771739130435</v>
      </c>
      <c r="K448" s="31">
        <v>337.22250000000003</v>
      </c>
      <c r="L448" s="31">
        <v>39.429456521739141</v>
      </c>
      <c r="M448" s="31">
        <v>24.092934782608701</v>
      </c>
      <c r="N448" s="31">
        <v>9.5104347826086979</v>
      </c>
      <c r="O448" s="31">
        <v>5.8260869565217392</v>
      </c>
      <c r="P448" s="31">
        <v>81.420978260869546</v>
      </c>
      <c r="Q448" s="31">
        <v>66.08228260869565</v>
      </c>
      <c r="R448" s="31">
        <v>15.338695652173902</v>
      </c>
      <c r="S448" s="31">
        <v>247.04728260869567</v>
      </c>
      <c r="T448" s="31">
        <v>247.04728260869567</v>
      </c>
      <c r="U448" s="31">
        <v>0</v>
      </c>
      <c r="V448" s="31">
        <v>0</v>
      </c>
      <c r="W448" s="31">
        <v>0</v>
      </c>
      <c r="X448" s="31">
        <v>0</v>
      </c>
      <c r="Y448" s="31">
        <v>0</v>
      </c>
      <c r="Z448" s="31">
        <v>0</v>
      </c>
      <c r="AA448" s="31">
        <v>0</v>
      </c>
      <c r="AB448" s="31">
        <v>0</v>
      </c>
      <c r="AC448" s="31">
        <v>0</v>
      </c>
      <c r="AD448" s="31">
        <v>0</v>
      </c>
      <c r="AE448" s="31">
        <v>0</v>
      </c>
      <c r="AF448" t="s">
        <v>976</v>
      </c>
      <c r="AG448" s="32">
        <v>9</v>
      </c>
      <c r="AH448"/>
    </row>
    <row r="449" spans="1:34" x14ac:dyDescent="0.25">
      <c r="A449" t="s">
        <v>2660</v>
      </c>
      <c r="B449" t="s">
        <v>2121</v>
      </c>
      <c r="C449" t="s">
        <v>2488</v>
      </c>
      <c r="D449" t="s">
        <v>2603</v>
      </c>
      <c r="E449" s="31">
        <v>80.326086956521735</v>
      </c>
      <c r="F449" s="31">
        <v>5.0062774018944536</v>
      </c>
      <c r="G449" s="31">
        <v>4.7472449255751021</v>
      </c>
      <c r="H449" s="31">
        <v>0.58176995940460119</v>
      </c>
      <c r="I449" s="31">
        <v>0.51248714479025737</v>
      </c>
      <c r="J449" s="31">
        <v>402.13467391304357</v>
      </c>
      <c r="K449" s="31">
        <v>381.3276086956522</v>
      </c>
      <c r="L449" s="31">
        <v>46.731304347826111</v>
      </c>
      <c r="M449" s="31">
        <v>41.16608695652176</v>
      </c>
      <c r="N449" s="31">
        <v>0</v>
      </c>
      <c r="O449" s="31">
        <v>5.5652173913043477</v>
      </c>
      <c r="P449" s="31">
        <v>165.86630434782609</v>
      </c>
      <c r="Q449" s="31">
        <v>150.62445652173912</v>
      </c>
      <c r="R449" s="31">
        <v>15.241847826086959</v>
      </c>
      <c r="S449" s="31">
        <v>189.53706521739133</v>
      </c>
      <c r="T449" s="31">
        <v>189.53706521739133</v>
      </c>
      <c r="U449" s="31">
        <v>0</v>
      </c>
      <c r="V449" s="31">
        <v>0</v>
      </c>
      <c r="W449" s="31">
        <v>0</v>
      </c>
      <c r="X449" s="31">
        <v>0</v>
      </c>
      <c r="Y449" s="31">
        <v>0</v>
      </c>
      <c r="Z449" s="31">
        <v>0</v>
      </c>
      <c r="AA449" s="31">
        <v>0</v>
      </c>
      <c r="AB449" s="31">
        <v>0</v>
      </c>
      <c r="AC449" s="31">
        <v>0</v>
      </c>
      <c r="AD449" s="31">
        <v>0</v>
      </c>
      <c r="AE449" s="31">
        <v>0</v>
      </c>
      <c r="AF449" t="s">
        <v>986</v>
      </c>
      <c r="AG449" s="32">
        <v>9</v>
      </c>
      <c r="AH449"/>
    </row>
    <row r="450" spans="1:34" x14ac:dyDescent="0.25">
      <c r="A450" t="s">
        <v>2660</v>
      </c>
      <c r="B450" t="s">
        <v>1555</v>
      </c>
      <c r="C450" t="s">
        <v>2427</v>
      </c>
      <c r="D450" t="s">
        <v>2603</v>
      </c>
      <c r="E450" s="31">
        <v>89.630434782608702</v>
      </c>
      <c r="F450" s="31">
        <v>3.987584283288867</v>
      </c>
      <c r="G450" s="31">
        <v>3.8627855930147947</v>
      </c>
      <c r="H450" s="31">
        <v>0.2382573368906136</v>
      </c>
      <c r="I450" s="31">
        <v>0.17108294930875576</v>
      </c>
      <c r="J450" s="31">
        <v>357.40891304347826</v>
      </c>
      <c r="K450" s="31">
        <v>346.22315217391304</v>
      </c>
      <c r="L450" s="31">
        <v>21.355108695652174</v>
      </c>
      <c r="M450" s="31">
        <v>15.334239130434783</v>
      </c>
      <c r="N450" s="31">
        <v>0.73097826086956519</v>
      </c>
      <c r="O450" s="31">
        <v>5.289891304347826</v>
      </c>
      <c r="P450" s="31">
        <v>101.09782608695653</v>
      </c>
      <c r="Q450" s="31">
        <v>95.932934782608697</v>
      </c>
      <c r="R450" s="31">
        <v>5.164891304347826</v>
      </c>
      <c r="S450" s="31">
        <v>234.95597826086959</v>
      </c>
      <c r="T450" s="31">
        <v>234.95597826086959</v>
      </c>
      <c r="U450" s="31">
        <v>0</v>
      </c>
      <c r="V450" s="31">
        <v>0</v>
      </c>
      <c r="W450" s="31">
        <v>5.4638043478260867</v>
      </c>
      <c r="X450" s="31">
        <v>0.17391304347826086</v>
      </c>
      <c r="Y450" s="31">
        <v>0</v>
      </c>
      <c r="Z450" s="31">
        <v>5.289891304347826</v>
      </c>
      <c r="AA450" s="31">
        <v>0</v>
      </c>
      <c r="AB450" s="31">
        <v>0</v>
      </c>
      <c r="AC450" s="31">
        <v>0</v>
      </c>
      <c r="AD450" s="31">
        <v>0</v>
      </c>
      <c r="AE450" s="31">
        <v>0</v>
      </c>
      <c r="AF450" t="s">
        <v>421</v>
      </c>
      <c r="AG450" s="32">
        <v>9</v>
      </c>
      <c r="AH450"/>
    </row>
    <row r="451" spans="1:34" x14ac:dyDescent="0.25">
      <c r="A451" t="s">
        <v>2660</v>
      </c>
      <c r="B451" t="s">
        <v>2052</v>
      </c>
      <c r="C451" t="s">
        <v>2569</v>
      </c>
      <c r="D451" t="s">
        <v>2649</v>
      </c>
      <c r="E451" s="31">
        <v>75.706521739130437</v>
      </c>
      <c r="F451" s="31">
        <v>4.3833553481694194</v>
      </c>
      <c r="G451" s="31">
        <v>4.137909547738694</v>
      </c>
      <c r="H451" s="31">
        <v>0.46841206030150767</v>
      </c>
      <c r="I451" s="31">
        <v>0.27307824838478117</v>
      </c>
      <c r="J451" s="31">
        <v>331.84858695652179</v>
      </c>
      <c r="K451" s="31">
        <v>313.26673913043481</v>
      </c>
      <c r="L451" s="31">
        <v>35.461847826086967</v>
      </c>
      <c r="M451" s="31">
        <v>20.673804347826096</v>
      </c>
      <c r="N451" s="31">
        <v>7.396739130434784</v>
      </c>
      <c r="O451" s="31">
        <v>7.3913043478260869</v>
      </c>
      <c r="P451" s="31">
        <v>71.330978260869557</v>
      </c>
      <c r="Q451" s="31">
        <v>67.537173913043475</v>
      </c>
      <c r="R451" s="31">
        <v>3.7938043478260868</v>
      </c>
      <c r="S451" s="31">
        <v>225.05576086956523</v>
      </c>
      <c r="T451" s="31">
        <v>225.05576086956523</v>
      </c>
      <c r="U451" s="31">
        <v>0</v>
      </c>
      <c r="V451" s="31">
        <v>0</v>
      </c>
      <c r="W451" s="31">
        <v>0</v>
      </c>
      <c r="X451" s="31">
        <v>0</v>
      </c>
      <c r="Y451" s="31">
        <v>0</v>
      </c>
      <c r="Z451" s="31">
        <v>0</v>
      </c>
      <c r="AA451" s="31">
        <v>0</v>
      </c>
      <c r="AB451" s="31">
        <v>0</v>
      </c>
      <c r="AC451" s="31">
        <v>0</v>
      </c>
      <c r="AD451" s="31">
        <v>0</v>
      </c>
      <c r="AE451" s="31">
        <v>0</v>
      </c>
      <c r="AF451" t="s">
        <v>915</v>
      </c>
      <c r="AG451" s="32">
        <v>9</v>
      </c>
      <c r="AH451"/>
    </row>
    <row r="452" spans="1:34" x14ac:dyDescent="0.25">
      <c r="A452" t="s">
        <v>2660</v>
      </c>
      <c r="B452" t="s">
        <v>2136</v>
      </c>
      <c r="C452" t="s">
        <v>2530</v>
      </c>
      <c r="D452" t="s">
        <v>2610</v>
      </c>
      <c r="E452" s="31">
        <v>77.847826086956516</v>
      </c>
      <c r="F452" s="31">
        <v>4.5306311086288753</v>
      </c>
      <c r="G452" s="31">
        <v>4.3447165596202186</v>
      </c>
      <c r="H452" s="31">
        <v>0.67009773806199413</v>
      </c>
      <c r="I452" s="31">
        <v>0.57180117285674414</v>
      </c>
      <c r="J452" s="31">
        <v>352.69978260869567</v>
      </c>
      <c r="K452" s="31">
        <v>338.22673913043479</v>
      </c>
      <c r="L452" s="31">
        <v>52.16565217391306</v>
      </c>
      <c r="M452" s="31">
        <v>44.513478260869583</v>
      </c>
      <c r="N452" s="31">
        <v>0</v>
      </c>
      <c r="O452" s="31">
        <v>7.6521739130434785</v>
      </c>
      <c r="P452" s="31">
        <v>132.78489130434787</v>
      </c>
      <c r="Q452" s="31">
        <v>125.96402173913047</v>
      </c>
      <c r="R452" s="31">
        <v>6.8208695652173885</v>
      </c>
      <c r="S452" s="31">
        <v>167.74923913043477</v>
      </c>
      <c r="T452" s="31">
        <v>167.74923913043477</v>
      </c>
      <c r="U452" s="31">
        <v>0</v>
      </c>
      <c r="V452" s="31">
        <v>0</v>
      </c>
      <c r="W452" s="31">
        <v>0</v>
      </c>
      <c r="X452" s="31">
        <v>0</v>
      </c>
      <c r="Y452" s="31">
        <v>0</v>
      </c>
      <c r="Z452" s="31">
        <v>0</v>
      </c>
      <c r="AA452" s="31">
        <v>0</v>
      </c>
      <c r="AB452" s="31">
        <v>0</v>
      </c>
      <c r="AC452" s="31">
        <v>0</v>
      </c>
      <c r="AD452" s="31">
        <v>0</v>
      </c>
      <c r="AE452" s="31">
        <v>0</v>
      </c>
      <c r="AF452" t="s">
        <v>1001</v>
      </c>
      <c r="AG452" s="32">
        <v>9</v>
      </c>
      <c r="AH452"/>
    </row>
    <row r="453" spans="1:34" x14ac:dyDescent="0.25">
      <c r="A453" t="s">
        <v>2660</v>
      </c>
      <c r="B453" t="s">
        <v>1522</v>
      </c>
      <c r="C453" t="s">
        <v>2286</v>
      </c>
      <c r="D453" t="s">
        <v>2603</v>
      </c>
      <c r="E453" s="31">
        <v>65.978260869565219</v>
      </c>
      <c r="F453" s="31">
        <v>4.0341696869851731</v>
      </c>
      <c r="G453" s="31">
        <v>3.8544299835255349</v>
      </c>
      <c r="H453" s="31">
        <v>0.52950247116968707</v>
      </c>
      <c r="I453" s="31">
        <v>0.34976276771004949</v>
      </c>
      <c r="J453" s="31">
        <v>266.16750000000002</v>
      </c>
      <c r="K453" s="31">
        <v>254.30858695652171</v>
      </c>
      <c r="L453" s="31">
        <v>34.935652173913049</v>
      </c>
      <c r="M453" s="31">
        <v>23.076739130434788</v>
      </c>
      <c r="N453" s="31">
        <v>6.1197826086956519</v>
      </c>
      <c r="O453" s="31">
        <v>5.7391304347826084</v>
      </c>
      <c r="P453" s="31">
        <v>62.91891304347827</v>
      </c>
      <c r="Q453" s="31">
        <v>62.91891304347827</v>
      </c>
      <c r="R453" s="31">
        <v>0</v>
      </c>
      <c r="S453" s="31">
        <v>168.31293478260866</v>
      </c>
      <c r="T453" s="31">
        <v>168.31293478260866</v>
      </c>
      <c r="U453" s="31">
        <v>0</v>
      </c>
      <c r="V453" s="31">
        <v>0</v>
      </c>
      <c r="W453" s="31">
        <v>9.8745652173913072</v>
      </c>
      <c r="X453" s="31">
        <v>0</v>
      </c>
      <c r="Y453" s="31">
        <v>0</v>
      </c>
      <c r="Z453" s="31">
        <v>0</v>
      </c>
      <c r="AA453" s="31">
        <v>0</v>
      </c>
      <c r="AB453" s="31">
        <v>0</v>
      </c>
      <c r="AC453" s="31">
        <v>9.8745652173913072</v>
      </c>
      <c r="AD453" s="31">
        <v>0</v>
      </c>
      <c r="AE453" s="31">
        <v>0</v>
      </c>
      <c r="AF453" t="s">
        <v>388</v>
      </c>
      <c r="AG453" s="32">
        <v>9</v>
      </c>
      <c r="AH453"/>
    </row>
    <row r="454" spans="1:34" x14ac:dyDescent="0.25">
      <c r="A454" t="s">
        <v>2660</v>
      </c>
      <c r="B454" t="s">
        <v>1340</v>
      </c>
      <c r="C454" t="s">
        <v>2398</v>
      </c>
      <c r="D454" t="s">
        <v>2603</v>
      </c>
      <c r="E454" s="31">
        <v>87.989130434782609</v>
      </c>
      <c r="F454" s="31">
        <v>3.9529252625077191</v>
      </c>
      <c r="G454" s="31">
        <v>3.6534515132798004</v>
      </c>
      <c r="H454" s="31">
        <v>0.25934774552192713</v>
      </c>
      <c r="I454" s="31">
        <v>0.18522791846819028</v>
      </c>
      <c r="J454" s="31">
        <v>347.81445652173898</v>
      </c>
      <c r="K454" s="31">
        <v>321.46402173913026</v>
      </c>
      <c r="L454" s="31">
        <v>22.819782608695654</v>
      </c>
      <c r="M454" s="31">
        <v>16.298043478260873</v>
      </c>
      <c r="N454" s="31">
        <v>2.2608695652173911</v>
      </c>
      <c r="O454" s="31">
        <v>4.2608695652173916</v>
      </c>
      <c r="P454" s="31">
        <v>109.37978260869565</v>
      </c>
      <c r="Q454" s="31">
        <v>89.551086956521743</v>
      </c>
      <c r="R454" s="31">
        <v>19.828695652173899</v>
      </c>
      <c r="S454" s="31">
        <v>215.61489130434765</v>
      </c>
      <c r="T454" s="31">
        <v>215.61489130434765</v>
      </c>
      <c r="U454" s="31">
        <v>0</v>
      </c>
      <c r="V454" s="31">
        <v>0</v>
      </c>
      <c r="W454" s="31">
        <v>49.874565217391343</v>
      </c>
      <c r="X454" s="31">
        <v>0</v>
      </c>
      <c r="Y454" s="31">
        <v>2.2608695652173911</v>
      </c>
      <c r="Z454" s="31">
        <v>0</v>
      </c>
      <c r="AA454" s="31">
        <v>0</v>
      </c>
      <c r="AB454" s="31">
        <v>0</v>
      </c>
      <c r="AC454" s="31">
        <v>47.613695652173952</v>
      </c>
      <c r="AD454" s="31">
        <v>0</v>
      </c>
      <c r="AE454" s="31">
        <v>0</v>
      </c>
      <c r="AF454" t="s">
        <v>203</v>
      </c>
      <c r="AG454" s="32">
        <v>9</v>
      </c>
      <c r="AH454"/>
    </row>
    <row r="455" spans="1:34" x14ac:dyDescent="0.25">
      <c r="A455" t="s">
        <v>2660</v>
      </c>
      <c r="B455" t="s">
        <v>1839</v>
      </c>
      <c r="C455" t="s">
        <v>2414</v>
      </c>
      <c r="D455" t="s">
        <v>2602</v>
      </c>
      <c r="E455" s="31">
        <v>48.478260869565219</v>
      </c>
      <c r="F455" s="31">
        <v>4.3089125560538122</v>
      </c>
      <c r="G455" s="31">
        <v>4.0059417040358749</v>
      </c>
      <c r="H455" s="31">
        <v>0.38682735426008968</v>
      </c>
      <c r="I455" s="31">
        <v>0.20493273542600896</v>
      </c>
      <c r="J455" s="31">
        <v>208.88858695652175</v>
      </c>
      <c r="K455" s="31">
        <v>194.20108695652175</v>
      </c>
      <c r="L455" s="31">
        <v>18.752717391304348</v>
      </c>
      <c r="M455" s="31">
        <v>9.9347826086956523</v>
      </c>
      <c r="N455" s="31">
        <v>3.4266304347826089</v>
      </c>
      <c r="O455" s="31">
        <v>5.3913043478260869</v>
      </c>
      <c r="P455" s="31">
        <v>58.331521739130437</v>
      </c>
      <c r="Q455" s="31">
        <v>52.461956521739133</v>
      </c>
      <c r="R455" s="31">
        <v>5.8695652173913047</v>
      </c>
      <c r="S455" s="31">
        <v>131.80434782608697</v>
      </c>
      <c r="T455" s="31">
        <v>131.80434782608697</v>
      </c>
      <c r="U455" s="31">
        <v>0</v>
      </c>
      <c r="V455" s="31">
        <v>0</v>
      </c>
      <c r="W455" s="31">
        <v>24.679347826086957</v>
      </c>
      <c r="X455" s="31">
        <v>0</v>
      </c>
      <c r="Y455" s="31">
        <v>0</v>
      </c>
      <c r="Z455" s="31">
        <v>0</v>
      </c>
      <c r="AA455" s="31">
        <v>6.4456521739130439</v>
      </c>
      <c r="AB455" s="31">
        <v>0</v>
      </c>
      <c r="AC455" s="31">
        <v>18.233695652173914</v>
      </c>
      <c r="AD455" s="31">
        <v>0</v>
      </c>
      <c r="AE455" s="31">
        <v>0</v>
      </c>
      <c r="AF455" t="s">
        <v>697</v>
      </c>
      <c r="AG455" s="32">
        <v>9</v>
      </c>
      <c r="AH455"/>
    </row>
    <row r="456" spans="1:34" x14ac:dyDescent="0.25">
      <c r="A456" t="s">
        <v>2660</v>
      </c>
      <c r="B456" t="s">
        <v>1718</v>
      </c>
      <c r="C456" t="s">
        <v>2281</v>
      </c>
      <c r="D456" t="s">
        <v>2603</v>
      </c>
      <c r="E456" s="31">
        <v>200.20652173913044</v>
      </c>
      <c r="F456" s="31">
        <v>5.0122102177099732</v>
      </c>
      <c r="G456" s="31">
        <v>4.9066724577881526</v>
      </c>
      <c r="H456" s="31">
        <v>0.47940550518486374</v>
      </c>
      <c r="I456" s="31">
        <v>0.43901677615505758</v>
      </c>
      <c r="J456" s="31">
        <v>1003.4771739130434</v>
      </c>
      <c r="K456" s="31">
        <v>982.34782608695639</v>
      </c>
      <c r="L456" s="31">
        <v>95.980108695652234</v>
      </c>
      <c r="M456" s="31">
        <v>87.894021739130494</v>
      </c>
      <c r="N456" s="31">
        <v>4.7817391304347812</v>
      </c>
      <c r="O456" s="31">
        <v>3.3043478260869565</v>
      </c>
      <c r="P456" s="31">
        <v>388.39032608695629</v>
      </c>
      <c r="Q456" s="31">
        <v>375.34706521739105</v>
      </c>
      <c r="R456" s="31">
        <v>13.04326086956522</v>
      </c>
      <c r="S456" s="31">
        <v>519.1067391304349</v>
      </c>
      <c r="T456" s="31">
        <v>496.18500000000012</v>
      </c>
      <c r="U456" s="31">
        <v>22.921739130434784</v>
      </c>
      <c r="V456" s="31">
        <v>0</v>
      </c>
      <c r="W456" s="31">
        <v>14.554347826086957</v>
      </c>
      <c r="X456" s="31">
        <v>0</v>
      </c>
      <c r="Y456" s="31">
        <v>0</v>
      </c>
      <c r="Z456" s="31">
        <v>0</v>
      </c>
      <c r="AA456" s="31">
        <v>0.33152173913043476</v>
      </c>
      <c r="AB456" s="31">
        <v>0</v>
      </c>
      <c r="AC456" s="31">
        <v>14.222826086956522</v>
      </c>
      <c r="AD456" s="31">
        <v>0</v>
      </c>
      <c r="AE456" s="31">
        <v>0</v>
      </c>
      <c r="AF456" t="s">
        <v>584</v>
      </c>
      <c r="AG456" s="32">
        <v>9</v>
      </c>
      <c r="AH456"/>
    </row>
    <row r="457" spans="1:34" x14ac:dyDescent="0.25">
      <c r="A457" t="s">
        <v>2660</v>
      </c>
      <c r="B457" t="s">
        <v>2190</v>
      </c>
      <c r="C457" t="s">
        <v>2288</v>
      </c>
      <c r="D457" t="s">
        <v>2603</v>
      </c>
      <c r="E457" s="31">
        <v>107.28260869565217</v>
      </c>
      <c r="F457" s="31">
        <v>3.3362735562310033</v>
      </c>
      <c r="G457" s="31">
        <v>3.2478216818642354</v>
      </c>
      <c r="H457" s="31">
        <v>0.2141175278622087</v>
      </c>
      <c r="I457" s="31">
        <v>0.17014589665653493</v>
      </c>
      <c r="J457" s="31">
        <v>357.92413043478263</v>
      </c>
      <c r="K457" s="31">
        <v>348.43478260869568</v>
      </c>
      <c r="L457" s="31">
        <v>22.971086956521738</v>
      </c>
      <c r="M457" s="31">
        <v>18.25369565217391</v>
      </c>
      <c r="N457" s="31">
        <v>1.548913043478261</v>
      </c>
      <c r="O457" s="31">
        <v>3.1684782608695654</v>
      </c>
      <c r="P457" s="31">
        <v>100.55054347826083</v>
      </c>
      <c r="Q457" s="31">
        <v>95.778586956521707</v>
      </c>
      <c r="R457" s="31">
        <v>4.7719565217391304</v>
      </c>
      <c r="S457" s="31">
        <v>234.40250000000006</v>
      </c>
      <c r="T457" s="31">
        <v>234.40250000000006</v>
      </c>
      <c r="U457" s="31">
        <v>0</v>
      </c>
      <c r="V457" s="31">
        <v>0</v>
      </c>
      <c r="W457" s="31">
        <v>8.1521739130434784E-2</v>
      </c>
      <c r="X457" s="31">
        <v>8.1521739130434784E-2</v>
      </c>
      <c r="Y457" s="31">
        <v>0</v>
      </c>
      <c r="Z457" s="31">
        <v>0</v>
      </c>
      <c r="AA457" s="31">
        <v>0</v>
      </c>
      <c r="AB457" s="31">
        <v>0</v>
      </c>
      <c r="AC457" s="31">
        <v>0</v>
      </c>
      <c r="AD457" s="31">
        <v>0</v>
      </c>
      <c r="AE457" s="31">
        <v>0</v>
      </c>
      <c r="AF457" t="s">
        <v>1058</v>
      </c>
      <c r="AG457" s="32">
        <v>9</v>
      </c>
      <c r="AH457"/>
    </row>
    <row r="458" spans="1:34" x14ac:dyDescent="0.25">
      <c r="A458" t="s">
        <v>2660</v>
      </c>
      <c r="B458" t="s">
        <v>1314</v>
      </c>
      <c r="C458" t="s">
        <v>2360</v>
      </c>
      <c r="D458" t="s">
        <v>2603</v>
      </c>
      <c r="E458" s="31">
        <v>73.239130434782609</v>
      </c>
      <c r="F458" s="31">
        <v>4.9859913921044834</v>
      </c>
      <c r="G458" s="31">
        <v>4.7323434253487697</v>
      </c>
      <c r="H458" s="31">
        <v>0.69588453547046591</v>
      </c>
      <c r="I458" s="31">
        <v>0.61752300385871173</v>
      </c>
      <c r="J458" s="31">
        <v>365.1696739130436</v>
      </c>
      <c r="K458" s="31">
        <v>346.59271739130446</v>
      </c>
      <c r="L458" s="31">
        <v>50.965978260869562</v>
      </c>
      <c r="M458" s="31">
        <v>45.226847826086953</v>
      </c>
      <c r="N458" s="31">
        <v>0</v>
      </c>
      <c r="O458" s="31">
        <v>5.7391304347826084</v>
      </c>
      <c r="P458" s="31">
        <v>136.91423913043488</v>
      </c>
      <c r="Q458" s="31">
        <v>124.07641304347835</v>
      </c>
      <c r="R458" s="31">
        <v>12.837826086956525</v>
      </c>
      <c r="S458" s="31">
        <v>177.28945652173917</v>
      </c>
      <c r="T458" s="31">
        <v>177.28945652173917</v>
      </c>
      <c r="U458" s="31">
        <v>0</v>
      </c>
      <c r="V458" s="31">
        <v>0</v>
      </c>
      <c r="W458" s="31">
        <v>0</v>
      </c>
      <c r="X458" s="31">
        <v>0</v>
      </c>
      <c r="Y458" s="31">
        <v>0</v>
      </c>
      <c r="Z458" s="31">
        <v>0</v>
      </c>
      <c r="AA458" s="31">
        <v>0</v>
      </c>
      <c r="AB458" s="31">
        <v>0</v>
      </c>
      <c r="AC458" s="31">
        <v>0</v>
      </c>
      <c r="AD458" s="31">
        <v>0</v>
      </c>
      <c r="AE458" s="31">
        <v>0</v>
      </c>
      <c r="AF458" t="s">
        <v>177</v>
      </c>
      <c r="AG458" s="32">
        <v>9</v>
      </c>
      <c r="AH458"/>
    </row>
    <row r="459" spans="1:34" x14ac:dyDescent="0.25">
      <c r="A459" t="s">
        <v>2660</v>
      </c>
      <c r="B459" t="s">
        <v>1308</v>
      </c>
      <c r="C459" t="s">
        <v>2293</v>
      </c>
      <c r="D459" t="s">
        <v>2603</v>
      </c>
      <c r="E459" s="31">
        <v>76.891304347826093</v>
      </c>
      <c r="F459" s="31">
        <v>3.8056361323155214</v>
      </c>
      <c r="G459" s="31">
        <v>3.567342380548487</v>
      </c>
      <c r="H459" s="31">
        <v>0.60723211761379681</v>
      </c>
      <c r="I459" s="31">
        <v>0.43339977381962097</v>
      </c>
      <c r="J459" s="31">
        <v>292.62032608695654</v>
      </c>
      <c r="K459" s="31">
        <v>274.29760869565217</v>
      </c>
      <c r="L459" s="31">
        <v>46.690869565217383</v>
      </c>
      <c r="M459" s="31">
        <v>33.324673913043469</v>
      </c>
      <c r="N459" s="31">
        <v>8.1488043478260881</v>
      </c>
      <c r="O459" s="31">
        <v>5.2173913043478262</v>
      </c>
      <c r="P459" s="31">
        <v>56.121521739130422</v>
      </c>
      <c r="Q459" s="31">
        <v>51.164999999999985</v>
      </c>
      <c r="R459" s="31">
        <v>4.9565217391304346</v>
      </c>
      <c r="S459" s="31">
        <v>189.80793478260873</v>
      </c>
      <c r="T459" s="31">
        <v>189.80793478260873</v>
      </c>
      <c r="U459" s="31">
        <v>0</v>
      </c>
      <c r="V459" s="31">
        <v>0</v>
      </c>
      <c r="W459" s="31">
        <v>0</v>
      </c>
      <c r="X459" s="31">
        <v>0</v>
      </c>
      <c r="Y459" s="31">
        <v>0</v>
      </c>
      <c r="Z459" s="31">
        <v>0</v>
      </c>
      <c r="AA459" s="31">
        <v>0</v>
      </c>
      <c r="AB459" s="31">
        <v>0</v>
      </c>
      <c r="AC459" s="31">
        <v>0</v>
      </c>
      <c r="AD459" s="31">
        <v>0</v>
      </c>
      <c r="AE459" s="31">
        <v>0</v>
      </c>
      <c r="AF459" t="s">
        <v>171</v>
      </c>
      <c r="AG459" s="32">
        <v>9</v>
      </c>
      <c r="AH459"/>
    </row>
    <row r="460" spans="1:34" x14ac:dyDescent="0.25">
      <c r="A460" t="s">
        <v>2660</v>
      </c>
      <c r="B460" t="s">
        <v>1331</v>
      </c>
      <c r="C460" t="s">
        <v>2355</v>
      </c>
      <c r="D460" t="s">
        <v>2605</v>
      </c>
      <c r="E460" s="31">
        <v>122.92391304347827</v>
      </c>
      <c r="F460" s="31">
        <v>5.1821885224157755</v>
      </c>
      <c r="G460" s="31">
        <v>4.9410381112388357</v>
      </c>
      <c r="H460" s="31">
        <v>1.1541975417808823</v>
      </c>
      <c r="I460" s="31">
        <v>1.07496860907242</v>
      </c>
      <c r="J460" s="31">
        <v>637.01489130434788</v>
      </c>
      <c r="K460" s="31">
        <v>607.37173913043478</v>
      </c>
      <c r="L460" s="31">
        <v>141.87847826086954</v>
      </c>
      <c r="M460" s="31">
        <v>132.13934782608695</v>
      </c>
      <c r="N460" s="31">
        <v>4.1739130434782608</v>
      </c>
      <c r="O460" s="31">
        <v>5.5652173913043477</v>
      </c>
      <c r="P460" s="31">
        <v>174.58043478260871</v>
      </c>
      <c r="Q460" s="31">
        <v>154.67641304347828</v>
      </c>
      <c r="R460" s="31">
        <v>19.904021739130439</v>
      </c>
      <c r="S460" s="31">
        <v>320.55597826086955</v>
      </c>
      <c r="T460" s="31">
        <v>320.55597826086955</v>
      </c>
      <c r="U460" s="31">
        <v>0</v>
      </c>
      <c r="V460" s="31">
        <v>0</v>
      </c>
      <c r="W460" s="31">
        <v>3.7798913043478262</v>
      </c>
      <c r="X460" s="31">
        <v>0</v>
      </c>
      <c r="Y460" s="31">
        <v>0</v>
      </c>
      <c r="Z460" s="31">
        <v>0</v>
      </c>
      <c r="AA460" s="31">
        <v>0</v>
      </c>
      <c r="AB460" s="31">
        <v>0</v>
      </c>
      <c r="AC460" s="31">
        <v>3.7798913043478262</v>
      </c>
      <c r="AD460" s="31">
        <v>0</v>
      </c>
      <c r="AE460" s="31">
        <v>0</v>
      </c>
      <c r="AF460" t="s">
        <v>194</v>
      </c>
      <c r="AG460" s="32">
        <v>9</v>
      </c>
      <c r="AH460"/>
    </row>
    <row r="461" spans="1:34" x14ac:dyDescent="0.25">
      <c r="A461" t="s">
        <v>2660</v>
      </c>
      <c r="B461" t="s">
        <v>2036</v>
      </c>
      <c r="C461" t="s">
        <v>2565</v>
      </c>
      <c r="D461" t="s">
        <v>2604</v>
      </c>
      <c r="E461" s="31">
        <v>8.304347826086957</v>
      </c>
      <c r="F461" s="31">
        <v>11.247382198952879</v>
      </c>
      <c r="G461" s="31">
        <v>10.566753926701571</v>
      </c>
      <c r="H461" s="31">
        <v>5.6204188481675388</v>
      </c>
      <c r="I461" s="31">
        <v>4.9397905759162297</v>
      </c>
      <c r="J461" s="31">
        <v>93.402173913043484</v>
      </c>
      <c r="K461" s="31">
        <v>87.75</v>
      </c>
      <c r="L461" s="31">
        <v>46.673913043478258</v>
      </c>
      <c r="M461" s="31">
        <v>41.021739130434781</v>
      </c>
      <c r="N461" s="31">
        <v>0</v>
      </c>
      <c r="O461" s="31">
        <v>5.6521739130434785</v>
      </c>
      <c r="P461" s="31">
        <v>29.741847826086957</v>
      </c>
      <c r="Q461" s="31">
        <v>29.741847826086957</v>
      </c>
      <c r="R461" s="31">
        <v>0</v>
      </c>
      <c r="S461" s="31">
        <v>16.986413043478262</v>
      </c>
      <c r="T461" s="31">
        <v>16.986413043478262</v>
      </c>
      <c r="U461" s="31">
        <v>0</v>
      </c>
      <c r="V461" s="31">
        <v>0</v>
      </c>
      <c r="W461" s="31">
        <v>28.826086956521742</v>
      </c>
      <c r="X461" s="31">
        <v>13.043478260869565</v>
      </c>
      <c r="Y461" s="31">
        <v>0</v>
      </c>
      <c r="Z461" s="31">
        <v>0</v>
      </c>
      <c r="AA461" s="31">
        <v>10.304347826086957</v>
      </c>
      <c r="AB461" s="31">
        <v>0</v>
      </c>
      <c r="AC461" s="31">
        <v>5.4782608695652177</v>
      </c>
      <c r="AD461" s="31">
        <v>0</v>
      </c>
      <c r="AE461" s="31">
        <v>0</v>
      </c>
      <c r="AF461" t="s">
        <v>899</v>
      </c>
      <c r="AG461" s="32">
        <v>9</v>
      </c>
      <c r="AH461"/>
    </row>
    <row r="462" spans="1:34" x14ac:dyDescent="0.25">
      <c r="A462" t="s">
        <v>2660</v>
      </c>
      <c r="B462" t="s">
        <v>1203</v>
      </c>
      <c r="C462" t="s">
        <v>2323</v>
      </c>
      <c r="D462" t="s">
        <v>2620</v>
      </c>
      <c r="E462" s="31">
        <v>322.22826086956519</v>
      </c>
      <c r="F462" s="31">
        <v>4.5910693202900994</v>
      </c>
      <c r="G462" s="31">
        <v>4.1796171361106422</v>
      </c>
      <c r="H462" s="31">
        <v>1.0450497554393658</v>
      </c>
      <c r="I462" s="31">
        <v>0.67927137797267667</v>
      </c>
      <c r="J462" s="31">
        <v>1479.3722826086955</v>
      </c>
      <c r="K462" s="31">
        <v>1346.790760869565</v>
      </c>
      <c r="L462" s="31">
        <v>336.74456521739131</v>
      </c>
      <c r="M462" s="31">
        <v>218.88043478260869</v>
      </c>
      <c r="N462" s="31">
        <v>112.90760869565217</v>
      </c>
      <c r="O462" s="31">
        <v>4.9565217391304346</v>
      </c>
      <c r="P462" s="31">
        <v>233.68206521739128</v>
      </c>
      <c r="Q462" s="31">
        <v>218.96467391304347</v>
      </c>
      <c r="R462" s="31">
        <v>14.717391304347826</v>
      </c>
      <c r="S462" s="31">
        <v>908.945652173913</v>
      </c>
      <c r="T462" s="31">
        <v>908.945652173913</v>
      </c>
      <c r="U462" s="31">
        <v>0</v>
      </c>
      <c r="V462" s="31">
        <v>0</v>
      </c>
      <c r="W462" s="31">
        <v>14.046195652173914</v>
      </c>
      <c r="X462" s="31">
        <v>4.6494565217391308</v>
      </c>
      <c r="Y462" s="31">
        <v>0</v>
      </c>
      <c r="Z462" s="31">
        <v>0</v>
      </c>
      <c r="AA462" s="31">
        <v>4.0760869565217392</v>
      </c>
      <c r="AB462" s="31">
        <v>0</v>
      </c>
      <c r="AC462" s="31">
        <v>5.3206521739130439</v>
      </c>
      <c r="AD462" s="31">
        <v>0</v>
      </c>
      <c r="AE462" s="31">
        <v>0</v>
      </c>
      <c r="AF462" t="s">
        <v>66</v>
      </c>
      <c r="AG462" s="32">
        <v>9</v>
      </c>
      <c r="AH462"/>
    </row>
    <row r="463" spans="1:34" x14ac:dyDescent="0.25">
      <c r="A463" t="s">
        <v>2660</v>
      </c>
      <c r="B463" t="s">
        <v>1251</v>
      </c>
      <c r="C463" t="s">
        <v>2354</v>
      </c>
      <c r="D463" t="s">
        <v>2627</v>
      </c>
      <c r="E463" s="31">
        <v>14.510869565217391</v>
      </c>
      <c r="F463" s="31">
        <v>6.3559925093632961</v>
      </c>
      <c r="G463" s="31">
        <v>5.8889513108614233</v>
      </c>
      <c r="H463" s="31">
        <v>0.16779026217228465</v>
      </c>
      <c r="I463" s="31">
        <v>9.6254681647940085E-2</v>
      </c>
      <c r="J463" s="31">
        <v>92.230978260869563</v>
      </c>
      <c r="K463" s="31">
        <v>85.453804347826079</v>
      </c>
      <c r="L463" s="31">
        <v>2.4347826086956523</v>
      </c>
      <c r="M463" s="31">
        <v>1.3967391304347827</v>
      </c>
      <c r="N463" s="31">
        <v>1.0380434782608696</v>
      </c>
      <c r="O463" s="31">
        <v>0</v>
      </c>
      <c r="P463" s="31">
        <v>30.934782608695652</v>
      </c>
      <c r="Q463" s="31">
        <v>25.195652173913043</v>
      </c>
      <c r="R463" s="31">
        <v>5.7391304347826084</v>
      </c>
      <c r="S463" s="31">
        <v>58.861413043478265</v>
      </c>
      <c r="T463" s="31">
        <v>51.263586956521742</v>
      </c>
      <c r="U463" s="31">
        <v>7.5978260869565215</v>
      </c>
      <c r="V463" s="31">
        <v>0</v>
      </c>
      <c r="W463" s="31">
        <v>0</v>
      </c>
      <c r="X463" s="31">
        <v>0</v>
      </c>
      <c r="Y463" s="31">
        <v>0</v>
      </c>
      <c r="Z463" s="31">
        <v>0</v>
      </c>
      <c r="AA463" s="31">
        <v>0</v>
      </c>
      <c r="AB463" s="31">
        <v>0</v>
      </c>
      <c r="AC463" s="31">
        <v>0</v>
      </c>
      <c r="AD463" s="31">
        <v>0</v>
      </c>
      <c r="AE463" s="31">
        <v>0</v>
      </c>
      <c r="AF463" t="s">
        <v>114</v>
      </c>
      <c r="AG463" s="32">
        <v>9</v>
      </c>
      <c r="AH463"/>
    </row>
    <row r="464" spans="1:34" x14ac:dyDescent="0.25">
      <c r="A464" t="s">
        <v>2660</v>
      </c>
      <c r="B464" t="s">
        <v>2202</v>
      </c>
      <c r="C464" t="s">
        <v>2308</v>
      </c>
      <c r="D464" t="s">
        <v>2617</v>
      </c>
      <c r="E464" s="31">
        <v>24.097826086956523</v>
      </c>
      <c r="F464" s="31">
        <v>3.9059539918809199</v>
      </c>
      <c r="G464" s="31">
        <v>3.5656292286874147</v>
      </c>
      <c r="H464" s="31">
        <v>0.56202074875958508</v>
      </c>
      <c r="I464" s="31">
        <v>0.34190347316193054</v>
      </c>
      <c r="J464" s="31">
        <v>94.125</v>
      </c>
      <c r="K464" s="31">
        <v>85.923913043478251</v>
      </c>
      <c r="L464" s="31">
        <v>13.543478260869566</v>
      </c>
      <c r="M464" s="31">
        <v>8.2391304347826093</v>
      </c>
      <c r="N464" s="31">
        <v>0</v>
      </c>
      <c r="O464" s="31">
        <v>5.3043478260869561</v>
      </c>
      <c r="P464" s="31">
        <v>20.845108695652172</v>
      </c>
      <c r="Q464" s="31">
        <v>17.948369565217391</v>
      </c>
      <c r="R464" s="31">
        <v>2.8967391304347827</v>
      </c>
      <c r="S464" s="31">
        <v>59.736413043478258</v>
      </c>
      <c r="T464" s="31">
        <v>59.736413043478258</v>
      </c>
      <c r="U464" s="31">
        <v>0</v>
      </c>
      <c r="V464" s="31">
        <v>0</v>
      </c>
      <c r="W464" s="31">
        <v>5.9429347826086953</v>
      </c>
      <c r="X464" s="31">
        <v>0</v>
      </c>
      <c r="Y464" s="31">
        <v>0</v>
      </c>
      <c r="Z464" s="31">
        <v>0</v>
      </c>
      <c r="AA464" s="31">
        <v>0</v>
      </c>
      <c r="AB464" s="31">
        <v>0</v>
      </c>
      <c r="AC464" s="31">
        <v>5.9429347826086953</v>
      </c>
      <c r="AD464" s="31">
        <v>0</v>
      </c>
      <c r="AE464" s="31">
        <v>0</v>
      </c>
      <c r="AF464" t="s">
        <v>1070</v>
      </c>
      <c r="AG464" s="32">
        <v>9</v>
      </c>
      <c r="AH464"/>
    </row>
    <row r="465" spans="1:34" x14ac:dyDescent="0.25">
      <c r="A465" t="s">
        <v>2660</v>
      </c>
      <c r="B465" t="s">
        <v>2205</v>
      </c>
      <c r="C465" t="s">
        <v>2279</v>
      </c>
      <c r="D465" t="s">
        <v>2603</v>
      </c>
      <c r="E465" s="31">
        <v>210.84782608695653</v>
      </c>
      <c r="F465" s="31">
        <v>5.6954361274358183</v>
      </c>
      <c r="G465" s="31">
        <v>5.6455340756779053</v>
      </c>
      <c r="H465" s="31">
        <v>0.46771110423755019</v>
      </c>
      <c r="I465" s="31">
        <v>0.44214145788225578</v>
      </c>
      <c r="J465" s="31">
        <v>1200.8703260869565</v>
      </c>
      <c r="K465" s="31">
        <v>1190.3485869565218</v>
      </c>
      <c r="L465" s="31">
        <v>98.61586956521738</v>
      </c>
      <c r="M465" s="31">
        <v>93.224565217391287</v>
      </c>
      <c r="N465" s="31">
        <v>0</v>
      </c>
      <c r="O465" s="31">
        <v>5.3913043478260869</v>
      </c>
      <c r="P465" s="31">
        <v>206.03173913043474</v>
      </c>
      <c r="Q465" s="31">
        <v>200.90130434782606</v>
      </c>
      <c r="R465" s="31">
        <v>5.1304347826086953</v>
      </c>
      <c r="S465" s="31">
        <v>896.22271739130451</v>
      </c>
      <c r="T465" s="31">
        <v>896.22271739130451</v>
      </c>
      <c r="U465" s="31">
        <v>0</v>
      </c>
      <c r="V465" s="31">
        <v>0</v>
      </c>
      <c r="W465" s="31">
        <v>0</v>
      </c>
      <c r="X465" s="31">
        <v>0</v>
      </c>
      <c r="Y465" s="31">
        <v>0</v>
      </c>
      <c r="Z465" s="31">
        <v>0</v>
      </c>
      <c r="AA465" s="31">
        <v>0</v>
      </c>
      <c r="AB465" s="31">
        <v>0</v>
      </c>
      <c r="AC465" s="31">
        <v>0</v>
      </c>
      <c r="AD465" s="31">
        <v>0</v>
      </c>
      <c r="AE465" s="31">
        <v>0</v>
      </c>
      <c r="AF465" t="s">
        <v>1073</v>
      </c>
      <c r="AG465" s="32">
        <v>9</v>
      </c>
      <c r="AH465"/>
    </row>
    <row r="466" spans="1:34" x14ac:dyDescent="0.25">
      <c r="A466" t="s">
        <v>2660</v>
      </c>
      <c r="B466" t="s">
        <v>1361</v>
      </c>
      <c r="C466" t="s">
        <v>1785</v>
      </c>
      <c r="D466" t="s">
        <v>2610</v>
      </c>
      <c r="E466" s="31">
        <v>137.66304347826087</v>
      </c>
      <c r="F466" s="31">
        <v>3.7595838926174499</v>
      </c>
      <c r="G466" s="31">
        <v>3.455181997631267</v>
      </c>
      <c r="H466" s="31">
        <v>0.26870114488748514</v>
      </c>
      <c r="I466" s="31">
        <v>0.16953572838531383</v>
      </c>
      <c r="J466" s="31">
        <v>517.55576086956523</v>
      </c>
      <c r="K466" s="31">
        <v>475.65086956521736</v>
      </c>
      <c r="L466" s="31">
        <v>36.990217391304341</v>
      </c>
      <c r="M466" s="31">
        <v>23.338804347826084</v>
      </c>
      <c r="N466" s="31">
        <v>9.4774999999999974</v>
      </c>
      <c r="O466" s="31">
        <v>4.1739130434782608</v>
      </c>
      <c r="P466" s="31">
        <v>169.05282608695649</v>
      </c>
      <c r="Q466" s="31">
        <v>140.79934782608692</v>
      </c>
      <c r="R466" s="31">
        <v>28.253478260869564</v>
      </c>
      <c r="S466" s="31">
        <v>311.51271739130436</v>
      </c>
      <c r="T466" s="31">
        <v>311.51271739130436</v>
      </c>
      <c r="U466" s="31">
        <v>0</v>
      </c>
      <c r="V466" s="31">
        <v>0</v>
      </c>
      <c r="W466" s="31">
        <v>0</v>
      </c>
      <c r="X466" s="31">
        <v>0</v>
      </c>
      <c r="Y466" s="31">
        <v>0</v>
      </c>
      <c r="Z466" s="31">
        <v>0</v>
      </c>
      <c r="AA466" s="31">
        <v>0</v>
      </c>
      <c r="AB466" s="31">
        <v>0</v>
      </c>
      <c r="AC466" s="31">
        <v>0</v>
      </c>
      <c r="AD466" s="31">
        <v>0</v>
      </c>
      <c r="AE466" s="31">
        <v>0</v>
      </c>
      <c r="AF466" t="s">
        <v>225</v>
      </c>
      <c r="AG466" s="32">
        <v>9</v>
      </c>
      <c r="AH466"/>
    </row>
    <row r="467" spans="1:34" x14ac:dyDescent="0.25">
      <c r="A467" t="s">
        <v>2660</v>
      </c>
      <c r="B467" t="s">
        <v>1268</v>
      </c>
      <c r="C467" t="s">
        <v>2366</v>
      </c>
      <c r="D467" t="s">
        <v>2628</v>
      </c>
      <c r="E467" s="31">
        <v>30.663043478260871</v>
      </c>
      <c r="F467" s="31">
        <v>4.5063807160581346</v>
      </c>
      <c r="G467" s="31">
        <v>3.9746543778801842</v>
      </c>
      <c r="H467" s="31">
        <v>0.71827366182204899</v>
      </c>
      <c r="I467" s="31">
        <v>0.40322580645161288</v>
      </c>
      <c r="J467" s="31">
        <v>138.17934782608694</v>
      </c>
      <c r="K467" s="31">
        <v>121.875</v>
      </c>
      <c r="L467" s="31">
        <v>22.024456521739133</v>
      </c>
      <c r="M467" s="31">
        <v>12.364130434782609</v>
      </c>
      <c r="N467" s="31">
        <v>4.7907608695652177</v>
      </c>
      <c r="O467" s="31">
        <v>4.8695652173913047</v>
      </c>
      <c r="P467" s="31">
        <v>31.03532608695652</v>
      </c>
      <c r="Q467" s="31">
        <v>24.391304347826086</v>
      </c>
      <c r="R467" s="31">
        <v>6.6440217391304346</v>
      </c>
      <c r="S467" s="31">
        <v>85.119565217391298</v>
      </c>
      <c r="T467" s="31">
        <v>85.119565217391298</v>
      </c>
      <c r="U467" s="31">
        <v>0</v>
      </c>
      <c r="V467" s="31">
        <v>0</v>
      </c>
      <c r="W467" s="31">
        <v>0</v>
      </c>
      <c r="X467" s="31">
        <v>0</v>
      </c>
      <c r="Y467" s="31">
        <v>0</v>
      </c>
      <c r="Z467" s="31">
        <v>0</v>
      </c>
      <c r="AA467" s="31">
        <v>0</v>
      </c>
      <c r="AB467" s="31">
        <v>0</v>
      </c>
      <c r="AC467" s="31">
        <v>0</v>
      </c>
      <c r="AD467" s="31">
        <v>0</v>
      </c>
      <c r="AE467" s="31">
        <v>0</v>
      </c>
      <c r="AF467" t="s">
        <v>131</v>
      </c>
      <c r="AG467" s="32">
        <v>9</v>
      </c>
      <c r="AH467"/>
    </row>
    <row r="468" spans="1:34" x14ac:dyDescent="0.25">
      <c r="A468" t="s">
        <v>2660</v>
      </c>
      <c r="B468" t="s">
        <v>1984</v>
      </c>
      <c r="C468" t="s">
        <v>2412</v>
      </c>
      <c r="D468" t="s">
        <v>2631</v>
      </c>
      <c r="E468" s="31">
        <v>50.173913043478258</v>
      </c>
      <c r="F468" s="31">
        <v>6.3001776429809357</v>
      </c>
      <c r="G468" s="31">
        <v>5.7011676776429807</v>
      </c>
      <c r="H468" s="31">
        <v>2.8023310225303293</v>
      </c>
      <c r="I468" s="31">
        <v>2.2033210571923747</v>
      </c>
      <c r="J468" s="31">
        <v>316.10456521739127</v>
      </c>
      <c r="K468" s="31">
        <v>286.0498913043478</v>
      </c>
      <c r="L468" s="31">
        <v>140.60391304347826</v>
      </c>
      <c r="M468" s="31">
        <v>110.54923913043478</v>
      </c>
      <c r="N468" s="31">
        <v>25.706847826086953</v>
      </c>
      <c r="O468" s="31">
        <v>4.3478260869565215</v>
      </c>
      <c r="P468" s="31">
        <v>2.532826086956522</v>
      </c>
      <c r="Q468" s="31">
        <v>2.532826086956522</v>
      </c>
      <c r="R468" s="31">
        <v>0</v>
      </c>
      <c r="S468" s="31">
        <v>172.96782608695651</v>
      </c>
      <c r="T468" s="31">
        <v>172.96782608695651</v>
      </c>
      <c r="U468" s="31">
        <v>0</v>
      </c>
      <c r="V468" s="31">
        <v>0</v>
      </c>
      <c r="W468" s="31">
        <v>0</v>
      </c>
      <c r="X468" s="31">
        <v>0</v>
      </c>
      <c r="Y468" s="31">
        <v>0</v>
      </c>
      <c r="Z468" s="31">
        <v>0</v>
      </c>
      <c r="AA468" s="31">
        <v>0</v>
      </c>
      <c r="AB468" s="31">
        <v>0</v>
      </c>
      <c r="AC468" s="31">
        <v>0</v>
      </c>
      <c r="AD468" s="31">
        <v>0</v>
      </c>
      <c r="AE468" s="31">
        <v>0</v>
      </c>
      <c r="AF468" t="s">
        <v>846</v>
      </c>
      <c r="AG468" s="32">
        <v>9</v>
      </c>
      <c r="AH468"/>
    </row>
    <row r="469" spans="1:34" x14ac:dyDescent="0.25">
      <c r="A469" t="s">
        <v>2660</v>
      </c>
      <c r="B469" t="s">
        <v>1468</v>
      </c>
      <c r="C469" t="s">
        <v>2412</v>
      </c>
      <c r="D469" t="s">
        <v>2631</v>
      </c>
      <c r="E469" s="31">
        <v>81.989130434782609</v>
      </c>
      <c r="F469" s="31">
        <v>4.0337783375314853</v>
      </c>
      <c r="G469" s="31">
        <v>3.7974705024526036</v>
      </c>
      <c r="H469" s="31">
        <v>0.27097971629325202</v>
      </c>
      <c r="I469" s="31">
        <v>0.13213442927217287</v>
      </c>
      <c r="J469" s="31">
        <v>330.72597826086951</v>
      </c>
      <c r="K469" s="31">
        <v>311.35130434782599</v>
      </c>
      <c r="L469" s="31">
        <v>22.217391304347828</v>
      </c>
      <c r="M469" s="31">
        <v>10.833586956521739</v>
      </c>
      <c r="N469" s="31">
        <v>5.6977173913043471</v>
      </c>
      <c r="O469" s="31">
        <v>5.6860869565217405</v>
      </c>
      <c r="P469" s="31">
        <v>83.693043478260833</v>
      </c>
      <c r="Q469" s="31">
        <v>75.702173913043438</v>
      </c>
      <c r="R469" s="31">
        <v>7.990869565217392</v>
      </c>
      <c r="S469" s="31">
        <v>224.81554347826082</v>
      </c>
      <c r="T469" s="31">
        <v>224.81554347826082</v>
      </c>
      <c r="U469" s="31">
        <v>0</v>
      </c>
      <c r="V469" s="31">
        <v>0</v>
      </c>
      <c r="W469" s="31">
        <v>4.3346739130434786</v>
      </c>
      <c r="X469" s="31">
        <v>2.125</v>
      </c>
      <c r="Y469" s="31">
        <v>0</v>
      </c>
      <c r="Z469" s="31">
        <v>0</v>
      </c>
      <c r="AA469" s="31">
        <v>1.8695652173913044</v>
      </c>
      <c r="AB469" s="31">
        <v>0</v>
      </c>
      <c r="AC469" s="31">
        <v>0.34010869565217389</v>
      </c>
      <c r="AD469" s="31">
        <v>0</v>
      </c>
      <c r="AE469" s="31">
        <v>0</v>
      </c>
      <c r="AF469" t="s">
        <v>333</v>
      </c>
      <c r="AG469" s="32">
        <v>9</v>
      </c>
      <c r="AH469"/>
    </row>
    <row r="470" spans="1:34" x14ac:dyDescent="0.25">
      <c r="A470" t="s">
        <v>2660</v>
      </c>
      <c r="B470" t="s">
        <v>1252</v>
      </c>
      <c r="C470" t="s">
        <v>2355</v>
      </c>
      <c r="D470" t="s">
        <v>2605</v>
      </c>
      <c r="E470" s="31">
        <v>74.315217391304344</v>
      </c>
      <c r="F470" s="31">
        <v>4.6657642240748869</v>
      </c>
      <c r="G470" s="31">
        <v>4.0921427526692993</v>
      </c>
      <c r="H470" s="31">
        <v>0.6818341377797279</v>
      </c>
      <c r="I470" s="31">
        <v>0.45867339476378527</v>
      </c>
      <c r="J470" s="31">
        <v>346.73728260869564</v>
      </c>
      <c r="K470" s="31">
        <v>304.10847826086956</v>
      </c>
      <c r="L470" s="31">
        <v>50.670652173913041</v>
      </c>
      <c r="M470" s="31">
        <v>34.08641304347826</v>
      </c>
      <c r="N470" s="31">
        <v>11.019021739130435</v>
      </c>
      <c r="O470" s="31">
        <v>5.5652173913043477</v>
      </c>
      <c r="P470" s="31">
        <v>114.88293478260867</v>
      </c>
      <c r="Q470" s="31">
        <v>88.838369565217377</v>
      </c>
      <c r="R470" s="31">
        <v>26.044565217391298</v>
      </c>
      <c r="S470" s="31">
        <v>181.18369565217392</v>
      </c>
      <c r="T470" s="31">
        <v>181.18369565217392</v>
      </c>
      <c r="U470" s="31">
        <v>0</v>
      </c>
      <c r="V470" s="31">
        <v>0</v>
      </c>
      <c r="W470" s="31">
        <v>0</v>
      </c>
      <c r="X470" s="31">
        <v>0</v>
      </c>
      <c r="Y470" s="31">
        <v>0</v>
      </c>
      <c r="Z470" s="31">
        <v>0</v>
      </c>
      <c r="AA470" s="31">
        <v>0</v>
      </c>
      <c r="AB470" s="31">
        <v>0</v>
      </c>
      <c r="AC470" s="31">
        <v>0</v>
      </c>
      <c r="AD470" s="31">
        <v>0</v>
      </c>
      <c r="AE470" s="31">
        <v>0</v>
      </c>
      <c r="AF470" t="s">
        <v>115</v>
      </c>
      <c r="AG470" s="32">
        <v>9</v>
      </c>
      <c r="AH470"/>
    </row>
    <row r="471" spans="1:34" x14ac:dyDescent="0.25">
      <c r="A471" t="s">
        <v>2660</v>
      </c>
      <c r="B471" t="s">
        <v>2005</v>
      </c>
      <c r="C471" t="s">
        <v>2286</v>
      </c>
      <c r="D471" t="s">
        <v>2603</v>
      </c>
      <c r="E471" s="31">
        <v>288.0978260869565</v>
      </c>
      <c r="F471" s="31">
        <v>3.9349413318241835</v>
      </c>
      <c r="G471" s="31">
        <v>3.6634423693642701</v>
      </c>
      <c r="H471" s="31">
        <v>0.50447387285417855</v>
      </c>
      <c r="I471" s="31">
        <v>0.33356272401433701</v>
      </c>
      <c r="J471" s="31">
        <v>1133.6480434782607</v>
      </c>
      <c r="K471" s="31">
        <v>1055.4297826086954</v>
      </c>
      <c r="L471" s="31">
        <v>145.33782608695654</v>
      </c>
      <c r="M471" s="31">
        <v>96.09869565217393</v>
      </c>
      <c r="N471" s="31">
        <v>44.978260869565204</v>
      </c>
      <c r="O471" s="31">
        <v>4.2608695652173916</v>
      </c>
      <c r="P471" s="31">
        <v>291.35760869565217</v>
      </c>
      <c r="Q471" s="31">
        <v>262.37847826086954</v>
      </c>
      <c r="R471" s="31">
        <v>28.979130434782608</v>
      </c>
      <c r="S471" s="31">
        <v>696.95260869565197</v>
      </c>
      <c r="T471" s="31">
        <v>696.95260869565197</v>
      </c>
      <c r="U471" s="31">
        <v>0</v>
      </c>
      <c r="V471" s="31">
        <v>0</v>
      </c>
      <c r="W471" s="31">
        <v>64.599891304347821</v>
      </c>
      <c r="X471" s="31">
        <v>0</v>
      </c>
      <c r="Y471" s="31">
        <v>0</v>
      </c>
      <c r="Z471" s="31">
        <v>0</v>
      </c>
      <c r="AA471" s="31">
        <v>20.211956521739129</v>
      </c>
      <c r="AB471" s="31">
        <v>0</v>
      </c>
      <c r="AC471" s="31">
        <v>44.387934782608689</v>
      </c>
      <c r="AD471" s="31">
        <v>0</v>
      </c>
      <c r="AE471" s="31">
        <v>0</v>
      </c>
      <c r="AF471" t="s">
        <v>867</v>
      </c>
      <c r="AG471" s="32">
        <v>9</v>
      </c>
      <c r="AH471"/>
    </row>
    <row r="472" spans="1:34" x14ac:dyDescent="0.25">
      <c r="A472" t="s">
        <v>2660</v>
      </c>
      <c r="B472" t="s">
        <v>1934</v>
      </c>
      <c r="C472" t="s">
        <v>2297</v>
      </c>
      <c r="D472" t="s">
        <v>2603</v>
      </c>
      <c r="E472" s="31">
        <v>78.565217391304344</v>
      </c>
      <c r="F472" s="31">
        <v>4.2147952407304929</v>
      </c>
      <c r="G472" s="31">
        <v>3.9574833978970672</v>
      </c>
      <c r="H472" s="31">
        <v>0.34200885445489765</v>
      </c>
      <c r="I472" s="31">
        <v>0.28888212506917543</v>
      </c>
      <c r="J472" s="31">
        <v>331.13630434782607</v>
      </c>
      <c r="K472" s="31">
        <v>310.92054347826087</v>
      </c>
      <c r="L472" s="31">
        <v>26.87</v>
      </c>
      <c r="M472" s="31">
        <v>22.696086956521739</v>
      </c>
      <c r="N472" s="31">
        <v>0</v>
      </c>
      <c r="O472" s="31">
        <v>4.1739130434782608</v>
      </c>
      <c r="P472" s="31">
        <v>106.34826086956519</v>
      </c>
      <c r="Q472" s="31">
        <v>90.306413043478244</v>
      </c>
      <c r="R472" s="31">
        <v>16.041847826086958</v>
      </c>
      <c r="S472" s="31">
        <v>197.91804347826087</v>
      </c>
      <c r="T472" s="31">
        <v>197.91804347826087</v>
      </c>
      <c r="U472" s="31">
        <v>0</v>
      </c>
      <c r="V472" s="31">
        <v>0</v>
      </c>
      <c r="W472" s="31">
        <v>4.7469565217391301</v>
      </c>
      <c r="X472" s="31">
        <v>0</v>
      </c>
      <c r="Y472" s="31">
        <v>0</v>
      </c>
      <c r="Z472" s="31">
        <v>0</v>
      </c>
      <c r="AA472" s="31">
        <v>2.0815217391304346</v>
      </c>
      <c r="AB472" s="31">
        <v>0</v>
      </c>
      <c r="AC472" s="31">
        <v>2.6654347826086955</v>
      </c>
      <c r="AD472" s="31">
        <v>0</v>
      </c>
      <c r="AE472" s="31">
        <v>0</v>
      </c>
      <c r="AF472" t="s">
        <v>794</v>
      </c>
      <c r="AG472" s="32">
        <v>9</v>
      </c>
      <c r="AH472"/>
    </row>
    <row r="473" spans="1:34" x14ac:dyDescent="0.25">
      <c r="A473" t="s">
        <v>2660</v>
      </c>
      <c r="B473" t="s">
        <v>1488</v>
      </c>
      <c r="C473" t="s">
        <v>2286</v>
      </c>
      <c r="D473" t="s">
        <v>2603</v>
      </c>
      <c r="E473" s="31">
        <v>73.641304347826093</v>
      </c>
      <c r="F473" s="31">
        <v>4.3966922509225084</v>
      </c>
      <c r="G473" s="31">
        <v>4.2819011070110689</v>
      </c>
      <c r="H473" s="31">
        <v>0.33558671586715866</v>
      </c>
      <c r="I473" s="31">
        <v>0.29898154981549818</v>
      </c>
      <c r="J473" s="31">
        <v>323.77815217391299</v>
      </c>
      <c r="K473" s="31">
        <v>315.32478260869561</v>
      </c>
      <c r="L473" s="31">
        <v>24.713043478260872</v>
      </c>
      <c r="M473" s="31">
        <v>22.017391304347829</v>
      </c>
      <c r="N473" s="31">
        <v>0</v>
      </c>
      <c r="O473" s="31">
        <v>2.6956521739130435</v>
      </c>
      <c r="P473" s="31">
        <v>81.482282608695641</v>
      </c>
      <c r="Q473" s="31">
        <v>75.724565217391287</v>
      </c>
      <c r="R473" s="31">
        <v>5.7577173913043485</v>
      </c>
      <c r="S473" s="31">
        <v>217.58282608695646</v>
      </c>
      <c r="T473" s="31">
        <v>183.16152173913039</v>
      </c>
      <c r="U473" s="31">
        <v>34.42130434782608</v>
      </c>
      <c r="V473" s="31">
        <v>0</v>
      </c>
      <c r="W473" s="31">
        <v>0</v>
      </c>
      <c r="X473" s="31">
        <v>0</v>
      </c>
      <c r="Y473" s="31">
        <v>0</v>
      </c>
      <c r="Z473" s="31">
        <v>0</v>
      </c>
      <c r="AA473" s="31">
        <v>0</v>
      </c>
      <c r="AB473" s="31">
        <v>0</v>
      </c>
      <c r="AC473" s="31">
        <v>0</v>
      </c>
      <c r="AD473" s="31">
        <v>0</v>
      </c>
      <c r="AE473" s="31">
        <v>0</v>
      </c>
      <c r="AF473" t="s">
        <v>353</v>
      </c>
      <c r="AG473" s="32">
        <v>9</v>
      </c>
      <c r="AH473"/>
    </row>
    <row r="474" spans="1:34" x14ac:dyDescent="0.25">
      <c r="A474" t="s">
        <v>2660</v>
      </c>
      <c r="B474" t="s">
        <v>2216</v>
      </c>
      <c r="C474" t="s">
        <v>2595</v>
      </c>
      <c r="D474" t="s">
        <v>2619</v>
      </c>
      <c r="E474" s="31">
        <v>33.315217391304351</v>
      </c>
      <c r="F474" s="31">
        <v>7.1162088091353999</v>
      </c>
      <c r="G474" s="31">
        <v>6.3637911908645997</v>
      </c>
      <c r="H474" s="31">
        <v>2.1894649265905377</v>
      </c>
      <c r="I474" s="31">
        <v>1.5782871125611739</v>
      </c>
      <c r="J474" s="31">
        <v>237.07804347826089</v>
      </c>
      <c r="K474" s="31">
        <v>212.01108695652175</v>
      </c>
      <c r="L474" s="31">
        <v>72.942499999999981</v>
      </c>
      <c r="M474" s="31">
        <v>52.58097826086955</v>
      </c>
      <c r="N474" s="31">
        <v>14.622391304347826</v>
      </c>
      <c r="O474" s="31">
        <v>5.7391304347826084</v>
      </c>
      <c r="P474" s="31">
        <v>56.725434782608687</v>
      </c>
      <c r="Q474" s="31">
        <v>52.019999999999989</v>
      </c>
      <c r="R474" s="31">
        <v>4.7054347826086964</v>
      </c>
      <c r="S474" s="31">
        <v>107.41010869565221</v>
      </c>
      <c r="T474" s="31">
        <v>107.41010869565221</v>
      </c>
      <c r="U474" s="31">
        <v>0</v>
      </c>
      <c r="V474" s="31">
        <v>0</v>
      </c>
      <c r="W474" s="31">
        <v>0</v>
      </c>
      <c r="X474" s="31">
        <v>0</v>
      </c>
      <c r="Y474" s="31">
        <v>0</v>
      </c>
      <c r="Z474" s="31">
        <v>0</v>
      </c>
      <c r="AA474" s="31">
        <v>0</v>
      </c>
      <c r="AB474" s="31">
        <v>0</v>
      </c>
      <c r="AC474" s="31">
        <v>0</v>
      </c>
      <c r="AD474" s="31">
        <v>0</v>
      </c>
      <c r="AE474" s="31">
        <v>0</v>
      </c>
      <c r="AF474" t="s">
        <v>1084</v>
      </c>
      <c r="AG474" s="32">
        <v>9</v>
      </c>
      <c r="AH474"/>
    </row>
    <row r="475" spans="1:34" x14ac:dyDescent="0.25">
      <c r="A475" t="s">
        <v>2660</v>
      </c>
      <c r="B475" t="s">
        <v>2024</v>
      </c>
      <c r="C475" t="s">
        <v>2379</v>
      </c>
      <c r="D475" t="s">
        <v>2629</v>
      </c>
      <c r="E475" s="31">
        <v>56.815217391304351</v>
      </c>
      <c r="F475" s="31">
        <v>4.2811249282571273</v>
      </c>
      <c r="G475" s="31">
        <v>4.0022842930935534</v>
      </c>
      <c r="H475" s="31">
        <v>0.31635928831069449</v>
      </c>
      <c r="I475" s="31">
        <v>0.13154964606849051</v>
      </c>
      <c r="J475" s="31">
        <v>243.23304347826092</v>
      </c>
      <c r="K475" s="31">
        <v>227.39065217391308</v>
      </c>
      <c r="L475" s="31">
        <v>17.974021739130436</v>
      </c>
      <c r="M475" s="31">
        <v>7.4740217391304338</v>
      </c>
      <c r="N475" s="31">
        <v>5.4565217391304346</v>
      </c>
      <c r="O475" s="31">
        <v>5.0434782608695654</v>
      </c>
      <c r="P475" s="31">
        <v>76.203043478260867</v>
      </c>
      <c r="Q475" s="31">
        <v>70.860652173913039</v>
      </c>
      <c r="R475" s="31">
        <v>5.3423913043478262</v>
      </c>
      <c r="S475" s="31">
        <v>149.05597826086961</v>
      </c>
      <c r="T475" s="31">
        <v>149.05597826086961</v>
      </c>
      <c r="U475" s="31">
        <v>0</v>
      </c>
      <c r="V475" s="31">
        <v>0</v>
      </c>
      <c r="W475" s="31">
        <v>0</v>
      </c>
      <c r="X475" s="31">
        <v>0</v>
      </c>
      <c r="Y475" s="31">
        <v>0</v>
      </c>
      <c r="Z475" s="31">
        <v>0</v>
      </c>
      <c r="AA475" s="31">
        <v>0</v>
      </c>
      <c r="AB475" s="31">
        <v>0</v>
      </c>
      <c r="AC475" s="31">
        <v>0</v>
      </c>
      <c r="AD475" s="31">
        <v>0</v>
      </c>
      <c r="AE475" s="31">
        <v>0</v>
      </c>
      <c r="AF475" t="s">
        <v>887</v>
      </c>
      <c r="AG475" s="32">
        <v>9</v>
      </c>
      <c r="AH475"/>
    </row>
    <row r="476" spans="1:34" x14ac:dyDescent="0.25">
      <c r="A476" t="s">
        <v>2660</v>
      </c>
      <c r="B476" t="s">
        <v>1359</v>
      </c>
      <c r="C476" t="s">
        <v>2406</v>
      </c>
      <c r="D476" t="s">
        <v>2622</v>
      </c>
      <c r="E476" s="31">
        <v>80.565217391304344</v>
      </c>
      <c r="F476" s="31">
        <v>3.868194819212091</v>
      </c>
      <c r="G476" s="31">
        <v>3.6558014031300612</v>
      </c>
      <c r="H476" s="31">
        <v>0.25947112790070159</v>
      </c>
      <c r="I476" s="31">
        <v>0.19363194819212093</v>
      </c>
      <c r="J476" s="31">
        <v>311.6419565217393</v>
      </c>
      <c r="K476" s="31">
        <v>294.53043478260884</v>
      </c>
      <c r="L476" s="31">
        <v>20.904347826086958</v>
      </c>
      <c r="M476" s="31">
        <v>15.600000000000003</v>
      </c>
      <c r="N476" s="31">
        <v>0</v>
      </c>
      <c r="O476" s="31">
        <v>5.3043478260869561</v>
      </c>
      <c r="P476" s="31">
        <v>95.818260869565265</v>
      </c>
      <c r="Q476" s="31">
        <v>84.01108695652178</v>
      </c>
      <c r="R476" s="31">
        <v>11.807173913043481</v>
      </c>
      <c r="S476" s="31">
        <v>194.91934782608706</v>
      </c>
      <c r="T476" s="31">
        <v>194.83239130434794</v>
      </c>
      <c r="U476" s="31">
        <v>8.6956521739130432E-2</v>
      </c>
      <c r="V476" s="31">
        <v>0</v>
      </c>
      <c r="W476" s="31">
        <v>0</v>
      </c>
      <c r="X476" s="31">
        <v>0</v>
      </c>
      <c r="Y476" s="31">
        <v>0</v>
      </c>
      <c r="Z476" s="31">
        <v>0</v>
      </c>
      <c r="AA476" s="31">
        <v>0</v>
      </c>
      <c r="AB476" s="31">
        <v>0</v>
      </c>
      <c r="AC476" s="31">
        <v>0</v>
      </c>
      <c r="AD476" s="31">
        <v>0</v>
      </c>
      <c r="AE476" s="31">
        <v>0</v>
      </c>
      <c r="AF476" t="s">
        <v>223</v>
      </c>
      <c r="AG476" s="32">
        <v>9</v>
      </c>
      <c r="AH476"/>
    </row>
    <row r="477" spans="1:34" x14ac:dyDescent="0.25">
      <c r="A477" t="s">
        <v>2660</v>
      </c>
      <c r="B477" t="s">
        <v>1826</v>
      </c>
      <c r="C477" t="s">
        <v>2286</v>
      </c>
      <c r="D477" t="s">
        <v>2603</v>
      </c>
      <c r="E477" s="31">
        <v>32.967391304347828</v>
      </c>
      <c r="F477" s="31">
        <v>4.8244708209693385</v>
      </c>
      <c r="G477" s="31">
        <v>4.5040356083086062</v>
      </c>
      <c r="H477" s="31">
        <v>0.59432245301681497</v>
      </c>
      <c r="I477" s="31">
        <v>0.27388724035608308</v>
      </c>
      <c r="J477" s="31">
        <v>159.05021739130439</v>
      </c>
      <c r="K477" s="31">
        <v>148.48630434782612</v>
      </c>
      <c r="L477" s="31">
        <v>19.593260869565217</v>
      </c>
      <c r="M477" s="31">
        <v>9.0293478260869566</v>
      </c>
      <c r="N477" s="31">
        <v>5.607391304347825</v>
      </c>
      <c r="O477" s="31">
        <v>4.9565217391304346</v>
      </c>
      <c r="P477" s="31">
        <v>40.563260869565227</v>
      </c>
      <c r="Q477" s="31">
        <v>40.563260869565227</v>
      </c>
      <c r="R477" s="31">
        <v>0</v>
      </c>
      <c r="S477" s="31">
        <v>98.893695652173932</v>
      </c>
      <c r="T477" s="31">
        <v>98.893695652173932</v>
      </c>
      <c r="U477" s="31">
        <v>0</v>
      </c>
      <c r="V477" s="31">
        <v>0</v>
      </c>
      <c r="W477" s="31">
        <v>0</v>
      </c>
      <c r="X477" s="31">
        <v>0</v>
      </c>
      <c r="Y477" s="31">
        <v>0</v>
      </c>
      <c r="Z477" s="31">
        <v>0</v>
      </c>
      <c r="AA477" s="31">
        <v>0</v>
      </c>
      <c r="AB477" s="31">
        <v>0</v>
      </c>
      <c r="AC477" s="31">
        <v>0</v>
      </c>
      <c r="AD477" s="31">
        <v>0</v>
      </c>
      <c r="AE477" s="31">
        <v>0</v>
      </c>
      <c r="AF477" t="s">
        <v>684</v>
      </c>
      <c r="AG477" s="32">
        <v>9</v>
      </c>
      <c r="AH477"/>
    </row>
    <row r="478" spans="1:34" x14ac:dyDescent="0.25">
      <c r="A478" t="s">
        <v>2660</v>
      </c>
      <c r="B478" t="s">
        <v>1950</v>
      </c>
      <c r="C478" t="s">
        <v>2411</v>
      </c>
      <c r="D478" t="s">
        <v>2637</v>
      </c>
      <c r="E478" s="31">
        <v>131.91304347826087</v>
      </c>
      <c r="F478" s="31">
        <v>3.884868984838497</v>
      </c>
      <c r="G478" s="31">
        <v>3.7332959789057347</v>
      </c>
      <c r="H478" s="31">
        <v>0.45903592617007261</v>
      </c>
      <c r="I478" s="31">
        <v>0.35162903757415959</v>
      </c>
      <c r="J478" s="31">
        <v>512.46489130434782</v>
      </c>
      <c r="K478" s="31">
        <v>492.47043478260866</v>
      </c>
      <c r="L478" s="31">
        <v>60.552826086956536</v>
      </c>
      <c r="M478" s="31">
        <v>46.384456521739139</v>
      </c>
      <c r="N478" s="31">
        <v>9.0379347826086978</v>
      </c>
      <c r="O478" s="31">
        <v>5.1304347826086953</v>
      </c>
      <c r="P478" s="31">
        <v>131.97141304347826</v>
      </c>
      <c r="Q478" s="31">
        <v>126.14532608695653</v>
      </c>
      <c r="R478" s="31">
        <v>5.8260869565217392</v>
      </c>
      <c r="S478" s="31">
        <v>319.94065217391301</v>
      </c>
      <c r="T478" s="31">
        <v>319.94065217391301</v>
      </c>
      <c r="U478" s="31">
        <v>0</v>
      </c>
      <c r="V478" s="31">
        <v>0</v>
      </c>
      <c r="W478" s="31">
        <v>0</v>
      </c>
      <c r="X478" s="31">
        <v>0</v>
      </c>
      <c r="Y478" s="31">
        <v>0</v>
      </c>
      <c r="Z478" s="31">
        <v>0</v>
      </c>
      <c r="AA478" s="31">
        <v>0</v>
      </c>
      <c r="AB478" s="31">
        <v>0</v>
      </c>
      <c r="AC478" s="31">
        <v>0</v>
      </c>
      <c r="AD478" s="31">
        <v>0</v>
      </c>
      <c r="AE478" s="31">
        <v>0</v>
      </c>
      <c r="AF478" t="s">
        <v>810</v>
      </c>
      <c r="AG478" s="32">
        <v>9</v>
      </c>
      <c r="AH478"/>
    </row>
    <row r="479" spans="1:34" x14ac:dyDescent="0.25">
      <c r="A479" t="s">
        <v>2660</v>
      </c>
      <c r="B479" t="s">
        <v>1603</v>
      </c>
      <c r="C479" t="s">
        <v>2268</v>
      </c>
      <c r="D479" t="s">
        <v>2643</v>
      </c>
      <c r="E479" s="31">
        <v>63.923913043478258</v>
      </c>
      <c r="F479" s="31">
        <v>4.2769477979935395</v>
      </c>
      <c r="G479" s="31">
        <v>3.9128192484271387</v>
      </c>
      <c r="H479" s="31">
        <v>0.95142832851555847</v>
      </c>
      <c r="I479" s="31">
        <v>0.7592790341778608</v>
      </c>
      <c r="J479" s="31">
        <v>273.39923913043481</v>
      </c>
      <c r="K479" s="31">
        <v>250.12271739130438</v>
      </c>
      <c r="L479" s="31">
        <v>60.819021739130427</v>
      </c>
      <c r="M479" s="31">
        <v>48.536086956521729</v>
      </c>
      <c r="N479" s="31">
        <v>7.49</v>
      </c>
      <c r="O479" s="31">
        <v>4.7929347826086959</v>
      </c>
      <c r="P479" s="31">
        <v>69.170978260869575</v>
      </c>
      <c r="Q479" s="31">
        <v>58.177391304347843</v>
      </c>
      <c r="R479" s="31">
        <v>10.993586956521737</v>
      </c>
      <c r="S479" s="31">
        <v>143.4092391304348</v>
      </c>
      <c r="T479" s="31">
        <v>143.4092391304348</v>
      </c>
      <c r="U479" s="31">
        <v>0</v>
      </c>
      <c r="V479" s="31">
        <v>0</v>
      </c>
      <c r="W479" s="31">
        <v>97.574782608695628</v>
      </c>
      <c r="X479" s="31">
        <v>8.7441304347826083</v>
      </c>
      <c r="Y479" s="31">
        <v>7.49</v>
      </c>
      <c r="Z479" s="31">
        <v>0</v>
      </c>
      <c r="AA479" s="31">
        <v>53.657934782608685</v>
      </c>
      <c r="AB479" s="31">
        <v>0</v>
      </c>
      <c r="AC479" s="31">
        <v>27.682717391304333</v>
      </c>
      <c r="AD479" s="31">
        <v>0</v>
      </c>
      <c r="AE479" s="31">
        <v>0</v>
      </c>
      <c r="AF479" t="s">
        <v>469</v>
      </c>
      <c r="AG479" s="32">
        <v>9</v>
      </c>
      <c r="AH479"/>
    </row>
    <row r="480" spans="1:34" x14ac:dyDescent="0.25">
      <c r="A480" t="s">
        <v>2660</v>
      </c>
      <c r="B480" t="s">
        <v>1910</v>
      </c>
      <c r="C480" t="s">
        <v>2299</v>
      </c>
      <c r="D480" t="s">
        <v>2602</v>
      </c>
      <c r="E480" s="31">
        <v>98.347826086956516</v>
      </c>
      <c r="F480" s="31">
        <v>4.0790837754199831</v>
      </c>
      <c r="G480" s="31">
        <v>3.7602818302387284</v>
      </c>
      <c r="H480" s="31">
        <v>0.41066423519009715</v>
      </c>
      <c r="I480" s="31">
        <v>0.29868368700265241</v>
      </c>
      <c r="J480" s="31">
        <v>401.16902173913053</v>
      </c>
      <c r="K480" s="31">
        <v>369.81554347826102</v>
      </c>
      <c r="L480" s="31">
        <v>40.387934782608681</v>
      </c>
      <c r="M480" s="31">
        <v>29.374891304347813</v>
      </c>
      <c r="N480" s="31">
        <v>5.3608695652173921</v>
      </c>
      <c r="O480" s="31">
        <v>5.6521739130434785</v>
      </c>
      <c r="P480" s="31">
        <v>139.68260869565222</v>
      </c>
      <c r="Q480" s="31">
        <v>119.34217391304351</v>
      </c>
      <c r="R480" s="31">
        <v>20.340434782608696</v>
      </c>
      <c r="S480" s="31">
        <v>221.09847826086965</v>
      </c>
      <c r="T480" s="31">
        <v>221.09847826086965</v>
      </c>
      <c r="U480" s="31">
        <v>0</v>
      </c>
      <c r="V480" s="31">
        <v>0</v>
      </c>
      <c r="W480" s="31">
        <v>0</v>
      </c>
      <c r="X480" s="31">
        <v>0</v>
      </c>
      <c r="Y480" s="31">
        <v>0</v>
      </c>
      <c r="Z480" s="31">
        <v>0</v>
      </c>
      <c r="AA480" s="31">
        <v>0</v>
      </c>
      <c r="AB480" s="31">
        <v>0</v>
      </c>
      <c r="AC480" s="31">
        <v>0</v>
      </c>
      <c r="AD480" s="31">
        <v>0</v>
      </c>
      <c r="AE480" s="31">
        <v>0</v>
      </c>
      <c r="AF480" t="s">
        <v>770</v>
      </c>
      <c r="AG480" s="32">
        <v>9</v>
      </c>
      <c r="AH480"/>
    </row>
    <row r="481" spans="1:34" x14ac:dyDescent="0.25">
      <c r="A481" t="s">
        <v>2660</v>
      </c>
      <c r="B481" t="s">
        <v>1400</v>
      </c>
      <c r="C481" t="s">
        <v>2423</v>
      </c>
      <c r="D481" t="s">
        <v>2617</v>
      </c>
      <c r="E481" s="31">
        <v>56.402173913043477</v>
      </c>
      <c r="F481" s="31">
        <v>3.8124397764501836</v>
      </c>
      <c r="G481" s="31">
        <v>3.5927442667180576</v>
      </c>
      <c r="H481" s="31">
        <v>0.40234149161688187</v>
      </c>
      <c r="I481" s="31">
        <v>0.27823280015417229</v>
      </c>
      <c r="J481" s="31">
        <v>215.02989130434784</v>
      </c>
      <c r="K481" s="31">
        <v>202.63858695652175</v>
      </c>
      <c r="L481" s="31">
        <v>22.692934782608695</v>
      </c>
      <c r="M481" s="31">
        <v>15.692934782608695</v>
      </c>
      <c r="N481" s="31">
        <v>2.3913043478260869</v>
      </c>
      <c r="O481" s="31">
        <v>4.6086956521739131</v>
      </c>
      <c r="P481" s="31">
        <v>46.744565217391305</v>
      </c>
      <c r="Q481" s="31">
        <v>41.353260869565219</v>
      </c>
      <c r="R481" s="31">
        <v>5.3913043478260869</v>
      </c>
      <c r="S481" s="31">
        <v>145.59239130434784</v>
      </c>
      <c r="T481" s="31">
        <v>135.70108695652175</v>
      </c>
      <c r="U481" s="31">
        <v>9.8913043478260878</v>
      </c>
      <c r="V481" s="31">
        <v>0</v>
      </c>
      <c r="W481" s="31">
        <v>3.0298913043478262</v>
      </c>
      <c r="X481" s="31">
        <v>0</v>
      </c>
      <c r="Y481" s="31">
        <v>0</v>
      </c>
      <c r="Z481" s="31">
        <v>0</v>
      </c>
      <c r="AA481" s="31">
        <v>0</v>
      </c>
      <c r="AB481" s="31">
        <v>0</v>
      </c>
      <c r="AC481" s="31">
        <v>3.0298913043478262</v>
      </c>
      <c r="AD481" s="31">
        <v>0</v>
      </c>
      <c r="AE481" s="31">
        <v>0</v>
      </c>
      <c r="AF481" t="s">
        <v>264</v>
      </c>
      <c r="AG481" s="32">
        <v>9</v>
      </c>
      <c r="AH481"/>
    </row>
    <row r="482" spans="1:34" x14ac:dyDescent="0.25">
      <c r="A482" t="s">
        <v>2660</v>
      </c>
      <c r="B482" t="s">
        <v>1602</v>
      </c>
      <c r="C482" t="s">
        <v>2286</v>
      </c>
      <c r="D482" t="s">
        <v>2603</v>
      </c>
      <c r="E482" s="31">
        <v>110.82608695652173</v>
      </c>
      <c r="F482" s="31">
        <v>4.3348283640643395</v>
      </c>
      <c r="G482" s="31">
        <v>4.148027657905061</v>
      </c>
      <c r="H482" s="31">
        <v>0.4394890153001178</v>
      </c>
      <c r="I482" s="31">
        <v>0.3877040015692429</v>
      </c>
      <c r="J482" s="31">
        <v>480.41206521739139</v>
      </c>
      <c r="K482" s="31">
        <v>459.7096739130435</v>
      </c>
      <c r="L482" s="31">
        <v>48.706847826086964</v>
      </c>
      <c r="M482" s="31">
        <v>42.967717391304355</v>
      </c>
      <c r="N482" s="31">
        <v>0</v>
      </c>
      <c r="O482" s="31">
        <v>5.7391304347826084</v>
      </c>
      <c r="P482" s="31">
        <v>142.72902173913047</v>
      </c>
      <c r="Q482" s="31">
        <v>127.76576086956524</v>
      </c>
      <c r="R482" s="31">
        <v>14.963260869565222</v>
      </c>
      <c r="S482" s="31">
        <v>288.97619565217394</v>
      </c>
      <c r="T482" s="31">
        <v>288.97619565217394</v>
      </c>
      <c r="U482" s="31">
        <v>0</v>
      </c>
      <c r="V482" s="31">
        <v>0</v>
      </c>
      <c r="W482" s="31">
        <v>56.861413043478258</v>
      </c>
      <c r="X482" s="31">
        <v>7.4782608695652177</v>
      </c>
      <c r="Y482" s="31">
        <v>0</v>
      </c>
      <c r="Z482" s="31">
        <v>0</v>
      </c>
      <c r="AA482" s="31">
        <v>14.225543478260869</v>
      </c>
      <c r="AB482" s="31">
        <v>0</v>
      </c>
      <c r="AC482" s="31">
        <v>35.157608695652172</v>
      </c>
      <c r="AD482" s="31">
        <v>0</v>
      </c>
      <c r="AE482" s="31">
        <v>0</v>
      </c>
      <c r="AF482" t="s">
        <v>468</v>
      </c>
      <c r="AG482" s="32">
        <v>9</v>
      </c>
      <c r="AH482"/>
    </row>
    <row r="483" spans="1:34" x14ac:dyDescent="0.25">
      <c r="A483" t="s">
        <v>2660</v>
      </c>
      <c r="B483" t="s">
        <v>1700</v>
      </c>
      <c r="C483" t="s">
        <v>2481</v>
      </c>
      <c r="D483" t="s">
        <v>2612</v>
      </c>
      <c r="E483" s="31">
        <v>78.684782608695656</v>
      </c>
      <c r="F483" s="31">
        <v>4.0285149882580455</v>
      </c>
      <c r="G483" s="31">
        <v>3.7954593175853009</v>
      </c>
      <c r="H483" s="31">
        <v>0.71901782014090321</v>
      </c>
      <c r="I483" s="31">
        <v>0.60961044343141302</v>
      </c>
      <c r="J483" s="31">
        <v>316.98282608695644</v>
      </c>
      <c r="K483" s="31">
        <v>298.64489130434777</v>
      </c>
      <c r="L483" s="31">
        <v>56.575760869565201</v>
      </c>
      <c r="M483" s="31">
        <v>47.967065217391294</v>
      </c>
      <c r="N483" s="31">
        <v>5.5652173913043477</v>
      </c>
      <c r="O483" s="31">
        <v>3.0434782608695654</v>
      </c>
      <c r="P483" s="31">
        <v>80.081521739130409</v>
      </c>
      <c r="Q483" s="31">
        <v>70.352282608695631</v>
      </c>
      <c r="R483" s="31">
        <v>9.7292391304347827</v>
      </c>
      <c r="S483" s="31">
        <v>180.32554347826081</v>
      </c>
      <c r="T483" s="31">
        <v>180.32554347826081</v>
      </c>
      <c r="U483" s="31">
        <v>0</v>
      </c>
      <c r="V483" s="31">
        <v>0</v>
      </c>
      <c r="W483" s="31">
        <v>8.9448913043478271</v>
      </c>
      <c r="X483" s="31">
        <v>0</v>
      </c>
      <c r="Y483" s="31">
        <v>0</v>
      </c>
      <c r="Z483" s="31">
        <v>0</v>
      </c>
      <c r="AA483" s="31">
        <v>2.0228260869565218</v>
      </c>
      <c r="AB483" s="31">
        <v>0</v>
      </c>
      <c r="AC483" s="31">
        <v>6.9220652173913049</v>
      </c>
      <c r="AD483" s="31">
        <v>0</v>
      </c>
      <c r="AE483" s="31">
        <v>0</v>
      </c>
      <c r="AF483" t="s">
        <v>566</v>
      </c>
      <c r="AG483" s="32">
        <v>9</v>
      </c>
      <c r="AH483"/>
    </row>
    <row r="484" spans="1:34" x14ac:dyDescent="0.25">
      <c r="A484" t="s">
        <v>2660</v>
      </c>
      <c r="B484" t="s">
        <v>1482</v>
      </c>
      <c r="C484" t="s">
        <v>2449</v>
      </c>
      <c r="D484" t="s">
        <v>2603</v>
      </c>
      <c r="E484" s="31">
        <v>77.826086956521735</v>
      </c>
      <c r="F484" s="31">
        <v>4.4809622905027933</v>
      </c>
      <c r="G484" s="31">
        <v>4.1681298882681554</v>
      </c>
      <c r="H484" s="31">
        <v>0.55189385474860331</v>
      </c>
      <c r="I484" s="31">
        <v>0.45692178770949715</v>
      </c>
      <c r="J484" s="31">
        <v>348.73576086956518</v>
      </c>
      <c r="K484" s="31">
        <v>324.3892391304347</v>
      </c>
      <c r="L484" s="31">
        <v>42.951739130434774</v>
      </c>
      <c r="M484" s="31">
        <v>35.560434782608688</v>
      </c>
      <c r="N484" s="31">
        <v>2.2608695652173911</v>
      </c>
      <c r="O484" s="31">
        <v>5.1304347826086953</v>
      </c>
      <c r="P484" s="31">
        <v>85.766413043478266</v>
      </c>
      <c r="Q484" s="31">
        <v>68.811195652173922</v>
      </c>
      <c r="R484" s="31">
        <v>16.955217391304348</v>
      </c>
      <c r="S484" s="31">
        <v>220.01760869565211</v>
      </c>
      <c r="T484" s="31">
        <v>220.01760869565211</v>
      </c>
      <c r="U484" s="31">
        <v>0</v>
      </c>
      <c r="V484" s="31">
        <v>0</v>
      </c>
      <c r="W484" s="31">
        <v>2.6086956521739131</v>
      </c>
      <c r="X484" s="31">
        <v>0</v>
      </c>
      <c r="Y484" s="31">
        <v>2.2608695652173911</v>
      </c>
      <c r="Z484" s="31">
        <v>0</v>
      </c>
      <c r="AA484" s="31">
        <v>0</v>
      </c>
      <c r="AB484" s="31">
        <v>0</v>
      </c>
      <c r="AC484" s="31">
        <v>0.34782608695652173</v>
      </c>
      <c r="AD484" s="31">
        <v>0</v>
      </c>
      <c r="AE484" s="31">
        <v>0</v>
      </c>
      <c r="AF484" t="s">
        <v>347</v>
      </c>
      <c r="AG484" s="32">
        <v>9</v>
      </c>
      <c r="AH484"/>
    </row>
    <row r="485" spans="1:34" x14ac:dyDescent="0.25">
      <c r="A485" t="s">
        <v>2660</v>
      </c>
      <c r="B485" t="s">
        <v>2122</v>
      </c>
      <c r="C485" t="s">
        <v>2548</v>
      </c>
      <c r="D485" t="s">
        <v>2605</v>
      </c>
      <c r="E485" s="31">
        <v>141.34782608695653</v>
      </c>
      <c r="F485" s="31">
        <v>3.3410089203322055</v>
      </c>
      <c r="G485" s="31">
        <v>2.9816602583820364</v>
      </c>
      <c r="H485" s="31">
        <v>0.51519993848046752</v>
      </c>
      <c r="I485" s="31">
        <v>0.39843355890495236</v>
      </c>
      <c r="J485" s="31">
        <v>472.24434782608699</v>
      </c>
      <c r="K485" s="31">
        <v>421.45119565217396</v>
      </c>
      <c r="L485" s="31">
        <v>72.822391304347832</v>
      </c>
      <c r="M485" s="31">
        <v>56.317717391304356</v>
      </c>
      <c r="N485" s="31">
        <v>7.5481521739130431</v>
      </c>
      <c r="O485" s="31">
        <v>8.9565217391304355</v>
      </c>
      <c r="P485" s="31">
        <v>122.79206521739131</v>
      </c>
      <c r="Q485" s="31">
        <v>88.503586956521744</v>
      </c>
      <c r="R485" s="31">
        <v>34.288478260869567</v>
      </c>
      <c r="S485" s="31">
        <v>276.62989130434784</v>
      </c>
      <c r="T485" s="31">
        <v>272.30358695652177</v>
      </c>
      <c r="U485" s="31">
        <v>4.3263043478260865</v>
      </c>
      <c r="V485" s="31">
        <v>0</v>
      </c>
      <c r="W485" s="31">
        <v>76.803260869565236</v>
      </c>
      <c r="X485" s="31">
        <v>0.21739130434782608</v>
      </c>
      <c r="Y485" s="31">
        <v>0</v>
      </c>
      <c r="Z485" s="31">
        <v>0</v>
      </c>
      <c r="AA485" s="31">
        <v>16.918695652173913</v>
      </c>
      <c r="AB485" s="31">
        <v>0</v>
      </c>
      <c r="AC485" s="31">
        <v>59.667173913043491</v>
      </c>
      <c r="AD485" s="31">
        <v>0</v>
      </c>
      <c r="AE485" s="31">
        <v>0</v>
      </c>
      <c r="AF485" t="s">
        <v>987</v>
      </c>
      <c r="AG485" s="32">
        <v>9</v>
      </c>
      <c r="AH485"/>
    </row>
    <row r="486" spans="1:34" x14ac:dyDescent="0.25">
      <c r="A486" t="s">
        <v>2660</v>
      </c>
      <c r="B486" t="s">
        <v>1371</v>
      </c>
      <c r="C486" t="s">
        <v>2415</v>
      </c>
      <c r="D486" t="s">
        <v>2619</v>
      </c>
      <c r="E486" s="31">
        <v>54.239130434782609</v>
      </c>
      <c r="F486" s="31">
        <v>3.8259659318637276</v>
      </c>
      <c r="G486" s="31">
        <v>3.5303667334669346</v>
      </c>
      <c r="H486" s="31">
        <v>0.39039679358717433</v>
      </c>
      <c r="I486" s="31">
        <v>0.18272945891783568</v>
      </c>
      <c r="J486" s="31">
        <v>207.51706521739132</v>
      </c>
      <c r="K486" s="31">
        <v>191.48402173913047</v>
      </c>
      <c r="L486" s="31">
        <v>21.174782608695651</v>
      </c>
      <c r="M486" s="31">
        <v>9.9110869565217392</v>
      </c>
      <c r="N486" s="31">
        <v>5.6984782608695648</v>
      </c>
      <c r="O486" s="31">
        <v>5.5652173913043477</v>
      </c>
      <c r="P486" s="31">
        <v>56.374891304347855</v>
      </c>
      <c r="Q486" s="31">
        <v>51.605543478260898</v>
      </c>
      <c r="R486" s="31">
        <v>4.7693478260869568</v>
      </c>
      <c r="S486" s="31">
        <v>129.96739130434781</v>
      </c>
      <c r="T486" s="31">
        <v>129.96739130434781</v>
      </c>
      <c r="U486" s="31">
        <v>0</v>
      </c>
      <c r="V486" s="31">
        <v>0</v>
      </c>
      <c r="W486" s="31">
        <v>0</v>
      </c>
      <c r="X486" s="31">
        <v>0</v>
      </c>
      <c r="Y486" s="31">
        <v>0</v>
      </c>
      <c r="Z486" s="31">
        <v>0</v>
      </c>
      <c r="AA486" s="31">
        <v>0</v>
      </c>
      <c r="AB486" s="31">
        <v>0</v>
      </c>
      <c r="AC486" s="31">
        <v>0</v>
      </c>
      <c r="AD486" s="31">
        <v>0</v>
      </c>
      <c r="AE486" s="31">
        <v>0</v>
      </c>
      <c r="AF486" t="s">
        <v>235</v>
      </c>
      <c r="AG486" s="32">
        <v>9</v>
      </c>
      <c r="AH486"/>
    </row>
    <row r="487" spans="1:34" x14ac:dyDescent="0.25">
      <c r="A487" t="s">
        <v>2660</v>
      </c>
      <c r="B487" t="s">
        <v>1503</v>
      </c>
      <c r="C487" t="s">
        <v>2454</v>
      </c>
      <c r="D487" t="s">
        <v>2605</v>
      </c>
      <c r="E487" s="31">
        <v>106.27173913043478</v>
      </c>
      <c r="F487" s="31">
        <v>3.9529395520098185</v>
      </c>
      <c r="G487" s="31">
        <v>3.6780351846169577</v>
      </c>
      <c r="H487" s="31">
        <v>0.82401759230847904</v>
      </c>
      <c r="I487" s="31">
        <v>0.62030070573795637</v>
      </c>
      <c r="J487" s="31">
        <v>420.08576086956515</v>
      </c>
      <c r="K487" s="31">
        <v>390.87119565217387</v>
      </c>
      <c r="L487" s="31">
        <v>87.569782608695647</v>
      </c>
      <c r="M487" s="31">
        <v>65.920434782608694</v>
      </c>
      <c r="N487" s="31">
        <v>16.084130434782601</v>
      </c>
      <c r="O487" s="31">
        <v>5.5652173913043477</v>
      </c>
      <c r="P487" s="31">
        <v>86.480978260869549</v>
      </c>
      <c r="Q487" s="31">
        <v>78.915760869565204</v>
      </c>
      <c r="R487" s="31">
        <v>7.5652173913043477</v>
      </c>
      <c r="S487" s="31">
        <v>246.03499999999994</v>
      </c>
      <c r="T487" s="31">
        <v>244.05423913043472</v>
      </c>
      <c r="U487" s="31">
        <v>1.9807608695652179</v>
      </c>
      <c r="V487" s="31">
        <v>0</v>
      </c>
      <c r="W487" s="31">
        <v>12.32097826086957</v>
      </c>
      <c r="X487" s="31">
        <v>0.60369565217391308</v>
      </c>
      <c r="Y487" s="31">
        <v>0</v>
      </c>
      <c r="Z487" s="31">
        <v>0</v>
      </c>
      <c r="AA487" s="31">
        <v>0</v>
      </c>
      <c r="AB487" s="31">
        <v>0</v>
      </c>
      <c r="AC487" s="31">
        <v>11.717282608695657</v>
      </c>
      <c r="AD487" s="31">
        <v>0</v>
      </c>
      <c r="AE487" s="31">
        <v>0</v>
      </c>
      <c r="AF487" t="s">
        <v>368</v>
      </c>
      <c r="AG487" s="32">
        <v>9</v>
      </c>
      <c r="AH487"/>
    </row>
    <row r="488" spans="1:34" x14ac:dyDescent="0.25">
      <c r="A488" t="s">
        <v>2660</v>
      </c>
      <c r="B488" t="s">
        <v>1538</v>
      </c>
      <c r="C488" t="s">
        <v>2280</v>
      </c>
      <c r="D488" t="s">
        <v>2606</v>
      </c>
      <c r="E488" s="31">
        <v>59.521739130434781</v>
      </c>
      <c r="F488" s="31">
        <v>3.0730387143900662</v>
      </c>
      <c r="G488" s="31">
        <v>3.0394229364499639</v>
      </c>
      <c r="H488" s="31">
        <v>0.10279401022644268</v>
      </c>
      <c r="I488" s="31">
        <v>0.10279401022644268</v>
      </c>
      <c r="J488" s="31">
        <v>182.91260869565218</v>
      </c>
      <c r="K488" s="31">
        <v>180.9117391304348</v>
      </c>
      <c r="L488" s="31">
        <v>6.1184782608695665</v>
      </c>
      <c r="M488" s="31">
        <v>6.1184782608695665</v>
      </c>
      <c r="N488" s="31">
        <v>0</v>
      </c>
      <c r="O488" s="31">
        <v>0</v>
      </c>
      <c r="P488" s="31">
        <v>55.247934782608695</v>
      </c>
      <c r="Q488" s="31">
        <v>53.247065217391302</v>
      </c>
      <c r="R488" s="31">
        <v>2.0008695652173913</v>
      </c>
      <c r="S488" s="31">
        <v>121.54619565217394</v>
      </c>
      <c r="T488" s="31">
        <v>121.54619565217394</v>
      </c>
      <c r="U488" s="31">
        <v>0</v>
      </c>
      <c r="V488" s="31">
        <v>0</v>
      </c>
      <c r="W488" s="31">
        <v>0</v>
      </c>
      <c r="X488" s="31">
        <v>0</v>
      </c>
      <c r="Y488" s="31">
        <v>0</v>
      </c>
      <c r="Z488" s="31">
        <v>0</v>
      </c>
      <c r="AA488" s="31">
        <v>0</v>
      </c>
      <c r="AB488" s="31">
        <v>0</v>
      </c>
      <c r="AC488" s="31">
        <v>0</v>
      </c>
      <c r="AD488" s="31">
        <v>0</v>
      </c>
      <c r="AE488" s="31">
        <v>0</v>
      </c>
      <c r="AF488" t="s">
        <v>404</v>
      </c>
      <c r="AG488" s="32">
        <v>9</v>
      </c>
      <c r="AH488"/>
    </row>
    <row r="489" spans="1:34" x14ac:dyDescent="0.25">
      <c r="A489" t="s">
        <v>2660</v>
      </c>
      <c r="B489" t="s">
        <v>1324</v>
      </c>
      <c r="C489" t="s">
        <v>2300</v>
      </c>
      <c r="D489" t="s">
        <v>2605</v>
      </c>
      <c r="E489" s="31">
        <v>81.032608695652172</v>
      </c>
      <c r="F489" s="31">
        <v>3.880533869885983</v>
      </c>
      <c r="G489" s="31">
        <v>3.7883138832997987</v>
      </c>
      <c r="H489" s="31">
        <v>0.75450167672702884</v>
      </c>
      <c r="I489" s="31">
        <v>0.69333467471495636</v>
      </c>
      <c r="J489" s="31">
        <v>314.44978260869567</v>
      </c>
      <c r="K489" s="31">
        <v>306.97695652173911</v>
      </c>
      <c r="L489" s="31">
        <v>61.139239130434781</v>
      </c>
      <c r="M489" s="31">
        <v>56.182717391304344</v>
      </c>
      <c r="N489" s="31">
        <v>0</v>
      </c>
      <c r="O489" s="31">
        <v>4.9565217391304346</v>
      </c>
      <c r="P489" s="31">
        <v>65.522500000000022</v>
      </c>
      <c r="Q489" s="31">
        <v>63.006195652173929</v>
      </c>
      <c r="R489" s="31">
        <v>2.5163043478260869</v>
      </c>
      <c r="S489" s="31">
        <v>187.78804347826087</v>
      </c>
      <c r="T489" s="31">
        <v>187.29597826086956</v>
      </c>
      <c r="U489" s="31">
        <v>0.49206521739130438</v>
      </c>
      <c r="V489" s="31">
        <v>0</v>
      </c>
      <c r="W489" s="31">
        <v>23.177173913043479</v>
      </c>
      <c r="X489" s="31">
        <v>0.6336956521739131</v>
      </c>
      <c r="Y489" s="31">
        <v>0</v>
      </c>
      <c r="Z489" s="31">
        <v>0</v>
      </c>
      <c r="AA489" s="31">
        <v>0</v>
      </c>
      <c r="AB489" s="31">
        <v>0</v>
      </c>
      <c r="AC489" s="31">
        <v>22.543478260869566</v>
      </c>
      <c r="AD489" s="31">
        <v>0</v>
      </c>
      <c r="AE489" s="31">
        <v>0</v>
      </c>
      <c r="AF489" t="s">
        <v>187</v>
      </c>
      <c r="AG489" s="32">
        <v>9</v>
      </c>
      <c r="AH489"/>
    </row>
    <row r="490" spans="1:34" x14ac:dyDescent="0.25">
      <c r="A490" t="s">
        <v>2660</v>
      </c>
      <c r="B490" t="s">
        <v>1946</v>
      </c>
      <c r="C490" t="s">
        <v>2386</v>
      </c>
      <c r="D490" t="s">
        <v>2619</v>
      </c>
      <c r="E490" s="31">
        <v>55.228260869565219</v>
      </c>
      <c r="F490" s="31">
        <v>4.9175260775437906</v>
      </c>
      <c r="G490" s="31">
        <v>4.5480535327691403</v>
      </c>
      <c r="H490" s="31">
        <v>0.74712654989175376</v>
      </c>
      <c r="I490" s="31">
        <v>0.54140129895689848</v>
      </c>
      <c r="J490" s="31">
        <v>271.58641304347827</v>
      </c>
      <c r="K490" s="31">
        <v>251.18108695652177</v>
      </c>
      <c r="L490" s="31">
        <v>41.26250000000001</v>
      </c>
      <c r="M490" s="31">
        <v>29.900652173913056</v>
      </c>
      <c r="N490" s="31">
        <v>5.6227173913043478</v>
      </c>
      <c r="O490" s="31">
        <v>5.7391304347826084</v>
      </c>
      <c r="P490" s="31">
        <v>78.462173913043486</v>
      </c>
      <c r="Q490" s="31">
        <v>69.418695652173923</v>
      </c>
      <c r="R490" s="31">
        <v>9.0434782608695645</v>
      </c>
      <c r="S490" s="31">
        <v>151.86173913043478</v>
      </c>
      <c r="T490" s="31">
        <v>151.86173913043478</v>
      </c>
      <c r="U490" s="31">
        <v>0</v>
      </c>
      <c r="V490" s="31">
        <v>0</v>
      </c>
      <c r="W490" s="31">
        <v>0.34456521739130436</v>
      </c>
      <c r="X490" s="31">
        <v>0</v>
      </c>
      <c r="Y490" s="31">
        <v>0</v>
      </c>
      <c r="Z490" s="31">
        <v>0</v>
      </c>
      <c r="AA490" s="31">
        <v>0.25760869565217392</v>
      </c>
      <c r="AB490" s="31">
        <v>0</v>
      </c>
      <c r="AC490" s="31">
        <v>8.6956521739130432E-2</v>
      </c>
      <c r="AD490" s="31">
        <v>0</v>
      </c>
      <c r="AE490" s="31">
        <v>0</v>
      </c>
      <c r="AF490" t="s">
        <v>806</v>
      </c>
      <c r="AG490" s="32">
        <v>9</v>
      </c>
      <c r="AH490"/>
    </row>
    <row r="491" spans="1:34" x14ac:dyDescent="0.25">
      <c r="A491" t="s">
        <v>2660</v>
      </c>
      <c r="B491" t="s">
        <v>1277</v>
      </c>
      <c r="C491" t="s">
        <v>2368</v>
      </c>
      <c r="D491" t="s">
        <v>2605</v>
      </c>
      <c r="E491" s="31">
        <v>70.510869565217391</v>
      </c>
      <c r="F491" s="31">
        <v>3.9837829505164173</v>
      </c>
      <c r="G491" s="31">
        <v>3.7792554339448126</v>
      </c>
      <c r="H491" s="31">
        <v>0.45440573454601485</v>
      </c>
      <c r="I491" s="31">
        <v>0.37301217820255872</v>
      </c>
      <c r="J491" s="31">
        <v>280.89999999999998</v>
      </c>
      <c r="K491" s="31">
        <v>266.47858695652172</v>
      </c>
      <c r="L491" s="31">
        <v>32.040543478260851</v>
      </c>
      <c r="M491" s="31">
        <v>26.301413043478245</v>
      </c>
      <c r="N491" s="31">
        <v>0</v>
      </c>
      <c r="O491" s="31">
        <v>5.7391304347826084</v>
      </c>
      <c r="P491" s="31">
        <v>92.982282608695641</v>
      </c>
      <c r="Q491" s="31">
        <v>84.299999999999983</v>
      </c>
      <c r="R491" s="31">
        <v>8.6822826086956528</v>
      </c>
      <c r="S491" s="31">
        <v>155.87717391304346</v>
      </c>
      <c r="T491" s="31">
        <v>153.80445652173913</v>
      </c>
      <c r="U491" s="31">
        <v>2.072717391304348</v>
      </c>
      <c r="V491" s="31">
        <v>0</v>
      </c>
      <c r="W491" s="31">
        <v>51.415543478260872</v>
      </c>
      <c r="X491" s="31">
        <v>0</v>
      </c>
      <c r="Y491" s="31">
        <v>0</v>
      </c>
      <c r="Z491" s="31">
        <v>0</v>
      </c>
      <c r="AA491" s="31">
        <v>15.232934782608696</v>
      </c>
      <c r="AB491" s="31">
        <v>2.9431521739130431</v>
      </c>
      <c r="AC491" s="31">
        <v>33.239456521739129</v>
      </c>
      <c r="AD491" s="31">
        <v>0</v>
      </c>
      <c r="AE491" s="31">
        <v>0</v>
      </c>
      <c r="AF491" t="s">
        <v>140</v>
      </c>
      <c r="AG491" s="32">
        <v>9</v>
      </c>
      <c r="AH491"/>
    </row>
    <row r="492" spans="1:34" x14ac:dyDescent="0.25">
      <c r="A492" t="s">
        <v>2660</v>
      </c>
      <c r="B492" t="s">
        <v>1767</v>
      </c>
      <c r="C492" t="s">
        <v>2478</v>
      </c>
      <c r="D492" t="s">
        <v>2603</v>
      </c>
      <c r="E492" s="31">
        <v>142.70652173913044</v>
      </c>
      <c r="F492" s="31">
        <v>2.9223665168710484</v>
      </c>
      <c r="G492" s="31">
        <v>2.8132949958108004</v>
      </c>
      <c r="H492" s="31">
        <v>0.29886129941351208</v>
      </c>
      <c r="I492" s="31">
        <v>0.2281780790616193</v>
      </c>
      <c r="J492" s="31">
        <v>417.04076086956519</v>
      </c>
      <c r="K492" s="31">
        <v>401.47554347826087</v>
      </c>
      <c r="L492" s="31">
        <v>42.649456521739133</v>
      </c>
      <c r="M492" s="31">
        <v>32.5625</v>
      </c>
      <c r="N492" s="31">
        <v>5.4782608695652177</v>
      </c>
      <c r="O492" s="31">
        <v>4.6086956521739131</v>
      </c>
      <c r="P492" s="31">
        <v>88.980978260869563</v>
      </c>
      <c r="Q492" s="31">
        <v>83.502717391304344</v>
      </c>
      <c r="R492" s="31">
        <v>5.4782608695652177</v>
      </c>
      <c r="S492" s="31">
        <v>285.4103260869565</v>
      </c>
      <c r="T492" s="31">
        <v>285.4103260869565</v>
      </c>
      <c r="U492" s="31">
        <v>0</v>
      </c>
      <c r="V492" s="31">
        <v>0</v>
      </c>
      <c r="W492" s="31">
        <v>0</v>
      </c>
      <c r="X492" s="31">
        <v>0</v>
      </c>
      <c r="Y492" s="31">
        <v>0</v>
      </c>
      <c r="Z492" s="31">
        <v>0</v>
      </c>
      <c r="AA492" s="31">
        <v>0</v>
      </c>
      <c r="AB492" s="31">
        <v>0</v>
      </c>
      <c r="AC492" s="31">
        <v>0</v>
      </c>
      <c r="AD492" s="31">
        <v>0</v>
      </c>
      <c r="AE492" s="31">
        <v>0</v>
      </c>
      <c r="AF492" t="s">
        <v>634</v>
      </c>
      <c r="AG492" s="32">
        <v>9</v>
      </c>
      <c r="AH492"/>
    </row>
    <row r="493" spans="1:34" x14ac:dyDescent="0.25">
      <c r="A493" t="s">
        <v>2660</v>
      </c>
      <c r="B493" t="s">
        <v>1247</v>
      </c>
      <c r="C493" t="s">
        <v>2346</v>
      </c>
      <c r="D493" t="s">
        <v>2624</v>
      </c>
      <c r="E493" s="31">
        <v>44.652173913043477</v>
      </c>
      <c r="F493" s="31">
        <v>3.655781402142162</v>
      </c>
      <c r="G493" s="31">
        <v>3.2807302823758522</v>
      </c>
      <c r="H493" s="31">
        <v>0.35424537487828628</v>
      </c>
      <c r="I493" s="31">
        <v>0.22220058422590067</v>
      </c>
      <c r="J493" s="31">
        <v>163.23858695652174</v>
      </c>
      <c r="K493" s="31">
        <v>146.49173913043478</v>
      </c>
      <c r="L493" s="31">
        <v>15.81782608695652</v>
      </c>
      <c r="M493" s="31">
        <v>9.9217391304347817</v>
      </c>
      <c r="N493" s="31">
        <v>0.3308695652173913</v>
      </c>
      <c r="O493" s="31">
        <v>5.5652173913043477</v>
      </c>
      <c r="P493" s="31">
        <v>57.733586956521734</v>
      </c>
      <c r="Q493" s="31">
        <v>46.882826086956513</v>
      </c>
      <c r="R493" s="31">
        <v>10.850760869565217</v>
      </c>
      <c r="S493" s="31">
        <v>89.687173913043466</v>
      </c>
      <c r="T493" s="31">
        <v>88.551304347826076</v>
      </c>
      <c r="U493" s="31">
        <v>1.1358695652173914</v>
      </c>
      <c r="V493" s="31">
        <v>0</v>
      </c>
      <c r="W493" s="31">
        <v>0</v>
      </c>
      <c r="X493" s="31">
        <v>0</v>
      </c>
      <c r="Y493" s="31">
        <v>0</v>
      </c>
      <c r="Z493" s="31">
        <v>0</v>
      </c>
      <c r="AA493" s="31">
        <v>0</v>
      </c>
      <c r="AB493" s="31">
        <v>0</v>
      </c>
      <c r="AC493" s="31">
        <v>0</v>
      </c>
      <c r="AD493" s="31">
        <v>0</v>
      </c>
      <c r="AE493" s="31">
        <v>0</v>
      </c>
      <c r="AF493" t="s">
        <v>110</v>
      </c>
      <c r="AG493" s="32">
        <v>9</v>
      </c>
      <c r="AH493"/>
    </row>
    <row r="494" spans="1:34" x14ac:dyDescent="0.25">
      <c r="A494" t="s">
        <v>2660</v>
      </c>
      <c r="B494" t="s">
        <v>1551</v>
      </c>
      <c r="C494" t="s">
        <v>2468</v>
      </c>
      <c r="D494" t="s">
        <v>2619</v>
      </c>
      <c r="E494" s="31">
        <v>140.80434782608697</v>
      </c>
      <c r="F494" s="31">
        <v>3.9263547938860581</v>
      </c>
      <c r="G494" s="31">
        <v>3.5811185734136175</v>
      </c>
      <c r="H494" s="31">
        <v>0.32455226184962183</v>
      </c>
      <c r="I494" s="31">
        <v>0.20470433842828475</v>
      </c>
      <c r="J494" s="31">
        <v>552.8478260869565</v>
      </c>
      <c r="K494" s="31">
        <v>504.23706521739138</v>
      </c>
      <c r="L494" s="31">
        <v>45.698369565217405</v>
      </c>
      <c r="M494" s="31">
        <v>28.823260869565228</v>
      </c>
      <c r="N494" s="31">
        <v>11.309891304347829</v>
      </c>
      <c r="O494" s="31">
        <v>5.5652173913043477</v>
      </c>
      <c r="P494" s="31">
        <v>194.7032608695653</v>
      </c>
      <c r="Q494" s="31">
        <v>162.96760869565225</v>
      </c>
      <c r="R494" s="31">
        <v>31.735652173913042</v>
      </c>
      <c r="S494" s="31">
        <v>312.44619565217391</v>
      </c>
      <c r="T494" s="31">
        <v>307.36728260869563</v>
      </c>
      <c r="U494" s="31">
        <v>5.0789130434782592</v>
      </c>
      <c r="V494" s="31">
        <v>0</v>
      </c>
      <c r="W494" s="31">
        <v>0.66847826086956519</v>
      </c>
      <c r="X494" s="31">
        <v>0</v>
      </c>
      <c r="Y494" s="31">
        <v>0</v>
      </c>
      <c r="Z494" s="31">
        <v>0</v>
      </c>
      <c r="AA494" s="31">
        <v>0.17391304347826086</v>
      </c>
      <c r="AB494" s="31">
        <v>0</v>
      </c>
      <c r="AC494" s="31">
        <v>0.49456521739130432</v>
      </c>
      <c r="AD494" s="31">
        <v>0</v>
      </c>
      <c r="AE494" s="31">
        <v>0</v>
      </c>
      <c r="AF494" t="s">
        <v>417</v>
      </c>
      <c r="AG494" s="32">
        <v>9</v>
      </c>
      <c r="AH494"/>
    </row>
    <row r="495" spans="1:34" x14ac:dyDescent="0.25">
      <c r="A495" t="s">
        <v>2660</v>
      </c>
      <c r="B495" t="s">
        <v>1793</v>
      </c>
      <c r="C495" t="s">
        <v>2323</v>
      </c>
      <c r="D495" t="s">
        <v>2620</v>
      </c>
      <c r="E495" s="31">
        <v>703.25</v>
      </c>
      <c r="F495" s="31">
        <v>5.3425564537318975</v>
      </c>
      <c r="G495" s="31">
        <v>5.0374076879086234</v>
      </c>
      <c r="H495" s="31">
        <v>1.5633179801851651</v>
      </c>
      <c r="I495" s="31">
        <v>1.2797653750444367</v>
      </c>
      <c r="J495" s="31">
        <v>3757.1528260869568</v>
      </c>
      <c r="K495" s="31">
        <v>3542.5569565217393</v>
      </c>
      <c r="L495" s="31">
        <v>1099.4033695652174</v>
      </c>
      <c r="M495" s="31">
        <v>899.99500000000012</v>
      </c>
      <c r="N495" s="31">
        <v>194.53880434782604</v>
      </c>
      <c r="O495" s="31">
        <v>4.8695652173913047</v>
      </c>
      <c r="P495" s="31">
        <v>511.2806521739131</v>
      </c>
      <c r="Q495" s="31">
        <v>496.0931521739131</v>
      </c>
      <c r="R495" s="31">
        <v>15.1875</v>
      </c>
      <c r="S495" s="31">
        <v>2146.4688043478263</v>
      </c>
      <c r="T495" s="31">
        <v>2146.4688043478263</v>
      </c>
      <c r="U495" s="31">
        <v>0</v>
      </c>
      <c r="V495" s="31">
        <v>0</v>
      </c>
      <c r="W495" s="31">
        <v>0</v>
      </c>
      <c r="X495" s="31">
        <v>0</v>
      </c>
      <c r="Y495" s="31">
        <v>0</v>
      </c>
      <c r="Z495" s="31">
        <v>0</v>
      </c>
      <c r="AA495" s="31">
        <v>0</v>
      </c>
      <c r="AB495" s="31">
        <v>0</v>
      </c>
      <c r="AC495" s="31">
        <v>0</v>
      </c>
      <c r="AD495" s="31">
        <v>0</v>
      </c>
      <c r="AE495" s="31">
        <v>0</v>
      </c>
      <c r="AF495" t="s">
        <v>650</v>
      </c>
      <c r="AG495" s="32">
        <v>9</v>
      </c>
      <c r="AH495"/>
    </row>
    <row r="496" spans="1:34" x14ac:dyDescent="0.25">
      <c r="A496" t="s">
        <v>2660</v>
      </c>
      <c r="B496" t="s">
        <v>1592</v>
      </c>
      <c r="C496" t="s">
        <v>2475</v>
      </c>
      <c r="D496" t="s">
        <v>2603</v>
      </c>
      <c r="E496" s="31">
        <v>38.956521739130437</v>
      </c>
      <c r="F496" s="31">
        <v>5.6983677455357133</v>
      </c>
      <c r="G496" s="31">
        <v>5.6497935267857144</v>
      </c>
      <c r="H496" s="31">
        <v>0.91749720982142868</v>
      </c>
      <c r="I496" s="31">
        <v>0.86892299107142867</v>
      </c>
      <c r="J496" s="31">
        <v>221.98858695652171</v>
      </c>
      <c r="K496" s="31">
        <v>220.09630434782611</v>
      </c>
      <c r="L496" s="31">
        <v>35.742500000000007</v>
      </c>
      <c r="M496" s="31">
        <v>33.850217391304355</v>
      </c>
      <c r="N496" s="31">
        <v>1.8922826086956519</v>
      </c>
      <c r="O496" s="31">
        <v>0</v>
      </c>
      <c r="P496" s="31">
        <v>62.261956521739144</v>
      </c>
      <c r="Q496" s="31">
        <v>62.261956521739144</v>
      </c>
      <c r="R496" s="31">
        <v>0</v>
      </c>
      <c r="S496" s="31">
        <v>123.98413043478259</v>
      </c>
      <c r="T496" s="31">
        <v>123.98413043478259</v>
      </c>
      <c r="U496" s="31">
        <v>0</v>
      </c>
      <c r="V496" s="31">
        <v>0</v>
      </c>
      <c r="W496" s="31">
        <v>0</v>
      </c>
      <c r="X496" s="31">
        <v>0</v>
      </c>
      <c r="Y496" s="31">
        <v>0</v>
      </c>
      <c r="Z496" s="31">
        <v>0</v>
      </c>
      <c r="AA496" s="31">
        <v>0</v>
      </c>
      <c r="AB496" s="31">
        <v>0</v>
      </c>
      <c r="AC496" s="31">
        <v>0</v>
      </c>
      <c r="AD496" s="31">
        <v>0</v>
      </c>
      <c r="AE496" s="31">
        <v>0</v>
      </c>
      <c r="AF496" t="s">
        <v>458</v>
      </c>
      <c r="AG496" s="32">
        <v>9</v>
      </c>
      <c r="AH496"/>
    </row>
    <row r="497" spans="1:34" x14ac:dyDescent="0.25">
      <c r="A497" t="s">
        <v>2660</v>
      </c>
      <c r="B497" t="s">
        <v>1936</v>
      </c>
      <c r="C497" t="s">
        <v>2512</v>
      </c>
      <c r="D497" t="s">
        <v>2619</v>
      </c>
      <c r="E497" s="31">
        <v>82.880434782608702</v>
      </c>
      <c r="F497" s="31">
        <v>4.1735213114754091</v>
      </c>
      <c r="G497" s="31">
        <v>3.8646124590163935</v>
      </c>
      <c r="H497" s="31">
        <v>0.60939672131147526</v>
      </c>
      <c r="I497" s="31">
        <v>0.49326557377049174</v>
      </c>
      <c r="J497" s="31">
        <v>345.9032608695652</v>
      </c>
      <c r="K497" s="31">
        <v>320.30076086956524</v>
      </c>
      <c r="L497" s="31">
        <v>50.5070652173913</v>
      </c>
      <c r="M497" s="31">
        <v>40.8820652173913</v>
      </c>
      <c r="N497" s="31">
        <v>5.5652173913043477</v>
      </c>
      <c r="O497" s="31">
        <v>4.0597826086956523</v>
      </c>
      <c r="P497" s="31">
        <v>91.402391304347859</v>
      </c>
      <c r="Q497" s="31">
        <v>75.424891304347852</v>
      </c>
      <c r="R497" s="31">
        <v>15.977500000000003</v>
      </c>
      <c r="S497" s="31">
        <v>203.99380434782609</v>
      </c>
      <c r="T497" s="31">
        <v>203.99380434782609</v>
      </c>
      <c r="U497" s="31">
        <v>0</v>
      </c>
      <c r="V497" s="31">
        <v>0</v>
      </c>
      <c r="W497" s="31">
        <v>0</v>
      </c>
      <c r="X497" s="31">
        <v>0</v>
      </c>
      <c r="Y497" s="31">
        <v>0</v>
      </c>
      <c r="Z497" s="31">
        <v>0</v>
      </c>
      <c r="AA497" s="31">
        <v>0</v>
      </c>
      <c r="AB497" s="31">
        <v>0</v>
      </c>
      <c r="AC497" s="31">
        <v>0</v>
      </c>
      <c r="AD497" s="31">
        <v>0</v>
      </c>
      <c r="AE497" s="31">
        <v>0</v>
      </c>
      <c r="AF497" t="s">
        <v>796</v>
      </c>
      <c r="AG497" s="32">
        <v>9</v>
      </c>
      <c r="AH497"/>
    </row>
    <row r="498" spans="1:34" x14ac:dyDescent="0.25">
      <c r="A498" t="s">
        <v>2660</v>
      </c>
      <c r="B498" t="s">
        <v>1675</v>
      </c>
      <c r="C498" t="s">
        <v>2320</v>
      </c>
      <c r="D498" t="s">
        <v>2617</v>
      </c>
      <c r="E498" s="31">
        <v>44.760869565217391</v>
      </c>
      <c r="F498" s="31">
        <v>4.1805123846527437</v>
      </c>
      <c r="G498" s="31">
        <v>3.6551772705196703</v>
      </c>
      <c r="H498" s="31">
        <v>0.65163671685284108</v>
      </c>
      <c r="I498" s="31">
        <v>0.3320543953375425</v>
      </c>
      <c r="J498" s="31">
        <v>187.12336956521739</v>
      </c>
      <c r="K498" s="31">
        <v>163.60891304347828</v>
      </c>
      <c r="L498" s="31">
        <v>29.167826086956516</v>
      </c>
      <c r="M498" s="31">
        <v>14.863043478260868</v>
      </c>
      <c r="N498" s="31">
        <v>8.9134782608695637</v>
      </c>
      <c r="O498" s="31">
        <v>5.3913043478260869</v>
      </c>
      <c r="P498" s="31">
        <v>47.127717391304358</v>
      </c>
      <c r="Q498" s="31">
        <v>37.918043478260877</v>
      </c>
      <c r="R498" s="31">
        <v>9.2096739130434795</v>
      </c>
      <c r="S498" s="31">
        <v>110.82782608695653</v>
      </c>
      <c r="T498" s="31">
        <v>110.82782608695653</v>
      </c>
      <c r="U498" s="31">
        <v>0</v>
      </c>
      <c r="V498" s="31">
        <v>0</v>
      </c>
      <c r="W498" s="31">
        <v>0.91304347826086951</v>
      </c>
      <c r="X498" s="31">
        <v>0.56521739130434778</v>
      </c>
      <c r="Y498" s="31">
        <v>0</v>
      </c>
      <c r="Z498" s="31">
        <v>0</v>
      </c>
      <c r="AA498" s="31">
        <v>0.34782608695652173</v>
      </c>
      <c r="AB498" s="31">
        <v>0</v>
      </c>
      <c r="AC498" s="31">
        <v>0</v>
      </c>
      <c r="AD498" s="31">
        <v>0</v>
      </c>
      <c r="AE498" s="31">
        <v>0</v>
      </c>
      <c r="AF498" t="s">
        <v>541</v>
      </c>
      <c r="AG498" s="32">
        <v>9</v>
      </c>
      <c r="AH498"/>
    </row>
    <row r="499" spans="1:34" x14ac:dyDescent="0.25">
      <c r="A499" t="s">
        <v>2660</v>
      </c>
      <c r="B499" t="s">
        <v>1896</v>
      </c>
      <c r="C499" t="s">
        <v>2543</v>
      </c>
      <c r="D499" t="s">
        <v>2646</v>
      </c>
      <c r="E499" s="31">
        <v>79.5</v>
      </c>
      <c r="F499" s="31">
        <v>2.8483811867651077</v>
      </c>
      <c r="G499" s="31">
        <v>2.7827536231884054</v>
      </c>
      <c r="H499" s="31">
        <v>0.25087229969920705</v>
      </c>
      <c r="I499" s="31">
        <v>0.25087229969920705</v>
      </c>
      <c r="J499" s="31">
        <v>226.44630434782604</v>
      </c>
      <c r="K499" s="31">
        <v>221.22891304347823</v>
      </c>
      <c r="L499" s="31">
        <v>19.944347826086961</v>
      </c>
      <c r="M499" s="31">
        <v>19.944347826086961</v>
      </c>
      <c r="N499" s="31">
        <v>0</v>
      </c>
      <c r="O499" s="31">
        <v>0</v>
      </c>
      <c r="P499" s="31">
        <v>75.070217391304325</v>
      </c>
      <c r="Q499" s="31">
        <v>69.852826086956497</v>
      </c>
      <c r="R499" s="31">
        <v>5.2173913043478262</v>
      </c>
      <c r="S499" s="31">
        <v>131.43173913043478</v>
      </c>
      <c r="T499" s="31">
        <v>121.27804347826086</v>
      </c>
      <c r="U499" s="31">
        <v>10.153695652173916</v>
      </c>
      <c r="V499" s="31">
        <v>0</v>
      </c>
      <c r="W499" s="31">
        <v>21.069456521739127</v>
      </c>
      <c r="X499" s="31">
        <v>0</v>
      </c>
      <c r="Y499" s="31">
        <v>0</v>
      </c>
      <c r="Z499" s="31">
        <v>0</v>
      </c>
      <c r="AA499" s="31">
        <v>13.694456521739129</v>
      </c>
      <c r="AB499" s="31">
        <v>0</v>
      </c>
      <c r="AC499" s="31">
        <v>7.375</v>
      </c>
      <c r="AD499" s="31">
        <v>0</v>
      </c>
      <c r="AE499" s="31">
        <v>0</v>
      </c>
      <c r="AF499" t="s">
        <v>755</v>
      </c>
      <c r="AG499" s="32">
        <v>9</v>
      </c>
      <c r="AH499"/>
    </row>
    <row r="500" spans="1:34" x14ac:dyDescent="0.25">
      <c r="A500" t="s">
        <v>2660</v>
      </c>
      <c r="B500" t="s">
        <v>2238</v>
      </c>
      <c r="C500" t="s">
        <v>2272</v>
      </c>
      <c r="D500" t="s">
        <v>2605</v>
      </c>
      <c r="E500" s="31">
        <v>90.782608695652172</v>
      </c>
      <c r="F500" s="31">
        <v>3.863997844827586</v>
      </c>
      <c r="G500" s="31">
        <v>3.612513170498084</v>
      </c>
      <c r="H500" s="31">
        <v>0.37267480842911876</v>
      </c>
      <c r="I500" s="31">
        <v>0.29987787356321838</v>
      </c>
      <c r="J500" s="31">
        <v>350.78380434782605</v>
      </c>
      <c r="K500" s="31">
        <v>327.95336956521737</v>
      </c>
      <c r="L500" s="31">
        <v>33.832391304347823</v>
      </c>
      <c r="M500" s="31">
        <v>27.223695652173909</v>
      </c>
      <c r="N500" s="31">
        <v>3.2173913043478262</v>
      </c>
      <c r="O500" s="31">
        <v>3.3913043478260869</v>
      </c>
      <c r="P500" s="31">
        <v>84.181521739130417</v>
      </c>
      <c r="Q500" s="31">
        <v>67.959782608695633</v>
      </c>
      <c r="R500" s="31">
        <v>16.221739130434784</v>
      </c>
      <c r="S500" s="31">
        <v>232.76989130434779</v>
      </c>
      <c r="T500" s="31">
        <v>224.68434782608693</v>
      </c>
      <c r="U500" s="31">
        <v>8.0855434782608704</v>
      </c>
      <c r="V500" s="31">
        <v>0</v>
      </c>
      <c r="W500" s="31">
        <v>0</v>
      </c>
      <c r="X500" s="31">
        <v>0</v>
      </c>
      <c r="Y500" s="31">
        <v>0</v>
      </c>
      <c r="Z500" s="31">
        <v>0</v>
      </c>
      <c r="AA500" s="31">
        <v>0</v>
      </c>
      <c r="AB500" s="31">
        <v>0</v>
      </c>
      <c r="AC500" s="31">
        <v>0</v>
      </c>
      <c r="AD500" s="31">
        <v>0</v>
      </c>
      <c r="AE500" s="31">
        <v>0</v>
      </c>
      <c r="AF500" t="s">
        <v>1106</v>
      </c>
      <c r="AG500" s="32">
        <v>9</v>
      </c>
      <c r="AH500"/>
    </row>
    <row r="501" spans="1:34" x14ac:dyDescent="0.25">
      <c r="A501" t="s">
        <v>2660</v>
      </c>
      <c r="B501" t="s">
        <v>1532</v>
      </c>
      <c r="C501" t="s">
        <v>2286</v>
      </c>
      <c r="D501" t="s">
        <v>2603</v>
      </c>
      <c r="E501" s="31">
        <v>95.304347826086953</v>
      </c>
      <c r="F501" s="31">
        <v>4.7623642791970795</v>
      </c>
      <c r="G501" s="31">
        <v>4.5989199361313862</v>
      </c>
      <c r="H501" s="31">
        <v>0.41970118613138691</v>
      </c>
      <c r="I501" s="31">
        <v>0.36988138686131394</v>
      </c>
      <c r="J501" s="31">
        <v>453.87402173913034</v>
      </c>
      <c r="K501" s="31">
        <v>438.29706521739121</v>
      </c>
      <c r="L501" s="31">
        <v>39.999347826086961</v>
      </c>
      <c r="M501" s="31">
        <v>35.251304347826093</v>
      </c>
      <c r="N501" s="31">
        <v>0</v>
      </c>
      <c r="O501" s="31">
        <v>4.7480434782608691</v>
      </c>
      <c r="P501" s="31">
        <v>127.77945652173911</v>
      </c>
      <c r="Q501" s="31">
        <v>116.95054347826084</v>
      </c>
      <c r="R501" s="31">
        <v>10.828913043478261</v>
      </c>
      <c r="S501" s="31">
        <v>286.09521739130429</v>
      </c>
      <c r="T501" s="31">
        <v>286.09521739130429</v>
      </c>
      <c r="U501" s="31">
        <v>0</v>
      </c>
      <c r="V501" s="31">
        <v>0</v>
      </c>
      <c r="W501" s="31">
        <v>5.5217391304347831</v>
      </c>
      <c r="X501" s="31">
        <v>3.847826086956522</v>
      </c>
      <c r="Y501" s="31">
        <v>0</v>
      </c>
      <c r="Z501" s="31">
        <v>0</v>
      </c>
      <c r="AA501" s="31">
        <v>1.3695652173913044</v>
      </c>
      <c r="AB501" s="31">
        <v>0</v>
      </c>
      <c r="AC501" s="31">
        <v>0.30434782608695654</v>
      </c>
      <c r="AD501" s="31">
        <v>0</v>
      </c>
      <c r="AE501" s="31">
        <v>0</v>
      </c>
      <c r="AF501" t="s">
        <v>398</v>
      </c>
      <c r="AG501" s="32">
        <v>9</v>
      </c>
      <c r="AH501"/>
    </row>
    <row r="502" spans="1:34" x14ac:dyDescent="0.25">
      <c r="A502" t="s">
        <v>2660</v>
      </c>
      <c r="B502" t="s">
        <v>1833</v>
      </c>
      <c r="C502" t="s">
        <v>2397</v>
      </c>
      <c r="D502" t="s">
        <v>2603</v>
      </c>
      <c r="E502" s="31">
        <v>275.20652173913044</v>
      </c>
      <c r="F502" s="31">
        <v>3.876420079781981</v>
      </c>
      <c r="G502" s="31">
        <v>3.7786377819029182</v>
      </c>
      <c r="H502" s="31">
        <v>0.27815474544808261</v>
      </c>
      <c r="I502" s="31">
        <v>0.21450689205734835</v>
      </c>
      <c r="J502" s="31">
        <v>1066.8160869565215</v>
      </c>
      <c r="K502" s="31">
        <v>1039.905760869565</v>
      </c>
      <c r="L502" s="31">
        <v>76.55000000000004</v>
      </c>
      <c r="M502" s="31">
        <v>59.033695652173947</v>
      </c>
      <c r="N502" s="31">
        <v>13.60326086956522</v>
      </c>
      <c r="O502" s="31">
        <v>3.9130434782608696</v>
      </c>
      <c r="P502" s="31">
        <v>255.39771739130435</v>
      </c>
      <c r="Q502" s="31">
        <v>246.00369565217392</v>
      </c>
      <c r="R502" s="31">
        <v>9.3940217391304355</v>
      </c>
      <c r="S502" s="31">
        <v>734.86836956521722</v>
      </c>
      <c r="T502" s="31">
        <v>734.86836956521722</v>
      </c>
      <c r="U502" s="31">
        <v>0</v>
      </c>
      <c r="V502" s="31">
        <v>0</v>
      </c>
      <c r="W502" s="31">
        <v>0</v>
      </c>
      <c r="X502" s="31">
        <v>0</v>
      </c>
      <c r="Y502" s="31">
        <v>0</v>
      </c>
      <c r="Z502" s="31">
        <v>0</v>
      </c>
      <c r="AA502" s="31">
        <v>0</v>
      </c>
      <c r="AB502" s="31">
        <v>0</v>
      </c>
      <c r="AC502" s="31">
        <v>0</v>
      </c>
      <c r="AD502" s="31">
        <v>0</v>
      </c>
      <c r="AE502" s="31">
        <v>0</v>
      </c>
      <c r="AF502" t="s">
        <v>691</v>
      </c>
      <c r="AG502" s="32">
        <v>9</v>
      </c>
      <c r="AH502"/>
    </row>
    <row r="503" spans="1:34" x14ac:dyDescent="0.25">
      <c r="A503" t="s">
        <v>2660</v>
      </c>
      <c r="B503" t="s">
        <v>1751</v>
      </c>
      <c r="C503" t="s">
        <v>2281</v>
      </c>
      <c r="D503" t="s">
        <v>2603</v>
      </c>
      <c r="E503" s="31">
        <v>94.597826086956516</v>
      </c>
      <c r="F503" s="31">
        <v>3.0120785935884196</v>
      </c>
      <c r="G503" s="31">
        <v>2.8732138343100093</v>
      </c>
      <c r="H503" s="31">
        <v>8.7954728254624845E-2</v>
      </c>
      <c r="I503" s="31">
        <v>2.9124439848328167E-2</v>
      </c>
      <c r="J503" s="31">
        <v>284.93608695652188</v>
      </c>
      <c r="K503" s="31">
        <v>271.79978260869575</v>
      </c>
      <c r="L503" s="31">
        <v>8.3203260869565216</v>
      </c>
      <c r="M503" s="31">
        <v>2.755108695652174</v>
      </c>
      <c r="N503" s="31">
        <v>0</v>
      </c>
      <c r="O503" s="31">
        <v>5.5652173913043477</v>
      </c>
      <c r="P503" s="31">
        <v>69.246956521739151</v>
      </c>
      <c r="Q503" s="31">
        <v>61.675869565217411</v>
      </c>
      <c r="R503" s="31">
        <v>7.5710869565217367</v>
      </c>
      <c r="S503" s="31">
        <v>207.3688043478262</v>
      </c>
      <c r="T503" s="31">
        <v>207.3688043478262</v>
      </c>
      <c r="U503" s="31">
        <v>0</v>
      </c>
      <c r="V503" s="31">
        <v>0</v>
      </c>
      <c r="W503" s="31">
        <v>0</v>
      </c>
      <c r="X503" s="31">
        <v>0</v>
      </c>
      <c r="Y503" s="31">
        <v>0</v>
      </c>
      <c r="Z503" s="31">
        <v>0</v>
      </c>
      <c r="AA503" s="31">
        <v>0</v>
      </c>
      <c r="AB503" s="31">
        <v>0</v>
      </c>
      <c r="AC503" s="31">
        <v>0</v>
      </c>
      <c r="AD503" s="31">
        <v>0</v>
      </c>
      <c r="AE503" s="31">
        <v>0</v>
      </c>
      <c r="AF503" t="s">
        <v>618</v>
      </c>
      <c r="AG503" s="32">
        <v>9</v>
      </c>
      <c r="AH503"/>
    </row>
    <row r="504" spans="1:34" x14ac:dyDescent="0.25">
      <c r="A504" t="s">
        <v>2660</v>
      </c>
      <c r="B504" t="s">
        <v>1370</v>
      </c>
      <c r="C504" t="s">
        <v>2414</v>
      </c>
      <c r="D504" t="s">
        <v>2602</v>
      </c>
      <c r="E504" s="31">
        <v>198.65217391304347</v>
      </c>
      <c r="F504" s="31">
        <v>3.3198664915736482</v>
      </c>
      <c r="G504" s="31">
        <v>3.1615714598380391</v>
      </c>
      <c r="H504" s="31">
        <v>0.18471985117093465</v>
      </c>
      <c r="I504" s="31">
        <v>0.15670496826439054</v>
      </c>
      <c r="J504" s="31">
        <v>659.49869565217386</v>
      </c>
      <c r="K504" s="31">
        <v>628.05304347826086</v>
      </c>
      <c r="L504" s="31">
        <v>36.695000000000014</v>
      </c>
      <c r="M504" s="31">
        <v>31.129782608695667</v>
      </c>
      <c r="N504" s="31">
        <v>0</v>
      </c>
      <c r="O504" s="31">
        <v>5.5652173913043477</v>
      </c>
      <c r="P504" s="31">
        <v>239.75902173913047</v>
      </c>
      <c r="Q504" s="31">
        <v>213.87858695652179</v>
      </c>
      <c r="R504" s="31">
        <v>25.880434782608695</v>
      </c>
      <c r="S504" s="31">
        <v>383.04467391304343</v>
      </c>
      <c r="T504" s="31">
        <v>383.04467391304343</v>
      </c>
      <c r="U504" s="31">
        <v>0</v>
      </c>
      <c r="V504" s="31">
        <v>0</v>
      </c>
      <c r="W504" s="31">
        <v>11.625</v>
      </c>
      <c r="X504" s="31">
        <v>9.2391304347826081E-2</v>
      </c>
      <c r="Y504" s="31">
        <v>0</v>
      </c>
      <c r="Z504" s="31">
        <v>0</v>
      </c>
      <c r="AA504" s="31">
        <v>1.1304347826086956</v>
      </c>
      <c r="AB504" s="31">
        <v>0</v>
      </c>
      <c r="AC504" s="31">
        <v>10.402173913043478</v>
      </c>
      <c r="AD504" s="31">
        <v>0</v>
      </c>
      <c r="AE504" s="31">
        <v>0</v>
      </c>
      <c r="AF504" t="s">
        <v>234</v>
      </c>
      <c r="AG504" s="32">
        <v>9</v>
      </c>
      <c r="AH504"/>
    </row>
    <row r="505" spans="1:34" x14ac:dyDescent="0.25">
      <c r="A505" t="s">
        <v>2660</v>
      </c>
      <c r="B505" t="s">
        <v>1809</v>
      </c>
      <c r="C505" t="s">
        <v>2297</v>
      </c>
      <c r="D505" t="s">
        <v>2603</v>
      </c>
      <c r="E505" s="31">
        <v>105.26086956521739</v>
      </c>
      <c r="F505" s="31">
        <v>4.4160233374638587</v>
      </c>
      <c r="G505" s="31">
        <v>4.2061544816191665</v>
      </c>
      <c r="H505" s="31">
        <v>0.36060305658818664</v>
      </c>
      <c r="I505" s="31">
        <v>0.30855844692275913</v>
      </c>
      <c r="J505" s="31">
        <v>464.83445652173924</v>
      </c>
      <c r="K505" s="31">
        <v>442.74347826086967</v>
      </c>
      <c r="L505" s="31">
        <v>37.957391304347823</v>
      </c>
      <c r="M505" s="31">
        <v>32.479130434782604</v>
      </c>
      <c r="N505" s="31">
        <v>0</v>
      </c>
      <c r="O505" s="31">
        <v>5.4782608695652177</v>
      </c>
      <c r="P505" s="31">
        <v>151.83304347826089</v>
      </c>
      <c r="Q505" s="31">
        <v>135.22032608695653</v>
      </c>
      <c r="R505" s="31">
        <v>16.612717391304347</v>
      </c>
      <c r="S505" s="31">
        <v>275.04402173913053</v>
      </c>
      <c r="T505" s="31">
        <v>275.04402173913053</v>
      </c>
      <c r="U505" s="31">
        <v>0</v>
      </c>
      <c r="V505" s="31">
        <v>0</v>
      </c>
      <c r="W505" s="31">
        <v>0</v>
      </c>
      <c r="X505" s="31">
        <v>0</v>
      </c>
      <c r="Y505" s="31">
        <v>0</v>
      </c>
      <c r="Z505" s="31">
        <v>0</v>
      </c>
      <c r="AA505" s="31">
        <v>0</v>
      </c>
      <c r="AB505" s="31">
        <v>0</v>
      </c>
      <c r="AC505" s="31">
        <v>0</v>
      </c>
      <c r="AD505" s="31">
        <v>0</v>
      </c>
      <c r="AE505" s="31">
        <v>0</v>
      </c>
      <c r="AF505" t="s">
        <v>667</v>
      </c>
      <c r="AG505" s="32">
        <v>9</v>
      </c>
      <c r="AH505"/>
    </row>
    <row r="506" spans="1:34" x14ac:dyDescent="0.25">
      <c r="A506" t="s">
        <v>2660</v>
      </c>
      <c r="B506" t="s">
        <v>1620</v>
      </c>
      <c r="C506" t="s">
        <v>2486</v>
      </c>
      <c r="D506" t="s">
        <v>2644</v>
      </c>
      <c r="E506" s="31">
        <v>55.086956521739133</v>
      </c>
      <c r="F506" s="31">
        <v>3.3015410418310966</v>
      </c>
      <c r="G506" s="31">
        <v>2.9285319652722959</v>
      </c>
      <c r="H506" s="31">
        <v>0.48004340962904501</v>
      </c>
      <c r="I506" s="31">
        <v>0.20806037884767176</v>
      </c>
      <c r="J506" s="31">
        <v>181.87184782608693</v>
      </c>
      <c r="K506" s="31">
        <v>161.32391304347823</v>
      </c>
      <c r="L506" s="31">
        <v>26.444130434782611</v>
      </c>
      <c r="M506" s="31">
        <v>11.461413043478267</v>
      </c>
      <c r="N506" s="31">
        <v>9.4174999999999986</v>
      </c>
      <c r="O506" s="31">
        <v>5.5652173913043477</v>
      </c>
      <c r="P506" s="31">
        <v>59.482608695652175</v>
      </c>
      <c r="Q506" s="31">
        <v>53.917391304347824</v>
      </c>
      <c r="R506" s="31">
        <v>5.5652173913043477</v>
      </c>
      <c r="S506" s="31">
        <v>95.945108695652152</v>
      </c>
      <c r="T506" s="31">
        <v>91.275326086956497</v>
      </c>
      <c r="U506" s="31">
        <v>4.6697826086956526</v>
      </c>
      <c r="V506" s="31">
        <v>0</v>
      </c>
      <c r="W506" s="31">
        <v>0</v>
      </c>
      <c r="X506" s="31">
        <v>0</v>
      </c>
      <c r="Y506" s="31">
        <v>0</v>
      </c>
      <c r="Z506" s="31">
        <v>0</v>
      </c>
      <c r="AA506" s="31">
        <v>0</v>
      </c>
      <c r="AB506" s="31">
        <v>0</v>
      </c>
      <c r="AC506" s="31">
        <v>0</v>
      </c>
      <c r="AD506" s="31">
        <v>0</v>
      </c>
      <c r="AE506" s="31">
        <v>0</v>
      </c>
      <c r="AF506" t="s">
        <v>486</v>
      </c>
      <c r="AG506" s="32">
        <v>9</v>
      </c>
      <c r="AH506"/>
    </row>
    <row r="507" spans="1:34" x14ac:dyDescent="0.25">
      <c r="A507" t="s">
        <v>2660</v>
      </c>
      <c r="B507" t="s">
        <v>1716</v>
      </c>
      <c r="C507" t="s">
        <v>2440</v>
      </c>
      <c r="D507" t="s">
        <v>2602</v>
      </c>
      <c r="E507" s="31">
        <v>81.858695652173907</v>
      </c>
      <c r="F507" s="31">
        <v>3.6610078342849568</v>
      </c>
      <c r="G507" s="31">
        <v>3.3975209135572975</v>
      </c>
      <c r="H507" s="31">
        <v>0.24700703757801085</v>
      </c>
      <c r="I507" s="31">
        <v>0.16996813172221478</v>
      </c>
      <c r="J507" s="31">
        <v>299.68532608695659</v>
      </c>
      <c r="K507" s="31">
        <v>278.11663043478268</v>
      </c>
      <c r="L507" s="31">
        <v>20.219673913043472</v>
      </c>
      <c r="M507" s="31">
        <v>13.913369565217385</v>
      </c>
      <c r="N507" s="31">
        <v>0.30086956521739128</v>
      </c>
      <c r="O507" s="31">
        <v>6.0054347826086953</v>
      </c>
      <c r="P507" s="31">
        <v>97.994021739130446</v>
      </c>
      <c r="Q507" s="31">
        <v>82.731630434782616</v>
      </c>
      <c r="R507" s="31">
        <v>15.262391304347828</v>
      </c>
      <c r="S507" s="31">
        <v>181.47163043478267</v>
      </c>
      <c r="T507" s="31">
        <v>181.47163043478267</v>
      </c>
      <c r="U507" s="31">
        <v>0</v>
      </c>
      <c r="V507" s="31">
        <v>0</v>
      </c>
      <c r="W507" s="31">
        <v>0</v>
      </c>
      <c r="X507" s="31">
        <v>0</v>
      </c>
      <c r="Y507" s="31">
        <v>0</v>
      </c>
      <c r="Z507" s="31">
        <v>0</v>
      </c>
      <c r="AA507" s="31">
        <v>0</v>
      </c>
      <c r="AB507" s="31">
        <v>0</v>
      </c>
      <c r="AC507" s="31">
        <v>0</v>
      </c>
      <c r="AD507" s="31">
        <v>0</v>
      </c>
      <c r="AE507" s="31">
        <v>0</v>
      </c>
      <c r="AF507" t="s">
        <v>582</v>
      </c>
      <c r="AG507" s="32">
        <v>9</v>
      </c>
      <c r="AH507"/>
    </row>
    <row r="508" spans="1:34" x14ac:dyDescent="0.25">
      <c r="A508" t="s">
        <v>2660</v>
      </c>
      <c r="B508" t="s">
        <v>2124</v>
      </c>
      <c r="C508" t="s">
        <v>2280</v>
      </c>
      <c r="D508" t="s">
        <v>2606</v>
      </c>
      <c r="E508" s="31">
        <v>36.173913043478258</v>
      </c>
      <c r="F508" s="31">
        <v>5.6914423076923066</v>
      </c>
      <c r="G508" s="31">
        <v>5.0633473557692303</v>
      </c>
      <c r="H508" s="31">
        <v>1.3675420673076926</v>
      </c>
      <c r="I508" s="31">
        <v>0.92523437499999994</v>
      </c>
      <c r="J508" s="31">
        <v>205.88173913043474</v>
      </c>
      <c r="K508" s="31">
        <v>183.1610869565217</v>
      </c>
      <c r="L508" s="31">
        <v>49.46934782608696</v>
      </c>
      <c r="M508" s="31">
        <v>33.469347826086953</v>
      </c>
      <c r="N508" s="31">
        <v>11.304347826086957</v>
      </c>
      <c r="O508" s="31">
        <v>4.6956521739130439</v>
      </c>
      <c r="P508" s="31">
        <v>45.538152173913048</v>
      </c>
      <c r="Q508" s="31">
        <v>38.817500000000003</v>
      </c>
      <c r="R508" s="31">
        <v>6.7206521739130434</v>
      </c>
      <c r="S508" s="31">
        <v>110.87423913043474</v>
      </c>
      <c r="T508" s="31">
        <v>110.87423913043474</v>
      </c>
      <c r="U508" s="31">
        <v>0</v>
      </c>
      <c r="V508" s="31">
        <v>0</v>
      </c>
      <c r="W508" s="31">
        <v>0</v>
      </c>
      <c r="X508" s="31">
        <v>0</v>
      </c>
      <c r="Y508" s="31">
        <v>0</v>
      </c>
      <c r="Z508" s="31">
        <v>0</v>
      </c>
      <c r="AA508" s="31">
        <v>0</v>
      </c>
      <c r="AB508" s="31">
        <v>0</v>
      </c>
      <c r="AC508" s="31">
        <v>0</v>
      </c>
      <c r="AD508" s="31">
        <v>0</v>
      </c>
      <c r="AE508" s="31">
        <v>0</v>
      </c>
      <c r="AF508" t="s">
        <v>989</v>
      </c>
      <c r="AG508" s="32">
        <v>9</v>
      </c>
      <c r="AH508"/>
    </row>
    <row r="509" spans="1:34" x14ac:dyDescent="0.25">
      <c r="A509" t="s">
        <v>2660</v>
      </c>
      <c r="B509" t="s">
        <v>2222</v>
      </c>
      <c r="C509" t="s">
        <v>2323</v>
      </c>
      <c r="D509" t="s">
        <v>2620</v>
      </c>
      <c r="E509" s="31">
        <v>30.141304347826086</v>
      </c>
      <c r="F509" s="31">
        <v>2.928124774612332</v>
      </c>
      <c r="G509" s="31">
        <v>2.7000324558240161</v>
      </c>
      <c r="H509" s="31">
        <v>0.39269383339343672</v>
      </c>
      <c r="I509" s="31">
        <v>0.16460151460512082</v>
      </c>
      <c r="J509" s="31">
        <v>88.257499999999965</v>
      </c>
      <c r="K509" s="31">
        <v>81.382499999999965</v>
      </c>
      <c r="L509" s="31">
        <v>11.836304347826086</v>
      </c>
      <c r="M509" s="31">
        <v>4.9613043478260872</v>
      </c>
      <c r="N509" s="31">
        <v>0</v>
      </c>
      <c r="O509" s="31">
        <v>6.875</v>
      </c>
      <c r="P509" s="31">
        <v>12.879782608695654</v>
      </c>
      <c r="Q509" s="31">
        <v>12.879782608695654</v>
      </c>
      <c r="R509" s="31">
        <v>0</v>
      </c>
      <c r="S509" s="31">
        <v>63.541413043478222</v>
      </c>
      <c r="T509" s="31">
        <v>63.541413043478222</v>
      </c>
      <c r="U509" s="31">
        <v>0</v>
      </c>
      <c r="V509" s="31">
        <v>0</v>
      </c>
      <c r="W509" s="31">
        <v>0</v>
      </c>
      <c r="X509" s="31">
        <v>0</v>
      </c>
      <c r="Y509" s="31">
        <v>0</v>
      </c>
      <c r="Z509" s="31">
        <v>0</v>
      </c>
      <c r="AA509" s="31">
        <v>0</v>
      </c>
      <c r="AB509" s="31">
        <v>0</v>
      </c>
      <c r="AC509" s="31">
        <v>0</v>
      </c>
      <c r="AD509" s="31">
        <v>0</v>
      </c>
      <c r="AE509" s="31">
        <v>0</v>
      </c>
      <c r="AF509" t="s">
        <v>1090</v>
      </c>
      <c r="AG509" s="32">
        <v>9</v>
      </c>
      <c r="AH509"/>
    </row>
    <row r="510" spans="1:34" x14ac:dyDescent="0.25">
      <c r="A510" t="s">
        <v>2660</v>
      </c>
      <c r="B510" t="s">
        <v>1752</v>
      </c>
      <c r="C510" t="s">
        <v>2281</v>
      </c>
      <c r="D510" t="s">
        <v>2603</v>
      </c>
      <c r="E510" s="31">
        <v>43</v>
      </c>
      <c r="F510" s="31">
        <v>2.5441380182002029</v>
      </c>
      <c r="G510" s="31">
        <v>2.3543907987866537</v>
      </c>
      <c r="H510" s="31">
        <v>0.18773003033367039</v>
      </c>
      <c r="I510" s="31">
        <v>0.18773003033367039</v>
      </c>
      <c r="J510" s="31">
        <v>109.39793478260873</v>
      </c>
      <c r="K510" s="31">
        <v>101.23880434782612</v>
      </c>
      <c r="L510" s="31">
        <v>8.0723913043478266</v>
      </c>
      <c r="M510" s="31">
        <v>8.0723913043478266</v>
      </c>
      <c r="N510" s="31">
        <v>0</v>
      </c>
      <c r="O510" s="31">
        <v>0</v>
      </c>
      <c r="P510" s="31">
        <v>36.078478260869566</v>
      </c>
      <c r="Q510" s="31">
        <v>27.919347826086959</v>
      </c>
      <c r="R510" s="31">
        <v>8.1591304347826092</v>
      </c>
      <c r="S510" s="31">
        <v>65.247065217391324</v>
      </c>
      <c r="T510" s="31">
        <v>65.247065217391324</v>
      </c>
      <c r="U510" s="31">
        <v>0</v>
      </c>
      <c r="V510" s="31">
        <v>0</v>
      </c>
      <c r="W510" s="31">
        <v>100.85543478260873</v>
      </c>
      <c r="X510" s="31">
        <v>2.159347826086957</v>
      </c>
      <c r="Y510" s="31">
        <v>0</v>
      </c>
      <c r="Z510" s="31">
        <v>0</v>
      </c>
      <c r="AA510" s="31">
        <v>27.833152173913049</v>
      </c>
      <c r="AB510" s="31">
        <v>5.615869565217392</v>
      </c>
      <c r="AC510" s="31">
        <v>65.247065217391324</v>
      </c>
      <c r="AD510" s="31">
        <v>0</v>
      </c>
      <c r="AE510" s="31">
        <v>0</v>
      </c>
      <c r="AF510" t="s">
        <v>619</v>
      </c>
      <c r="AG510" s="32">
        <v>9</v>
      </c>
      <c r="AH510"/>
    </row>
    <row r="511" spans="1:34" x14ac:dyDescent="0.25">
      <c r="A511" t="s">
        <v>2660</v>
      </c>
      <c r="B511" t="s">
        <v>2187</v>
      </c>
      <c r="C511" t="s">
        <v>2590</v>
      </c>
      <c r="D511" t="s">
        <v>2603</v>
      </c>
      <c r="E511" s="31">
        <v>54.489130434782609</v>
      </c>
      <c r="F511" s="31">
        <v>3.7849311789347704</v>
      </c>
      <c r="G511" s="31">
        <v>3.4596269698783173</v>
      </c>
      <c r="H511" s="31">
        <v>0.3640574506283662</v>
      </c>
      <c r="I511" s="31">
        <v>0.15046279672850585</v>
      </c>
      <c r="J511" s="31">
        <v>206.23760869565223</v>
      </c>
      <c r="K511" s="31">
        <v>188.51206521739135</v>
      </c>
      <c r="L511" s="31">
        <v>19.837173913043475</v>
      </c>
      <c r="M511" s="31">
        <v>8.1985869565217371</v>
      </c>
      <c r="N511" s="31">
        <v>6.0733695652173916</v>
      </c>
      <c r="O511" s="31">
        <v>5.5652173913043477</v>
      </c>
      <c r="P511" s="31">
        <v>65.650760869565261</v>
      </c>
      <c r="Q511" s="31">
        <v>59.563804347826128</v>
      </c>
      <c r="R511" s="31">
        <v>6.0869565217391308</v>
      </c>
      <c r="S511" s="31">
        <v>120.74967391304349</v>
      </c>
      <c r="T511" s="31">
        <v>120.74967391304349</v>
      </c>
      <c r="U511" s="31">
        <v>0</v>
      </c>
      <c r="V511" s="31">
        <v>0</v>
      </c>
      <c r="W511" s="31">
        <v>0</v>
      </c>
      <c r="X511" s="31">
        <v>0</v>
      </c>
      <c r="Y511" s="31">
        <v>0</v>
      </c>
      <c r="Z511" s="31">
        <v>0</v>
      </c>
      <c r="AA511" s="31">
        <v>0</v>
      </c>
      <c r="AB511" s="31">
        <v>0</v>
      </c>
      <c r="AC511" s="31">
        <v>0</v>
      </c>
      <c r="AD511" s="31">
        <v>0</v>
      </c>
      <c r="AE511" s="31">
        <v>0</v>
      </c>
      <c r="AF511" t="s">
        <v>1055</v>
      </c>
      <c r="AG511" s="32">
        <v>9</v>
      </c>
      <c r="AH511"/>
    </row>
    <row r="512" spans="1:34" x14ac:dyDescent="0.25">
      <c r="A512" t="s">
        <v>2660</v>
      </c>
      <c r="B512" t="s">
        <v>1206</v>
      </c>
      <c r="C512" t="s">
        <v>2323</v>
      </c>
      <c r="D512" t="s">
        <v>2620</v>
      </c>
      <c r="E512" s="31">
        <v>38.826086956521742</v>
      </c>
      <c r="F512" s="31">
        <v>4.8134658454647257</v>
      </c>
      <c r="G512" s="31">
        <v>4.3121780515117578</v>
      </c>
      <c r="H512" s="31">
        <v>1.4084238521836503</v>
      </c>
      <c r="I512" s="31">
        <v>1.1536366181410971</v>
      </c>
      <c r="J512" s="31">
        <v>186.88804347826087</v>
      </c>
      <c r="K512" s="31">
        <v>167.42500000000001</v>
      </c>
      <c r="L512" s="31">
        <v>54.683586956521729</v>
      </c>
      <c r="M512" s="31">
        <v>44.791195652173904</v>
      </c>
      <c r="N512" s="31">
        <v>4.6749999999999998</v>
      </c>
      <c r="O512" s="31">
        <v>5.2173913043478262</v>
      </c>
      <c r="P512" s="31">
        <v>39.731195652173916</v>
      </c>
      <c r="Q512" s="31">
        <v>30.16054347826087</v>
      </c>
      <c r="R512" s="31">
        <v>9.5706521739130466</v>
      </c>
      <c r="S512" s="31">
        <v>92.473260869565223</v>
      </c>
      <c r="T512" s="31">
        <v>92.473260869565223</v>
      </c>
      <c r="U512" s="31">
        <v>0</v>
      </c>
      <c r="V512" s="31">
        <v>0</v>
      </c>
      <c r="W512" s="31">
        <v>0</v>
      </c>
      <c r="X512" s="31">
        <v>0</v>
      </c>
      <c r="Y512" s="31">
        <v>0</v>
      </c>
      <c r="Z512" s="31">
        <v>0</v>
      </c>
      <c r="AA512" s="31">
        <v>0</v>
      </c>
      <c r="AB512" s="31">
        <v>0</v>
      </c>
      <c r="AC512" s="31">
        <v>0</v>
      </c>
      <c r="AD512" s="31">
        <v>0</v>
      </c>
      <c r="AE512" s="31">
        <v>0</v>
      </c>
      <c r="AF512" t="s">
        <v>69</v>
      </c>
      <c r="AG512" s="32">
        <v>9</v>
      </c>
      <c r="AH512"/>
    </row>
    <row r="513" spans="1:34" x14ac:dyDescent="0.25">
      <c r="A513" t="s">
        <v>2660</v>
      </c>
      <c r="B513" t="s">
        <v>2241</v>
      </c>
      <c r="C513" t="s">
        <v>2370</v>
      </c>
      <c r="D513" t="s">
        <v>2603</v>
      </c>
      <c r="E513" s="31">
        <v>46.782608695652172</v>
      </c>
      <c r="F513" s="31">
        <v>3.7562290892193304</v>
      </c>
      <c r="G513" s="31">
        <v>3.6757760223048326</v>
      </c>
      <c r="H513" s="31">
        <v>0.29467704460966543</v>
      </c>
      <c r="I513" s="31">
        <v>0.21422397769516727</v>
      </c>
      <c r="J513" s="31">
        <v>175.72619565217389</v>
      </c>
      <c r="K513" s="31">
        <v>171.96239130434782</v>
      </c>
      <c r="L513" s="31">
        <v>13.785760869565218</v>
      </c>
      <c r="M513" s="31">
        <v>10.02195652173913</v>
      </c>
      <c r="N513" s="31">
        <v>0.2391304347826087</v>
      </c>
      <c r="O513" s="31">
        <v>3.5246739130434785</v>
      </c>
      <c r="P513" s="31">
        <v>40.528260869565223</v>
      </c>
      <c r="Q513" s="31">
        <v>40.528260869565223</v>
      </c>
      <c r="R513" s="31">
        <v>0</v>
      </c>
      <c r="S513" s="31">
        <v>121.41217391304346</v>
      </c>
      <c r="T513" s="31">
        <v>121.41217391304346</v>
      </c>
      <c r="U513" s="31">
        <v>0</v>
      </c>
      <c r="V513" s="31">
        <v>0</v>
      </c>
      <c r="W513" s="31">
        <v>4.0198913043478264</v>
      </c>
      <c r="X513" s="31">
        <v>0</v>
      </c>
      <c r="Y513" s="31">
        <v>0</v>
      </c>
      <c r="Z513" s="31">
        <v>0</v>
      </c>
      <c r="AA513" s="31">
        <v>4.0198913043478264</v>
      </c>
      <c r="AB513" s="31">
        <v>0</v>
      </c>
      <c r="AC513" s="31">
        <v>0</v>
      </c>
      <c r="AD513" s="31">
        <v>0</v>
      </c>
      <c r="AE513" s="31">
        <v>0</v>
      </c>
      <c r="AF513" t="s">
        <v>1111</v>
      </c>
      <c r="AG513" s="32">
        <v>9</v>
      </c>
      <c r="AH513"/>
    </row>
    <row r="514" spans="1:34" x14ac:dyDescent="0.25">
      <c r="A514" t="s">
        <v>2660</v>
      </c>
      <c r="B514" t="s">
        <v>2101</v>
      </c>
      <c r="C514" t="s">
        <v>2551</v>
      </c>
      <c r="D514" t="s">
        <v>2612</v>
      </c>
      <c r="E514" s="31">
        <v>58.652173913043477</v>
      </c>
      <c r="F514" s="31">
        <v>4.1998035581912552</v>
      </c>
      <c r="G514" s="31">
        <v>3.9008821349147533</v>
      </c>
      <c r="H514" s="31">
        <v>0.41230541141586363</v>
      </c>
      <c r="I514" s="31">
        <v>0.29472201630837658</v>
      </c>
      <c r="J514" s="31">
        <v>246.32760869565229</v>
      </c>
      <c r="K514" s="31">
        <v>228.79521739130445</v>
      </c>
      <c r="L514" s="31">
        <v>24.182608695652174</v>
      </c>
      <c r="M514" s="31">
        <v>17.286086956521739</v>
      </c>
      <c r="N514" s="31">
        <v>4.3747826086956527</v>
      </c>
      <c r="O514" s="31">
        <v>2.5217391304347827</v>
      </c>
      <c r="P514" s="31">
        <v>78.451630434782643</v>
      </c>
      <c r="Q514" s="31">
        <v>67.815760869565253</v>
      </c>
      <c r="R514" s="31">
        <v>10.635869565217391</v>
      </c>
      <c r="S514" s="31">
        <v>143.69336956521747</v>
      </c>
      <c r="T514" s="31">
        <v>143.69336956521747</v>
      </c>
      <c r="U514" s="31">
        <v>0</v>
      </c>
      <c r="V514" s="31">
        <v>0</v>
      </c>
      <c r="W514" s="31">
        <v>40.597826086956523</v>
      </c>
      <c r="X514" s="31">
        <v>0</v>
      </c>
      <c r="Y514" s="31">
        <v>0.32608695652173914</v>
      </c>
      <c r="Z514" s="31">
        <v>0</v>
      </c>
      <c r="AA514" s="31">
        <v>7.3288043478260869</v>
      </c>
      <c r="AB514" s="31">
        <v>0</v>
      </c>
      <c r="AC514" s="31">
        <v>32.942934782608695</v>
      </c>
      <c r="AD514" s="31">
        <v>0</v>
      </c>
      <c r="AE514" s="31">
        <v>0</v>
      </c>
      <c r="AF514" t="s">
        <v>965</v>
      </c>
      <c r="AG514" s="32">
        <v>9</v>
      </c>
      <c r="AH514"/>
    </row>
    <row r="515" spans="1:34" x14ac:dyDescent="0.25">
      <c r="A515" t="s">
        <v>2660</v>
      </c>
      <c r="B515" t="s">
        <v>1397</v>
      </c>
      <c r="C515" t="s">
        <v>2402</v>
      </c>
      <c r="D515" t="s">
        <v>2602</v>
      </c>
      <c r="E515" s="31">
        <v>93.565217391304344</v>
      </c>
      <c r="F515" s="31">
        <v>3.5528717472118951</v>
      </c>
      <c r="G515" s="31">
        <v>3.5096979553903336</v>
      </c>
      <c r="H515" s="31">
        <v>0.21521723977695167</v>
      </c>
      <c r="I515" s="31">
        <v>0.21521723977695167</v>
      </c>
      <c r="J515" s="31">
        <v>332.42521739130427</v>
      </c>
      <c r="K515" s="31">
        <v>328.38565217391294</v>
      </c>
      <c r="L515" s="31">
        <v>20.136847826086957</v>
      </c>
      <c r="M515" s="31">
        <v>20.136847826086957</v>
      </c>
      <c r="N515" s="31">
        <v>0</v>
      </c>
      <c r="O515" s="31">
        <v>0</v>
      </c>
      <c r="P515" s="31">
        <v>142.80934782608688</v>
      </c>
      <c r="Q515" s="31">
        <v>138.76978260869558</v>
      </c>
      <c r="R515" s="31">
        <v>4.0395652173913046</v>
      </c>
      <c r="S515" s="31">
        <v>169.47902173913045</v>
      </c>
      <c r="T515" s="31">
        <v>169.47902173913045</v>
      </c>
      <c r="U515" s="31">
        <v>0</v>
      </c>
      <c r="V515" s="31">
        <v>0</v>
      </c>
      <c r="W515" s="31">
        <v>0</v>
      </c>
      <c r="X515" s="31">
        <v>0</v>
      </c>
      <c r="Y515" s="31">
        <v>0</v>
      </c>
      <c r="Z515" s="31">
        <v>0</v>
      </c>
      <c r="AA515" s="31">
        <v>0</v>
      </c>
      <c r="AB515" s="31">
        <v>0</v>
      </c>
      <c r="AC515" s="31">
        <v>0</v>
      </c>
      <c r="AD515" s="31">
        <v>0</v>
      </c>
      <c r="AE515" s="31">
        <v>0</v>
      </c>
      <c r="AF515" t="s">
        <v>261</v>
      </c>
      <c r="AG515" s="32">
        <v>9</v>
      </c>
      <c r="AH515"/>
    </row>
    <row r="516" spans="1:34" x14ac:dyDescent="0.25">
      <c r="A516" t="s">
        <v>2660</v>
      </c>
      <c r="B516" t="s">
        <v>2038</v>
      </c>
      <c r="C516" t="s">
        <v>2386</v>
      </c>
      <c r="D516" t="s">
        <v>2619</v>
      </c>
      <c r="E516" s="31">
        <v>101.83695652173913</v>
      </c>
      <c r="F516" s="31">
        <v>4.0411708826982613</v>
      </c>
      <c r="G516" s="31">
        <v>3.8036887608069172</v>
      </c>
      <c r="H516" s="31">
        <v>0.57544241647988048</v>
      </c>
      <c r="I516" s="31">
        <v>0.48407727612338564</v>
      </c>
      <c r="J516" s="31">
        <v>411.54054347826093</v>
      </c>
      <c r="K516" s="31">
        <v>387.35608695652178</v>
      </c>
      <c r="L516" s="31">
        <v>58.601304347826087</v>
      </c>
      <c r="M516" s="31">
        <v>49.296956521739126</v>
      </c>
      <c r="N516" s="31">
        <v>4.8695652173913047</v>
      </c>
      <c r="O516" s="31">
        <v>4.4347826086956523</v>
      </c>
      <c r="P516" s="31">
        <v>90.420217391304334</v>
      </c>
      <c r="Q516" s="31">
        <v>75.540108695652165</v>
      </c>
      <c r="R516" s="31">
        <v>14.880108695652172</v>
      </c>
      <c r="S516" s="31">
        <v>262.51902173913049</v>
      </c>
      <c r="T516" s="31">
        <v>262.51902173913049</v>
      </c>
      <c r="U516" s="31">
        <v>0</v>
      </c>
      <c r="V516" s="31">
        <v>0</v>
      </c>
      <c r="W516" s="31">
        <v>0.2608695652173913</v>
      </c>
      <c r="X516" s="31">
        <v>0</v>
      </c>
      <c r="Y516" s="31">
        <v>0.2608695652173913</v>
      </c>
      <c r="Z516" s="31">
        <v>0</v>
      </c>
      <c r="AA516" s="31">
        <v>0</v>
      </c>
      <c r="AB516" s="31">
        <v>0</v>
      </c>
      <c r="AC516" s="31">
        <v>0</v>
      </c>
      <c r="AD516" s="31">
        <v>0</v>
      </c>
      <c r="AE516" s="31">
        <v>0</v>
      </c>
      <c r="AF516" t="s">
        <v>901</v>
      </c>
      <c r="AG516" s="32">
        <v>9</v>
      </c>
      <c r="AH516"/>
    </row>
    <row r="517" spans="1:34" x14ac:dyDescent="0.25">
      <c r="A517" t="s">
        <v>2660</v>
      </c>
      <c r="B517" t="s">
        <v>1436</v>
      </c>
      <c r="C517" t="s">
        <v>2270</v>
      </c>
      <c r="D517" t="s">
        <v>2603</v>
      </c>
      <c r="E517" s="31">
        <v>96.336956521739125</v>
      </c>
      <c r="F517" s="31">
        <v>4.02324382263342</v>
      </c>
      <c r="G517" s="31">
        <v>3.8634209635563583</v>
      </c>
      <c r="H517" s="31">
        <v>0.3976757305652715</v>
      </c>
      <c r="I517" s="31">
        <v>0.34983639851066245</v>
      </c>
      <c r="J517" s="31">
        <v>387.58706521739128</v>
      </c>
      <c r="K517" s="31">
        <v>372.19021739130437</v>
      </c>
      <c r="L517" s="31">
        <v>38.310869565217402</v>
      </c>
      <c r="M517" s="31">
        <v>33.702173913043488</v>
      </c>
      <c r="N517" s="31">
        <v>0</v>
      </c>
      <c r="O517" s="31">
        <v>4.6086956521739131</v>
      </c>
      <c r="P517" s="31">
        <v>108.84489130434784</v>
      </c>
      <c r="Q517" s="31">
        <v>98.056739130434792</v>
      </c>
      <c r="R517" s="31">
        <v>10.788152173913042</v>
      </c>
      <c r="S517" s="31">
        <v>240.43130434782606</v>
      </c>
      <c r="T517" s="31">
        <v>240.43130434782606</v>
      </c>
      <c r="U517" s="31">
        <v>0</v>
      </c>
      <c r="V517" s="31">
        <v>0</v>
      </c>
      <c r="W517" s="31">
        <v>47.545217391304362</v>
      </c>
      <c r="X517" s="31">
        <v>0</v>
      </c>
      <c r="Y517" s="31">
        <v>0</v>
      </c>
      <c r="Z517" s="31">
        <v>0</v>
      </c>
      <c r="AA517" s="31">
        <v>4.2472826086956532</v>
      </c>
      <c r="AB517" s="31">
        <v>0</v>
      </c>
      <c r="AC517" s="31">
        <v>43.297934782608706</v>
      </c>
      <c r="AD517" s="31">
        <v>0</v>
      </c>
      <c r="AE517" s="31">
        <v>0</v>
      </c>
      <c r="AF517" t="s">
        <v>301</v>
      </c>
      <c r="AG517" s="32">
        <v>9</v>
      </c>
      <c r="AH517"/>
    </row>
    <row r="518" spans="1:34" x14ac:dyDescent="0.25">
      <c r="A518" t="s">
        <v>2660</v>
      </c>
      <c r="B518" t="s">
        <v>1208</v>
      </c>
      <c r="C518" t="s">
        <v>2326</v>
      </c>
      <c r="D518" t="s">
        <v>2605</v>
      </c>
      <c r="E518" s="31">
        <v>150.56521739130434</v>
      </c>
      <c r="F518" s="31">
        <v>3.0735446144961007</v>
      </c>
      <c r="G518" s="31">
        <v>2.9087936760034645</v>
      </c>
      <c r="H518" s="31">
        <v>0.36510179035518325</v>
      </c>
      <c r="I518" s="31">
        <v>0.29875324862835678</v>
      </c>
      <c r="J518" s="31">
        <v>462.76891304347811</v>
      </c>
      <c r="K518" s="31">
        <v>437.96315217391293</v>
      </c>
      <c r="L518" s="31">
        <v>54.97163043478259</v>
      </c>
      <c r="M518" s="31">
        <v>44.981847826086934</v>
      </c>
      <c r="N518" s="31">
        <v>9.9897826086956538</v>
      </c>
      <c r="O518" s="31">
        <v>0</v>
      </c>
      <c r="P518" s="31">
        <v>137.24032608695651</v>
      </c>
      <c r="Q518" s="31">
        <v>122.42434782608694</v>
      </c>
      <c r="R518" s="31">
        <v>14.815978260869565</v>
      </c>
      <c r="S518" s="31">
        <v>270.55695652173904</v>
      </c>
      <c r="T518" s="31">
        <v>266.77619565217384</v>
      </c>
      <c r="U518" s="31">
        <v>3.7807608695652171</v>
      </c>
      <c r="V518" s="31">
        <v>0</v>
      </c>
      <c r="W518" s="31">
        <v>0</v>
      </c>
      <c r="X518" s="31">
        <v>0</v>
      </c>
      <c r="Y518" s="31">
        <v>0</v>
      </c>
      <c r="Z518" s="31">
        <v>0</v>
      </c>
      <c r="AA518" s="31">
        <v>0</v>
      </c>
      <c r="AB518" s="31">
        <v>0</v>
      </c>
      <c r="AC518" s="31">
        <v>0</v>
      </c>
      <c r="AD518" s="31">
        <v>0</v>
      </c>
      <c r="AE518" s="31">
        <v>0</v>
      </c>
      <c r="AF518" t="s">
        <v>71</v>
      </c>
      <c r="AG518" s="32">
        <v>9</v>
      </c>
      <c r="AH518"/>
    </row>
    <row r="519" spans="1:34" x14ac:dyDescent="0.25">
      <c r="A519" t="s">
        <v>2660</v>
      </c>
      <c r="B519" t="s">
        <v>1999</v>
      </c>
      <c r="C519" t="s">
        <v>2295</v>
      </c>
      <c r="D519" t="s">
        <v>2605</v>
      </c>
      <c r="E519" s="31">
        <v>86.456521739130437</v>
      </c>
      <c r="F519" s="31">
        <v>3.8489841589137539</v>
      </c>
      <c r="G519" s="31">
        <v>3.6302225295448829</v>
      </c>
      <c r="H519" s="31">
        <v>0.56429092280613524</v>
      </c>
      <c r="I519" s="31">
        <v>0.40034825245159661</v>
      </c>
      <c r="J519" s="31">
        <v>332.76978260869566</v>
      </c>
      <c r="K519" s="31">
        <v>313.85641304347826</v>
      </c>
      <c r="L519" s="31">
        <v>48.786630434782609</v>
      </c>
      <c r="M519" s="31">
        <v>34.612717391304344</v>
      </c>
      <c r="N519" s="31">
        <v>8.9565217391304355</v>
      </c>
      <c r="O519" s="31">
        <v>5.2173913043478262</v>
      </c>
      <c r="P519" s="31">
        <v>73.015326086956506</v>
      </c>
      <c r="Q519" s="31">
        <v>68.275869565217377</v>
      </c>
      <c r="R519" s="31">
        <v>4.7394565217391298</v>
      </c>
      <c r="S519" s="31">
        <v>210.96782608695656</v>
      </c>
      <c r="T519" s="31">
        <v>206.14358695652177</v>
      </c>
      <c r="U519" s="31">
        <v>4.8242391304347834</v>
      </c>
      <c r="V519" s="31">
        <v>0</v>
      </c>
      <c r="W519" s="31">
        <v>9.6861956521739145</v>
      </c>
      <c r="X519" s="31">
        <v>1.6304347826086956</v>
      </c>
      <c r="Y519" s="31">
        <v>0</v>
      </c>
      <c r="Z519" s="31">
        <v>0</v>
      </c>
      <c r="AA519" s="31">
        <v>2.597826086956522</v>
      </c>
      <c r="AB519" s="31">
        <v>0</v>
      </c>
      <c r="AC519" s="31">
        <v>5.4579347826086959</v>
      </c>
      <c r="AD519" s="31">
        <v>0</v>
      </c>
      <c r="AE519" s="31">
        <v>0</v>
      </c>
      <c r="AF519" t="s">
        <v>861</v>
      </c>
      <c r="AG519" s="32">
        <v>9</v>
      </c>
      <c r="AH519"/>
    </row>
    <row r="520" spans="1:34" x14ac:dyDescent="0.25">
      <c r="A520" t="s">
        <v>2660</v>
      </c>
      <c r="B520" t="s">
        <v>1595</v>
      </c>
      <c r="C520" t="s">
        <v>2271</v>
      </c>
      <c r="D520" t="s">
        <v>2610</v>
      </c>
      <c r="E520" s="31">
        <v>51.543478260869563</v>
      </c>
      <c r="F520" s="31">
        <v>4.5217840573597643</v>
      </c>
      <c r="G520" s="31">
        <v>4.078905525094898</v>
      </c>
      <c r="H520" s="31">
        <v>0.70854491775622142</v>
      </c>
      <c r="I520" s="31">
        <v>0.54807676086039681</v>
      </c>
      <c r="J520" s="31">
        <v>233.0684782608696</v>
      </c>
      <c r="K520" s="31">
        <v>210.24097826086961</v>
      </c>
      <c r="L520" s="31">
        <v>36.52086956521741</v>
      </c>
      <c r="M520" s="31">
        <v>28.249782608695668</v>
      </c>
      <c r="N520" s="31">
        <v>2.7928260869565218</v>
      </c>
      <c r="O520" s="31">
        <v>5.4782608695652177</v>
      </c>
      <c r="P520" s="31">
        <v>71.03858695652174</v>
      </c>
      <c r="Q520" s="31">
        <v>56.482173913043475</v>
      </c>
      <c r="R520" s="31">
        <v>14.556413043478262</v>
      </c>
      <c r="S520" s="31">
        <v>125.50902173913046</v>
      </c>
      <c r="T520" s="31">
        <v>125.50902173913046</v>
      </c>
      <c r="U520" s="31">
        <v>0</v>
      </c>
      <c r="V520" s="31">
        <v>0</v>
      </c>
      <c r="W520" s="31">
        <v>0</v>
      </c>
      <c r="X520" s="31">
        <v>0</v>
      </c>
      <c r="Y520" s="31">
        <v>0</v>
      </c>
      <c r="Z520" s="31">
        <v>0</v>
      </c>
      <c r="AA520" s="31">
        <v>0</v>
      </c>
      <c r="AB520" s="31">
        <v>0</v>
      </c>
      <c r="AC520" s="31">
        <v>0</v>
      </c>
      <c r="AD520" s="31">
        <v>0</v>
      </c>
      <c r="AE520" s="31">
        <v>0</v>
      </c>
      <c r="AF520" t="s">
        <v>461</v>
      </c>
      <c r="AG520" s="32">
        <v>9</v>
      </c>
      <c r="AH520"/>
    </row>
    <row r="521" spans="1:34" x14ac:dyDescent="0.25">
      <c r="A521" t="s">
        <v>2660</v>
      </c>
      <c r="B521" t="s">
        <v>1907</v>
      </c>
      <c r="C521" t="s">
        <v>2548</v>
      </c>
      <c r="D521" t="s">
        <v>2605</v>
      </c>
      <c r="E521" s="31">
        <v>90.184782608695656</v>
      </c>
      <c r="F521" s="31">
        <v>4.0383162588887549</v>
      </c>
      <c r="G521" s="31">
        <v>3.8167663010726764</v>
      </c>
      <c r="H521" s="31">
        <v>0.43351331806677118</v>
      </c>
      <c r="I521" s="31">
        <v>0.34624804146076904</v>
      </c>
      <c r="J521" s="31">
        <v>364.19467391304346</v>
      </c>
      <c r="K521" s="31">
        <v>344.21423913043475</v>
      </c>
      <c r="L521" s="31">
        <v>39.096304347826091</v>
      </c>
      <c r="M521" s="31">
        <v>31.226304347826098</v>
      </c>
      <c r="N521" s="31">
        <v>7.435217391304346</v>
      </c>
      <c r="O521" s="31">
        <v>0.43478260869565216</v>
      </c>
      <c r="P521" s="31">
        <v>101.36815217391303</v>
      </c>
      <c r="Q521" s="31">
        <v>89.25771739130434</v>
      </c>
      <c r="R521" s="31">
        <v>12.110434782608696</v>
      </c>
      <c r="S521" s="31">
        <v>223.73021739130431</v>
      </c>
      <c r="T521" s="31">
        <v>222.95184782608692</v>
      </c>
      <c r="U521" s="31">
        <v>0.77836956521739131</v>
      </c>
      <c r="V521" s="31">
        <v>0</v>
      </c>
      <c r="W521" s="31">
        <v>17.774673913043475</v>
      </c>
      <c r="X521" s="31">
        <v>6.170108695652174</v>
      </c>
      <c r="Y521" s="31">
        <v>0</v>
      </c>
      <c r="Z521" s="31">
        <v>0</v>
      </c>
      <c r="AA521" s="31">
        <v>11.012173913043478</v>
      </c>
      <c r="AB521" s="31">
        <v>0</v>
      </c>
      <c r="AC521" s="31">
        <v>0.59239130434782605</v>
      </c>
      <c r="AD521" s="31">
        <v>0</v>
      </c>
      <c r="AE521" s="31">
        <v>0</v>
      </c>
      <c r="AF521" t="s">
        <v>767</v>
      </c>
      <c r="AG521" s="32">
        <v>9</v>
      </c>
      <c r="AH521"/>
    </row>
    <row r="522" spans="1:34" x14ac:dyDescent="0.25">
      <c r="A522" t="s">
        <v>2660</v>
      </c>
      <c r="B522" t="s">
        <v>1737</v>
      </c>
      <c r="C522" t="s">
        <v>2286</v>
      </c>
      <c r="D522" t="s">
        <v>2603</v>
      </c>
      <c r="E522" s="31">
        <v>112.34782608695652</v>
      </c>
      <c r="F522" s="31">
        <v>4.0414580108359139</v>
      </c>
      <c r="G522" s="31">
        <v>3.9555408281733753</v>
      </c>
      <c r="H522" s="31">
        <v>0.35907023993808035</v>
      </c>
      <c r="I522" s="31">
        <v>0.31417666408668721</v>
      </c>
      <c r="J522" s="31">
        <v>454.04902173913047</v>
      </c>
      <c r="K522" s="31">
        <v>444.39641304347833</v>
      </c>
      <c r="L522" s="31">
        <v>40.340760869565202</v>
      </c>
      <c r="M522" s="31">
        <v>35.297065217391292</v>
      </c>
      <c r="N522" s="31">
        <v>0</v>
      </c>
      <c r="O522" s="31">
        <v>5.0436956521739127</v>
      </c>
      <c r="P522" s="31">
        <v>116.45391304347831</v>
      </c>
      <c r="Q522" s="31">
        <v>111.84500000000004</v>
      </c>
      <c r="R522" s="31">
        <v>4.6089130434782604</v>
      </c>
      <c r="S522" s="31">
        <v>297.25434782608698</v>
      </c>
      <c r="T522" s="31">
        <v>297.25434782608698</v>
      </c>
      <c r="U522" s="31">
        <v>0</v>
      </c>
      <c r="V522" s="31">
        <v>0</v>
      </c>
      <c r="W522" s="31">
        <v>0</v>
      </c>
      <c r="X522" s="31">
        <v>0</v>
      </c>
      <c r="Y522" s="31">
        <v>0</v>
      </c>
      <c r="Z522" s="31">
        <v>0</v>
      </c>
      <c r="AA522" s="31">
        <v>0</v>
      </c>
      <c r="AB522" s="31">
        <v>0</v>
      </c>
      <c r="AC522" s="31">
        <v>0</v>
      </c>
      <c r="AD522" s="31">
        <v>0</v>
      </c>
      <c r="AE522" s="31">
        <v>0</v>
      </c>
      <c r="AF522" t="s">
        <v>603</v>
      </c>
      <c r="AG522" s="32">
        <v>9</v>
      </c>
      <c r="AH522"/>
    </row>
    <row r="523" spans="1:34" x14ac:dyDescent="0.25">
      <c r="A523" t="s">
        <v>2660</v>
      </c>
      <c r="B523" t="s">
        <v>1969</v>
      </c>
      <c r="C523" t="s">
        <v>2367</v>
      </c>
      <c r="D523" t="s">
        <v>2623</v>
      </c>
      <c r="E523" s="31">
        <v>46.043478260869563</v>
      </c>
      <c r="F523" s="31">
        <v>4.7504225684608121</v>
      </c>
      <c r="G523" s="31">
        <v>4.4460576015108595</v>
      </c>
      <c r="H523" s="31">
        <v>0.86680830972615663</v>
      </c>
      <c r="I523" s="31">
        <v>0.64017941454202065</v>
      </c>
      <c r="J523" s="31">
        <v>218.72597826086957</v>
      </c>
      <c r="K523" s="31">
        <v>204.71195652173913</v>
      </c>
      <c r="L523" s="31">
        <v>39.910869565217382</v>
      </c>
      <c r="M523" s="31">
        <v>29.47608695652173</v>
      </c>
      <c r="N523" s="31">
        <v>0</v>
      </c>
      <c r="O523" s="31">
        <v>10.434782608695652</v>
      </c>
      <c r="P523" s="31">
        <v>48.723804347826089</v>
      </c>
      <c r="Q523" s="31">
        <v>45.144565217391303</v>
      </c>
      <c r="R523" s="31">
        <v>3.5792391304347833</v>
      </c>
      <c r="S523" s="31">
        <v>130.09130434782611</v>
      </c>
      <c r="T523" s="31">
        <v>130.09130434782611</v>
      </c>
      <c r="U523" s="31">
        <v>0</v>
      </c>
      <c r="V523" s="31">
        <v>0</v>
      </c>
      <c r="W523" s="31">
        <v>0</v>
      </c>
      <c r="X523" s="31">
        <v>0</v>
      </c>
      <c r="Y523" s="31">
        <v>0</v>
      </c>
      <c r="Z523" s="31">
        <v>0</v>
      </c>
      <c r="AA523" s="31">
        <v>0</v>
      </c>
      <c r="AB523" s="31">
        <v>0</v>
      </c>
      <c r="AC523" s="31">
        <v>0</v>
      </c>
      <c r="AD523" s="31">
        <v>0</v>
      </c>
      <c r="AE523" s="31">
        <v>0</v>
      </c>
      <c r="AF523" t="s">
        <v>829</v>
      </c>
      <c r="AG523" s="32">
        <v>9</v>
      </c>
      <c r="AH523"/>
    </row>
    <row r="524" spans="1:34" x14ac:dyDescent="0.25">
      <c r="A524" t="s">
        <v>2660</v>
      </c>
      <c r="B524" t="s">
        <v>1949</v>
      </c>
      <c r="C524" t="s">
        <v>2511</v>
      </c>
      <c r="D524" t="s">
        <v>2630</v>
      </c>
      <c r="E524" s="31">
        <v>76.391304347826093</v>
      </c>
      <c r="F524" s="31">
        <v>3.8666434262948211</v>
      </c>
      <c r="G524" s="31">
        <v>3.7163873079112122</v>
      </c>
      <c r="H524" s="31">
        <v>0.41693227091633467</v>
      </c>
      <c r="I524" s="31">
        <v>0.26667615253272625</v>
      </c>
      <c r="J524" s="31">
        <v>295.37793478260875</v>
      </c>
      <c r="K524" s="31">
        <v>283.8996739130435</v>
      </c>
      <c r="L524" s="31">
        <v>31.850000000000005</v>
      </c>
      <c r="M524" s="31">
        <v>20.371739130434786</v>
      </c>
      <c r="N524" s="31">
        <v>5.7391304347826084</v>
      </c>
      <c r="O524" s="31">
        <v>5.7391304347826084</v>
      </c>
      <c r="P524" s="31">
        <v>104.49358695652172</v>
      </c>
      <c r="Q524" s="31">
        <v>104.49358695652172</v>
      </c>
      <c r="R524" s="31">
        <v>0</v>
      </c>
      <c r="S524" s="31">
        <v>159.03434782608696</v>
      </c>
      <c r="T524" s="31">
        <v>154.75347826086957</v>
      </c>
      <c r="U524" s="31">
        <v>4.2808695652173911</v>
      </c>
      <c r="V524" s="31">
        <v>0</v>
      </c>
      <c r="W524" s="31">
        <v>0</v>
      </c>
      <c r="X524" s="31">
        <v>0</v>
      </c>
      <c r="Y524" s="31">
        <v>0</v>
      </c>
      <c r="Z524" s="31">
        <v>0</v>
      </c>
      <c r="AA524" s="31">
        <v>0</v>
      </c>
      <c r="AB524" s="31">
        <v>0</v>
      </c>
      <c r="AC524" s="31">
        <v>0</v>
      </c>
      <c r="AD524" s="31">
        <v>0</v>
      </c>
      <c r="AE524" s="31">
        <v>0</v>
      </c>
      <c r="AF524" t="s">
        <v>809</v>
      </c>
      <c r="AG524" s="32">
        <v>9</v>
      </c>
      <c r="AH524"/>
    </row>
    <row r="525" spans="1:34" x14ac:dyDescent="0.25">
      <c r="A525" t="s">
        <v>2660</v>
      </c>
      <c r="B525" t="s">
        <v>1879</v>
      </c>
      <c r="C525" t="s">
        <v>2287</v>
      </c>
      <c r="D525" t="s">
        <v>2609</v>
      </c>
      <c r="E525" s="31">
        <v>54.478260869565219</v>
      </c>
      <c r="F525" s="31">
        <v>4.1981444533120502</v>
      </c>
      <c r="G525" s="31">
        <v>3.2023782920989614</v>
      </c>
      <c r="H525" s="31">
        <v>0.49771947326416593</v>
      </c>
      <c r="I525" s="31">
        <v>0.39237230646448512</v>
      </c>
      <c r="J525" s="31">
        <v>228.70760869565214</v>
      </c>
      <c r="K525" s="31">
        <v>174.45999999999995</v>
      </c>
      <c r="L525" s="31">
        <v>27.114891304347822</v>
      </c>
      <c r="M525" s="31">
        <v>21.375760869565212</v>
      </c>
      <c r="N525" s="31">
        <v>0</v>
      </c>
      <c r="O525" s="31">
        <v>5.7391304347826084</v>
      </c>
      <c r="P525" s="31">
        <v>82.719021739130426</v>
      </c>
      <c r="Q525" s="31">
        <v>34.210543478260867</v>
      </c>
      <c r="R525" s="31">
        <v>48.508478260869559</v>
      </c>
      <c r="S525" s="31">
        <v>118.87369565217388</v>
      </c>
      <c r="T525" s="31">
        <v>118.87369565217388</v>
      </c>
      <c r="U525" s="31">
        <v>0</v>
      </c>
      <c r="V525" s="31">
        <v>0</v>
      </c>
      <c r="W525" s="31">
        <v>0</v>
      </c>
      <c r="X525" s="31">
        <v>0</v>
      </c>
      <c r="Y525" s="31">
        <v>0</v>
      </c>
      <c r="Z525" s="31">
        <v>0</v>
      </c>
      <c r="AA525" s="31">
        <v>0</v>
      </c>
      <c r="AB525" s="31">
        <v>0</v>
      </c>
      <c r="AC525" s="31">
        <v>0</v>
      </c>
      <c r="AD525" s="31">
        <v>0</v>
      </c>
      <c r="AE525" s="31">
        <v>0</v>
      </c>
      <c r="AF525" t="s">
        <v>738</v>
      </c>
      <c r="AG525" s="32">
        <v>9</v>
      </c>
      <c r="AH525"/>
    </row>
    <row r="526" spans="1:34" x14ac:dyDescent="0.25">
      <c r="A526" t="s">
        <v>2660</v>
      </c>
      <c r="B526" t="s">
        <v>1179</v>
      </c>
      <c r="C526" t="s">
        <v>2309</v>
      </c>
      <c r="D526" t="s">
        <v>2618</v>
      </c>
      <c r="E526" s="31">
        <v>34.413043478260867</v>
      </c>
      <c r="F526" s="31">
        <v>4.7727984838913464</v>
      </c>
      <c r="G526" s="31">
        <v>4.4310423246999369</v>
      </c>
      <c r="H526" s="31">
        <v>1.1810107391029687</v>
      </c>
      <c r="I526" s="31">
        <v>0.98833859759949427</v>
      </c>
      <c r="J526" s="31">
        <v>164.24652173913046</v>
      </c>
      <c r="K526" s="31">
        <v>152.48565217391302</v>
      </c>
      <c r="L526" s="31">
        <v>40.642173913043464</v>
      </c>
      <c r="M526" s="31">
        <v>34.011739130434769</v>
      </c>
      <c r="N526" s="31">
        <v>0.89130434782608692</v>
      </c>
      <c r="O526" s="31">
        <v>5.7391304347826084</v>
      </c>
      <c r="P526" s="31">
        <v>33.089456521739123</v>
      </c>
      <c r="Q526" s="31">
        <v>27.959021739130431</v>
      </c>
      <c r="R526" s="31">
        <v>5.1304347826086953</v>
      </c>
      <c r="S526" s="31">
        <v>90.514891304347842</v>
      </c>
      <c r="T526" s="31">
        <v>90.514891304347842</v>
      </c>
      <c r="U526" s="31">
        <v>0</v>
      </c>
      <c r="V526" s="31">
        <v>0</v>
      </c>
      <c r="W526" s="31">
        <v>0</v>
      </c>
      <c r="X526" s="31">
        <v>0</v>
      </c>
      <c r="Y526" s="31">
        <v>0</v>
      </c>
      <c r="Z526" s="31">
        <v>0</v>
      </c>
      <c r="AA526" s="31">
        <v>0</v>
      </c>
      <c r="AB526" s="31">
        <v>0</v>
      </c>
      <c r="AC526" s="31">
        <v>0</v>
      </c>
      <c r="AD526" s="31">
        <v>0</v>
      </c>
      <c r="AE526" s="31">
        <v>0</v>
      </c>
      <c r="AF526" t="s">
        <v>42</v>
      </c>
      <c r="AG526" s="32">
        <v>9</v>
      </c>
      <c r="AH526"/>
    </row>
    <row r="527" spans="1:34" x14ac:dyDescent="0.25">
      <c r="A527" t="s">
        <v>2660</v>
      </c>
      <c r="B527" t="s">
        <v>1261</v>
      </c>
      <c r="C527" t="s">
        <v>2327</v>
      </c>
      <c r="D527" t="s">
        <v>2602</v>
      </c>
      <c r="E527" s="31">
        <v>74.543478260869563</v>
      </c>
      <c r="F527" s="31">
        <v>3.8606124234470687</v>
      </c>
      <c r="G527" s="31">
        <v>3.5043817439486724</v>
      </c>
      <c r="H527" s="31">
        <v>0.42059638378536013</v>
      </c>
      <c r="I527" s="31">
        <v>0.27549577136191306</v>
      </c>
      <c r="J527" s="31">
        <v>287.78347826086951</v>
      </c>
      <c r="K527" s="31">
        <v>261.22880434782604</v>
      </c>
      <c r="L527" s="31">
        <v>31.352717391304346</v>
      </c>
      <c r="M527" s="31">
        <v>20.536413043478259</v>
      </c>
      <c r="N527" s="31">
        <v>5.5119565217391298</v>
      </c>
      <c r="O527" s="31">
        <v>5.3043478260869561</v>
      </c>
      <c r="P527" s="31">
        <v>91.994891304347789</v>
      </c>
      <c r="Q527" s="31">
        <v>76.256521739130406</v>
      </c>
      <c r="R527" s="31">
        <v>15.738369565217385</v>
      </c>
      <c r="S527" s="31">
        <v>164.43586956521739</v>
      </c>
      <c r="T527" s="31">
        <v>164.43586956521739</v>
      </c>
      <c r="U527" s="31">
        <v>0</v>
      </c>
      <c r="V527" s="31">
        <v>0</v>
      </c>
      <c r="W527" s="31">
        <v>24.373369565217395</v>
      </c>
      <c r="X527" s="31">
        <v>0</v>
      </c>
      <c r="Y527" s="31">
        <v>0</v>
      </c>
      <c r="Z527" s="31">
        <v>0</v>
      </c>
      <c r="AA527" s="31">
        <v>1.3858695652173914</v>
      </c>
      <c r="AB527" s="31">
        <v>0</v>
      </c>
      <c r="AC527" s="31">
        <v>22.987500000000004</v>
      </c>
      <c r="AD527" s="31">
        <v>0</v>
      </c>
      <c r="AE527" s="31">
        <v>0</v>
      </c>
      <c r="AF527" t="s">
        <v>124</v>
      </c>
      <c r="AG527" s="32">
        <v>9</v>
      </c>
      <c r="AH527"/>
    </row>
    <row r="528" spans="1:34" x14ac:dyDescent="0.25">
      <c r="A528" t="s">
        <v>2660</v>
      </c>
      <c r="B528" t="s">
        <v>2094</v>
      </c>
      <c r="C528" t="s">
        <v>2523</v>
      </c>
      <c r="D528" t="s">
        <v>2631</v>
      </c>
      <c r="E528" s="31">
        <v>85.619565217391298</v>
      </c>
      <c r="F528" s="31">
        <v>3.2890567474926997</v>
      </c>
      <c r="G528" s="31">
        <v>3.0463247429224327</v>
      </c>
      <c r="H528" s="31">
        <v>0.15699758791418053</v>
      </c>
      <c r="I528" s="31">
        <v>3.5123778088104608E-2</v>
      </c>
      <c r="J528" s="31">
        <v>281.60760869565212</v>
      </c>
      <c r="K528" s="31">
        <v>260.82499999999999</v>
      </c>
      <c r="L528" s="31">
        <v>13.442065217391304</v>
      </c>
      <c r="M528" s="31">
        <v>3.0072826086956517</v>
      </c>
      <c r="N528" s="31">
        <v>5.5652173913043477</v>
      </c>
      <c r="O528" s="31">
        <v>4.8695652173913047</v>
      </c>
      <c r="P528" s="31">
        <v>85.515108695652145</v>
      </c>
      <c r="Q528" s="31">
        <v>75.167282608695629</v>
      </c>
      <c r="R528" s="31">
        <v>10.347826086956522</v>
      </c>
      <c r="S528" s="31">
        <v>182.65043478260867</v>
      </c>
      <c r="T528" s="31">
        <v>179.98130434782607</v>
      </c>
      <c r="U528" s="31">
        <v>2.669130434782609</v>
      </c>
      <c r="V528" s="31">
        <v>0</v>
      </c>
      <c r="W528" s="31">
        <v>0</v>
      </c>
      <c r="X528" s="31">
        <v>0</v>
      </c>
      <c r="Y528" s="31">
        <v>0</v>
      </c>
      <c r="Z528" s="31">
        <v>0</v>
      </c>
      <c r="AA528" s="31">
        <v>0</v>
      </c>
      <c r="AB528" s="31">
        <v>0</v>
      </c>
      <c r="AC528" s="31">
        <v>0</v>
      </c>
      <c r="AD528" s="31">
        <v>0</v>
      </c>
      <c r="AE528" s="31">
        <v>0</v>
      </c>
      <c r="AF528" t="s">
        <v>958</v>
      </c>
      <c r="AG528" s="32">
        <v>9</v>
      </c>
      <c r="AH528"/>
    </row>
    <row r="529" spans="1:34" x14ac:dyDescent="0.25">
      <c r="A529" t="s">
        <v>2660</v>
      </c>
      <c r="B529" t="s">
        <v>1849</v>
      </c>
      <c r="C529" t="s">
        <v>2412</v>
      </c>
      <c r="D529" t="s">
        <v>2631</v>
      </c>
      <c r="E529" s="31">
        <v>74.956521739130437</v>
      </c>
      <c r="F529" s="31">
        <v>3.9107816125290022</v>
      </c>
      <c r="G529" s="31">
        <v>3.81913428074246</v>
      </c>
      <c r="H529" s="31">
        <v>0.23710846867749422</v>
      </c>
      <c r="I529" s="31">
        <v>0.1454611368909513</v>
      </c>
      <c r="J529" s="31">
        <v>293.13858695652175</v>
      </c>
      <c r="K529" s="31">
        <v>286.26902173913049</v>
      </c>
      <c r="L529" s="31">
        <v>17.772826086956524</v>
      </c>
      <c r="M529" s="31">
        <v>10.903260869565219</v>
      </c>
      <c r="N529" s="31">
        <v>0</v>
      </c>
      <c r="O529" s="31">
        <v>6.8695652173913047</v>
      </c>
      <c r="P529" s="31">
        <v>80.295869565217387</v>
      </c>
      <c r="Q529" s="31">
        <v>80.295869565217387</v>
      </c>
      <c r="R529" s="31">
        <v>0</v>
      </c>
      <c r="S529" s="31">
        <v>195.06989130434786</v>
      </c>
      <c r="T529" s="31">
        <v>191.86054347826089</v>
      </c>
      <c r="U529" s="31">
        <v>3.2093478260869563</v>
      </c>
      <c r="V529" s="31">
        <v>0</v>
      </c>
      <c r="W529" s="31">
        <v>65.274239130434779</v>
      </c>
      <c r="X529" s="31">
        <v>0</v>
      </c>
      <c r="Y529" s="31">
        <v>0</v>
      </c>
      <c r="Z529" s="31">
        <v>0</v>
      </c>
      <c r="AA529" s="31">
        <v>26.674673913043474</v>
      </c>
      <c r="AB529" s="31">
        <v>0</v>
      </c>
      <c r="AC529" s="31">
        <v>38.599565217391309</v>
      </c>
      <c r="AD529" s="31">
        <v>0</v>
      </c>
      <c r="AE529" s="31">
        <v>0</v>
      </c>
      <c r="AF529" t="s">
        <v>707</v>
      </c>
      <c r="AG529" s="32">
        <v>9</v>
      </c>
      <c r="AH529"/>
    </row>
    <row r="530" spans="1:34" x14ac:dyDescent="0.25">
      <c r="A530" t="s">
        <v>2660</v>
      </c>
      <c r="B530" t="s">
        <v>1765</v>
      </c>
      <c r="C530" t="s">
        <v>2296</v>
      </c>
      <c r="D530" t="s">
        <v>2603</v>
      </c>
      <c r="E530" s="31">
        <v>18.434782608695652</v>
      </c>
      <c r="F530" s="31">
        <v>4.8633254716981131</v>
      </c>
      <c r="G530" s="31">
        <v>4.5708726415094336</v>
      </c>
      <c r="H530" s="31">
        <v>0.43396226415094341</v>
      </c>
      <c r="I530" s="31">
        <v>0.14150943396226415</v>
      </c>
      <c r="J530" s="31">
        <v>89.654347826086962</v>
      </c>
      <c r="K530" s="31">
        <v>84.263043478260869</v>
      </c>
      <c r="L530" s="31">
        <v>8</v>
      </c>
      <c r="M530" s="31">
        <v>2.6086956521739131</v>
      </c>
      <c r="N530" s="31">
        <v>0</v>
      </c>
      <c r="O530" s="31">
        <v>5.3913043478260869</v>
      </c>
      <c r="P530" s="31">
        <v>25.719565217391299</v>
      </c>
      <c r="Q530" s="31">
        <v>25.719565217391299</v>
      </c>
      <c r="R530" s="31">
        <v>0</v>
      </c>
      <c r="S530" s="31">
        <v>55.934782608695663</v>
      </c>
      <c r="T530" s="31">
        <v>55.934782608695663</v>
      </c>
      <c r="U530" s="31">
        <v>0</v>
      </c>
      <c r="V530" s="31">
        <v>0</v>
      </c>
      <c r="W530" s="31">
        <v>0</v>
      </c>
      <c r="X530" s="31">
        <v>0</v>
      </c>
      <c r="Y530" s="31">
        <v>0</v>
      </c>
      <c r="Z530" s="31">
        <v>0</v>
      </c>
      <c r="AA530" s="31">
        <v>0</v>
      </c>
      <c r="AB530" s="31">
        <v>0</v>
      </c>
      <c r="AC530" s="31">
        <v>0</v>
      </c>
      <c r="AD530" s="31">
        <v>0</v>
      </c>
      <c r="AE530" s="31">
        <v>0</v>
      </c>
      <c r="AF530" t="s">
        <v>632</v>
      </c>
      <c r="AG530" s="32">
        <v>9</v>
      </c>
      <c r="AH530"/>
    </row>
    <row r="531" spans="1:34" x14ac:dyDescent="0.25">
      <c r="A531" t="s">
        <v>2660</v>
      </c>
      <c r="B531" t="s">
        <v>1562</v>
      </c>
      <c r="C531" t="s">
        <v>2293</v>
      </c>
      <c r="D531" t="s">
        <v>2603</v>
      </c>
      <c r="E531" s="31">
        <v>77.652173913043484</v>
      </c>
      <c r="F531" s="31">
        <v>3.995086786114221</v>
      </c>
      <c r="G531" s="31">
        <v>3.8221920492721151</v>
      </c>
      <c r="H531" s="31">
        <v>0.37760218365061576</v>
      </c>
      <c r="I531" s="31">
        <v>0.2279101343784993</v>
      </c>
      <c r="J531" s="31">
        <v>310.22717391304343</v>
      </c>
      <c r="K531" s="31">
        <v>296.80152173913035</v>
      </c>
      <c r="L531" s="31">
        <v>29.321630434782598</v>
      </c>
      <c r="M531" s="31">
        <v>17.697717391304337</v>
      </c>
      <c r="N531" s="31">
        <v>6.0804347826086955</v>
      </c>
      <c r="O531" s="31">
        <v>5.5434782608695654</v>
      </c>
      <c r="P531" s="31">
        <v>88.712282608695659</v>
      </c>
      <c r="Q531" s="31">
        <v>86.910543478260877</v>
      </c>
      <c r="R531" s="31">
        <v>1.8017391304347823</v>
      </c>
      <c r="S531" s="31">
        <v>192.19326086956514</v>
      </c>
      <c r="T531" s="31">
        <v>192.19326086956514</v>
      </c>
      <c r="U531" s="31">
        <v>0</v>
      </c>
      <c r="V531" s="31">
        <v>0</v>
      </c>
      <c r="W531" s="31">
        <v>10.473152173913041</v>
      </c>
      <c r="X531" s="31">
        <v>6.5217391304347824E-2</v>
      </c>
      <c r="Y531" s="31">
        <v>0.13695652173913042</v>
      </c>
      <c r="Z531" s="31">
        <v>0</v>
      </c>
      <c r="AA531" s="31">
        <v>8.5698913043478253</v>
      </c>
      <c r="AB531" s="31">
        <v>0</v>
      </c>
      <c r="AC531" s="31">
        <v>1.701086956521739</v>
      </c>
      <c r="AD531" s="31">
        <v>0</v>
      </c>
      <c r="AE531" s="31">
        <v>0</v>
      </c>
      <c r="AF531" t="s">
        <v>428</v>
      </c>
      <c r="AG531" s="32">
        <v>9</v>
      </c>
      <c r="AH531"/>
    </row>
    <row r="532" spans="1:34" x14ac:dyDescent="0.25">
      <c r="A532" t="s">
        <v>2660</v>
      </c>
      <c r="B532" t="s">
        <v>1255</v>
      </c>
      <c r="C532" t="s">
        <v>2345</v>
      </c>
      <c r="D532" t="s">
        <v>2609</v>
      </c>
      <c r="E532" s="31">
        <v>76.173913043478265</v>
      </c>
      <c r="F532" s="31">
        <v>3.9855251141552497</v>
      </c>
      <c r="G532" s="31">
        <v>3.737248858447487</v>
      </c>
      <c r="H532" s="31">
        <v>0.39300228310502283</v>
      </c>
      <c r="I532" s="31">
        <v>0.27044092465753428</v>
      </c>
      <c r="J532" s="31">
        <v>303.59304347826077</v>
      </c>
      <c r="K532" s="31">
        <v>284.68086956521728</v>
      </c>
      <c r="L532" s="31">
        <v>29.936521739130438</v>
      </c>
      <c r="M532" s="31">
        <v>20.600543478260871</v>
      </c>
      <c r="N532" s="31">
        <v>9.3359782608695667</v>
      </c>
      <c r="O532" s="31">
        <v>0</v>
      </c>
      <c r="P532" s="31">
        <v>85.310869565217388</v>
      </c>
      <c r="Q532" s="31">
        <v>75.734673913043466</v>
      </c>
      <c r="R532" s="31">
        <v>9.5761956521739169</v>
      </c>
      <c r="S532" s="31">
        <v>188.34565217391292</v>
      </c>
      <c r="T532" s="31">
        <v>188.34565217391292</v>
      </c>
      <c r="U532" s="31">
        <v>0</v>
      </c>
      <c r="V532" s="31">
        <v>0</v>
      </c>
      <c r="W532" s="31">
        <v>0</v>
      </c>
      <c r="X532" s="31">
        <v>0</v>
      </c>
      <c r="Y532" s="31">
        <v>0</v>
      </c>
      <c r="Z532" s="31">
        <v>0</v>
      </c>
      <c r="AA532" s="31">
        <v>0</v>
      </c>
      <c r="AB532" s="31">
        <v>0</v>
      </c>
      <c r="AC532" s="31">
        <v>0</v>
      </c>
      <c r="AD532" s="31">
        <v>0</v>
      </c>
      <c r="AE532" s="31">
        <v>0</v>
      </c>
      <c r="AF532" t="s">
        <v>118</v>
      </c>
      <c r="AG532" s="32">
        <v>9</v>
      </c>
      <c r="AH532"/>
    </row>
    <row r="533" spans="1:34" x14ac:dyDescent="0.25">
      <c r="A533" t="s">
        <v>2660</v>
      </c>
      <c r="B533" t="s">
        <v>1806</v>
      </c>
      <c r="C533" t="s">
        <v>2345</v>
      </c>
      <c r="D533" t="s">
        <v>2609</v>
      </c>
      <c r="E533" s="31">
        <v>62.967391304347828</v>
      </c>
      <c r="F533" s="31">
        <v>4.1308786466424987</v>
      </c>
      <c r="G533" s="31">
        <v>3.7456361125496285</v>
      </c>
      <c r="H533" s="31">
        <v>0.5406628689798032</v>
      </c>
      <c r="I533" s="31">
        <v>0.40263421370619706</v>
      </c>
      <c r="J533" s="31">
        <v>260.11065217391302</v>
      </c>
      <c r="K533" s="31">
        <v>235.85293478260868</v>
      </c>
      <c r="L533" s="31">
        <v>34.044130434782609</v>
      </c>
      <c r="M533" s="31">
        <v>25.352826086956519</v>
      </c>
      <c r="N533" s="31">
        <v>3.473913043478261</v>
      </c>
      <c r="O533" s="31">
        <v>5.2173913043478262</v>
      </c>
      <c r="P533" s="31">
        <v>74.682173913043471</v>
      </c>
      <c r="Q533" s="31">
        <v>59.115760869565214</v>
      </c>
      <c r="R533" s="31">
        <v>15.566413043478262</v>
      </c>
      <c r="S533" s="31">
        <v>151.38434782608695</v>
      </c>
      <c r="T533" s="31">
        <v>151.38434782608695</v>
      </c>
      <c r="U533" s="31">
        <v>0</v>
      </c>
      <c r="V533" s="31">
        <v>0</v>
      </c>
      <c r="W533" s="31">
        <v>0</v>
      </c>
      <c r="X533" s="31">
        <v>0</v>
      </c>
      <c r="Y533" s="31">
        <v>0</v>
      </c>
      <c r="Z533" s="31">
        <v>0</v>
      </c>
      <c r="AA533" s="31">
        <v>0</v>
      </c>
      <c r="AB533" s="31">
        <v>0</v>
      </c>
      <c r="AC533" s="31">
        <v>0</v>
      </c>
      <c r="AD533" s="31">
        <v>0</v>
      </c>
      <c r="AE533" s="31">
        <v>0</v>
      </c>
      <c r="AF533" t="s">
        <v>663</v>
      </c>
      <c r="AG533" s="32">
        <v>9</v>
      </c>
      <c r="AH533"/>
    </row>
    <row r="534" spans="1:34" x14ac:dyDescent="0.25">
      <c r="A534" t="s">
        <v>2660</v>
      </c>
      <c r="B534" t="s">
        <v>1245</v>
      </c>
      <c r="C534" t="s">
        <v>2351</v>
      </c>
      <c r="D534" t="s">
        <v>2603</v>
      </c>
      <c r="E534" s="31">
        <v>51.021739130434781</v>
      </c>
      <c r="F534" s="31">
        <v>4.7586046016190879</v>
      </c>
      <c r="G534" s="31">
        <v>4.6921367703451216</v>
      </c>
      <c r="H534" s="31">
        <v>0.55099275671069436</v>
      </c>
      <c r="I534" s="31">
        <v>0.52201959948870891</v>
      </c>
      <c r="J534" s="31">
        <v>242.79228260869564</v>
      </c>
      <c r="K534" s="31">
        <v>239.40097826086958</v>
      </c>
      <c r="L534" s="31">
        <v>28.112608695652167</v>
      </c>
      <c r="M534" s="31">
        <v>26.634347826086952</v>
      </c>
      <c r="N534" s="31">
        <v>0.52173913043478259</v>
      </c>
      <c r="O534" s="31">
        <v>0.95652173913043481</v>
      </c>
      <c r="P534" s="31">
        <v>83.789891304347819</v>
      </c>
      <c r="Q534" s="31">
        <v>81.876847826086944</v>
      </c>
      <c r="R534" s="31">
        <v>1.9130434782608696</v>
      </c>
      <c r="S534" s="31">
        <v>130.88978260869567</v>
      </c>
      <c r="T534" s="31">
        <v>130.88978260869567</v>
      </c>
      <c r="U534" s="31">
        <v>0</v>
      </c>
      <c r="V534" s="31">
        <v>0</v>
      </c>
      <c r="W534" s="31">
        <v>22.14891304347826</v>
      </c>
      <c r="X534" s="31">
        <v>0</v>
      </c>
      <c r="Y534" s="31">
        <v>0.52173913043478259</v>
      </c>
      <c r="Z534" s="31">
        <v>0</v>
      </c>
      <c r="AA534" s="31">
        <v>1.2934782608695652</v>
      </c>
      <c r="AB534" s="31">
        <v>0</v>
      </c>
      <c r="AC534" s="31">
        <v>20.333695652173912</v>
      </c>
      <c r="AD534" s="31">
        <v>0</v>
      </c>
      <c r="AE534" s="31">
        <v>0</v>
      </c>
      <c r="AF534" t="s">
        <v>108</v>
      </c>
      <c r="AG534" s="32">
        <v>9</v>
      </c>
      <c r="AH534"/>
    </row>
    <row r="535" spans="1:34" x14ac:dyDescent="0.25">
      <c r="A535" t="s">
        <v>2660</v>
      </c>
      <c r="B535" t="s">
        <v>2194</v>
      </c>
      <c r="C535" t="s">
        <v>2349</v>
      </c>
      <c r="D535" t="s">
        <v>2625</v>
      </c>
      <c r="E535" s="31">
        <v>101.96739130434783</v>
      </c>
      <c r="F535" s="31">
        <v>3.9298081228014077</v>
      </c>
      <c r="G535" s="31">
        <v>3.6317386206161393</v>
      </c>
      <c r="H535" s="31">
        <v>0.50663255516469452</v>
      </c>
      <c r="I535" s="31">
        <v>0.33709306044131748</v>
      </c>
      <c r="J535" s="31">
        <v>400.71228260869572</v>
      </c>
      <c r="K535" s="31">
        <v>370.31891304347829</v>
      </c>
      <c r="L535" s="31">
        <v>51.66</v>
      </c>
      <c r="M535" s="31">
        <v>34.372499999999995</v>
      </c>
      <c r="N535" s="31">
        <v>11.722282608695652</v>
      </c>
      <c r="O535" s="31">
        <v>5.5652173913043477</v>
      </c>
      <c r="P535" s="31">
        <v>133.76760869565217</v>
      </c>
      <c r="Q535" s="31">
        <v>120.66173913043477</v>
      </c>
      <c r="R535" s="31">
        <v>13.105869565217391</v>
      </c>
      <c r="S535" s="31">
        <v>215.28467391304355</v>
      </c>
      <c r="T535" s="31">
        <v>210.47467391304355</v>
      </c>
      <c r="U535" s="31">
        <v>4.8099999999999987</v>
      </c>
      <c r="V535" s="31">
        <v>0</v>
      </c>
      <c r="W535" s="31">
        <v>0</v>
      </c>
      <c r="X535" s="31">
        <v>0</v>
      </c>
      <c r="Y535" s="31">
        <v>0</v>
      </c>
      <c r="Z535" s="31">
        <v>0</v>
      </c>
      <c r="AA535" s="31">
        <v>0</v>
      </c>
      <c r="AB535" s="31">
        <v>0</v>
      </c>
      <c r="AC535" s="31">
        <v>0</v>
      </c>
      <c r="AD535" s="31">
        <v>0</v>
      </c>
      <c r="AE535" s="31">
        <v>0</v>
      </c>
      <c r="AF535" t="s">
        <v>1062</v>
      </c>
      <c r="AG535" s="32">
        <v>9</v>
      </c>
      <c r="AH535"/>
    </row>
    <row r="536" spans="1:34" x14ac:dyDescent="0.25">
      <c r="A536" t="s">
        <v>2660</v>
      </c>
      <c r="B536" t="s">
        <v>1241</v>
      </c>
      <c r="C536" t="s">
        <v>2349</v>
      </c>
      <c r="D536" t="s">
        <v>2625</v>
      </c>
      <c r="E536" s="31">
        <v>79.956521739130437</v>
      </c>
      <c r="F536" s="31">
        <v>4.9915035345296355</v>
      </c>
      <c r="G536" s="31">
        <v>4.7244766177270261</v>
      </c>
      <c r="H536" s="31">
        <v>1.0533238172920065</v>
      </c>
      <c r="I536" s="31">
        <v>0.86443039695486668</v>
      </c>
      <c r="J536" s="31">
        <v>399.10326086956525</v>
      </c>
      <c r="K536" s="31">
        <v>377.75271739130437</v>
      </c>
      <c r="L536" s="31">
        <v>84.220108695652172</v>
      </c>
      <c r="M536" s="31">
        <v>69.116847826086953</v>
      </c>
      <c r="N536" s="31">
        <v>9.7989130434782616</v>
      </c>
      <c r="O536" s="31">
        <v>5.3043478260869561</v>
      </c>
      <c r="P536" s="31">
        <v>77.190217391304358</v>
      </c>
      <c r="Q536" s="31">
        <v>70.942934782608702</v>
      </c>
      <c r="R536" s="31">
        <v>6.2472826086956523</v>
      </c>
      <c r="S536" s="31">
        <v>237.69293478260872</v>
      </c>
      <c r="T536" s="31">
        <v>189.53260869565219</v>
      </c>
      <c r="U536" s="31">
        <v>48.160326086956523</v>
      </c>
      <c r="V536" s="31">
        <v>0</v>
      </c>
      <c r="W536" s="31">
        <v>35.559782608695649</v>
      </c>
      <c r="X536" s="31">
        <v>0</v>
      </c>
      <c r="Y536" s="31">
        <v>0</v>
      </c>
      <c r="Z536" s="31">
        <v>0</v>
      </c>
      <c r="AA536" s="31">
        <v>32.777173913043477</v>
      </c>
      <c r="AB536" s="31">
        <v>0</v>
      </c>
      <c r="AC536" s="31">
        <v>2.7826086956521738</v>
      </c>
      <c r="AD536" s="31">
        <v>0</v>
      </c>
      <c r="AE536" s="31">
        <v>0</v>
      </c>
      <c r="AF536" t="s">
        <v>104</v>
      </c>
      <c r="AG536" s="32">
        <v>9</v>
      </c>
      <c r="AH536"/>
    </row>
    <row r="537" spans="1:34" x14ac:dyDescent="0.25">
      <c r="A537" t="s">
        <v>2660</v>
      </c>
      <c r="B537" t="s">
        <v>1505</v>
      </c>
      <c r="C537" t="s">
        <v>2455</v>
      </c>
      <c r="D537" t="s">
        <v>2612</v>
      </c>
      <c r="E537" s="31">
        <v>83.076086956521735</v>
      </c>
      <c r="F537" s="31">
        <v>3.9998639277770502</v>
      </c>
      <c r="G537" s="31">
        <v>3.6576697631819957</v>
      </c>
      <c r="H537" s="31">
        <v>0.54876226612586665</v>
      </c>
      <c r="I537" s="31">
        <v>0.41687688080596602</v>
      </c>
      <c r="J537" s="31">
        <v>332.29304347826081</v>
      </c>
      <c r="K537" s="31">
        <v>303.86489130434774</v>
      </c>
      <c r="L537" s="31">
        <v>45.589021739130416</v>
      </c>
      <c r="M537" s="31">
        <v>34.632499999999979</v>
      </c>
      <c r="N537" s="31">
        <v>8.8695652173913047</v>
      </c>
      <c r="O537" s="31">
        <v>2.0869565217391304</v>
      </c>
      <c r="P537" s="31">
        <v>82.249130434782614</v>
      </c>
      <c r="Q537" s="31">
        <v>64.777500000000003</v>
      </c>
      <c r="R537" s="31">
        <v>17.471630434782611</v>
      </c>
      <c r="S537" s="31">
        <v>204.45489130434777</v>
      </c>
      <c r="T537" s="31">
        <v>204.45489130434777</v>
      </c>
      <c r="U537" s="31">
        <v>0</v>
      </c>
      <c r="V537" s="31">
        <v>0</v>
      </c>
      <c r="W537" s="31">
        <v>42.588369565217391</v>
      </c>
      <c r="X537" s="31">
        <v>3.1304347826086958</v>
      </c>
      <c r="Y537" s="31">
        <v>0</v>
      </c>
      <c r="Z537" s="31">
        <v>0</v>
      </c>
      <c r="AA537" s="31">
        <v>13.595543478260868</v>
      </c>
      <c r="AB537" s="31">
        <v>0</v>
      </c>
      <c r="AC537" s="31">
        <v>25.862391304347828</v>
      </c>
      <c r="AD537" s="31">
        <v>0</v>
      </c>
      <c r="AE537" s="31">
        <v>0</v>
      </c>
      <c r="AF537" t="s">
        <v>370</v>
      </c>
      <c r="AG537" s="32">
        <v>9</v>
      </c>
      <c r="AH537"/>
    </row>
    <row r="538" spans="1:34" x14ac:dyDescent="0.25">
      <c r="A538" t="s">
        <v>2660</v>
      </c>
      <c r="B538" t="s">
        <v>1597</v>
      </c>
      <c r="C538" t="s">
        <v>2288</v>
      </c>
      <c r="D538" t="s">
        <v>2603</v>
      </c>
      <c r="E538" s="31">
        <v>136.41304347826087</v>
      </c>
      <c r="F538" s="31">
        <v>3.7592916334661348</v>
      </c>
      <c r="G538" s="31">
        <v>3.7532055776892421</v>
      </c>
      <c r="H538" s="31">
        <v>0.26026215139442221</v>
      </c>
      <c r="I538" s="31">
        <v>0.26026215139442221</v>
      </c>
      <c r="J538" s="31">
        <v>512.81641304347818</v>
      </c>
      <c r="K538" s="31">
        <v>511.98619565217382</v>
      </c>
      <c r="L538" s="31">
        <v>35.50315217391303</v>
      </c>
      <c r="M538" s="31">
        <v>35.50315217391303</v>
      </c>
      <c r="N538" s="31">
        <v>0</v>
      </c>
      <c r="O538" s="31">
        <v>0</v>
      </c>
      <c r="P538" s="31">
        <v>136.09206521739131</v>
      </c>
      <c r="Q538" s="31">
        <v>135.26184782608695</v>
      </c>
      <c r="R538" s="31">
        <v>0.8302173913043478</v>
      </c>
      <c r="S538" s="31">
        <v>341.22119565217383</v>
      </c>
      <c r="T538" s="31">
        <v>341.22119565217383</v>
      </c>
      <c r="U538" s="31">
        <v>0</v>
      </c>
      <c r="V538" s="31">
        <v>0</v>
      </c>
      <c r="W538" s="31">
        <v>1.0869565217391304E-2</v>
      </c>
      <c r="X538" s="31">
        <v>1.0869565217391304E-2</v>
      </c>
      <c r="Y538" s="31">
        <v>0</v>
      </c>
      <c r="Z538" s="31">
        <v>0</v>
      </c>
      <c r="AA538" s="31">
        <v>0</v>
      </c>
      <c r="AB538" s="31">
        <v>0</v>
      </c>
      <c r="AC538" s="31">
        <v>0</v>
      </c>
      <c r="AD538" s="31">
        <v>0</v>
      </c>
      <c r="AE538" s="31">
        <v>0</v>
      </c>
      <c r="AF538" t="s">
        <v>463</v>
      </c>
      <c r="AG538" s="32">
        <v>9</v>
      </c>
      <c r="AH538"/>
    </row>
    <row r="539" spans="1:34" x14ac:dyDescent="0.25">
      <c r="A539" t="s">
        <v>2660</v>
      </c>
      <c r="B539" t="s">
        <v>1288</v>
      </c>
      <c r="C539" t="s">
        <v>2288</v>
      </c>
      <c r="D539" t="s">
        <v>2603</v>
      </c>
      <c r="E539" s="31">
        <v>108.20652173913044</v>
      </c>
      <c r="F539" s="31">
        <v>3.9939558011049718</v>
      </c>
      <c r="G539" s="31">
        <v>3.7317488699146146</v>
      </c>
      <c r="H539" s="31">
        <v>0.43013561024610752</v>
      </c>
      <c r="I539" s="31">
        <v>0.32807634354595688</v>
      </c>
      <c r="J539" s="31">
        <v>432.17206521739126</v>
      </c>
      <c r="K539" s="31">
        <v>403.7995652173912</v>
      </c>
      <c r="L539" s="31">
        <v>46.54347826086957</v>
      </c>
      <c r="M539" s="31">
        <v>35.500000000000007</v>
      </c>
      <c r="N539" s="31">
        <v>5.3043478260869561</v>
      </c>
      <c r="O539" s="31">
        <v>5.7391304347826084</v>
      </c>
      <c r="P539" s="31">
        <v>110.33304347826086</v>
      </c>
      <c r="Q539" s="31">
        <v>93.004021739130422</v>
      </c>
      <c r="R539" s="31">
        <v>17.329021739130432</v>
      </c>
      <c r="S539" s="31">
        <v>275.29554347826081</v>
      </c>
      <c r="T539" s="31">
        <v>275.29554347826081</v>
      </c>
      <c r="U539" s="31">
        <v>0</v>
      </c>
      <c r="V539" s="31">
        <v>0</v>
      </c>
      <c r="W539" s="31">
        <v>83.387608695652176</v>
      </c>
      <c r="X539" s="31">
        <v>0</v>
      </c>
      <c r="Y539" s="31">
        <v>0</v>
      </c>
      <c r="Z539" s="31">
        <v>0</v>
      </c>
      <c r="AA539" s="31">
        <v>0</v>
      </c>
      <c r="AB539" s="31">
        <v>0</v>
      </c>
      <c r="AC539" s="31">
        <v>83.387608695652176</v>
      </c>
      <c r="AD539" s="31">
        <v>0</v>
      </c>
      <c r="AE539" s="31">
        <v>0</v>
      </c>
      <c r="AF539" t="s">
        <v>151</v>
      </c>
      <c r="AG539" s="32">
        <v>9</v>
      </c>
      <c r="AH539"/>
    </row>
    <row r="540" spans="1:34" x14ac:dyDescent="0.25">
      <c r="A540" t="s">
        <v>2660</v>
      </c>
      <c r="B540" t="s">
        <v>1787</v>
      </c>
      <c r="C540" t="s">
        <v>2288</v>
      </c>
      <c r="D540" t="s">
        <v>2603</v>
      </c>
      <c r="E540" s="31">
        <v>61.815217391304351</v>
      </c>
      <c r="F540" s="31">
        <v>3.9883347986636175</v>
      </c>
      <c r="G540" s="31">
        <v>3.7346157903991548</v>
      </c>
      <c r="H540" s="31">
        <v>0.47398804290487073</v>
      </c>
      <c r="I540" s="31">
        <v>0.33765429927905743</v>
      </c>
      <c r="J540" s="31">
        <v>246.53978260869559</v>
      </c>
      <c r="K540" s="31">
        <v>230.85608695652169</v>
      </c>
      <c r="L540" s="31">
        <v>29.299673913043478</v>
      </c>
      <c r="M540" s="31">
        <v>20.872173913043476</v>
      </c>
      <c r="N540" s="31">
        <v>3.2101086956521736</v>
      </c>
      <c r="O540" s="31">
        <v>5.2173913043478262</v>
      </c>
      <c r="P540" s="31">
        <v>59.895543478260848</v>
      </c>
      <c r="Q540" s="31">
        <v>52.639347826086933</v>
      </c>
      <c r="R540" s="31">
        <v>7.2561956521739113</v>
      </c>
      <c r="S540" s="31">
        <v>157.34456521739128</v>
      </c>
      <c r="T540" s="31">
        <v>157.34456521739128</v>
      </c>
      <c r="U540" s="31">
        <v>0</v>
      </c>
      <c r="V540" s="31">
        <v>0</v>
      </c>
      <c r="W540" s="31">
        <v>0</v>
      </c>
      <c r="X540" s="31">
        <v>0</v>
      </c>
      <c r="Y540" s="31">
        <v>0</v>
      </c>
      <c r="Z540" s="31">
        <v>0</v>
      </c>
      <c r="AA540" s="31">
        <v>0</v>
      </c>
      <c r="AB540" s="31">
        <v>0</v>
      </c>
      <c r="AC540" s="31">
        <v>0</v>
      </c>
      <c r="AD540" s="31">
        <v>0</v>
      </c>
      <c r="AE540" s="31">
        <v>0</v>
      </c>
      <c r="AF540" t="s">
        <v>644</v>
      </c>
      <c r="AG540" s="32">
        <v>9</v>
      </c>
      <c r="AH540"/>
    </row>
    <row r="541" spans="1:34" x14ac:dyDescent="0.25">
      <c r="A541" t="s">
        <v>2660</v>
      </c>
      <c r="B541" t="s">
        <v>1413</v>
      </c>
      <c r="C541" t="s">
        <v>2286</v>
      </c>
      <c r="D541" t="s">
        <v>2603</v>
      </c>
      <c r="E541" s="31">
        <v>158.21739130434781</v>
      </c>
      <c r="F541" s="31">
        <v>4.1197554273151971</v>
      </c>
      <c r="G541" s="31">
        <v>3.9168281121187136</v>
      </c>
      <c r="H541" s="31">
        <v>0.43544036823303117</v>
      </c>
      <c r="I541" s="31">
        <v>0.35836424841989567</v>
      </c>
      <c r="J541" s="31">
        <v>651.81695652173914</v>
      </c>
      <c r="K541" s="31">
        <v>619.71032608695646</v>
      </c>
      <c r="L541" s="31">
        <v>68.894239130434798</v>
      </c>
      <c r="M541" s="31">
        <v>56.699456521739137</v>
      </c>
      <c r="N541" s="31">
        <v>7.654021739130437</v>
      </c>
      <c r="O541" s="31">
        <v>4.5407608695652177</v>
      </c>
      <c r="P541" s="31">
        <v>201.50478260869573</v>
      </c>
      <c r="Q541" s="31">
        <v>181.59293478260878</v>
      </c>
      <c r="R541" s="31">
        <v>19.911847826086962</v>
      </c>
      <c r="S541" s="31">
        <v>381.4179347826086</v>
      </c>
      <c r="T541" s="31">
        <v>381.4179347826086</v>
      </c>
      <c r="U541" s="31">
        <v>0</v>
      </c>
      <c r="V541" s="31">
        <v>0</v>
      </c>
      <c r="W541" s="31">
        <v>0</v>
      </c>
      <c r="X541" s="31">
        <v>0</v>
      </c>
      <c r="Y541" s="31">
        <v>0</v>
      </c>
      <c r="Z541" s="31">
        <v>0</v>
      </c>
      <c r="AA541" s="31">
        <v>0</v>
      </c>
      <c r="AB541" s="31">
        <v>0</v>
      </c>
      <c r="AC541" s="31">
        <v>0</v>
      </c>
      <c r="AD541" s="31">
        <v>0</v>
      </c>
      <c r="AE541" s="31">
        <v>0</v>
      </c>
      <c r="AF541" t="s">
        <v>277</v>
      </c>
      <c r="AG541" s="32">
        <v>9</v>
      </c>
      <c r="AH541"/>
    </row>
    <row r="542" spans="1:34" x14ac:dyDescent="0.25">
      <c r="A542" t="s">
        <v>2660</v>
      </c>
      <c r="B542" t="s">
        <v>1556</v>
      </c>
      <c r="C542" t="s">
        <v>2336</v>
      </c>
      <c r="D542" t="s">
        <v>2623</v>
      </c>
      <c r="E542" s="31">
        <v>124.29347826086956</v>
      </c>
      <c r="F542" s="31">
        <v>4.4584564932225632</v>
      </c>
      <c r="G542" s="31">
        <v>4.1189584608657634</v>
      </c>
      <c r="H542" s="31">
        <v>0.88923917796239649</v>
      </c>
      <c r="I542" s="31">
        <v>0.59871359860078721</v>
      </c>
      <c r="J542" s="31">
        <v>554.15706521739139</v>
      </c>
      <c r="K542" s="31">
        <v>511.95967391304356</v>
      </c>
      <c r="L542" s="31">
        <v>110.52663043478265</v>
      </c>
      <c r="M542" s="31">
        <v>74.416195652173926</v>
      </c>
      <c r="N542" s="31">
        <v>30.806086956521764</v>
      </c>
      <c r="O542" s="31">
        <v>5.3043478260869561</v>
      </c>
      <c r="P542" s="31">
        <v>117.71141304347823</v>
      </c>
      <c r="Q542" s="31">
        <v>111.62445652173911</v>
      </c>
      <c r="R542" s="31">
        <v>6.0869565217391308</v>
      </c>
      <c r="S542" s="31">
        <v>325.91902173913053</v>
      </c>
      <c r="T542" s="31">
        <v>303.7332608695653</v>
      </c>
      <c r="U542" s="31">
        <v>22.185760869565208</v>
      </c>
      <c r="V542" s="31">
        <v>0</v>
      </c>
      <c r="W542" s="31">
        <v>0</v>
      </c>
      <c r="X542" s="31">
        <v>0</v>
      </c>
      <c r="Y542" s="31">
        <v>0</v>
      </c>
      <c r="Z542" s="31">
        <v>0</v>
      </c>
      <c r="AA542" s="31">
        <v>0</v>
      </c>
      <c r="AB542" s="31">
        <v>0</v>
      </c>
      <c r="AC542" s="31">
        <v>0</v>
      </c>
      <c r="AD542" s="31">
        <v>0</v>
      </c>
      <c r="AE542" s="31">
        <v>0</v>
      </c>
      <c r="AF542" t="s">
        <v>422</v>
      </c>
      <c r="AG542" s="32">
        <v>9</v>
      </c>
      <c r="AH542"/>
    </row>
    <row r="543" spans="1:34" x14ac:dyDescent="0.25">
      <c r="A543" t="s">
        <v>2660</v>
      </c>
      <c r="B543" t="s">
        <v>2081</v>
      </c>
      <c r="C543" t="s">
        <v>2286</v>
      </c>
      <c r="D543" t="s">
        <v>2603</v>
      </c>
      <c r="E543" s="31">
        <v>23.152173913043477</v>
      </c>
      <c r="F543" s="31">
        <v>8.423098591549298</v>
      </c>
      <c r="G543" s="31">
        <v>8.2052582159624432</v>
      </c>
      <c r="H543" s="31">
        <v>1.7861971830985921</v>
      </c>
      <c r="I543" s="31">
        <v>1.5683568075117376</v>
      </c>
      <c r="J543" s="31">
        <v>195.0130434782609</v>
      </c>
      <c r="K543" s="31">
        <v>189.96956521739133</v>
      </c>
      <c r="L543" s="31">
        <v>41.354347826086965</v>
      </c>
      <c r="M543" s="31">
        <v>36.310869565217402</v>
      </c>
      <c r="N543" s="31">
        <v>0</v>
      </c>
      <c r="O543" s="31">
        <v>5.0434782608695654</v>
      </c>
      <c r="P543" s="31">
        <v>83.154347826086919</v>
      </c>
      <c r="Q543" s="31">
        <v>83.154347826086919</v>
      </c>
      <c r="R543" s="31">
        <v>0</v>
      </c>
      <c r="S543" s="31">
        <v>70.504347826086999</v>
      </c>
      <c r="T543" s="31">
        <v>70.504347826086999</v>
      </c>
      <c r="U543" s="31">
        <v>0</v>
      </c>
      <c r="V543" s="31">
        <v>0</v>
      </c>
      <c r="W543" s="31">
        <v>0</v>
      </c>
      <c r="X543" s="31">
        <v>0</v>
      </c>
      <c r="Y543" s="31">
        <v>0</v>
      </c>
      <c r="Z543" s="31">
        <v>0</v>
      </c>
      <c r="AA543" s="31">
        <v>0</v>
      </c>
      <c r="AB543" s="31">
        <v>0</v>
      </c>
      <c r="AC543" s="31">
        <v>0</v>
      </c>
      <c r="AD543" s="31">
        <v>0</v>
      </c>
      <c r="AE543" s="31">
        <v>0</v>
      </c>
      <c r="AF543" t="s">
        <v>945</v>
      </c>
      <c r="AG543" s="32">
        <v>9</v>
      </c>
      <c r="AH543"/>
    </row>
    <row r="544" spans="1:34" x14ac:dyDescent="0.25">
      <c r="A544" t="s">
        <v>2660</v>
      </c>
      <c r="B544" t="s">
        <v>1341</v>
      </c>
      <c r="C544" t="s">
        <v>2296</v>
      </c>
      <c r="D544" t="s">
        <v>2603</v>
      </c>
      <c r="E544" s="31">
        <v>72.130434782608702</v>
      </c>
      <c r="F544" s="31">
        <v>4.3100120554550934</v>
      </c>
      <c r="G544" s="31">
        <v>4.2011377335744431</v>
      </c>
      <c r="H544" s="31">
        <v>0.29144816154309816</v>
      </c>
      <c r="I544" s="31">
        <v>0.20954641350210962</v>
      </c>
      <c r="J544" s="31">
        <v>310.8830434782609</v>
      </c>
      <c r="K544" s="31">
        <v>303.02989130434787</v>
      </c>
      <c r="L544" s="31">
        <v>21.022282608695647</v>
      </c>
      <c r="M544" s="31">
        <v>15.114673913043474</v>
      </c>
      <c r="N544" s="31">
        <v>0.51630434782608692</v>
      </c>
      <c r="O544" s="31">
        <v>5.3913043478260869</v>
      </c>
      <c r="P544" s="31">
        <v>88.925217391304329</v>
      </c>
      <c r="Q544" s="31">
        <v>86.979673913043456</v>
      </c>
      <c r="R544" s="31">
        <v>1.9455434782608694</v>
      </c>
      <c r="S544" s="31">
        <v>200.93554347826091</v>
      </c>
      <c r="T544" s="31">
        <v>200.93554347826091</v>
      </c>
      <c r="U544" s="31">
        <v>0</v>
      </c>
      <c r="V544" s="31">
        <v>0</v>
      </c>
      <c r="W544" s="31">
        <v>62.51760869565215</v>
      </c>
      <c r="X544" s="31">
        <v>0.52173913043478259</v>
      </c>
      <c r="Y544" s="31">
        <v>0.51630434782608692</v>
      </c>
      <c r="Z544" s="31">
        <v>0</v>
      </c>
      <c r="AA544" s="31">
        <v>19.266195652173909</v>
      </c>
      <c r="AB544" s="31">
        <v>0</v>
      </c>
      <c r="AC544" s="31">
        <v>42.21336956521737</v>
      </c>
      <c r="AD544" s="31">
        <v>0</v>
      </c>
      <c r="AE544" s="31">
        <v>0</v>
      </c>
      <c r="AF544" t="s">
        <v>204</v>
      </c>
      <c r="AG544" s="32">
        <v>9</v>
      </c>
      <c r="AH544"/>
    </row>
    <row r="545" spans="1:34" x14ac:dyDescent="0.25">
      <c r="A545" t="s">
        <v>2660</v>
      </c>
      <c r="B545" t="s">
        <v>1804</v>
      </c>
      <c r="C545" t="s">
        <v>2286</v>
      </c>
      <c r="D545" t="s">
        <v>2603</v>
      </c>
      <c r="E545" s="31">
        <v>38.978260869565219</v>
      </c>
      <c r="F545" s="31">
        <v>3.6841885108756283</v>
      </c>
      <c r="G545" s="31">
        <v>3.5347183491355274</v>
      </c>
      <c r="H545" s="31">
        <v>0.34138594534300054</v>
      </c>
      <c r="I545" s="31">
        <v>0.19191578360290015</v>
      </c>
      <c r="J545" s="31">
        <v>143.60326086956525</v>
      </c>
      <c r="K545" s="31">
        <v>137.7771739130435</v>
      </c>
      <c r="L545" s="31">
        <v>13.306630434782608</v>
      </c>
      <c r="M545" s="31">
        <v>7.4805434782608691</v>
      </c>
      <c r="N545" s="31">
        <v>0</v>
      </c>
      <c r="O545" s="31">
        <v>5.8260869565217392</v>
      </c>
      <c r="P545" s="31">
        <v>27.605760869565216</v>
      </c>
      <c r="Q545" s="31">
        <v>27.605760869565216</v>
      </c>
      <c r="R545" s="31">
        <v>0</v>
      </c>
      <c r="S545" s="31">
        <v>102.69086956521741</v>
      </c>
      <c r="T545" s="31">
        <v>102.69086956521741</v>
      </c>
      <c r="U545" s="31">
        <v>0</v>
      </c>
      <c r="V545" s="31">
        <v>0</v>
      </c>
      <c r="W545" s="31">
        <v>0.77717391304347827</v>
      </c>
      <c r="X545" s="31">
        <v>0</v>
      </c>
      <c r="Y545" s="31">
        <v>0</v>
      </c>
      <c r="Z545" s="31">
        <v>0</v>
      </c>
      <c r="AA545" s="31">
        <v>0</v>
      </c>
      <c r="AB545" s="31">
        <v>0</v>
      </c>
      <c r="AC545" s="31">
        <v>0.77717391304347827</v>
      </c>
      <c r="AD545" s="31">
        <v>0</v>
      </c>
      <c r="AE545" s="31">
        <v>0</v>
      </c>
      <c r="AF545" t="s">
        <v>661</v>
      </c>
      <c r="AG545" s="32">
        <v>9</v>
      </c>
      <c r="AH545"/>
    </row>
    <row r="546" spans="1:34" x14ac:dyDescent="0.25">
      <c r="A546" t="s">
        <v>2660</v>
      </c>
      <c r="B546" t="s">
        <v>1708</v>
      </c>
      <c r="C546" t="s">
        <v>2292</v>
      </c>
      <c r="D546" t="s">
        <v>2603</v>
      </c>
      <c r="E546" s="31">
        <v>88.173913043478265</v>
      </c>
      <c r="F546" s="31">
        <v>3.175710059171597</v>
      </c>
      <c r="G546" s="31">
        <v>2.9102933925049306</v>
      </c>
      <c r="H546" s="31">
        <v>0.1883851084812623</v>
      </c>
      <c r="I546" s="31">
        <v>0.12267998027613411</v>
      </c>
      <c r="J546" s="31">
        <v>280.01478260869561</v>
      </c>
      <c r="K546" s="31">
        <v>256.6119565217391</v>
      </c>
      <c r="L546" s="31">
        <v>16.610652173913042</v>
      </c>
      <c r="M546" s="31">
        <v>10.817173913043478</v>
      </c>
      <c r="N546" s="31">
        <v>0.22826086956521738</v>
      </c>
      <c r="O546" s="31">
        <v>5.5652173913043477</v>
      </c>
      <c r="P546" s="31">
        <v>93.649130434782592</v>
      </c>
      <c r="Q546" s="31">
        <v>76.039782608695646</v>
      </c>
      <c r="R546" s="31">
        <v>17.609347826086953</v>
      </c>
      <c r="S546" s="31">
        <v>169.75499999999997</v>
      </c>
      <c r="T546" s="31">
        <v>162.87163043478259</v>
      </c>
      <c r="U546" s="31">
        <v>6.8833695652173912</v>
      </c>
      <c r="V546" s="31">
        <v>0</v>
      </c>
      <c r="W546" s="31">
        <v>0.30978260869565216</v>
      </c>
      <c r="X546" s="31">
        <v>0.30978260869565216</v>
      </c>
      <c r="Y546" s="31">
        <v>0</v>
      </c>
      <c r="Z546" s="31">
        <v>0</v>
      </c>
      <c r="AA546" s="31">
        <v>0</v>
      </c>
      <c r="AB546" s="31">
        <v>0</v>
      </c>
      <c r="AC546" s="31">
        <v>0</v>
      </c>
      <c r="AD546" s="31">
        <v>0</v>
      </c>
      <c r="AE546" s="31">
        <v>0</v>
      </c>
      <c r="AF546" t="s">
        <v>574</v>
      </c>
      <c r="AG546" s="32">
        <v>9</v>
      </c>
      <c r="AH546"/>
    </row>
    <row r="547" spans="1:34" x14ac:dyDescent="0.25">
      <c r="A547" t="s">
        <v>2660</v>
      </c>
      <c r="B547" t="s">
        <v>2061</v>
      </c>
      <c r="C547" t="s">
        <v>2463</v>
      </c>
      <c r="D547" t="s">
        <v>2603</v>
      </c>
      <c r="E547" s="31">
        <v>117.18478260869566</v>
      </c>
      <c r="F547" s="31">
        <v>3.5642352286429815</v>
      </c>
      <c r="G547" s="31">
        <v>3.1887765513403195</v>
      </c>
      <c r="H547" s="31">
        <v>0.30716352842964478</v>
      </c>
      <c r="I547" s="31">
        <v>0.16217512290140063</v>
      </c>
      <c r="J547" s="31">
        <v>417.67413043478246</v>
      </c>
      <c r="K547" s="31">
        <v>373.6760869565216</v>
      </c>
      <c r="L547" s="31">
        <v>35.994891304347831</v>
      </c>
      <c r="M547" s="31">
        <v>19.004456521739133</v>
      </c>
      <c r="N547" s="31">
        <v>11.289347826086958</v>
      </c>
      <c r="O547" s="31">
        <v>5.7010869565217392</v>
      </c>
      <c r="P547" s="31">
        <v>138.64413043478262</v>
      </c>
      <c r="Q547" s="31">
        <v>111.63652173913044</v>
      </c>
      <c r="R547" s="31">
        <v>27.007608695652181</v>
      </c>
      <c r="S547" s="31">
        <v>243.03510869565201</v>
      </c>
      <c r="T547" s="31">
        <v>243.03510869565201</v>
      </c>
      <c r="U547" s="31">
        <v>0</v>
      </c>
      <c r="V547" s="31">
        <v>0</v>
      </c>
      <c r="W547" s="31">
        <v>1.2255434782608696</v>
      </c>
      <c r="X547" s="31">
        <v>0</v>
      </c>
      <c r="Y547" s="31">
        <v>0</v>
      </c>
      <c r="Z547" s="31">
        <v>0</v>
      </c>
      <c r="AA547" s="31">
        <v>0</v>
      </c>
      <c r="AB547" s="31">
        <v>0</v>
      </c>
      <c r="AC547" s="31">
        <v>1.2255434782608696</v>
      </c>
      <c r="AD547" s="31">
        <v>0</v>
      </c>
      <c r="AE547" s="31">
        <v>0</v>
      </c>
      <c r="AF547" t="s">
        <v>924</v>
      </c>
      <c r="AG547" s="32">
        <v>9</v>
      </c>
      <c r="AH547"/>
    </row>
    <row r="548" spans="1:34" x14ac:dyDescent="0.25">
      <c r="A548" t="s">
        <v>2660</v>
      </c>
      <c r="B548" t="s">
        <v>1191</v>
      </c>
      <c r="C548" t="s">
        <v>2317</v>
      </c>
      <c r="D548" t="s">
        <v>2611</v>
      </c>
      <c r="E548" s="31">
        <v>156.45652173913044</v>
      </c>
      <c r="F548" s="31">
        <v>3.6576601361678485</v>
      </c>
      <c r="G548" s="31">
        <v>3.4395317493400035</v>
      </c>
      <c r="H548" s="31">
        <v>0.27329790190357089</v>
      </c>
      <c r="I548" s="31">
        <v>0.1951785466166458</v>
      </c>
      <c r="J548" s="31">
        <v>572.26478260869578</v>
      </c>
      <c r="K548" s="31">
        <v>538.13717391304363</v>
      </c>
      <c r="L548" s="31">
        <v>42.759239130434779</v>
      </c>
      <c r="M548" s="31">
        <v>30.536956521739125</v>
      </c>
      <c r="N548" s="31">
        <v>6.8309782608695668</v>
      </c>
      <c r="O548" s="31">
        <v>5.3913043478260869</v>
      </c>
      <c r="P548" s="31">
        <v>151.04793478260868</v>
      </c>
      <c r="Q548" s="31">
        <v>129.14260869565217</v>
      </c>
      <c r="R548" s="31">
        <v>21.905326086956517</v>
      </c>
      <c r="S548" s="31">
        <v>378.45760869565231</v>
      </c>
      <c r="T548" s="31">
        <v>378.45760869565231</v>
      </c>
      <c r="U548" s="31">
        <v>0</v>
      </c>
      <c r="V548" s="31">
        <v>0</v>
      </c>
      <c r="W548" s="31">
        <v>0</v>
      </c>
      <c r="X548" s="31">
        <v>0</v>
      </c>
      <c r="Y548" s="31">
        <v>0</v>
      </c>
      <c r="Z548" s="31">
        <v>0</v>
      </c>
      <c r="AA548" s="31">
        <v>0</v>
      </c>
      <c r="AB548" s="31">
        <v>0</v>
      </c>
      <c r="AC548" s="31">
        <v>0</v>
      </c>
      <c r="AD548" s="31">
        <v>0</v>
      </c>
      <c r="AE548" s="31">
        <v>0</v>
      </c>
      <c r="AF548" t="s">
        <v>54</v>
      </c>
      <c r="AG548" s="32">
        <v>9</v>
      </c>
      <c r="AH548"/>
    </row>
    <row r="549" spans="1:34" x14ac:dyDescent="0.25">
      <c r="A549" t="s">
        <v>2660</v>
      </c>
      <c r="B549" t="s">
        <v>1189</v>
      </c>
      <c r="C549" t="s">
        <v>2315</v>
      </c>
      <c r="D549" t="s">
        <v>2603</v>
      </c>
      <c r="E549" s="31">
        <v>96.369565217391298</v>
      </c>
      <c r="F549" s="31">
        <v>3.5136138055492898</v>
      </c>
      <c r="G549" s="31">
        <v>3.3398477329122493</v>
      </c>
      <c r="H549" s="31">
        <v>0.40659034513873238</v>
      </c>
      <c r="I549" s="31">
        <v>0.34205504173246115</v>
      </c>
      <c r="J549" s="31">
        <v>338.60543478260871</v>
      </c>
      <c r="K549" s="31">
        <v>321.85967391304348</v>
      </c>
      <c r="L549" s="31">
        <v>39.182934782608704</v>
      </c>
      <c r="M549" s="31">
        <v>32.963695652173918</v>
      </c>
      <c r="N549" s="31">
        <v>1.2627173913043479</v>
      </c>
      <c r="O549" s="31">
        <v>4.9565217391304346</v>
      </c>
      <c r="P549" s="31">
        <v>76.065652173913037</v>
      </c>
      <c r="Q549" s="31">
        <v>65.539130434782606</v>
      </c>
      <c r="R549" s="31">
        <v>10.526521739130436</v>
      </c>
      <c r="S549" s="31">
        <v>223.35684782608698</v>
      </c>
      <c r="T549" s="31">
        <v>223.35684782608698</v>
      </c>
      <c r="U549" s="31">
        <v>0</v>
      </c>
      <c r="V549" s="31">
        <v>0</v>
      </c>
      <c r="W549" s="31">
        <v>0</v>
      </c>
      <c r="X549" s="31">
        <v>0</v>
      </c>
      <c r="Y549" s="31">
        <v>0</v>
      </c>
      <c r="Z549" s="31">
        <v>0</v>
      </c>
      <c r="AA549" s="31">
        <v>0</v>
      </c>
      <c r="AB549" s="31">
        <v>0</v>
      </c>
      <c r="AC549" s="31">
        <v>0</v>
      </c>
      <c r="AD549" s="31">
        <v>0</v>
      </c>
      <c r="AE549" s="31">
        <v>0</v>
      </c>
      <c r="AF549" t="s">
        <v>52</v>
      </c>
      <c r="AG549" s="32">
        <v>9</v>
      </c>
      <c r="AH549"/>
    </row>
    <row r="550" spans="1:34" x14ac:dyDescent="0.25">
      <c r="A550" t="s">
        <v>2660</v>
      </c>
      <c r="B550" t="s">
        <v>1461</v>
      </c>
      <c r="C550" t="s">
        <v>2294</v>
      </c>
      <c r="D550" t="s">
        <v>2605</v>
      </c>
      <c r="E550" s="31">
        <v>89.663043478260875</v>
      </c>
      <c r="F550" s="31">
        <v>3.6597429991514132</v>
      </c>
      <c r="G550" s="31">
        <v>3.4178348890774646</v>
      </c>
      <c r="H550" s="31">
        <v>0.25941568674990906</v>
      </c>
      <c r="I550" s="31">
        <v>0.18958904109589039</v>
      </c>
      <c r="J550" s="31">
        <v>328.14369565217402</v>
      </c>
      <c r="K550" s="31">
        <v>306.45347826086964</v>
      </c>
      <c r="L550" s="31">
        <v>23.259999999999998</v>
      </c>
      <c r="M550" s="31">
        <v>16.999130434782607</v>
      </c>
      <c r="N550" s="31">
        <v>0.52173913043478259</v>
      </c>
      <c r="O550" s="31">
        <v>5.7391304347826084</v>
      </c>
      <c r="P550" s="31">
        <v>110.0589130434783</v>
      </c>
      <c r="Q550" s="31">
        <v>94.629565217391345</v>
      </c>
      <c r="R550" s="31">
        <v>15.429347826086957</v>
      </c>
      <c r="S550" s="31">
        <v>194.82478260869573</v>
      </c>
      <c r="T550" s="31">
        <v>187.05956521739137</v>
      </c>
      <c r="U550" s="31">
        <v>7.7652173913043478</v>
      </c>
      <c r="V550" s="31">
        <v>0</v>
      </c>
      <c r="W550" s="31">
        <v>0</v>
      </c>
      <c r="X550" s="31">
        <v>0</v>
      </c>
      <c r="Y550" s="31">
        <v>0</v>
      </c>
      <c r="Z550" s="31">
        <v>0</v>
      </c>
      <c r="AA550" s="31">
        <v>0</v>
      </c>
      <c r="AB550" s="31">
        <v>0</v>
      </c>
      <c r="AC550" s="31">
        <v>0</v>
      </c>
      <c r="AD550" s="31">
        <v>0</v>
      </c>
      <c r="AE550" s="31">
        <v>0</v>
      </c>
      <c r="AF550" t="s">
        <v>326</v>
      </c>
      <c r="AG550" s="32">
        <v>9</v>
      </c>
      <c r="AH550"/>
    </row>
    <row r="551" spans="1:34" x14ac:dyDescent="0.25">
      <c r="A551" t="s">
        <v>2660</v>
      </c>
      <c r="B551" t="s">
        <v>1320</v>
      </c>
      <c r="C551" t="s">
        <v>1785</v>
      </c>
      <c r="D551" t="s">
        <v>2610</v>
      </c>
      <c r="E551" s="31">
        <v>90.184782608695656</v>
      </c>
      <c r="F551" s="31">
        <v>3.6286597565385073</v>
      </c>
      <c r="G551" s="31">
        <v>3.4820633964083401</v>
      </c>
      <c r="H551" s="31">
        <v>0.52077497890803903</v>
      </c>
      <c r="I551" s="31">
        <v>0.39350006026274553</v>
      </c>
      <c r="J551" s="31">
        <v>327.24989130434778</v>
      </c>
      <c r="K551" s="31">
        <v>314.02913043478259</v>
      </c>
      <c r="L551" s="31">
        <v>46.965978260869562</v>
      </c>
      <c r="M551" s="31">
        <v>35.487717391304344</v>
      </c>
      <c r="N551" s="31">
        <v>5.7391304347826084</v>
      </c>
      <c r="O551" s="31">
        <v>5.7391304347826084</v>
      </c>
      <c r="P551" s="31">
        <v>107.60978260869562</v>
      </c>
      <c r="Q551" s="31">
        <v>105.86728260869562</v>
      </c>
      <c r="R551" s="31">
        <v>1.7424999999999999</v>
      </c>
      <c r="S551" s="31">
        <v>172.6741304347826</v>
      </c>
      <c r="T551" s="31">
        <v>172.6741304347826</v>
      </c>
      <c r="U551" s="31">
        <v>0</v>
      </c>
      <c r="V551" s="31">
        <v>0</v>
      </c>
      <c r="W551" s="31">
        <v>0</v>
      </c>
      <c r="X551" s="31">
        <v>0</v>
      </c>
      <c r="Y551" s="31">
        <v>0</v>
      </c>
      <c r="Z551" s="31">
        <v>0</v>
      </c>
      <c r="AA551" s="31">
        <v>0</v>
      </c>
      <c r="AB551" s="31">
        <v>0</v>
      </c>
      <c r="AC551" s="31">
        <v>0</v>
      </c>
      <c r="AD551" s="31">
        <v>0</v>
      </c>
      <c r="AE551" s="31">
        <v>0</v>
      </c>
      <c r="AF551" t="s">
        <v>183</v>
      </c>
      <c r="AG551" s="32">
        <v>9</v>
      </c>
      <c r="AH551"/>
    </row>
    <row r="552" spans="1:34" x14ac:dyDescent="0.25">
      <c r="A552" t="s">
        <v>2660</v>
      </c>
      <c r="B552" t="s">
        <v>1321</v>
      </c>
      <c r="C552" t="s">
        <v>2389</v>
      </c>
      <c r="D552" t="s">
        <v>2614</v>
      </c>
      <c r="E552" s="31">
        <v>71.467391304347828</v>
      </c>
      <c r="F552" s="31">
        <v>3.7653657794676816</v>
      </c>
      <c r="G552" s="31">
        <v>3.7198494296577955</v>
      </c>
      <c r="H552" s="31">
        <v>0.38908745247148302</v>
      </c>
      <c r="I552" s="31">
        <v>0.35810190114068458</v>
      </c>
      <c r="J552" s="31">
        <v>269.10086956521747</v>
      </c>
      <c r="K552" s="31">
        <v>265.84793478260877</v>
      </c>
      <c r="L552" s="31">
        <v>27.807065217391315</v>
      </c>
      <c r="M552" s="31">
        <v>25.592608695652185</v>
      </c>
      <c r="N552" s="31">
        <v>0</v>
      </c>
      <c r="O552" s="31">
        <v>2.2144565217391303</v>
      </c>
      <c r="P552" s="31">
        <v>79.203478260869545</v>
      </c>
      <c r="Q552" s="31">
        <v>78.164999999999978</v>
      </c>
      <c r="R552" s="31">
        <v>1.0384782608695651</v>
      </c>
      <c r="S552" s="31">
        <v>162.09032608695659</v>
      </c>
      <c r="T552" s="31">
        <v>162.09032608695659</v>
      </c>
      <c r="U552" s="31">
        <v>0</v>
      </c>
      <c r="V552" s="31">
        <v>0</v>
      </c>
      <c r="W552" s="31">
        <v>0</v>
      </c>
      <c r="X552" s="31">
        <v>0</v>
      </c>
      <c r="Y552" s="31">
        <v>0</v>
      </c>
      <c r="Z552" s="31">
        <v>0</v>
      </c>
      <c r="AA552" s="31">
        <v>0</v>
      </c>
      <c r="AB552" s="31">
        <v>0</v>
      </c>
      <c r="AC552" s="31">
        <v>0</v>
      </c>
      <c r="AD552" s="31">
        <v>0</v>
      </c>
      <c r="AE552" s="31">
        <v>0</v>
      </c>
      <c r="AF552" t="s">
        <v>184</v>
      </c>
      <c r="AG552" s="32">
        <v>9</v>
      </c>
      <c r="AH552"/>
    </row>
    <row r="553" spans="1:34" x14ac:dyDescent="0.25">
      <c r="A553" t="s">
        <v>2660</v>
      </c>
      <c r="B553" t="s">
        <v>1916</v>
      </c>
      <c r="C553" t="s">
        <v>2347</v>
      </c>
      <c r="D553" t="s">
        <v>2619</v>
      </c>
      <c r="E553" s="31">
        <v>140.32608695652175</v>
      </c>
      <c r="F553" s="31">
        <v>3.9322044926413642</v>
      </c>
      <c r="G553" s="31">
        <v>3.7727660728117751</v>
      </c>
      <c r="H553" s="31">
        <v>0.40162277304415178</v>
      </c>
      <c r="I553" s="31">
        <v>0.31736638264910916</v>
      </c>
      <c r="J553" s="31">
        <v>551.79086956521758</v>
      </c>
      <c r="K553" s="31">
        <v>529.41750000000025</v>
      </c>
      <c r="L553" s="31">
        <v>56.358152173913041</v>
      </c>
      <c r="M553" s="31">
        <v>44.53478260869565</v>
      </c>
      <c r="N553" s="31">
        <v>6.6929347826086953</v>
      </c>
      <c r="O553" s="31">
        <v>5.1304347826086953</v>
      </c>
      <c r="P553" s="31">
        <v>164.76565217391311</v>
      </c>
      <c r="Q553" s="31">
        <v>154.2156521739131</v>
      </c>
      <c r="R553" s="31">
        <v>10.55</v>
      </c>
      <c r="S553" s="31">
        <v>330.66706521739144</v>
      </c>
      <c r="T553" s="31">
        <v>330.66706521739144</v>
      </c>
      <c r="U553" s="31">
        <v>0</v>
      </c>
      <c r="V553" s="31">
        <v>0</v>
      </c>
      <c r="W553" s="31">
        <v>0</v>
      </c>
      <c r="X553" s="31">
        <v>0</v>
      </c>
      <c r="Y553" s="31">
        <v>0</v>
      </c>
      <c r="Z553" s="31">
        <v>0</v>
      </c>
      <c r="AA553" s="31">
        <v>0</v>
      </c>
      <c r="AB553" s="31">
        <v>0</v>
      </c>
      <c r="AC553" s="31">
        <v>0</v>
      </c>
      <c r="AD553" s="31">
        <v>0</v>
      </c>
      <c r="AE553" s="31">
        <v>0</v>
      </c>
      <c r="AF553" t="s">
        <v>776</v>
      </c>
      <c r="AG553" s="32">
        <v>9</v>
      </c>
      <c r="AH553"/>
    </row>
    <row r="554" spans="1:34" x14ac:dyDescent="0.25">
      <c r="A554" t="s">
        <v>2660</v>
      </c>
      <c r="B554" t="s">
        <v>1304</v>
      </c>
      <c r="C554" t="s">
        <v>2333</v>
      </c>
      <c r="D554" t="s">
        <v>2622</v>
      </c>
      <c r="E554" s="31">
        <v>53.380434782608695</v>
      </c>
      <c r="F554" s="31">
        <v>3.9103054367745878</v>
      </c>
      <c r="G554" s="31">
        <v>3.7687802891468136</v>
      </c>
      <c r="H554" s="31">
        <v>0.39457340663815926</v>
      </c>
      <c r="I554" s="31">
        <v>0.34133577682753002</v>
      </c>
      <c r="J554" s="31">
        <v>208.73380434782609</v>
      </c>
      <c r="K554" s="31">
        <v>201.17913043478262</v>
      </c>
      <c r="L554" s="31">
        <v>21.0625</v>
      </c>
      <c r="M554" s="31">
        <v>18.220652173913042</v>
      </c>
      <c r="N554" s="31">
        <v>2.0592391304347828</v>
      </c>
      <c r="O554" s="31">
        <v>0.78260869565217395</v>
      </c>
      <c r="P554" s="31">
        <v>40.159021739130438</v>
      </c>
      <c r="Q554" s="31">
        <v>35.446195652173913</v>
      </c>
      <c r="R554" s="31">
        <v>4.7128260869565217</v>
      </c>
      <c r="S554" s="31">
        <v>147.51228260869567</v>
      </c>
      <c r="T554" s="31">
        <v>147.51228260869567</v>
      </c>
      <c r="U554" s="31">
        <v>0</v>
      </c>
      <c r="V554" s="31">
        <v>0</v>
      </c>
      <c r="W554" s="31">
        <v>0</v>
      </c>
      <c r="X554" s="31">
        <v>0</v>
      </c>
      <c r="Y554" s="31">
        <v>0</v>
      </c>
      <c r="Z554" s="31">
        <v>0</v>
      </c>
      <c r="AA554" s="31">
        <v>0</v>
      </c>
      <c r="AB554" s="31">
        <v>0</v>
      </c>
      <c r="AC554" s="31">
        <v>0</v>
      </c>
      <c r="AD554" s="31">
        <v>0</v>
      </c>
      <c r="AE554" s="31">
        <v>0</v>
      </c>
      <c r="AF554" t="s">
        <v>167</v>
      </c>
      <c r="AG554" s="32">
        <v>9</v>
      </c>
      <c r="AH554"/>
    </row>
    <row r="555" spans="1:34" x14ac:dyDescent="0.25">
      <c r="A555" t="s">
        <v>2660</v>
      </c>
      <c r="B555" t="s">
        <v>2011</v>
      </c>
      <c r="C555" t="s">
        <v>2481</v>
      </c>
      <c r="D555" t="s">
        <v>2612</v>
      </c>
      <c r="E555" s="31">
        <v>127.01086956521739</v>
      </c>
      <c r="F555" s="31">
        <v>4.0804005134788186</v>
      </c>
      <c r="G555" s="31">
        <v>3.7357124518613607</v>
      </c>
      <c r="H555" s="31">
        <v>1.1802918271287977</v>
      </c>
      <c r="I555" s="31">
        <v>0.90958322635857936</v>
      </c>
      <c r="J555" s="31">
        <v>518.25521739130431</v>
      </c>
      <c r="K555" s="31">
        <v>474.47608695652173</v>
      </c>
      <c r="L555" s="31">
        <v>149.90989130434784</v>
      </c>
      <c r="M555" s="31">
        <v>115.52695652173912</v>
      </c>
      <c r="N555" s="31">
        <v>28.991630434782611</v>
      </c>
      <c r="O555" s="31">
        <v>5.3913043478260869</v>
      </c>
      <c r="P555" s="31">
        <v>103.28097826086955</v>
      </c>
      <c r="Q555" s="31">
        <v>93.884782608695645</v>
      </c>
      <c r="R555" s="31">
        <v>9.3961956521739083</v>
      </c>
      <c r="S555" s="31">
        <v>265.06434782608693</v>
      </c>
      <c r="T555" s="31">
        <v>225.66086956521738</v>
      </c>
      <c r="U555" s="31">
        <v>39.403478260869562</v>
      </c>
      <c r="V555" s="31">
        <v>0</v>
      </c>
      <c r="W555" s="31">
        <v>42.594565217391306</v>
      </c>
      <c r="X555" s="31">
        <v>1.6631521739130435</v>
      </c>
      <c r="Y555" s="31">
        <v>0</v>
      </c>
      <c r="Z555" s="31">
        <v>0</v>
      </c>
      <c r="AA555" s="31">
        <v>17.655326086956517</v>
      </c>
      <c r="AB555" s="31">
        <v>0</v>
      </c>
      <c r="AC555" s="31">
        <v>23.276086956521745</v>
      </c>
      <c r="AD555" s="31">
        <v>0</v>
      </c>
      <c r="AE555" s="31">
        <v>0</v>
      </c>
      <c r="AF555" t="s">
        <v>873</v>
      </c>
      <c r="AG555" s="32">
        <v>9</v>
      </c>
      <c r="AH555"/>
    </row>
    <row r="556" spans="1:34" x14ac:dyDescent="0.25">
      <c r="A556" t="s">
        <v>2660</v>
      </c>
      <c r="B556" t="s">
        <v>2113</v>
      </c>
      <c r="C556" t="s">
        <v>2481</v>
      </c>
      <c r="D556" t="s">
        <v>2612</v>
      </c>
      <c r="E556" s="31">
        <v>101.41304347826087</v>
      </c>
      <c r="F556" s="31">
        <v>5.1945101822079316</v>
      </c>
      <c r="G556" s="31">
        <v>4.8488488745980707</v>
      </c>
      <c r="H556" s="31">
        <v>1.1580621650589498</v>
      </c>
      <c r="I556" s="31">
        <v>0.91093676312968919</v>
      </c>
      <c r="J556" s="31">
        <v>526.79108695652178</v>
      </c>
      <c r="K556" s="31">
        <v>491.73652173913041</v>
      </c>
      <c r="L556" s="31">
        <v>117.44260869565218</v>
      </c>
      <c r="M556" s="31">
        <v>92.380869565217395</v>
      </c>
      <c r="N556" s="31">
        <v>19.583478260869565</v>
      </c>
      <c r="O556" s="31">
        <v>5.4782608695652177</v>
      </c>
      <c r="P556" s="31">
        <v>125.03739130434784</v>
      </c>
      <c r="Q556" s="31">
        <v>115.04456521739132</v>
      </c>
      <c r="R556" s="31">
        <v>9.9928260869565193</v>
      </c>
      <c r="S556" s="31">
        <v>284.31108695652171</v>
      </c>
      <c r="T556" s="31">
        <v>243.77206521739126</v>
      </c>
      <c r="U556" s="31">
        <v>40.539021739130433</v>
      </c>
      <c r="V556" s="31">
        <v>0</v>
      </c>
      <c r="W556" s="31">
        <v>123.80597826086958</v>
      </c>
      <c r="X556" s="31">
        <v>10.148152173913042</v>
      </c>
      <c r="Y556" s="31">
        <v>0</v>
      </c>
      <c r="Z556" s="31">
        <v>0</v>
      </c>
      <c r="AA556" s="31">
        <v>23.441847826086956</v>
      </c>
      <c r="AB556" s="31">
        <v>0</v>
      </c>
      <c r="AC556" s="31">
        <v>90.215978260869591</v>
      </c>
      <c r="AD556" s="31">
        <v>0</v>
      </c>
      <c r="AE556" s="31">
        <v>0</v>
      </c>
      <c r="AF556" t="s">
        <v>978</v>
      </c>
      <c r="AG556" s="32">
        <v>9</v>
      </c>
      <c r="AH556"/>
    </row>
    <row r="557" spans="1:34" x14ac:dyDescent="0.25">
      <c r="A557" t="s">
        <v>2660</v>
      </c>
      <c r="B557" t="s">
        <v>1951</v>
      </c>
      <c r="C557" t="s">
        <v>2554</v>
      </c>
      <c r="D557" t="s">
        <v>2621</v>
      </c>
      <c r="E557" s="31">
        <v>111.65217391304348</v>
      </c>
      <c r="F557" s="31">
        <v>4.2317669392523367</v>
      </c>
      <c r="G557" s="31">
        <v>3.9655208333333336</v>
      </c>
      <c r="H557" s="31">
        <v>1.0527463006230529</v>
      </c>
      <c r="I557" s="31">
        <v>0.78650019470404964</v>
      </c>
      <c r="J557" s="31">
        <v>472.48597826086962</v>
      </c>
      <c r="K557" s="31">
        <v>442.7590217391305</v>
      </c>
      <c r="L557" s="31">
        <v>117.54141304347824</v>
      </c>
      <c r="M557" s="31">
        <v>87.814456521739118</v>
      </c>
      <c r="N557" s="31">
        <v>24.683478260869567</v>
      </c>
      <c r="O557" s="31">
        <v>5.0434782608695654</v>
      </c>
      <c r="P557" s="31">
        <v>93.108260869565271</v>
      </c>
      <c r="Q557" s="31">
        <v>93.108260869565271</v>
      </c>
      <c r="R557" s="31">
        <v>0</v>
      </c>
      <c r="S557" s="31">
        <v>261.83630434782611</v>
      </c>
      <c r="T557" s="31">
        <v>261.83630434782611</v>
      </c>
      <c r="U557" s="31">
        <v>0</v>
      </c>
      <c r="V557" s="31">
        <v>0</v>
      </c>
      <c r="W557" s="31">
        <v>29.251304347826107</v>
      </c>
      <c r="X557" s="31">
        <v>0</v>
      </c>
      <c r="Y557" s="31">
        <v>0</v>
      </c>
      <c r="Z557" s="31">
        <v>0</v>
      </c>
      <c r="AA557" s="31">
        <v>0</v>
      </c>
      <c r="AB557" s="31">
        <v>0</v>
      </c>
      <c r="AC557" s="31">
        <v>29.251304347826107</v>
      </c>
      <c r="AD557" s="31">
        <v>0</v>
      </c>
      <c r="AE557" s="31">
        <v>0</v>
      </c>
      <c r="AF557" t="s">
        <v>811</v>
      </c>
      <c r="AG557" s="32">
        <v>9</v>
      </c>
      <c r="AH557"/>
    </row>
    <row r="558" spans="1:34" x14ac:dyDescent="0.25">
      <c r="A558" t="s">
        <v>2660</v>
      </c>
      <c r="B558" t="s">
        <v>1945</v>
      </c>
      <c r="C558" t="s">
        <v>2553</v>
      </c>
      <c r="D558" t="s">
        <v>2619</v>
      </c>
      <c r="E558" s="31">
        <v>109.23913043478261</v>
      </c>
      <c r="F558" s="31">
        <v>4.3752179104477618</v>
      </c>
      <c r="G558" s="31">
        <v>4.092829850746269</v>
      </c>
      <c r="H558" s="31">
        <v>0.99042587064676624</v>
      </c>
      <c r="I558" s="31">
        <v>0.80725174129353228</v>
      </c>
      <c r="J558" s="31">
        <v>477.94500000000005</v>
      </c>
      <c r="K558" s="31">
        <v>447.09717391304349</v>
      </c>
      <c r="L558" s="31">
        <v>108.19326086956522</v>
      </c>
      <c r="M558" s="31">
        <v>88.183478260869563</v>
      </c>
      <c r="N558" s="31">
        <v>14.444565217391307</v>
      </c>
      <c r="O558" s="31">
        <v>5.5652173913043477</v>
      </c>
      <c r="P558" s="31">
        <v>106.7386956521739</v>
      </c>
      <c r="Q558" s="31">
        <v>95.900652173913031</v>
      </c>
      <c r="R558" s="31">
        <v>10.838043478260872</v>
      </c>
      <c r="S558" s="31">
        <v>263.0130434782609</v>
      </c>
      <c r="T558" s="31">
        <v>261.86130434782609</v>
      </c>
      <c r="U558" s="31">
        <v>1.1517391304347826</v>
      </c>
      <c r="V558" s="31">
        <v>0</v>
      </c>
      <c r="W558" s="31">
        <v>0</v>
      </c>
      <c r="X558" s="31">
        <v>0</v>
      </c>
      <c r="Y558" s="31">
        <v>0</v>
      </c>
      <c r="Z558" s="31">
        <v>0</v>
      </c>
      <c r="AA558" s="31">
        <v>0</v>
      </c>
      <c r="AB558" s="31">
        <v>0</v>
      </c>
      <c r="AC558" s="31">
        <v>0</v>
      </c>
      <c r="AD558" s="31">
        <v>0</v>
      </c>
      <c r="AE558" s="31">
        <v>0</v>
      </c>
      <c r="AF558" t="s">
        <v>805</v>
      </c>
      <c r="AG558" s="32">
        <v>9</v>
      </c>
      <c r="AH558"/>
    </row>
    <row r="559" spans="1:34" x14ac:dyDescent="0.25">
      <c r="A559" t="s">
        <v>2660</v>
      </c>
      <c r="B559" t="s">
        <v>2009</v>
      </c>
      <c r="C559" t="s">
        <v>2337</v>
      </c>
      <c r="D559" t="s">
        <v>2623</v>
      </c>
      <c r="E559" s="31">
        <v>87.434782608695656</v>
      </c>
      <c r="F559" s="31">
        <v>4.3907297364495275</v>
      </c>
      <c r="G559" s="31">
        <v>4.0168945798110398</v>
      </c>
      <c r="H559" s="31">
        <v>1.2908043262058675</v>
      </c>
      <c r="I559" s="31">
        <v>0.91696916956737917</v>
      </c>
      <c r="J559" s="31">
        <v>383.90249999999997</v>
      </c>
      <c r="K559" s="31">
        <v>351.21630434782611</v>
      </c>
      <c r="L559" s="31">
        <v>112.86119565217389</v>
      </c>
      <c r="M559" s="31">
        <v>80.174999999999983</v>
      </c>
      <c r="N559" s="31">
        <v>27.120978260869567</v>
      </c>
      <c r="O559" s="31">
        <v>5.5652173913043477</v>
      </c>
      <c r="P559" s="31">
        <v>58.244782608695658</v>
      </c>
      <c r="Q559" s="31">
        <v>58.244782608695658</v>
      </c>
      <c r="R559" s="31">
        <v>0</v>
      </c>
      <c r="S559" s="31">
        <v>212.79652173913041</v>
      </c>
      <c r="T559" s="31">
        <v>204.30782608695651</v>
      </c>
      <c r="U559" s="31">
        <v>8.488695652173913</v>
      </c>
      <c r="V559" s="31">
        <v>0</v>
      </c>
      <c r="W559" s="31">
        <v>0</v>
      </c>
      <c r="X559" s="31">
        <v>0</v>
      </c>
      <c r="Y559" s="31">
        <v>0</v>
      </c>
      <c r="Z559" s="31">
        <v>0</v>
      </c>
      <c r="AA559" s="31">
        <v>0</v>
      </c>
      <c r="AB559" s="31">
        <v>0</v>
      </c>
      <c r="AC559" s="31">
        <v>0</v>
      </c>
      <c r="AD559" s="31">
        <v>0</v>
      </c>
      <c r="AE559" s="31">
        <v>0</v>
      </c>
      <c r="AF559" t="s">
        <v>871</v>
      </c>
      <c r="AG559" s="32">
        <v>9</v>
      </c>
      <c r="AH559"/>
    </row>
    <row r="560" spans="1:34" x14ac:dyDescent="0.25">
      <c r="A560" t="s">
        <v>2660</v>
      </c>
      <c r="B560" t="s">
        <v>1931</v>
      </c>
      <c r="C560" t="s">
        <v>2341</v>
      </c>
      <c r="D560" t="s">
        <v>2610</v>
      </c>
      <c r="E560" s="31">
        <v>99.945652173913047</v>
      </c>
      <c r="F560" s="31">
        <v>4.3348341489940196</v>
      </c>
      <c r="G560" s="31">
        <v>4.0501218053289838</v>
      </c>
      <c r="H560" s="31">
        <v>0.68361827079934745</v>
      </c>
      <c r="I560" s="31">
        <v>0.44298531810766723</v>
      </c>
      <c r="J560" s="31">
        <v>433.24782608695665</v>
      </c>
      <c r="K560" s="31">
        <v>404.79206521739138</v>
      </c>
      <c r="L560" s="31">
        <v>68.324673913043483</v>
      </c>
      <c r="M560" s="31">
        <v>44.274456521739133</v>
      </c>
      <c r="N560" s="31">
        <v>18.571956521739128</v>
      </c>
      <c r="O560" s="31">
        <v>5.4782608695652177</v>
      </c>
      <c r="P560" s="31">
        <v>138.00771739130437</v>
      </c>
      <c r="Q560" s="31">
        <v>133.60217391304349</v>
      </c>
      <c r="R560" s="31">
        <v>4.4055434782608698</v>
      </c>
      <c r="S560" s="31">
        <v>226.9154347826088</v>
      </c>
      <c r="T560" s="31">
        <v>226.9154347826088</v>
      </c>
      <c r="U560" s="31">
        <v>0</v>
      </c>
      <c r="V560" s="31">
        <v>0</v>
      </c>
      <c r="W560" s="31">
        <v>1.2238043478260869</v>
      </c>
      <c r="X560" s="31">
        <v>0</v>
      </c>
      <c r="Y560" s="31">
        <v>0</v>
      </c>
      <c r="Z560" s="31">
        <v>0</v>
      </c>
      <c r="AA560" s="31">
        <v>1.1368478260869566</v>
      </c>
      <c r="AB560" s="31">
        <v>0</v>
      </c>
      <c r="AC560" s="31">
        <v>8.6956521739130432E-2</v>
      </c>
      <c r="AD560" s="31">
        <v>0</v>
      </c>
      <c r="AE560" s="31">
        <v>0</v>
      </c>
      <c r="AF560" t="s">
        <v>791</v>
      </c>
      <c r="AG560" s="32">
        <v>9</v>
      </c>
      <c r="AH560"/>
    </row>
    <row r="561" spans="1:34" x14ac:dyDescent="0.25">
      <c r="A561" t="s">
        <v>2660</v>
      </c>
      <c r="B561" t="s">
        <v>1953</v>
      </c>
      <c r="C561" t="s">
        <v>2545</v>
      </c>
      <c r="D561" t="s">
        <v>2610</v>
      </c>
      <c r="E561" s="31">
        <v>91.815217391304344</v>
      </c>
      <c r="F561" s="31">
        <v>4.4424517580205984</v>
      </c>
      <c r="G561" s="31">
        <v>4.0959464898780622</v>
      </c>
      <c r="H561" s="31">
        <v>0.64706049485024264</v>
      </c>
      <c r="I561" s="31">
        <v>0.44050076950396588</v>
      </c>
      <c r="J561" s="31">
        <v>407.8846739130434</v>
      </c>
      <c r="K561" s="31">
        <v>376.07021739130425</v>
      </c>
      <c r="L561" s="31">
        <v>59.409999999999989</v>
      </c>
      <c r="M561" s="31">
        <v>40.444673913043474</v>
      </c>
      <c r="N561" s="31">
        <v>14.758804347826079</v>
      </c>
      <c r="O561" s="31">
        <v>4.2065217391304346</v>
      </c>
      <c r="P561" s="31">
        <v>137.60869565217388</v>
      </c>
      <c r="Q561" s="31">
        <v>124.75956521739126</v>
      </c>
      <c r="R561" s="31">
        <v>12.849130434782611</v>
      </c>
      <c r="S561" s="31">
        <v>210.86597826086955</v>
      </c>
      <c r="T561" s="31">
        <v>206.01249999999999</v>
      </c>
      <c r="U561" s="31">
        <v>4.8534782608695641</v>
      </c>
      <c r="V561" s="31">
        <v>0</v>
      </c>
      <c r="W561" s="31">
        <v>94.39771739130434</v>
      </c>
      <c r="X561" s="31">
        <v>23.59782608695653</v>
      </c>
      <c r="Y561" s="31">
        <v>0.45836956521739131</v>
      </c>
      <c r="Z561" s="31">
        <v>4.0326086956521738</v>
      </c>
      <c r="AA561" s="31">
        <v>55.584130434782594</v>
      </c>
      <c r="AB561" s="31">
        <v>0</v>
      </c>
      <c r="AC561" s="31">
        <v>10.724782608695653</v>
      </c>
      <c r="AD561" s="31">
        <v>0</v>
      </c>
      <c r="AE561" s="31">
        <v>0</v>
      </c>
      <c r="AF561" t="s">
        <v>813</v>
      </c>
      <c r="AG561" s="32">
        <v>9</v>
      </c>
      <c r="AH561"/>
    </row>
    <row r="562" spans="1:34" x14ac:dyDescent="0.25">
      <c r="A562" t="s">
        <v>2660</v>
      </c>
      <c r="B562" t="s">
        <v>1614</v>
      </c>
      <c r="C562" t="s">
        <v>2443</v>
      </c>
      <c r="D562" t="s">
        <v>2609</v>
      </c>
      <c r="E562" s="31">
        <v>73.510869565217391</v>
      </c>
      <c r="F562" s="31">
        <v>3.7658080733402346</v>
      </c>
      <c r="G562" s="31">
        <v>3.7088304007097452</v>
      </c>
      <c r="H562" s="31">
        <v>0.49598550938932423</v>
      </c>
      <c r="I562" s="31">
        <v>0.43900783675883481</v>
      </c>
      <c r="J562" s="31">
        <v>276.82782608695658</v>
      </c>
      <c r="K562" s="31">
        <v>272.63934782608703</v>
      </c>
      <c r="L562" s="31">
        <v>36.46032608695652</v>
      </c>
      <c r="M562" s="31">
        <v>32.271847826086955</v>
      </c>
      <c r="N562" s="31">
        <v>4.1884782608695659</v>
      </c>
      <c r="O562" s="31">
        <v>0</v>
      </c>
      <c r="P562" s="31">
        <v>92.48663043478264</v>
      </c>
      <c r="Q562" s="31">
        <v>92.48663043478264</v>
      </c>
      <c r="R562" s="31">
        <v>0</v>
      </c>
      <c r="S562" s="31">
        <v>147.88086956521741</v>
      </c>
      <c r="T562" s="31">
        <v>147.88086956521741</v>
      </c>
      <c r="U562" s="31">
        <v>0</v>
      </c>
      <c r="V562" s="31">
        <v>0</v>
      </c>
      <c r="W562" s="31">
        <v>0</v>
      </c>
      <c r="X562" s="31">
        <v>0</v>
      </c>
      <c r="Y562" s="31">
        <v>0</v>
      </c>
      <c r="Z562" s="31">
        <v>0</v>
      </c>
      <c r="AA562" s="31">
        <v>0</v>
      </c>
      <c r="AB562" s="31">
        <v>0</v>
      </c>
      <c r="AC562" s="31">
        <v>0</v>
      </c>
      <c r="AD562" s="31">
        <v>0</v>
      </c>
      <c r="AE562" s="31">
        <v>0</v>
      </c>
      <c r="AF562" t="s">
        <v>480</v>
      </c>
      <c r="AG562" s="32">
        <v>9</v>
      </c>
      <c r="AH562"/>
    </row>
    <row r="563" spans="1:34" x14ac:dyDescent="0.25">
      <c r="A563" t="s">
        <v>2660</v>
      </c>
      <c r="B563" t="s">
        <v>1148</v>
      </c>
      <c r="C563" t="s">
        <v>2286</v>
      </c>
      <c r="D563" t="s">
        <v>2603</v>
      </c>
      <c r="E563" s="31">
        <v>52.228260869565219</v>
      </c>
      <c r="F563" s="31">
        <v>3.5122705515088448</v>
      </c>
      <c r="G563" s="31">
        <v>3.102347554630593</v>
      </c>
      <c r="H563" s="31">
        <v>0.27181061394380862</v>
      </c>
      <c r="I563" s="31">
        <v>0.16525494276795014</v>
      </c>
      <c r="J563" s="31">
        <v>183.43978260869565</v>
      </c>
      <c r="K563" s="31">
        <v>162.03021739130435</v>
      </c>
      <c r="L563" s="31">
        <v>14.196195652173918</v>
      </c>
      <c r="M563" s="31">
        <v>8.6309782608695702</v>
      </c>
      <c r="N563" s="31">
        <v>0</v>
      </c>
      <c r="O563" s="31">
        <v>5.5652173913043477</v>
      </c>
      <c r="P563" s="31">
        <v>53.460652173913033</v>
      </c>
      <c r="Q563" s="31">
        <v>37.61630434782608</v>
      </c>
      <c r="R563" s="31">
        <v>15.844347826086953</v>
      </c>
      <c r="S563" s="31">
        <v>115.78293478260871</v>
      </c>
      <c r="T563" s="31">
        <v>103.69510869565218</v>
      </c>
      <c r="U563" s="31">
        <v>12.087826086956522</v>
      </c>
      <c r="V563" s="31">
        <v>0</v>
      </c>
      <c r="W563" s="31">
        <v>0</v>
      </c>
      <c r="X563" s="31">
        <v>0</v>
      </c>
      <c r="Y563" s="31">
        <v>0</v>
      </c>
      <c r="Z563" s="31">
        <v>0</v>
      </c>
      <c r="AA563" s="31">
        <v>0</v>
      </c>
      <c r="AB563" s="31">
        <v>0</v>
      </c>
      <c r="AC563" s="31">
        <v>0</v>
      </c>
      <c r="AD563" s="31">
        <v>0</v>
      </c>
      <c r="AE563" s="31">
        <v>0</v>
      </c>
      <c r="AF563" t="s">
        <v>11</v>
      </c>
      <c r="AG563" s="32">
        <v>9</v>
      </c>
      <c r="AH563"/>
    </row>
    <row r="564" spans="1:34" x14ac:dyDescent="0.25">
      <c r="A564" t="s">
        <v>2660</v>
      </c>
      <c r="B564" t="s">
        <v>1902</v>
      </c>
      <c r="C564" t="s">
        <v>2434</v>
      </c>
      <c r="D564" t="s">
        <v>2625</v>
      </c>
      <c r="E564" s="31">
        <v>90.326086956521735</v>
      </c>
      <c r="F564" s="31">
        <v>6.1048929001203378</v>
      </c>
      <c r="G564" s="31">
        <v>6.0452057761732858</v>
      </c>
      <c r="H564" s="31">
        <v>1.9791203369434416</v>
      </c>
      <c r="I564" s="31">
        <v>1.9194332129963898</v>
      </c>
      <c r="J564" s="31">
        <v>551.43108695652177</v>
      </c>
      <c r="K564" s="31">
        <v>546.03978260869565</v>
      </c>
      <c r="L564" s="31">
        <v>178.76619565217391</v>
      </c>
      <c r="M564" s="31">
        <v>173.37489130434781</v>
      </c>
      <c r="N564" s="31">
        <v>0</v>
      </c>
      <c r="O564" s="31">
        <v>5.3913043478260869</v>
      </c>
      <c r="P564" s="31">
        <v>86.58902173913043</v>
      </c>
      <c r="Q564" s="31">
        <v>86.58902173913043</v>
      </c>
      <c r="R564" s="31">
        <v>0</v>
      </c>
      <c r="S564" s="31">
        <v>286.07586956521743</v>
      </c>
      <c r="T564" s="31">
        <v>286.07586956521743</v>
      </c>
      <c r="U564" s="31">
        <v>0</v>
      </c>
      <c r="V564" s="31">
        <v>0</v>
      </c>
      <c r="W564" s="31">
        <v>0</v>
      </c>
      <c r="X564" s="31">
        <v>0</v>
      </c>
      <c r="Y564" s="31">
        <v>0</v>
      </c>
      <c r="Z564" s="31">
        <v>0</v>
      </c>
      <c r="AA564" s="31">
        <v>0</v>
      </c>
      <c r="AB564" s="31">
        <v>0</v>
      </c>
      <c r="AC564" s="31">
        <v>0</v>
      </c>
      <c r="AD564" s="31">
        <v>0</v>
      </c>
      <c r="AE564" s="31">
        <v>0</v>
      </c>
      <c r="AF564" t="s">
        <v>762</v>
      </c>
      <c r="AG564" s="32">
        <v>9</v>
      </c>
      <c r="AH564"/>
    </row>
    <row r="565" spans="1:34" x14ac:dyDescent="0.25">
      <c r="A565" t="s">
        <v>2660</v>
      </c>
      <c r="B565" t="s">
        <v>1267</v>
      </c>
      <c r="C565" t="s">
        <v>2365</v>
      </c>
      <c r="D565" t="s">
        <v>2616</v>
      </c>
      <c r="E565" s="31">
        <v>214.28260869565219</v>
      </c>
      <c r="F565" s="31">
        <v>2.0077051841331031</v>
      </c>
      <c r="G565" s="31">
        <v>1.8036253423962665</v>
      </c>
      <c r="H565" s="31">
        <v>0.17225271380744647</v>
      </c>
      <c r="I565" s="31">
        <v>9.3932738155625431E-2</v>
      </c>
      <c r="J565" s="31">
        <v>430.21630434782605</v>
      </c>
      <c r="K565" s="31">
        <v>386.48554347826087</v>
      </c>
      <c r="L565" s="31">
        <v>36.910760869565216</v>
      </c>
      <c r="M565" s="31">
        <v>20.12815217391304</v>
      </c>
      <c r="N565" s="31">
        <v>5.5652173913043477</v>
      </c>
      <c r="O565" s="31">
        <v>11.217391304347826</v>
      </c>
      <c r="P565" s="31">
        <v>161.9222826086957</v>
      </c>
      <c r="Q565" s="31">
        <v>134.97413043478264</v>
      </c>
      <c r="R565" s="31">
        <v>26.948152173913044</v>
      </c>
      <c r="S565" s="31">
        <v>231.38326086956519</v>
      </c>
      <c r="T565" s="31">
        <v>231.38326086956519</v>
      </c>
      <c r="U565" s="31">
        <v>0</v>
      </c>
      <c r="V565" s="31">
        <v>0</v>
      </c>
      <c r="W565" s="31">
        <v>0</v>
      </c>
      <c r="X565" s="31">
        <v>0</v>
      </c>
      <c r="Y565" s="31">
        <v>0</v>
      </c>
      <c r="Z565" s="31">
        <v>0</v>
      </c>
      <c r="AA565" s="31">
        <v>0</v>
      </c>
      <c r="AB565" s="31">
        <v>0</v>
      </c>
      <c r="AC565" s="31">
        <v>0</v>
      </c>
      <c r="AD565" s="31">
        <v>0</v>
      </c>
      <c r="AE565" s="31">
        <v>0</v>
      </c>
      <c r="AF565" t="s">
        <v>130</v>
      </c>
      <c r="AG565" s="32">
        <v>9</v>
      </c>
      <c r="AH565"/>
    </row>
    <row r="566" spans="1:34" x14ac:dyDescent="0.25">
      <c r="A566" t="s">
        <v>2660</v>
      </c>
      <c r="B566" t="s">
        <v>2016</v>
      </c>
      <c r="C566" t="s">
        <v>2467</v>
      </c>
      <c r="D566" t="s">
        <v>2617</v>
      </c>
      <c r="E566" s="31">
        <v>32.130434782608695</v>
      </c>
      <c r="F566" s="31">
        <v>3.5759539918809211</v>
      </c>
      <c r="G566" s="31">
        <v>3.5759539918809211</v>
      </c>
      <c r="H566" s="31">
        <v>0.58486806495263888</v>
      </c>
      <c r="I566" s="31">
        <v>0.58486806495263888</v>
      </c>
      <c r="J566" s="31">
        <v>114.89695652173916</v>
      </c>
      <c r="K566" s="31">
        <v>114.89695652173916</v>
      </c>
      <c r="L566" s="31">
        <v>18.792065217391311</v>
      </c>
      <c r="M566" s="31">
        <v>18.792065217391311</v>
      </c>
      <c r="N566" s="31">
        <v>0</v>
      </c>
      <c r="O566" s="31">
        <v>0</v>
      </c>
      <c r="P566" s="31">
        <v>16.480869565217393</v>
      </c>
      <c r="Q566" s="31">
        <v>16.480869565217393</v>
      </c>
      <c r="R566" s="31">
        <v>0</v>
      </c>
      <c r="S566" s="31">
        <v>79.624021739130455</v>
      </c>
      <c r="T566" s="31">
        <v>71.117934782608714</v>
      </c>
      <c r="U566" s="31">
        <v>8.5060869565217416</v>
      </c>
      <c r="V566" s="31">
        <v>0</v>
      </c>
      <c r="W566" s="31">
        <v>1.7663043478260869</v>
      </c>
      <c r="X566" s="31">
        <v>0</v>
      </c>
      <c r="Y566" s="31">
        <v>0</v>
      </c>
      <c r="Z566" s="31">
        <v>0</v>
      </c>
      <c r="AA566" s="31">
        <v>0</v>
      </c>
      <c r="AB566" s="31">
        <v>0</v>
      </c>
      <c r="AC566" s="31">
        <v>1.7663043478260869</v>
      </c>
      <c r="AD566" s="31">
        <v>0</v>
      </c>
      <c r="AE566" s="31">
        <v>0</v>
      </c>
      <c r="AF566" t="s">
        <v>878</v>
      </c>
      <c r="AG566" s="32">
        <v>9</v>
      </c>
      <c r="AH566"/>
    </row>
    <row r="567" spans="1:34" x14ac:dyDescent="0.25">
      <c r="A567" t="s">
        <v>2660</v>
      </c>
      <c r="B567" t="s">
        <v>1954</v>
      </c>
      <c r="C567" t="s">
        <v>2332</v>
      </c>
      <c r="D567" t="s">
        <v>2603</v>
      </c>
      <c r="E567" s="31">
        <v>92.032608695652172</v>
      </c>
      <c r="F567" s="31">
        <v>4.0725640722806187</v>
      </c>
      <c r="G567" s="31">
        <v>3.8679945671430254</v>
      </c>
      <c r="H567" s="31">
        <v>0.75627022558167034</v>
      </c>
      <c r="I567" s="31">
        <v>0.63409708279201649</v>
      </c>
      <c r="J567" s="31">
        <v>374.80869565217392</v>
      </c>
      <c r="K567" s="31">
        <v>355.98163043478257</v>
      </c>
      <c r="L567" s="31">
        <v>69.601521739130462</v>
      </c>
      <c r="M567" s="31">
        <v>58.35760869565221</v>
      </c>
      <c r="N567" s="31">
        <v>5.6786956521739125</v>
      </c>
      <c r="O567" s="31">
        <v>5.5652173913043477</v>
      </c>
      <c r="P567" s="31">
        <v>83.78043478260868</v>
      </c>
      <c r="Q567" s="31">
        <v>76.19728260869563</v>
      </c>
      <c r="R567" s="31">
        <v>7.5831521739130459</v>
      </c>
      <c r="S567" s="31">
        <v>221.42673913043475</v>
      </c>
      <c r="T567" s="31">
        <v>221.42673913043475</v>
      </c>
      <c r="U567" s="31">
        <v>0</v>
      </c>
      <c r="V567" s="31">
        <v>0</v>
      </c>
      <c r="W567" s="31">
        <v>53.850978260869574</v>
      </c>
      <c r="X567" s="31">
        <v>0.30684782608695654</v>
      </c>
      <c r="Y567" s="31">
        <v>0</v>
      </c>
      <c r="Z567" s="31">
        <v>0</v>
      </c>
      <c r="AA567" s="31">
        <v>0.35326086956521741</v>
      </c>
      <c r="AB567" s="31">
        <v>0</v>
      </c>
      <c r="AC567" s="31">
        <v>53.190869565217398</v>
      </c>
      <c r="AD567" s="31">
        <v>0</v>
      </c>
      <c r="AE567" s="31">
        <v>0</v>
      </c>
      <c r="AF567" t="s">
        <v>814</v>
      </c>
      <c r="AG567" s="32">
        <v>9</v>
      </c>
      <c r="AH567"/>
    </row>
    <row r="568" spans="1:34" x14ac:dyDescent="0.25">
      <c r="A568" t="s">
        <v>2660</v>
      </c>
      <c r="B568" t="s">
        <v>1621</v>
      </c>
      <c r="C568" t="s">
        <v>2288</v>
      </c>
      <c r="D568" t="s">
        <v>2603</v>
      </c>
      <c r="E568" s="31">
        <v>74.782608695652172</v>
      </c>
      <c r="F568" s="31">
        <v>4.4163750000000004</v>
      </c>
      <c r="G568" s="31">
        <v>3.9566729651162791</v>
      </c>
      <c r="H568" s="31">
        <v>0.55825726744186044</v>
      </c>
      <c r="I568" s="31">
        <v>0.44644767441860467</v>
      </c>
      <c r="J568" s="31">
        <v>330.26804347826089</v>
      </c>
      <c r="K568" s="31">
        <v>295.89032608695652</v>
      </c>
      <c r="L568" s="31">
        <v>41.747934782608695</v>
      </c>
      <c r="M568" s="31">
        <v>33.386521739130437</v>
      </c>
      <c r="N568" s="31">
        <v>3.3233695652173911</v>
      </c>
      <c r="O568" s="31">
        <v>5.0380434782608692</v>
      </c>
      <c r="P568" s="31">
        <v>102.85478260869564</v>
      </c>
      <c r="Q568" s="31">
        <v>76.838478260869564</v>
      </c>
      <c r="R568" s="31">
        <v>26.016304347826086</v>
      </c>
      <c r="S568" s="31">
        <v>185.66532608695653</v>
      </c>
      <c r="T568" s="31">
        <v>185.66532608695653</v>
      </c>
      <c r="U568" s="31">
        <v>0</v>
      </c>
      <c r="V568" s="31">
        <v>0</v>
      </c>
      <c r="W568" s="31">
        <v>64.194673913043488</v>
      </c>
      <c r="X568" s="31">
        <v>12.440869565217394</v>
      </c>
      <c r="Y568" s="31">
        <v>0</v>
      </c>
      <c r="Z568" s="31">
        <v>0</v>
      </c>
      <c r="AA568" s="31">
        <v>23.178152173913048</v>
      </c>
      <c r="AB568" s="31">
        <v>0</v>
      </c>
      <c r="AC568" s="31">
        <v>28.575652173913049</v>
      </c>
      <c r="AD568" s="31">
        <v>0</v>
      </c>
      <c r="AE568" s="31">
        <v>0</v>
      </c>
      <c r="AF568" t="s">
        <v>487</v>
      </c>
      <c r="AG568" s="32">
        <v>9</v>
      </c>
      <c r="AH568"/>
    </row>
    <row r="569" spans="1:34" x14ac:dyDescent="0.25">
      <c r="A569" t="s">
        <v>2660</v>
      </c>
      <c r="B569" t="s">
        <v>1617</v>
      </c>
      <c r="C569" t="s">
        <v>2393</v>
      </c>
      <c r="D569" t="s">
        <v>2635</v>
      </c>
      <c r="E569" s="31">
        <v>105.98913043478261</v>
      </c>
      <c r="F569" s="31">
        <v>4.8478617577684338</v>
      </c>
      <c r="G569" s="31">
        <v>4.5516357296687522</v>
      </c>
      <c r="H569" s="31">
        <v>0.54035483540149731</v>
      </c>
      <c r="I569" s="31">
        <v>0.24412880730181519</v>
      </c>
      <c r="J569" s="31">
        <v>513.820652173913</v>
      </c>
      <c r="K569" s="31">
        <v>482.42391304347831</v>
      </c>
      <c r="L569" s="31">
        <v>57.271739130434781</v>
      </c>
      <c r="M569" s="31">
        <v>25.875</v>
      </c>
      <c r="N569" s="31">
        <v>26.179347826086957</v>
      </c>
      <c r="O569" s="31">
        <v>5.2173913043478262</v>
      </c>
      <c r="P569" s="31">
        <v>161.4266304347826</v>
      </c>
      <c r="Q569" s="31">
        <v>161.4266304347826</v>
      </c>
      <c r="R569" s="31">
        <v>0</v>
      </c>
      <c r="S569" s="31">
        <v>295.12228260869568</v>
      </c>
      <c r="T569" s="31">
        <v>280.2146739130435</v>
      </c>
      <c r="U569" s="31">
        <v>14.907608695652174</v>
      </c>
      <c r="V569" s="31">
        <v>0</v>
      </c>
      <c r="W569" s="31">
        <v>76.828804347826093</v>
      </c>
      <c r="X569" s="31">
        <v>0.13043478260869565</v>
      </c>
      <c r="Y569" s="31">
        <v>0</v>
      </c>
      <c r="Z569" s="31">
        <v>0</v>
      </c>
      <c r="AA569" s="31">
        <v>1.7119565217391304</v>
      </c>
      <c r="AB569" s="31">
        <v>0</v>
      </c>
      <c r="AC569" s="31">
        <v>74.986413043478265</v>
      </c>
      <c r="AD569" s="31">
        <v>0</v>
      </c>
      <c r="AE569" s="31">
        <v>0</v>
      </c>
      <c r="AF569" t="s">
        <v>483</v>
      </c>
      <c r="AG569" s="32">
        <v>9</v>
      </c>
      <c r="AH569"/>
    </row>
    <row r="570" spans="1:34" x14ac:dyDescent="0.25">
      <c r="A570" t="s">
        <v>2660</v>
      </c>
      <c r="B570" t="s">
        <v>1145</v>
      </c>
      <c r="C570" t="s">
        <v>2283</v>
      </c>
      <c r="D570" t="s">
        <v>2608</v>
      </c>
      <c r="E570" s="31">
        <v>35.195652173913047</v>
      </c>
      <c r="F570" s="31">
        <v>5.6329431747992595</v>
      </c>
      <c r="G570" s="31">
        <v>4.8323749227918462</v>
      </c>
      <c r="H570" s="31">
        <v>0.86864731315626931</v>
      </c>
      <c r="I570" s="31">
        <v>0.20264669549104386</v>
      </c>
      <c r="J570" s="31">
        <v>198.25510869565221</v>
      </c>
      <c r="K570" s="31">
        <v>170.07858695652175</v>
      </c>
      <c r="L570" s="31">
        <v>30.572608695652178</v>
      </c>
      <c r="M570" s="31">
        <v>7.132282608695653</v>
      </c>
      <c r="N570" s="31">
        <v>21.527282608695653</v>
      </c>
      <c r="O570" s="31">
        <v>1.9130434782608696</v>
      </c>
      <c r="P570" s="31">
        <v>44.713804347826084</v>
      </c>
      <c r="Q570" s="31">
        <v>39.977608695652172</v>
      </c>
      <c r="R570" s="31">
        <v>4.7361956521739126</v>
      </c>
      <c r="S570" s="31">
        <v>122.96869565217392</v>
      </c>
      <c r="T570" s="31">
        <v>122.96869565217392</v>
      </c>
      <c r="U570" s="31">
        <v>0</v>
      </c>
      <c r="V570" s="31">
        <v>0</v>
      </c>
      <c r="W570" s="31">
        <v>0</v>
      </c>
      <c r="X570" s="31">
        <v>0</v>
      </c>
      <c r="Y570" s="31">
        <v>0</v>
      </c>
      <c r="Z570" s="31">
        <v>0</v>
      </c>
      <c r="AA570" s="31">
        <v>0</v>
      </c>
      <c r="AB570" s="31">
        <v>0</v>
      </c>
      <c r="AC570" s="31">
        <v>0</v>
      </c>
      <c r="AD570" s="31">
        <v>0</v>
      </c>
      <c r="AE570" s="31">
        <v>0</v>
      </c>
      <c r="AF570" t="s">
        <v>8</v>
      </c>
      <c r="AG570" s="32">
        <v>9</v>
      </c>
      <c r="AH570"/>
    </row>
    <row r="571" spans="1:34" x14ac:dyDescent="0.25">
      <c r="A571" t="s">
        <v>2660</v>
      </c>
      <c r="B571" t="s">
        <v>1216</v>
      </c>
      <c r="C571" t="s">
        <v>2332</v>
      </c>
      <c r="D571" t="s">
        <v>2603</v>
      </c>
      <c r="E571" s="31">
        <v>48.608695652173914</v>
      </c>
      <c r="F571" s="31">
        <v>4.3080836314847941</v>
      </c>
      <c r="G571" s="31">
        <v>4.0339892665474055</v>
      </c>
      <c r="H571" s="31">
        <v>0.39249776386404289</v>
      </c>
      <c r="I571" s="31">
        <v>0.29410778175313057</v>
      </c>
      <c r="J571" s="31">
        <v>209.4103260869565</v>
      </c>
      <c r="K571" s="31">
        <v>196.08695652173913</v>
      </c>
      <c r="L571" s="31">
        <v>19.078804347826086</v>
      </c>
      <c r="M571" s="31">
        <v>14.296195652173912</v>
      </c>
      <c r="N571" s="31">
        <v>0</v>
      </c>
      <c r="O571" s="31">
        <v>4.7826086956521738</v>
      </c>
      <c r="P571" s="31">
        <v>55.467391304347828</v>
      </c>
      <c r="Q571" s="31">
        <v>46.926630434782609</v>
      </c>
      <c r="R571" s="31">
        <v>8.5407608695652169</v>
      </c>
      <c r="S571" s="31">
        <v>134.8641304347826</v>
      </c>
      <c r="T571" s="31">
        <v>134.8641304347826</v>
      </c>
      <c r="U571" s="31">
        <v>0</v>
      </c>
      <c r="V571" s="31">
        <v>0</v>
      </c>
      <c r="W571" s="31">
        <v>3.855978260869565</v>
      </c>
      <c r="X571" s="31">
        <v>0</v>
      </c>
      <c r="Y571" s="31">
        <v>0</v>
      </c>
      <c r="Z571" s="31">
        <v>0</v>
      </c>
      <c r="AA571" s="31">
        <v>3.6820652173913042</v>
      </c>
      <c r="AB571" s="31">
        <v>0</v>
      </c>
      <c r="AC571" s="31">
        <v>0.17391304347826086</v>
      </c>
      <c r="AD571" s="31">
        <v>0</v>
      </c>
      <c r="AE571" s="31">
        <v>0</v>
      </c>
      <c r="AF571" t="s">
        <v>79</v>
      </c>
      <c r="AG571" s="32">
        <v>9</v>
      </c>
      <c r="AH571"/>
    </row>
    <row r="572" spans="1:34" x14ac:dyDescent="0.25">
      <c r="A572" t="s">
        <v>2660</v>
      </c>
      <c r="B572" t="s">
        <v>2100</v>
      </c>
      <c r="C572" t="s">
        <v>2515</v>
      </c>
      <c r="D572" t="s">
        <v>2653</v>
      </c>
      <c r="E572" s="31">
        <v>71.902173913043484</v>
      </c>
      <c r="F572" s="31">
        <v>4.4583613000755857</v>
      </c>
      <c r="G572" s="31">
        <v>4.4075676492819351</v>
      </c>
      <c r="H572" s="31">
        <v>0.22353439153439142</v>
      </c>
      <c r="I572" s="31">
        <v>0.17274074074074064</v>
      </c>
      <c r="J572" s="31">
        <v>320.56586956521738</v>
      </c>
      <c r="K572" s="31">
        <v>316.91369565217394</v>
      </c>
      <c r="L572" s="31">
        <v>16.072608695652168</v>
      </c>
      <c r="M572" s="31">
        <v>12.420434782608689</v>
      </c>
      <c r="N572" s="31">
        <v>0</v>
      </c>
      <c r="O572" s="31">
        <v>3.652173913043478</v>
      </c>
      <c r="P572" s="31">
        <v>87.596086956521745</v>
      </c>
      <c r="Q572" s="31">
        <v>87.596086956521745</v>
      </c>
      <c r="R572" s="31">
        <v>0</v>
      </c>
      <c r="S572" s="31">
        <v>216.89717391304345</v>
      </c>
      <c r="T572" s="31">
        <v>181.43282608695651</v>
      </c>
      <c r="U572" s="31">
        <v>35.464347826086943</v>
      </c>
      <c r="V572" s="31">
        <v>0</v>
      </c>
      <c r="W572" s="31">
        <v>101.56108695652173</v>
      </c>
      <c r="X572" s="31">
        <v>8.6956521739130432E-2</v>
      </c>
      <c r="Y572" s="31">
        <v>0</v>
      </c>
      <c r="Z572" s="31">
        <v>0</v>
      </c>
      <c r="AA572" s="31">
        <v>13.904891304347826</v>
      </c>
      <c r="AB572" s="31">
        <v>0</v>
      </c>
      <c r="AC572" s="31">
        <v>87.569239130434781</v>
      </c>
      <c r="AD572" s="31">
        <v>0</v>
      </c>
      <c r="AE572" s="31">
        <v>0</v>
      </c>
      <c r="AF572" t="s">
        <v>964</v>
      </c>
      <c r="AG572" s="32">
        <v>9</v>
      </c>
      <c r="AH572"/>
    </row>
    <row r="573" spans="1:34" x14ac:dyDescent="0.25">
      <c r="A573" t="s">
        <v>2660</v>
      </c>
      <c r="B573" t="s">
        <v>2203</v>
      </c>
      <c r="C573" t="s">
        <v>2509</v>
      </c>
      <c r="D573" t="s">
        <v>2617</v>
      </c>
      <c r="E573" s="31">
        <v>56.152173913043477</v>
      </c>
      <c r="F573" s="31">
        <v>6.7847851335656228</v>
      </c>
      <c r="G573" s="31">
        <v>6.3403406891211791</v>
      </c>
      <c r="H573" s="31">
        <v>1.6560104529616728</v>
      </c>
      <c r="I573" s="31">
        <v>1.2115660085172284</v>
      </c>
      <c r="J573" s="31">
        <v>380.98043478260877</v>
      </c>
      <c r="K573" s="31">
        <v>356.02391304347839</v>
      </c>
      <c r="L573" s="31">
        <v>92.988586956521758</v>
      </c>
      <c r="M573" s="31">
        <v>68.03206521739132</v>
      </c>
      <c r="N573" s="31">
        <v>15.804347826086957</v>
      </c>
      <c r="O573" s="31">
        <v>9.1521739130434785</v>
      </c>
      <c r="P573" s="31">
        <v>65.060434782608723</v>
      </c>
      <c r="Q573" s="31">
        <v>65.060434782608723</v>
      </c>
      <c r="R573" s="31">
        <v>0</v>
      </c>
      <c r="S573" s="31">
        <v>222.93141304347833</v>
      </c>
      <c r="T573" s="31">
        <v>222.93141304347833</v>
      </c>
      <c r="U573" s="31">
        <v>0</v>
      </c>
      <c r="V573" s="31">
        <v>0</v>
      </c>
      <c r="W573" s="31">
        <v>0</v>
      </c>
      <c r="X573" s="31">
        <v>0</v>
      </c>
      <c r="Y573" s="31">
        <v>0</v>
      </c>
      <c r="Z573" s="31">
        <v>0</v>
      </c>
      <c r="AA573" s="31">
        <v>0</v>
      </c>
      <c r="AB573" s="31">
        <v>0</v>
      </c>
      <c r="AC573" s="31">
        <v>0</v>
      </c>
      <c r="AD573" s="31">
        <v>0</v>
      </c>
      <c r="AE573" s="31">
        <v>0</v>
      </c>
      <c r="AF573" t="s">
        <v>1071</v>
      </c>
      <c r="AG573" s="32">
        <v>9</v>
      </c>
      <c r="AH573"/>
    </row>
    <row r="574" spans="1:34" x14ac:dyDescent="0.25">
      <c r="A574" t="s">
        <v>2660</v>
      </c>
      <c r="B574" t="s">
        <v>1709</v>
      </c>
      <c r="C574" t="s">
        <v>2498</v>
      </c>
      <c r="D574" t="s">
        <v>2635</v>
      </c>
      <c r="E574" s="31">
        <v>76.076086956521735</v>
      </c>
      <c r="F574" s="31">
        <v>4.4074867838262612</v>
      </c>
      <c r="G574" s="31">
        <v>4.0382054579225608</v>
      </c>
      <c r="H574" s="31">
        <v>0.29707101014430642</v>
      </c>
      <c r="I574" s="31">
        <v>0.11875982283183317</v>
      </c>
      <c r="J574" s="31">
        <v>335.304347826087</v>
      </c>
      <c r="K574" s="31">
        <v>307.21086956521742</v>
      </c>
      <c r="L574" s="31">
        <v>22.600000000000005</v>
      </c>
      <c r="M574" s="31">
        <v>9.0347826086956555</v>
      </c>
      <c r="N574" s="31">
        <v>9.3913043478260896</v>
      </c>
      <c r="O574" s="31">
        <v>4.1739130434782608</v>
      </c>
      <c r="P574" s="31">
        <v>102.48804347826085</v>
      </c>
      <c r="Q574" s="31">
        <v>87.959782608695633</v>
      </c>
      <c r="R574" s="31">
        <v>14.528260869565214</v>
      </c>
      <c r="S574" s="31">
        <v>210.21630434782611</v>
      </c>
      <c r="T574" s="31">
        <v>210.21630434782611</v>
      </c>
      <c r="U574" s="31">
        <v>0</v>
      </c>
      <c r="V574" s="31">
        <v>0</v>
      </c>
      <c r="W574" s="31">
        <v>92.679347826086953</v>
      </c>
      <c r="X574" s="31">
        <v>0</v>
      </c>
      <c r="Y574" s="31">
        <v>0</v>
      </c>
      <c r="Z574" s="31">
        <v>0</v>
      </c>
      <c r="AA574" s="31">
        <v>19.809782608695652</v>
      </c>
      <c r="AB574" s="31">
        <v>0</v>
      </c>
      <c r="AC574" s="31">
        <v>72.869565217391298</v>
      </c>
      <c r="AD574" s="31">
        <v>0</v>
      </c>
      <c r="AE574" s="31">
        <v>0</v>
      </c>
      <c r="AF574" t="s">
        <v>575</v>
      </c>
      <c r="AG574" s="32">
        <v>9</v>
      </c>
      <c r="AH574"/>
    </row>
    <row r="575" spans="1:34" x14ac:dyDescent="0.25">
      <c r="A575" t="s">
        <v>2660</v>
      </c>
      <c r="B575" t="s">
        <v>1973</v>
      </c>
      <c r="C575" t="s">
        <v>2307</v>
      </c>
      <c r="D575" t="s">
        <v>2603</v>
      </c>
      <c r="E575" s="31">
        <v>52.869565217391305</v>
      </c>
      <c r="F575" s="31">
        <v>3.9326665296052639</v>
      </c>
      <c r="G575" s="31">
        <v>3.4751089638157899</v>
      </c>
      <c r="H575" s="31">
        <v>0.29306743421052628</v>
      </c>
      <c r="I575" s="31">
        <v>0.170328947368421</v>
      </c>
      <c r="J575" s="31">
        <v>207.91836956521743</v>
      </c>
      <c r="K575" s="31">
        <v>183.72750000000002</v>
      </c>
      <c r="L575" s="31">
        <v>15.494347826086955</v>
      </c>
      <c r="M575" s="31">
        <v>9.0052173913043454</v>
      </c>
      <c r="N575" s="31">
        <v>0</v>
      </c>
      <c r="O575" s="31">
        <v>6.4891304347826084</v>
      </c>
      <c r="P575" s="31">
        <v>52.286086956521736</v>
      </c>
      <c r="Q575" s="31">
        <v>34.584347826086947</v>
      </c>
      <c r="R575" s="31">
        <v>17.701739130434788</v>
      </c>
      <c r="S575" s="31">
        <v>140.13793478260874</v>
      </c>
      <c r="T575" s="31">
        <v>140.13793478260874</v>
      </c>
      <c r="U575" s="31">
        <v>0</v>
      </c>
      <c r="V575" s="31">
        <v>0</v>
      </c>
      <c r="W575" s="31">
        <v>0</v>
      </c>
      <c r="X575" s="31">
        <v>0</v>
      </c>
      <c r="Y575" s="31">
        <v>0</v>
      </c>
      <c r="Z575" s="31">
        <v>0</v>
      </c>
      <c r="AA575" s="31">
        <v>0</v>
      </c>
      <c r="AB575" s="31">
        <v>0</v>
      </c>
      <c r="AC575" s="31">
        <v>0</v>
      </c>
      <c r="AD575" s="31">
        <v>0</v>
      </c>
      <c r="AE575" s="31">
        <v>0</v>
      </c>
      <c r="AF575" t="s">
        <v>834</v>
      </c>
      <c r="AG575" s="32">
        <v>9</v>
      </c>
      <c r="AH575"/>
    </row>
    <row r="576" spans="1:34" x14ac:dyDescent="0.25">
      <c r="A576" t="s">
        <v>2660</v>
      </c>
      <c r="B576" t="s">
        <v>1643</v>
      </c>
      <c r="C576" t="s">
        <v>2363</v>
      </c>
      <c r="D576" t="s">
        <v>2603</v>
      </c>
      <c r="E576" s="31">
        <v>43.380434782608695</v>
      </c>
      <c r="F576" s="31">
        <v>3.7317364069155605</v>
      </c>
      <c r="G576" s="31">
        <v>3.3724029065397154</v>
      </c>
      <c r="H576" s="31">
        <v>0.12014532698571788</v>
      </c>
      <c r="I576" s="31">
        <v>6.6148834878476573E-2</v>
      </c>
      <c r="J576" s="31">
        <v>161.88434782608698</v>
      </c>
      <c r="K576" s="31">
        <v>146.29630434782612</v>
      </c>
      <c r="L576" s="31">
        <v>5.2119565217391308</v>
      </c>
      <c r="M576" s="31">
        <v>2.8695652173913042</v>
      </c>
      <c r="N576" s="31">
        <v>0</v>
      </c>
      <c r="O576" s="31">
        <v>2.3423913043478262</v>
      </c>
      <c r="P576" s="31">
        <v>49.112391304347824</v>
      </c>
      <c r="Q576" s="31">
        <v>35.86673913043478</v>
      </c>
      <c r="R576" s="31">
        <v>13.245652173913046</v>
      </c>
      <c r="S576" s="31">
        <v>107.56000000000003</v>
      </c>
      <c r="T576" s="31">
        <v>107.56000000000003</v>
      </c>
      <c r="U576" s="31">
        <v>0</v>
      </c>
      <c r="V576" s="31">
        <v>0</v>
      </c>
      <c r="W576" s="31">
        <v>0</v>
      </c>
      <c r="X576" s="31">
        <v>0</v>
      </c>
      <c r="Y576" s="31">
        <v>0</v>
      </c>
      <c r="Z576" s="31">
        <v>0</v>
      </c>
      <c r="AA576" s="31">
        <v>0</v>
      </c>
      <c r="AB576" s="31">
        <v>0</v>
      </c>
      <c r="AC576" s="31">
        <v>0</v>
      </c>
      <c r="AD576" s="31">
        <v>0</v>
      </c>
      <c r="AE576" s="31">
        <v>0</v>
      </c>
      <c r="AF576" t="s">
        <v>509</v>
      </c>
      <c r="AG576" s="32">
        <v>9</v>
      </c>
      <c r="AH576"/>
    </row>
    <row r="577" spans="1:34" x14ac:dyDescent="0.25">
      <c r="A577" t="s">
        <v>2660</v>
      </c>
      <c r="B577" t="s">
        <v>1363</v>
      </c>
      <c r="C577" t="s">
        <v>2409</v>
      </c>
      <c r="D577" t="s">
        <v>2608</v>
      </c>
      <c r="E577" s="31">
        <v>63.380434782608695</v>
      </c>
      <c r="F577" s="31">
        <v>4.0870982678785817</v>
      </c>
      <c r="G577" s="31">
        <v>3.7594014748756654</v>
      </c>
      <c r="H577" s="31">
        <v>0.4981392557022809</v>
      </c>
      <c r="I577" s="31">
        <v>0.23410735722860573</v>
      </c>
      <c r="J577" s="31">
        <v>259.04206521739138</v>
      </c>
      <c r="K577" s="31">
        <v>238.27250000000006</v>
      </c>
      <c r="L577" s="31">
        <v>31.572282608695652</v>
      </c>
      <c r="M577" s="31">
        <v>14.837826086956522</v>
      </c>
      <c r="N577" s="31">
        <v>11.614891304347823</v>
      </c>
      <c r="O577" s="31">
        <v>5.1195652173913047</v>
      </c>
      <c r="P577" s="31">
        <v>61.87130434782609</v>
      </c>
      <c r="Q577" s="31">
        <v>57.836195652173913</v>
      </c>
      <c r="R577" s="31">
        <v>4.0351086956521742</v>
      </c>
      <c r="S577" s="31">
        <v>165.59847826086963</v>
      </c>
      <c r="T577" s="31">
        <v>165.59847826086963</v>
      </c>
      <c r="U577" s="31">
        <v>0</v>
      </c>
      <c r="V577" s="31">
        <v>0</v>
      </c>
      <c r="W577" s="31">
        <v>0</v>
      </c>
      <c r="X577" s="31">
        <v>0</v>
      </c>
      <c r="Y577" s="31">
        <v>0</v>
      </c>
      <c r="Z577" s="31">
        <v>0</v>
      </c>
      <c r="AA577" s="31">
        <v>0</v>
      </c>
      <c r="AB577" s="31">
        <v>0</v>
      </c>
      <c r="AC577" s="31">
        <v>0</v>
      </c>
      <c r="AD577" s="31">
        <v>0</v>
      </c>
      <c r="AE577" s="31">
        <v>0</v>
      </c>
      <c r="AF577" t="s">
        <v>227</v>
      </c>
      <c r="AG577" s="32">
        <v>9</v>
      </c>
      <c r="AH577"/>
    </row>
    <row r="578" spans="1:34" x14ac:dyDescent="0.25">
      <c r="A578" t="s">
        <v>2660</v>
      </c>
      <c r="B578" t="s">
        <v>1853</v>
      </c>
      <c r="C578" t="s">
        <v>2521</v>
      </c>
      <c r="D578" t="s">
        <v>2603</v>
      </c>
      <c r="E578" s="31">
        <v>121.47826086956522</v>
      </c>
      <c r="F578" s="31">
        <v>3.827276306370794</v>
      </c>
      <c r="G578" s="31">
        <v>3.530584287759484</v>
      </c>
      <c r="H578" s="31">
        <v>0.52303328561202567</v>
      </c>
      <c r="I578" s="31">
        <v>0.27430118110236212</v>
      </c>
      <c r="J578" s="31">
        <v>464.93086956521734</v>
      </c>
      <c r="K578" s="31">
        <v>428.8892391304347</v>
      </c>
      <c r="L578" s="31">
        <v>63.537173913043468</v>
      </c>
      <c r="M578" s="31">
        <v>33.321630434782598</v>
      </c>
      <c r="N578" s="31">
        <v>24.824239130434787</v>
      </c>
      <c r="O578" s="31">
        <v>5.3913043478260869</v>
      </c>
      <c r="P578" s="31">
        <v>119.34630434782613</v>
      </c>
      <c r="Q578" s="31">
        <v>113.5202173913044</v>
      </c>
      <c r="R578" s="31">
        <v>5.8260869565217392</v>
      </c>
      <c r="S578" s="31">
        <v>282.04739130434768</v>
      </c>
      <c r="T578" s="31">
        <v>276.43543478260858</v>
      </c>
      <c r="U578" s="31">
        <v>5.6119565217391312</v>
      </c>
      <c r="V578" s="31">
        <v>0</v>
      </c>
      <c r="W578" s="31">
        <v>0</v>
      </c>
      <c r="X578" s="31">
        <v>0</v>
      </c>
      <c r="Y578" s="31">
        <v>0</v>
      </c>
      <c r="Z578" s="31">
        <v>0</v>
      </c>
      <c r="AA578" s="31">
        <v>0</v>
      </c>
      <c r="AB578" s="31">
        <v>0</v>
      </c>
      <c r="AC578" s="31">
        <v>0</v>
      </c>
      <c r="AD578" s="31">
        <v>0</v>
      </c>
      <c r="AE578" s="31">
        <v>0</v>
      </c>
      <c r="AF578" t="s">
        <v>711</v>
      </c>
      <c r="AG578" s="32">
        <v>9</v>
      </c>
      <c r="AH578"/>
    </row>
    <row r="579" spans="1:34" x14ac:dyDescent="0.25">
      <c r="A579" t="s">
        <v>2660</v>
      </c>
      <c r="B579" t="s">
        <v>1813</v>
      </c>
      <c r="C579" t="s">
        <v>2320</v>
      </c>
      <c r="D579" t="s">
        <v>2617</v>
      </c>
      <c r="E579" s="31">
        <v>54.652173913043477</v>
      </c>
      <c r="F579" s="31">
        <v>3.9627028639618129</v>
      </c>
      <c r="G579" s="31">
        <v>3.6379992044550518</v>
      </c>
      <c r="H579" s="31">
        <v>0.39798329355608586</v>
      </c>
      <c r="I579" s="31">
        <v>0.29615354017501982</v>
      </c>
      <c r="J579" s="31">
        <v>216.57032608695647</v>
      </c>
      <c r="K579" s="31">
        <v>198.8245652173913</v>
      </c>
      <c r="L579" s="31">
        <v>21.750652173913039</v>
      </c>
      <c r="M579" s="31">
        <v>16.185434782608692</v>
      </c>
      <c r="N579" s="31">
        <v>0</v>
      </c>
      <c r="O579" s="31">
        <v>5.5652173913043477</v>
      </c>
      <c r="P579" s="31">
        <v>52.105760869565202</v>
      </c>
      <c r="Q579" s="31">
        <v>39.925217391304344</v>
      </c>
      <c r="R579" s="31">
        <v>12.180543478260859</v>
      </c>
      <c r="S579" s="31">
        <v>142.71391304347824</v>
      </c>
      <c r="T579" s="31">
        <v>142.71391304347824</v>
      </c>
      <c r="U579" s="31">
        <v>0</v>
      </c>
      <c r="V579" s="31">
        <v>0</v>
      </c>
      <c r="W579" s="31">
        <v>0</v>
      </c>
      <c r="X579" s="31">
        <v>0</v>
      </c>
      <c r="Y579" s="31">
        <v>0</v>
      </c>
      <c r="Z579" s="31">
        <v>0</v>
      </c>
      <c r="AA579" s="31">
        <v>0</v>
      </c>
      <c r="AB579" s="31">
        <v>0</v>
      </c>
      <c r="AC579" s="31">
        <v>0</v>
      </c>
      <c r="AD579" s="31">
        <v>0</v>
      </c>
      <c r="AE579" s="31">
        <v>0</v>
      </c>
      <c r="AF579" t="s">
        <v>671</v>
      </c>
      <c r="AG579" s="32">
        <v>9</v>
      </c>
      <c r="AH579"/>
    </row>
    <row r="580" spans="1:34" x14ac:dyDescent="0.25">
      <c r="A580" t="s">
        <v>2660</v>
      </c>
      <c r="B580" t="s">
        <v>1848</v>
      </c>
      <c r="C580" t="s">
        <v>2359</v>
      </c>
      <c r="D580" t="s">
        <v>2621</v>
      </c>
      <c r="E580" s="31">
        <v>49.010869565217391</v>
      </c>
      <c r="F580" s="31">
        <v>4.9258128188068326</v>
      </c>
      <c r="G580" s="31">
        <v>4.750062098026171</v>
      </c>
      <c r="H580" s="31">
        <v>0.77887558216899533</v>
      </c>
      <c r="I580" s="31">
        <v>0.70968063872255494</v>
      </c>
      <c r="J580" s="31">
        <v>241.41836956521746</v>
      </c>
      <c r="K580" s="31">
        <v>232.80467391304353</v>
      </c>
      <c r="L580" s="31">
        <v>38.173369565217392</v>
      </c>
      <c r="M580" s="31">
        <v>34.782065217391306</v>
      </c>
      <c r="N580" s="31">
        <v>0</v>
      </c>
      <c r="O580" s="31">
        <v>3.3913043478260869</v>
      </c>
      <c r="P580" s="31">
        <v>71.029673913043482</v>
      </c>
      <c r="Q580" s="31">
        <v>65.807282608695658</v>
      </c>
      <c r="R580" s="31">
        <v>5.2223913043478278</v>
      </c>
      <c r="S580" s="31">
        <v>132.21532608695657</v>
      </c>
      <c r="T580" s="31">
        <v>132.21532608695657</v>
      </c>
      <c r="U580" s="31">
        <v>0</v>
      </c>
      <c r="V580" s="31">
        <v>0</v>
      </c>
      <c r="W580" s="31">
        <v>0</v>
      </c>
      <c r="X580" s="31">
        <v>0</v>
      </c>
      <c r="Y580" s="31">
        <v>0</v>
      </c>
      <c r="Z580" s="31">
        <v>0</v>
      </c>
      <c r="AA580" s="31">
        <v>0</v>
      </c>
      <c r="AB580" s="31">
        <v>0</v>
      </c>
      <c r="AC580" s="31">
        <v>0</v>
      </c>
      <c r="AD580" s="31">
        <v>0</v>
      </c>
      <c r="AE580" s="31">
        <v>0</v>
      </c>
      <c r="AF580" t="s">
        <v>706</v>
      </c>
      <c r="AG580" s="32">
        <v>9</v>
      </c>
      <c r="AH580"/>
    </row>
    <row r="581" spans="1:34" x14ac:dyDescent="0.25">
      <c r="A581" t="s">
        <v>2660</v>
      </c>
      <c r="B581" t="s">
        <v>1760</v>
      </c>
      <c r="C581" t="s">
        <v>2286</v>
      </c>
      <c r="D581" t="s">
        <v>2603</v>
      </c>
      <c r="E581" s="31">
        <v>76.804347826086953</v>
      </c>
      <c r="F581" s="31">
        <v>2.5300099065949624</v>
      </c>
      <c r="G581" s="31">
        <v>2.3354967449759418</v>
      </c>
      <c r="H581" s="31">
        <v>0.24498301726577984</v>
      </c>
      <c r="I581" s="31">
        <v>0.17365553354090013</v>
      </c>
      <c r="J581" s="31">
        <v>194.31576086956525</v>
      </c>
      <c r="K581" s="31">
        <v>179.37630434782614</v>
      </c>
      <c r="L581" s="31">
        <v>18.815760869565221</v>
      </c>
      <c r="M581" s="31">
        <v>13.337500000000002</v>
      </c>
      <c r="N581" s="31">
        <v>0</v>
      </c>
      <c r="O581" s="31">
        <v>5.4782608695652177</v>
      </c>
      <c r="P581" s="31">
        <v>47.940000000000012</v>
      </c>
      <c r="Q581" s="31">
        <v>38.478804347826092</v>
      </c>
      <c r="R581" s="31">
        <v>9.4611956521739167</v>
      </c>
      <c r="S581" s="31">
        <v>127.56000000000003</v>
      </c>
      <c r="T581" s="31">
        <v>127.56000000000003</v>
      </c>
      <c r="U581" s="31">
        <v>0</v>
      </c>
      <c r="V581" s="31">
        <v>0</v>
      </c>
      <c r="W581" s="31">
        <v>194.31576086956525</v>
      </c>
      <c r="X581" s="31">
        <v>13.337500000000002</v>
      </c>
      <c r="Y581" s="31">
        <v>0</v>
      </c>
      <c r="Z581" s="31">
        <v>5.4782608695652177</v>
      </c>
      <c r="AA581" s="31">
        <v>38.478804347826092</v>
      </c>
      <c r="AB581" s="31">
        <v>9.4611956521739167</v>
      </c>
      <c r="AC581" s="31">
        <v>127.56000000000003</v>
      </c>
      <c r="AD581" s="31">
        <v>0</v>
      </c>
      <c r="AE581" s="31">
        <v>0</v>
      </c>
      <c r="AF581" t="s">
        <v>627</v>
      </c>
      <c r="AG581" s="32">
        <v>9</v>
      </c>
      <c r="AH581"/>
    </row>
    <row r="582" spans="1:34" x14ac:dyDescent="0.25">
      <c r="A582" t="s">
        <v>2660</v>
      </c>
      <c r="B582" t="s">
        <v>1296</v>
      </c>
      <c r="C582" t="s">
        <v>2341</v>
      </c>
      <c r="D582" t="s">
        <v>2610</v>
      </c>
      <c r="E582" s="31">
        <v>50.347826086956523</v>
      </c>
      <c r="F582" s="31">
        <v>4.3211355785837648</v>
      </c>
      <c r="G582" s="31">
        <v>4.2071459412780658</v>
      </c>
      <c r="H582" s="31">
        <v>0.2918825561312608</v>
      </c>
      <c r="I582" s="31">
        <v>0.17789291882556132</v>
      </c>
      <c r="J582" s="31">
        <v>217.55978260869566</v>
      </c>
      <c r="K582" s="31">
        <v>211.82065217391306</v>
      </c>
      <c r="L582" s="31">
        <v>14.695652173913043</v>
      </c>
      <c r="M582" s="31">
        <v>8.9565217391304355</v>
      </c>
      <c r="N582" s="31">
        <v>0</v>
      </c>
      <c r="O582" s="31">
        <v>5.7391304347826084</v>
      </c>
      <c r="P582" s="31">
        <v>70.866847826086953</v>
      </c>
      <c r="Q582" s="31">
        <v>70.866847826086953</v>
      </c>
      <c r="R582" s="31">
        <v>0</v>
      </c>
      <c r="S582" s="31">
        <v>131.99728260869566</v>
      </c>
      <c r="T582" s="31">
        <v>131.99728260869566</v>
      </c>
      <c r="U582" s="31">
        <v>0</v>
      </c>
      <c r="V582" s="31">
        <v>0</v>
      </c>
      <c r="W582" s="31">
        <v>0</v>
      </c>
      <c r="X582" s="31">
        <v>0</v>
      </c>
      <c r="Y582" s="31">
        <v>0</v>
      </c>
      <c r="Z582" s="31">
        <v>0</v>
      </c>
      <c r="AA582" s="31">
        <v>0</v>
      </c>
      <c r="AB582" s="31">
        <v>0</v>
      </c>
      <c r="AC582" s="31">
        <v>0</v>
      </c>
      <c r="AD582" s="31">
        <v>0</v>
      </c>
      <c r="AE582" s="31">
        <v>0</v>
      </c>
      <c r="AF582" t="s">
        <v>159</v>
      </c>
      <c r="AG582" s="32">
        <v>9</v>
      </c>
      <c r="AH582"/>
    </row>
    <row r="583" spans="1:34" x14ac:dyDescent="0.25">
      <c r="A583" t="s">
        <v>2660</v>
      </c>
      <c r="B583" t="s">
        <v>2254</v>
      </c>
      <c r="C583" t="s">
        <v>2295</v>
      </c>
      <c r="D583" t="s">
        <v>2605</v>
      </c>
      <c r="E583" s="31">
        <v>15.586956521739131</v>
      </c>
      <c r="F583" s="31">
        <v>6.5972663877266369</v>
      </c>
      <c r="G583" s="31">
        <v>6.1398047419804724</v>
      </c>
      <c r="H583" s="31">
        <v>0.35</v>
      </c>
      <c r="I583" s="31">
        <v>7.105997210599721E-2</v>
      </c>
      <c r="J583" s="31">
        <v>102.83130434782606</v>
      </c>
      <c r="K583" s="31">
        <v>95.70086956521736</v>
      </c>
      <c r="L583" s="31">
        <v>5.4554347826086955</v>
      </c>
      <c r="M583" s="31">
        <v>1.107608695652174</v>
      </c>
      <c r="N583" s="31">
        <v>0</v>
      </c>
      <c r="O583" s="31">
        <v>4.3478260869565215</v>
      </c>
      <c r="P583" s="31">
        <v>40.26521739130434</v>
      </c>
      <c r="Q583" s="31">
        <v>37.482608695652168</v>
      </c>
      <c r="R583" s="31">
        <v>2.7826086956521738</v>
      </c>
      <c r="S583" s="31">
        <v>57.110652173913017</v>
      </c>
      <c r="T583" s="31">
        <v>57.110652173913017</v>
      </c>
      <c r="U583" s="31">
        <v>0</v>
      </c>
      <c r="V583" s="31">
        <v>0</v>
      </c>
      <c r="W583" s="31">
        <v>0</v>
      </c>
      <c r="X583" s="31">
        <v>0</v>
      </c>
      <c r="Y583" s="31">
        <v>0</v>
      </c>
      <c r="Z583" s="31">
        <v>0</v>
      </c>
      <c r="AA583" s="31">
        <v>0</v>
      </c>
      <c r="AB583" s="31">
        <v>0</v>
      </c>
      <c r="AC583" s="31">
        <v>0</v>
      </c>
      <c r="AD583" s="31">
        <v>0</v>
      </c>
      <c r="AE583" s="31">
        <v>0</v>
      </c>
      <c r="AF583" t="s">
        <v>1124</v>
      </c>
      <c r="AG583" s="32">
        <v>9</v>
      </c>
      <c r="AH583"/>
    </row>
    <row r="584" spans="1:34" x14ac:dyDescent="0.25">
      <c r="A584" t="s">
        <v>2660</v>
      </c>
      <c r="B584" t="s">
        <v>2116</v>
      </c>
      <c r="C584" t="s">
        <v>2287</v>
      </c>
      <c r="D584" t="s">
        <v>2609</v>
      </c>
      <c r="E584" s="31">
        <v>69.804347826086953</v>
      </c>
      <c r="F584" s="31">
        <v>4.7573871068203069</v>
      </c>
      <c r="G584" s="31">
        <v>4.5536935534101541</v>
      </c>
      <c r="H584" s="31">
        <v>0.47742292120834634</v>
      </c>
      <c r="I584" s="31">
        <v>0.35536904391155405</v>
      </c>
      <c r="J584" s="31">
        <v>332.08630434782617</v>
      </c>
      <c r="K584" s="31">
        <v>317.86760869565228</v>
      </c>
      <c r="L584" s="31">
        <v>33.326195652173915</v>
      </c>
      <c r="M584" s="31">
        <v>24.806304347826089</v>
      </c>
      <c r="N584" s="31">
        <v>3.4764130434782619</v>
      </c>
      <c r="O584" s="31">
        <v>5.0434782608695654</v>
      </c>
      <c r="P584" s="31">
        <v>110.23739130434784</v>
      </c>
      <c r="Q584" s="31">
        <v>104.53858695652175</v>
      </c>
      <c r="R584" s="31">
        <v>5.6988043478260879</v>
      </c>
      <c r="S584" s="31">
        <v>188.52271739130444</v>
      </c>
      <c r="T584" s="31">
        <v>188.52271739130444</v>
      </c>
      <c r="U584" s="31">
        <v>0</v>
      </c>
      <c r="V584" s="31">
        <v>0</v>
      </c>
      <c r="W584" s="31">
        <v>14.547826086956523</v>
      </c>
      <c r="X584" s="31">
        <v>0.6965217391304348</v>
      </c>
      <c r="Y584" s="31">
        <v>0</v>
      </c>
      <c r="Z584" s="31">
        <v>0</v>
      </c>
      <c r="AA584" s="31">
        <v>0.49271739130434783</v>
      </c>
      <c r="AB584" s="31">
        <v>0</v>
      </c>
      <c r="AC584" s="31">
        <v>13.358586956521739</v>
      </c>
      <c r="AD584" s="31">
        <v>0</v>
      </c>
      <c r="AE584" s="31">
        <v>0</v>
      </c>
      <c r="AF584" t="s">
        <v>981</v>
      </c>
      <c r="AG584" s="32">
        <v>9</v>
      </c>
      <c r="AH584"/>
    </row>
    <row r="585" spans="1:34" x14ac:dyDescent="0.25">
      <c r="A585" t="s">
        <v>2660</v>
      </c>
      <c r="B585" t="s">
        <v>2027</v>
      </c>
      <c r="C585" t="s">
        <v>2563</v>
      </c>
      <c r="D585" t="s">
        <v>2646</v>
      </c>
      <c r="E585" s="31">
        <v>65.760869565217391</v>
      </c>
      <c r="F585" s="31">
        <v>2.9634314049586781</v>
      </c>
      <c r="G585" s="31">
        <v>2.7051504132231408</v>
      </c>
      <c r="H585" s="31">
        <v>0.28082975206611577</v>
      </c>
      <c r="I585" s="31">
        <v>0.19927272727272735</v>
      </c>
      <c r="J585" s="31">
        <v>194.87782608695653</v>
      </c>
      <c r="K585" s="31">
        <v>177.89304347826089</v>
      </c>
      <c r="L585" s="31">
        <v>18.467608695652178</v>
      </c>
      <c r="M585" s="31">
        <v>13.104347826086961</v>
      </c>
      <c r="N585" s="31">
        <v>0</v>
      </c>
      <c r="O585" s="31">
        <v>5.3632608695652166</v>
      </c>
      <c r="P585" s="31">
        <v>54.887717391304349</v>
      </c>
      <c r="Q585" s="31">
        <v>43.26619565217392</v>
      </c>
      <c r="R585" s="31">
        <v>11.621521739130433</v>
      </c>
      <c r="S585" s="31">
        <v>121.52249999999999</v>
      </c>
      <c r="T585" s="31">
        <v>121.52249999999999</v>
      </c>
      <c r="U585" s="31">
        <v>0</v>
      </c>
      <c r="V585" s="31">
        <v>0</v>
      </c>
      <c r="W585" s="31">
        <v>0</v>
      </c>
      <c r="X585" s="31">
        <v>0</v>
      </c>
      <c r="Y585" s="31">
        <v>0</v>
      </c>
      <c r="Z585" s="31">
        <v>0</v>
      </c>
      <c r="AA585" s="31">
        <v>0</v>
      </c>
      <c r="AB585" s="31">
        <v>0</v>
      </c>
      <c r="AC585" s="31">
        <v>0</v>
      </c>
      <c r="AD585" s="31">
        <v>0</v>
      </c>
      <c r="AE585" s="31">
        <v>0</v>
      </c>
      <c r="AF585" t="s">
        <v>890</v>
      </c>
      <c r="AG585" s="32">
        <v>9</v>
      </c>
      <c r="AH585"/>
    </row>
    <row r="586" spans="1:34" x14ac:dyDescent="0.25">
      <c r="A586" t="s">
        <v>2660</v>
      </c>
      <c r="B586" t="s">
        <v>1828</v>
      </c>
      <c r="C586" t="s">
        <v>2531</v>
      </c>
      <c r="D586" t="s">
        <v>2602</v>
      </c>
      <c r="E586" s="31">
        <v>81.184782608695656</v>
      </c>
      <c r="F586" s="31">
        <v>3.6838371937341017</v>
      </c>
      <c r="G586" s="31">
        <v>3.4495702235908428</v>
      </c>
      <c r="H586" s="31">
        <v>0.34245146605971349</v>
      </c>
      <c r="I586" s="31">
        <v>0.29746552416655514</v>
      </c>
      <c r="J586" s="31">
        <v>299.0715217391305</v>
      </c>
      <c r="K586" s="31">
        <v>280.05260869565222</v>
      </c>
      <c r="L586" s="31">
        <v>27.801847826086959</v>
      </c>
      <c r="M586" s="31">
        <v>24.149673913043483</v>
      </c>
      <c r="N586" s="31">
        <v>0</v>
      </c>
      <c r="O586" s="31">
        <v>3.652173913043478</v>
      </c>
      <c r="P586" s="31">
        <v>91.422282608695653</v>
      </c>
      <c r="Q586" s="31">
        <v>76.055543478260873</v>
      </c>
      <c r="R586" s="31">
        <v>15.366739130434786</v>
      </c>
      <c r="S586" s="31">
        <v>179.84739130434789</v>
      </c>
      <c r="T586" s="31">
        <v>179.84739130434789</v>
      </c>
      <c r="U586" s="31">
        <v>0</v>
      </c>
      <c r="V586" s="31">
        <v>0</v>
      </c>
      <c r="W586" s="31">
        <v>0</v>
      </c>
      <c r="X586" s="31">
        <v>0</v>
      </c>
      <c r="Y586" s="31">
        <v>0</v>
      </c>
      <c r="Z586" s="31">
        <v>0</v>
      </c>
      <c r="AA586" s="31">
        <v>0</v>
      </c>
      <c r="AB586" s="31">
        <v>0</v>
      </c>
      <c r="AC586" s="31">
        <v>0</v>
      </c>
      <c r="AD586" s="31">
        <v>0</v>
      </c>
      <c r="AE586" s="31">
        <v>0</v>
      </c>
      <c r="AF586" t="s">
        <v>686</v>
      </c>
      <c r="AG586" s="32">
        <v>9</v>
      </c>
      <c r="AH586"/>
    </row>
    <row r="587" spans="1:34" x14ac:dyDescent="0.25">
      <c r="A587" t="s">
        <v>2660</v>
      </c>
      <c r="B587" t="s">
        <v>1721</v>
      </c>
      <c r="C587" t="s">
        <v>2402</v>
      </c>
      <c r="D587" t="s">
        <v>2602</v>
      </c>
      <c r="E587" s="31">
        <v>70.706521739130437</v>
      </c>
      <c r="F587" s="31">
        <v>4.061695618754805</v>
      </c>
      <c r="G587" s="31">
        <v>3.805099154496542</v>
      </c>
      <c r="H587" s="31">
        <v>0.39063335895465029</v>
      </c>
      <c r="I587" s="31">
        <v>0.23677325134511912</v>
      </c>
      <c r="J587" s="31">
        <v>287.18836956521744</v>
      </c>
      <c r="K587" s="31">
        <v>269.04532608695661</v>
      </c>
      <c r="L587" s="31">
        <v>27.620326086956524</v>
      </c>
      <c r="M587" s="31">
        <v>16.741413043478261</v>
      </c>
      <c r="N587" s="31">
        <v>5.4002173913043494</v>
      </c>
      <c r="O587" s="31">
        <v>5.478695652173915</v>
      </c>
      <c r="P587" s="31">
        <v>84.62032608695651</v>
      </c>
      <c r="Q587" s="31">
        <v>77.356195652173895</v>
      </c>
      <c r="R587" s="31">
        <v>7.2641304347826132</v>
      </c>
      <c r="S587" s="31">
        <v>174.94771739130442</v>
      </c>
      <c r="T587" s="31">
        <v>174.94771739130442</v>
      </c>
      <c r="U587" s="31">
        <v>0</v>
      </c>
      <c r="V587" s="31">
        <v>0</v>
      </c>
      <c r="W587" s="31">
        <v>6.6657608695652177</v>
      </c>
      <c r="X587" s="31">
        <v>0</v>
      </c>
      <c r="Y587" s="31">
        <v>0</v>
      </c>
      <c r="Z587" s="31">
        <v>0</v>
      </c>
      <c r="AA587" s="31">
        <v>0</v>
      </c>
      <c r="AB587" s="31">
        <v>0</v>
      </c>
      <c r="AC587" s="31">
        <v>6.6657608695652177</v>
      </c>
      <c r="AD587" s="31">
        <v>0</v>
      </c>
      <c r="AE587" s="31">
        <v>0</v>
      </c>
      <c r="AF587" t="s">
        <v>587</v>
      </c>
      <c r="AG587" s="32">
        <v>9</v>
      </c>
      <c r="AH587"/>
    </row>
    <row r="588" spans="1:34" x14ac:dyDescent="0.25">
      <c r="A588" t="s">
        <v>2660</v>
      </c>
      <c r="B588" t="s">
        <v>1911</v>
      </c>
      <c r="C588" t="s">
        <v>2320</v>
      </c>
      <c r="D588" t="s">
        <v>2617</v>
      </c>
      <c r="E588" s="31">
        <v>118.76086956521739</v>
      </c>
      <c r="F588" s="31">
        <v>3.7031374702544402</v>
      </c>
      <c r="G588" s="31">
        <v>3.4849295259015203</v>
      </c>
      <c r="H588" s="31">
        <v>0.29976112026359147</v>
      </c>
      <c r="I588" s="31">
        <v>0.20657331136738055</v>
      </c>
      <c r="J588" s="31">
        <v>439.78782608695667</v>
      </c>
      <c r="K588" s="31">
        <v>413.87326086956534</v>
      </c>
      <c r="L588" s="31">
        <v>35.599891304347828</v>
      </c>
      <c r="M588" s="31">
        <v>24.532826086956522</v>
      </c>
      <c r="N588" s="31">
        <v>11.067065217391304</v>
      </c>
      <c r="O588" s="31">
        <v>0</v>
      </c>
      <c r="P588" s="31">
        <v>112.54456521739135</v>
      </c>
      <c r="Q588" s="31">
        <v>97.697065217391355</v>
      </c>
      <c r="R588" s="31">
        <v>14.8475</v>
      </c>
      <c r="S588" s="31">
        <v>291.64336956521748</v>
      </c>
      <c r="T588" s="31">
        <v>291.64336956521748</v>
      </c>
      <c r="U588" s="31">
        <v>0</v>
      </c>
      <c r="V588" s="31">
        <v>0</v>
      </c>
      <c r="W588" s="31">
        <v>0</v>
      </c>
      <c r="X588" s="31">
        <v>0</v>
      </c>
      <c r="Y588" s="31">
        <v>0</v>
      </c>
      <c r="Z588" s="31">
        <v>0</v>
      </c>
      <c r="AA588" s="31">
        <v>0</v>
      </c>
      <c r="AB588" s="31">
        <v>0</v>
      </c>
      <c r="AC588" s="31">
        <v>0</v>
      </c>
      <c r="AD588" s="31">
        <v>0</v>
      </c>
      <c r="AE588" s="31">
        <v>0</v>
      </c>
      <c r="AF588" t="s">
        <v>771</v>
      </c>
      <c r="AG588" s="32">
        <v>9</v>
      </c>
      <c r="AH588"/>
    </row>
    <row r="589" spans="1:34" x14ac:dyDescent="0.25">
      <c r="A589" t="s">
        <v>2660</v>
      </c>
      <c r="B589" t="s">
        <v>2006</v>
      </c>
      <c r="C589" t="s">
        <v>2297</v>
      </c>
      <c r="D589" t="s">
        <v>2603</v>
      </c>
      <c r="E589" s="31">
        <v>55.445652173913047</v>
      </c>
      <c r="F589" s="31">
        <v>8.3026112526955504</v>
      </c>
      <c r="G589" s="31">
        <v>7.9522270143109202</v>
      </c>
      <c r="H589" s="31">
        <v>2.274544207018232</v>
      </c>
      <c r="I589" s="31">
        <v>2.098259164869634</v>
      </c>
      <c r="J589" s="31">
        <v>460.34369565217401</v>
      </c>
      <c r="K589" s="31">
        <v>440.91641304347831</v>
      </c>
      <c r="L589" s="31">
        <v>126.11358695652177</v>
      </c>
      <c r="M589" s="31">
        <v>116.33934782608699</v>
      </c>
      <c r="N589" s="31">
        <v>4.8177173913043472</v>
      </c>
      <c r="O589" s="31">
        <v>4.9565217391304346</v>
      </c>
      <c r="P589" s="31">
        <v>155.23086956521738</v>
      </c>
      <c r="Q589" s="31">
        <v>145.57782608695652</v>
      </c>
      <c r="R589" s="31">
        <v>9.6530434782608676</v>
      </c>
      <c r="S589" s="31">
        <v>178.99923913043483</v>
      </c>
      <c r="T589" s="31">
        <v>178.99923913043483</v>
      </c>
      <c r="U589" s="31">
        <v>0</v>
      </c>
      <c r="V589" s="31">
        <v>0</v>
      </c>
      <c r="W589" s="31">
        <v>0</v>
      </c>
      <c r="X589" s="31">
        <v>0</v>
      </c>
      <c r="Y589" s="31">
        <v>0</v>
      </c>
      <c r="Z589" s="31">
        <v>0</v>
      </c>
      <c r="AA589" s="31">
        <v>0</v>
      </c>
      <c r="AB589" s="31">
        <v>0</v>
      </c>
      <c r="AC589" s="31">
        <v>0</v>
      </c>
      <c r="AD589" s="31">
        <v>0</v>
      </c>
      <c r="AE589" s="31">
        <v>0</v>
      </c>
      <c r="AF589" t="s">
        <v>868</v>
      </c>
      <c r="AG589" s="32">
        <v>9</v>
      </c>
      <c r="AH589"/>
    </row>
    <row r="590" spans="1:34" x14ac:dyDescent="0.25">
      <c r="A590" t="s">
        <v>2660</v>
      </c>
      <c r="B590" t="s">
        <v>1753</v>
      </c>
      <c r="C590" t="s">
        <v>2346</v>
      </c>
      <c r="D590" t="s">
        <v>2624</v>
      </c>
      <c r="E590" s="31">
        <v>93.75</v>
      </c>
      <c r="F590" s="31">
        <v>2.64343884057971</v>
      </c>
      <c r="G590" s="31">
        <v>2.3649228985507245</v>
      </c>
      <c r="H590" s="31">
        <v>0.29542144927536235</v>
      </c>
      <c r="I590" s="31">
        <v>7.6267826086956522E-2</v>
      </c>
      <c r="J590" s="31">
        <v>247.82239130434783</v>
      </c>
      <c r="K590" s="31">
        <v>221.71152173913043</v>
      </c>
      <c r="L590" s="31">
        <v>27.69576086956522</v>
      </c>
      <c r="M590" s="31">
        <v>7.1501086956521744</v>
      </c>
      <c r="N590" s="31">
        <v>15.415217391304351</v>
      </c>
      <c r="O590" s="31">
        <v>5.1304347826086953</v>
      </c>
      <c r="P590" s="31">
        <v>58.981630434782602</v>
      </c>
      <c r="Q590" s="31">
        <v>53.416413043478258</v>
      </c>
      <c r="R590" s="31">
        <v>5.5652173913043477</v>
      </c>
      <c r="S590" s="31">
        <v>161.14500000000001</v>
      </c>
      <c r="T590" s="31">
        <v>161.14500000000001</v>
      </c>
      <c r="U590" s="31">
        <v>0</v>
      </c>
      <c r="V590" s="31">
        <v>0</v>
      </c>
      <c r="W590" s="31">
        <v>0</v>
      </c>
      <c r="X590" s="31">
        <v>0</v>
      </c>
      <c r="Y590" s="31">
        <v>0</v>
      </c>
      <c r="Z590" s="31">
        <v>0</v>
      </c>
      <c r="AA590" s="31">
        <v>0</v>
      </c>
      <c r="AB590" s="31">
        <v>0</v>
      </c>
      <c r="AC590" s="31">
        <v>0</v>
      </c>
      <c r="AD590" s="31">
        <v>0</v>
      </c>
      <c r="AE590" s="31">
        <v>0</v>
      </c>
      <c r="AF590" t="s">
        <v>620</v>
      </c>
      <c r="AG590" s="32">
        <v>9</v>
      </c>
      <c r="AH590"/>
    </row>
    <row r="591" spans="1:34" x14ac:dyDescent="0.25">
      <c r="A591" t="s">
        <v>2660</v>
      </c>
      <c r="B591" t="s">
        <v>1237</v>
      </c>
      <c r="C591" t="s">
        <v>2346</v>
      </c>
      <c r="D591" t="s">
        <v>2624</v>
      </c>
      <c r="E591" s="31">
        <v>53.826086956521742</v>
      </c>
      <c r="F591" s="31">
        <v>3.8604361873990296</v>
      </c>
      <c r="G591" s="31">
        <v>3.5290690630048456</v>
      </c>
      <c r="H591" s="31">
        <v>0.33986268174474954</v>
      </c>
      <c r="I591" s="31">
        <v>0.15954563812600964</v>
      </c>
      <c r="J591" s="31">
        <v>207.79217391304343</v>
      </c>
      <c r="K591" s="31">
        <v>189.95597826086953</v>
      </c>
      <c r="L591" s="31">
        <v>18.293478260869563</v>
      </c>
      <c r="M591" s="31">
        <v>8.587717391304345</v>
      </c>
      <c r="N591" s="31">
        <v>4.2275</v>
      </c>
      <c r="O591" s="31">
        <v>5.4782608695652177</v>
      </c>
      <c r="P591" s="31">
        <v>67.441195652173889</v>
      </c>
      <c r="Q591" s="31">
        <v>59.3107608695652</v>
      </c>
      <c r="R591" s="31">
        <v>8.1304347826086953</v>
      </c>
      <c r="S591" s="31">
        <v>122.05749999999998</v>
      </c>
      <c r="T591" s="31">
        <v>122.05749999999998</v>
      </c>
      <c r="U591" s="31">
        <v>0</v>
      </c>
      <c r="V591" s="31">
        <v>0</v>
      </c>
      <c r="W591" s="31">
        <v>0</v>
      </c>
      <c r="X591" s="31">
        <v>0</v>
      </c>
      <c r="Y591" s="31">
        <v>0</v>
      </c>
      <c r="Z591" s="31">
        <v>0</v>
      </c>
      <c r="AA591" s="31">
        <v>0</v>
      </c>
      <c r="AB591" s="31">
        <v>0</v>
      </c>
      <c r="AC591" s="31">
        <v>0</v>
      </c>
      <c r="AD591" s="31">
        <v>0</v>
      </c>
      <c r="AE591" s="31">
        <v>0</v>
      </c>
      <c r="AF591" t="s">
        <v>100</v>
      </c>
      <c r="AG591" s="32">
        <v>9</v>
      </c>
      <c r="AH591"/>
    </row>
    <row r="592" spans="1:34" x14ac:dyDescent="0.25">
      <c r="A592" t="s">
        <v>2660</v>
      </c>
      <c r="B592" t="s">
        <v>1880</v>
      </c>
      <c r="C592" t="s">
        <v>2320</v>
      </c>
      <c r="D592" t="s">
        <v>2617</v>
      </c>
      <c r="E592" s="31">
        <v>42.815217391304351</v>
      </c>
      <c r="F592" s="31">
        <v>3.9500380807311495</v>
      </c>
      <c r="G592" s="31">
        <v>3.5032241685707031</v>
      </c>
      <c r="H592" s="31">
        <v>0.35753744605229748</v>
      </c>
      <c r="I592" s="31">
        <v>0.1077278497080477</v>
      </c>
      <c r="J592" s="31">
        <v>169.12173913043478</v>
      </c>
      <c r="K592" s="31">
        <v>149.99130434782609</v>
      </c>
      <c r="L592" s="31">
        <v>15.308043478260869</v>
      </c>
      <c r="M592" s="31">
        <v>4.6123913043478257</v>
      </c>
      <c r="N592" s="31">
        <v>0.78260869565217395</v>
      </c>
      <c r="O592" s="31">
        <v>9.9130434782608692</v>
      </c>
      <c r="P592" s="31">
        <v>60.388804347826081</v>
      </c>
      <c r="Q592" s="31">
        <v>51.954021739130432</v>
      </c>
      <c r="R592" s="31">
        <v>8.4347826086956523</v>
      </c>
      <c r="S592" s="31">
        <v>93.424891304347838</v>
      </c>
      <c r="T592" s="31">
        <v>93.089239130434791</v>
      </c>
      <c r="U592" s="31">
        <v>0</v>
      </c>
      <c r="V592" s="31">
        <v>0.33565217391304347</v>
      </c>
      <c r="W592" s="31">
        <v>2.9619565217391308</v>
      </c>
      <c r="X592" s="31">
        <v>0</v>
      </c>
      <c r="Y592" s="31">
        <v>0.78260869565217395</v>
      </c>
      <c r="Z592" s="31">
        <v>0</v>
      </c>
      <c r="AA592" s="31">
        <v>0.58695652173913049</v>
      </c>
      <c r="AB592" s="31">
        <v>0</v>
      </c>
      <c r="AC592" s="31">
        <v>1.5923913043478262</v>
      </c>
      <c r="AD592" s="31">
        <v>0</v>
      </c>
      <c r="AE592" s="31">
        <v>0</v>
      </c>
      <c r="AF592" t="s">
        <v>739</v>
      </c>
      <c r="AG592" s="32">
        <v>9</v>
      </c>
      <c r="AH592"/>
    </row>
    <row r="593" spans="1:34" x14ac:dyDescent="0.25">
      <c r="A593" t="s">
        <v>2660</v>
      </c>
      <c r="B593" t="s">
        <v>1633</v>
      </c>
      <c r="C593" t="s">
        <v>2418</v>
      </c>
      <c r="D593" t="s">
        <v>2631</v>
      </c>
      <c r="E593" s="31">
        <v>66.347826086956516</v>
      </c>
      <c r="F593" s="31">
        <v>3.8059354521625162</v>
      </c>
      <c r="G593" s="31">
        <v>3.5916268020969859</v>
      </c>
      <c r="H593" s="31">
        <v>0.20183158584534733</v>
      </c>
      <c r="I593" s="31">
        <v>0.11498689384010488</v>
      </c>
      <c r="J593" s="31">
        <v>252.51554347826084</v>
      </c>
      <c r="K593" s="31">
        <v>238.2966304347826</v>
      </c>
      <c r="L593" s="31">
        <v>13.39108695652174</v>
      </c>
      <c r="M593" s="31">
        <v>7.6291304347826099</v>
      </c>
      <c r="N593" s="31">
        <v>0.15326086956521739</v>
      </c>
      <c r="O593" s="31">
        <v>5.6086956521739131</v>
      </c>
      <c r="P593" s="31">
        <v>67.78478260869565</v>
      </c>
      <c r="Q593" s="31">
        <v>59.327826086956513</v>
      </c>
      <c r="R593" s="31">
        <v>8.4569565217391318</v>
      </c>
      <c r="S593" s="31">
        <v>171.33967391304347</v>
      </c>
      <c r="T593" s="31">
        <v>164.07565217391303</v>
      </c>
      <c r="U593" s="31">
        <v>7.2640217391304347</v>
      </c>
      <c r="V593" s="31">
        <v>0</v>
      </c>
      <c r="W593" s="31">
        <v>19.43369565217391</v>
      </c>
      <c r="X593" s="31">
        <v>1.9438043478260874</v>
      </c>
      <c r="Y593" s="31">
        <v>0.15326086956521739</v>
      </c>
      <c r="Z593" s="31">
        <v>0</v>
      </c>
      <c r="AA593" s="31">
        <v>0.60869565217391308</v>
      </c>
      <c r="AB593" s="31">
        <v>0</v>
      </c>
      <c r="AC593" s="31">
        <v>16.727934782608692</v>
      </c>
      <c r="AD593" s="31">
        <v>0</v>
      </c>
      <c r="AE593" s="31">
        <v>0</v>
      </c>
      <c r="AF593" t="s">
        <v>499</v>
      </c>
      <c r="AG593" s="32">
        <v>9</v>
      </c>
      <c r="AH593"/>
    </row>
    <row r="594" spans="1:34" x14ac:dyDescent="0.25">
      <c r="A594" t="s">
        <v>2660</v>
      </c>
      <c r="B594" t="s">
        <v>2212</v>
      </c>
      <c r="C594" t="s">
        <v>2461</v>
      </c>
      <c r="D594" t="s">
        <v>2603</v>
      </c>
      <c r="E594" s="31">
        <v>85.369565217391298</v>
      </c>
      <c r="F594" s="31">
        <v>3.8205411255411255</v>
      </c>
      <c r="G594" s="31">
        <v>3.5857359307359302</v>
      </c>
      <c r="H594" s="31">
        <v>0.4189890501655209</v>
      </c>
      <c r="I594" s="31">
        <v>0.22822638146167562</v>
      </c>
      <c r="J594" s="31">
        <v>326.15793478260866</v>
      </c>
      <c r="K594" s="31">
        <v>306.11271739130427</v>
      </c>
      <c r="L594" s="31">
        <v>35.768913043478271</v>
      </c>
      <c r="M594" s="31">
        <v>19.483586956521741</v>
      </c>
      <c r="N594" s="31">
        <v>10.459239130434787</v>
      </c>
      <c r="O594" s="31">
        <v>5.8260869565217392</v>
      </c>
      <c r="P594" s="31">
        <v>117.33858695652172</v>
      </c>
      <c r="Q594" s="31">
        <v>113.57869565217389</v>
      </c>
      <c r="R594" s="31">
        <v>3.7598913043478261</v>
      </c>
      <c r="S594" s="31">
        <v>173.05043478260865</v>
      </c>
      <c r="T594" s="31">
        <v>172.24967391304344</v>
      </c>
      <c r="U594" s="31">
        <v>0.80076086956521741</v>
      </c>
      <c r="V594" s="31">
        <v>0</v>
      </c>
      <c r="W594" s="31">
        <v>21.413043478260871</v>
      </c>
      <c r="X594" s="31">
        <v>0</v>
      </c>
      <c r="Y594" s="31">
        <v>0</v>
      </c>
      <c r="Z594" s="31">
        <v>0</v>
      </c>
      <c r="AA594" s="31">
        <v>0.17391304347826086</v>
      </c>
      <c r="AB594" s="31">
        <v>0</v>
      </c>
      <c r="AC594" s="31">
        <v>21.239130434782609</v>
      </c>
      <c r="AD594" s="31">
        <v>0</v>
      </c>
      <c r="AE594" s="31">
        <v>0</v>
      </c>
      <c r="AF594" t="s">
        <v>1080</v>
      </c>
      <c r="AG594" s="32">
        <v>9</v>
      </c>
      <c r="AH594"/>
    </row>
    <row r="595" spans="1:34" x14ac:dyDescent="0.25">
      <c r="A595" t="s">
        <v>2660</v>
      </c>
      <c r="B595" t="s">
        <v>1681</v>
      </c>
      <c r="C595" t="s">
        <v>2342</v>
      </c>
      <c r="D595" t="s">
        <v>2619</v>
      </c>
      <c r="E595" s="31">
        <v>74.934782608695656</v>
      </c>
      <c r="F595" s="31">
        <v>3.7395271250362629</v>
      </c>
      <c r="G595" s="31">
        <v>3.4184276182187405</v>
      </c>
      <c r="H595" s="31">
        <v>0.50917174354511174</v>
      </c>
      <c r="I595" s="31">
        <v>0.24319843342036554</v>
      </c>
      <c r="J595" s="31">
        <v>280.22065217391304</v>
      </c>
      <c r="K595" s="31">
        <v>256.15913043478258</v>
      </c>
      <c r="L595" s="31">
        <v>38.154673913043482</v>
      </c>
      <c r="M595" s="31">
        <v>18.224021739130436</v>
      </c>
      <c r="N595" s="31">
        <v>13.321739130434787</v>
      </c>
      <c r="O595" s="31">
        <v>6.6089130434782604</v>
      </c>
      <c r="P595" s="31">
        <v>64.892717391304359</v>
      </c>
      <c r="Q595" s="31">
        <v>60.761847826086971</v>
      </c>
      <c r="R595" s="31">
        <v>4.1308695652173917</v>
      </c>
      <c r="S595" s="31">
        <v>177.17326086956521</v>
      </c>
      <c r="T595" s="31">
        <v>177.17326086956521</v>
      </c>
      <c r="U595" s="31">
        <v>0</v>
      </c>
      <c r="V595" s="31">
        <v>0</v>
      </c>
      <c r="W595" s="31">
        <v>0</v>
      </c>
      <c r="X595" s="31">
        <v>0</v>
      </c>
      <c r="Y595" s="31">
        <v>0</v>
      </c>
      <c r="Z595" s="31">
        <v>0</v>
      </c>
      <c r="AA595" s="31">
        <v>0</v>
      </c>
      <c r="AB595" s="31">
        <v>0</v>
      </c>
      <c r="AC595" s="31">
        <v>0</v>
      </c>
      <c r="AD595" s="31">
        <v>0</v>
      </c>
      <c r="AE595" s="31">
        <v>0</v>
      </c>
      <c r="AF595" t="s">
        <v>547</v>
      </c>
      <c r="AG595" s="32">
        <v>9</v>
      </c>
      <c r="AH595"/>
    </row>
    <row r="596" spans="1:34" x14ac:dyDescent="0.25">
      <c r="A596" t="s">
        <v>2660</v>
      </c>
      <c r="B596" t="s">
        <v>1588</v>
      </c>
      <c r="C596" t="s">
        <v>2286</v>
      </c>
      <c r="D596" t="s">
        <v>2603</v>
      </c>
      <c r="E596" s="31">
        <v>67.391304347826093</v>
      </c>
      <c r="F596" s="31">
        <v>3.3203225806451608</v>
      </c>
      <c r="G596" s="31">
        <v>3.3203225806451608</v>
      </c>
      <c r="H596" s="31">
        <v>0.58532258064516129</v>
      </c>
      <c r="I596" s="31">
        <v>0.58532258064516129</v>
      </c>
      <c r="J596" s="31">
        <v>223.76086956521738</v>
      </c>
      <c r="K596" s="31">
        <v>223.76086956521738</v>
      </c>
      <c r="L596" s="31">
        <v>39.445652173913047</v>
      </c>
      <c r="M596" s="31">
        <v>39.445652173913047</v>
      </c>
      <c r="N596" s="31">
        <v>0</v>
      </c>
      <c r="O596" s="31">
        <v>0</v>
      </c>
      <c r="P596" s="31">
        <v>35.141304347826086</v>
      </c>
      <c r="Q596" s="31">
        <v>35.141304347826086</v>
      </c>
      <c r="R596" s="31">
        <v>0</v>
      </c>
      <c r="S596" s="31">
        <v>149.17391304347825</v>
      </c>
      <c r="T596" s="31">
        <v>149.17391304347825</v>
      </c>
      <c r="U596" s="31">
        <v>0</v>
      </c>
      <c r="V596" s="31">
        <v>0</v>
      </c>
      <c r="W596" s="31">
        <v>0</v>
      </c>
      <c r="X596" s="31">
        <v>0</v>
      </c>
      <c r="Y596" s="31">
        <v>0</v>
      </c>
      <c r="Z596" s="31">
        <v>0</v>
      </c>
      <c r="AA596" s="31">
        <v>0</v>
      </c>
      <c r="AB596" s="31">
        <v>0</v>
      </c>
      <c r="AC596" s="31">
        <v>0</v>
      </c>
      <c r="AD596" s="31">
        <v>0</v>
      </c>
      <c r="AE596" s="31">
        <v>0</v>
      </c>
      <c r="AF596" t="s">
        <v>454</v>
      </c>
      <c r="AG596" s="32">
        <v>9</v>
      </c>
      <c r="AH596"/>
    </row>
    <row r="597" spans="1:34" x14ac:dyDescent="0.25">
      <c r="A597" t="s">
        <v>2660</v>
      </c>
      <c r="B597" t="s">
        <v>1797</v>
      </c>
      <c r="C597" t="s">
        <v>2527</v>
      </c>
      <c r="D597" t="s">
        <v>2602</v>
      </c>
      <c r="E597" s="31">
        <v>47.706521739130437</v>
      </c>
      <c r="F597" s="31">
        <v>3.7189997721576669</v>
      </c>
      <c r="G597" s="31">
        <v>3.2305058099794945</v>
      </c>
      <c r="H597" s="31">
        <v>0.20275233538391432</v>
      </c>
      <c r="I597" s="31">
        <v>7.5160628844839372E-2</v>
      </c>
      <c r="J597" s="31">
        <v>177.42054347826087</v>
      </c>
      <c r="K597" s="31">
        <v>154.11619565217393</v>
      </c>
      <c r="L597" s="31">
        <v>9.6726086956521744</v>
      </c>
      <c r="M597" s="31">
        <v>3.585652173913044</v>
      </c>
      <c r="N597" s="31">
        <v>0.34782608695652173</v>
      </c>
      <c r="O597" s="31">
        <v>5.7391304347826084</v>
      </c>
      <c r="P597" s="31">
        <v>53.546847826086974</v>
      </c>
      <c r="Q597" s="31">
        <v>36.329456521739147</v>
      </c>
      <c r="R597" s="31">
        <v>17.217391304347824</v>
      </c>
      <c r="S597" s="31">
        <v>114.20108695652172</v>
      </c>
      <c r="T597" s="31">
        <v>114.20108695652172</v>
      </c>
      <c r="U597" s="31">
        <v>0</v>
      </c>
      <c r="V597" s="31">
        <v>0</v>
      </c>
      <c r="W597" s="31">
        <v>1.6779347826086957</v>
      </c>
      <c r="X597" s="31">
        <v>0</v>
      </c>
      <c r="Y597" s="31">
        <v>0</v>
      </c>
      <c r="Z597" s="31">
        <v>0</v>
      </c>
      <c r="AA597" s="31">
        <v>0</v>
      </c>
      <c r="AB597" s="31">
        <v>0</v>
      </c>
      <c r="AC597" s="31">
        <v>1.6779347826086957</v>
      </c>
      <c r="AD597" s="31">
        <v>0</v>
      </c>
      <c r="AE597" s="31">
        <v>0</v>
      </c>
      <c r="AF597" t="s">
        <v>654</v>
      </c>
      <c r="AG597" s="32">
        <v>9</v>
      </c>
      <c r="AH597"/>
    </row>
    <row r="598" spans="1:34" x14ac:dyDescent="0.25">
      <c r="A598" t="s">
        <v>2660</v>
      </c>
      <c r="B598" t="s">
        <v>1559</v>
      </c>
      <c r="C598" t="s">
        <v>2469</v>
      </c>
      <c r="D598" t="s">
        <v>2618</v>
      </c>
      <c r="E598" s="31">
        <v>112.91304347826087</v>
      </c>
      <c r="F598" s="31">
        <v>2.8828157489410864</v>
      </c>
      <c r="G598" s="31">
        <v>2.7674422410473625</v>
      </c>
      <c r="H598" s="31">
        <v>0.37341162880246437</v>
      </c>
      <c r="I598" s="31">
        <v>0.28684539853677321</v>
      </c>
      <c r="J598" s="31">
        <v>325.50750000000005</v>
      </c>
      <c r="K598" s="31">
        <v>312.48032608695655</v>
      </c>
      <c r="L598" s="31">
        <v>42.163043478260867</v>
      </c>
      <c r="M598" s="31">
        <v>32.388586956521742</v>
      </c>
      <c r="N598" s="31">
        <v>5.8614130434782608</v>
      </c>
      <c r="O598" s="31">
        <v>3.9130434782608696</v>
      </c>
      <c r="P598" s="31">
        <v>95.123152173913056</v>
      </c>
      <c r="Q598" s="31">
        <v>91.870434782608712</v>
      </c>
      <c r="R598" s="31">
        <v>3.2527173913043477</v>
      </c>
      <c r="S598" s="31">
        <v>188.22130434782613</v>
      </c>
      <c r="T598" s="31">
        <v>188.22130434782613</v>
      </c>
      <c r="U598" s="31">
        <v>0</v>
      </c>
      <c r="V598" s="31">
        <v>0</v>
      </c>
      <c r="W598" s="31">
        <v>1.1304347826086956</v>
      </c>
      <c r="X598" s="31">
        <v>0</v>
      </c>
      <c r="Y598" s="31">
        <v>0</v>
      </c>
      <c r="Z598" s="31">
        <v>0</v>
      </c>
      <c r="AA598" s="31">
        <v>0</v>
      </c>
      <c r="AB598" s="31">
        <v>0</v>
      </c>
      <c r="AC598" s="31">
        <v>1.1304347826086956</v>
      </c>
      <c r="AD598" s="31">
        <v>0</v>
      </c>
      <c r="AE598" s="31">
        <v>0</v>
      </c>
      <c r="AF598" t="s">
        <v>425</v>
      </c>
      <c r="AG598" s="32">
        <v>9</v>
      </c>
      <c r="AH598"/>
    </row>
    <row r="599" spans="1:34" x14ac:dyDescent="0.25">
      <c r="A599" t="s">
        <v>2660</v>
      </c>
      <c r="B599" t="s">
        <v>2146</v>
      </c>
      <c r="C599" t="s">
        <v>2578</v>
      </c>
      <c r="D599" t="s">
        <v>2623</v>
      </c>
      <c r="E599" s="31">
        <v>24.347826086956523</v>
      </c>
      <c r="F599" s="31">
        <v>4.1427455357142859</v>
      </c>
      <c r="G599" s="31">
        <v>3.8017857142857139</v>
      </c>
      <c r="H599" s="31">
        <v>0.58236607142857144</v>
      </c>
      <c r="I599" s="31">
        <v>0.4614955357142857</v>
      </c>
      <c r="J599" s="31">
        <v>100.86684782608697</v>
      </c>
      <c r="K599" s="31">
        <v>92.565217391304344</v>
      </c>
      <c r="L599" s="31">
        <v>14.179347826086957</v>
      </c>
      <c r="M599" s="31">
        <v>11.236413043478262</v>
      </c>
      <c r="N599" s="31">
        <v>0</v>
      </c>
      <c r="O599" s="31">
        <v>2.9429347826086958</v>
      </c>
      <c r="P599" s="31">
        <v>25.372282608695652</v>
      </c>
      <c r="Q599" s="31">
        <v>20.013586956521738</v>
      </c>
      <c r="R599" s="31">
        <v>5.3586956521739131</v>
      </c>
      <c r="S599" s="31">
        <v>61.315217391304351</v>
      </c>
      <c r="T599" s="31">
        <v>61.315217391304351</v>
      </c>
      <c r="U599" s="31">
        <v>0</v>
      </c>
      <c r="V599" s="31">
        <v>0</v>
      </c>
      <c r="W599" s="31">
        <v>0</v>
      </c>
      <c r="X599" s="31">
        <v>0</v>
      </c>
      <c r="Y599" s="31">
        <v>0</v>
      </c>
      <c r="Z599" s="31">
        <v>0</v>
      </c>
      <c r="AA599" s="31">
        <v>0</v>
      </c>
      <c r="AB599" s="31">
        <v>0</v>
      </c>
      <c r="AC599" s="31">
        <v>0</v>
      </c>
      <c r="AD599" s="31">
        <v>0</v>
      </c>
      <c r="AE599" s="31">
        <v>0</v>
      </c>
      <c r="AF599" t="s">
        <v>1012</v>
      </c>
      <c r="AG599" s="32">
        <v>9</v>
      </c>
      <c r="AH599"/>
    </row>
    <row r="600" spans="1:34" x14ac:dyDescent="0.25">
      <c r="A600" t="s">
        <v>2660</v>
      </c>
      <c r="B600" t="s">
        <v>1859</v>
      </c>
      <c r="C600" t="s">
        <v>2286</v>
      </c>
      <c r="D600" t="s">
        <v>2603</v>
      </c>
      <c r="E600" s="31">
        <v>91.304347826086953</v>
      </c>
      <c r="F600" s="31">
        <v>4.3094214285714285</v>
      </c>
      <c r="G600" s="31">
        <v>4.0652547619047619</v>
      </c>
      <c r="H600" s="31">
        <v>0.36614880952380952</v>
      </c>
      <c r="I600" s="31">
        <v>0.30614880952380957</v>
      </c>
      <c r="J600" s="31">
        <v>393.46891304347821</v>
      </c>
      <c r="K600" s="31">
        <v>371.17543478260865</v>
      </c>
      <c r="L600" s="31">
        <v>33.430978260869566</v>
      </c>
      <c r="M600" s="31">
        <v>27.952717391304351</v>
      </c>
      <c r="N600" s="31">
        <v>8.6956521739130432E-2</v>
      </c>
      <c r="O600" s="31">
        <v>5.3913043478260869</v>
      </c>
      <c r="P600" s="31">
        <v>121.92750000000001</v>
      </c>
      <c r="Q600" s="31">
        <v>105.11228260869565</v>
      </c>
      <c r="R600" s="31">
        <v>16.815217391304351</v>
      </c>
      <c r="S600" s="31">
        <v>238.11043478260865</v>
      </c>
      <c r="T600" s="31">
        <v>238.11043478260865</v>
      </c>
      <c r="U600" s="31">
        <v>0</v>
      </c>
      <c r="V600" s="31">
        <v>0</v>
      </c>
      <c r="W600" s="31">
        <v>36.223369565217389</v>
      </c>
      <c r="X600" s="31">
        <v>1.5652173913043479</v>
      </c>
      <c r="Y600" s="31">
        <v>8.6956521739130432E-2</v>
      </c>
      <c r="Z600" s="31">
        <v>0</v>
      </c>
      <c r="AA600" s="31">
        <v>1.8695652173913044</v>
      </c>
      <c r="AB600" s="31">
        <v>0</v>
      </c>
      <c r="AC600" s="31">
        <v>32.701630434782608</v>
      </c>
      <c r="AD600" s="31">
        <v>0</v>
      </c>
      <c r="AE600" s="31">
        <v>0</v>
      </c>
      <c r="AF600" t="s">
        <v>717</v>
      </c>
      <c r="AG600" s="32">
        <v>9</v>
      </c>
      <c r="AH600"/>
    </row>
    <row r="601" spans="1:34" x14ac:dyDescent="0.25">
      <c r="A601" t="s">
        <v>2660</v>
      </c>
      <c r="B601" t="s">
        <v>1407</v>
      </c>
      <c r="C601" t="s">
        <v>2427</v>
      </c>
      <c r="D601" t="s">
        <v>2603</v>
      </c>
      <c r="E601" s="31">
        <v>91.597826086956516</v>
      </c>
      <c r="F601" s="31">
        <v>4.0736739053043785</v>
      </c>
      <c r="G601" s="31">
        <v>3.8115201139195443</v>
      </c>
      <c r="H601" s="31">
        <v>0.57790198172540641</v>
      </c>
      <c r="I601" s="31">
        <v>0.48283137534116533</v>
      </c>
      <c r="J601" s="31">
        <v>373.13967391304345</v>
      </c>
      <c r="K601" s="31">
        <v>349.12695652173909</v>
      </c>
      <c r="L601" s="31">
        <v>52.934565217391302</v>
      </c>
      <c r="M601" s="31">
        <v>44.226304347826087</v>
      </c>
      <c r="N601" s="31">
        <v>2.931304347826087</v>
      </c>
      <c r="O601" s="31">
        <v>5.7769565217391303</v>
      </c>
      <c r="P601" s="31">
        <v>92.907173913043479</v>
      </c>
      <c r="Q601" s="31">
        <v>77.602717391304353</v>
      </c>
      <c r="R601" s="31">
        <v>15.304456521739128</v>
      </c>
      <c r="S601" s="31">
        <v>227.29793478260868</v>
      </c>
      <c r="T601" s="31">
        <v>222.79358695652172</v>
      </c>
      <c r="U601" s="31">
        <v>4.5043478260869563</v>
      </c>
      <c r="V601" s="31">
        <v>0</v>
      </c>
      <c r="W601" s="31">
        <v>0.16304347826086957</v>
      </c>
      <c r="X601" s="31">
        <v>0</v>
      </c>
      <c r="Y601" s="31">
        <v>0</v>
      </c>
      <c r="Z601" s="31">
        <v>0</v>
      </c>
      <c r="AA601" s="31">
        <v>0</v>
      </c>
      <c r="AB601" s="31">
        <v>0</v>
      </c>
      <c r="AC601" s="31">
        <v>0.16304347826086957</v>
      </c>
      <c r="AD601" s="31">
        <v>0</v>
      </c>
      <c r="AE601" s="31">
        <v>0</v>
      </c>
      <c r="AF601" t="s">
        <v>271</v>
      </c>
      <c r="AG601" s="32">
        <v>9</v>
      </c>
      <c r="AH601"/>
    </row>
    <row r="602" spans="1:34" x14ac:dyDescent="0.25">
      <c r="A602" t="s">
        <v>2660</v>
      </c>
      <c r="B602" t="s">
        <v>2028</v>
      </c>
      <c r="C602" t="s">
        <v>2564</v>
      </c>
      <c r="D602" t="s">
        <v>2610</v>
      </c>
      <c r="E602" s="31">
        <v>49.815217391304351</v>
      </c>
      <c r="F602" s="31">
        <v>4.3016408466070244</v>
      </c>
      <c r="G602" s="31">
        <v>3.8847217979489415</v>
      </c>
      <c r="H602" s="31">
        <v>0.34004363953742089</v>
      </c>
      <c r="I602" s="31">
        <v>0.24519746890682959</v>
      </c>
      <c r="J602" s="31">
        <v>214.28717391304343</v>
      </c>
      <c r="K602" s="31">
        <v>193.51826086956521</v>
      </c>
      <c r="L602" s="31">
        <v>16.939347826086959</v>
      </c>
      <c r="M602" s="31">
        <v>12.214565217391305</v>
      </c>
      <c r="N602" s="31">
        <v>0</v>
      </c>
      <c r="O602" s="31">
        <v>4.7247826086956524</v>
      </c>
      <c r="P602" s="31">
        <v>70.101086956521698</v>
      </c>
      <c r="Q602" s="31">
        <v>54.056956521739096</v>
      </c>
      <c r="R602" s="31">
        <v>16.044130434782609</v>
      </c>
      <c r="S602" s="31">
        <v>127.24673913043479</v>
      </c>
      <c r="T602" s="31">
        <v>127.24673913043479</v>
      </c>
      <c r="U602" s="31">
        <v>0</v>
      </c>
      <c r="V602" s="31">
        <v>0</v>
      </c>
      <c r="W602" s="31">
        <v>0</v>
      </c>
      <c r="X602" s="31">
        <v>0</v>
      </c>
      <c r="Y602" s="31">
        <v>0</v>
      </c>
      <c r="Z602" s="31">
        <v>0</v>
      </c>
      <c r="AA602" s="31">
        <v>0</v>
      </c>
      <c r="AB602" s="31">
        <v>0</v>
      </c>
      <c r="AC602" s="31">
        <v>0</v>
      </c>
      <c r="AD602" s="31">
        <v>0</v>
      </c>
      <c r="AE602" s="31">
        <v>0</v>
      </c>
      <c r="AF602" t="s">
        <v>891</v>
      </c>
      <c r="AG602" s="32">
        <v>9</v>
      </c>
      <c r="AH602"/>
    </row>
    <row r="603" spans="1:34" x14ac:dyDescent="0.25">
      <c r="A603" t="s">
        <v>2660</v>
      </c>
      <c r="B603" t="s">
        <v>1347</v>
      </c>
      <c r="C603" t="s">
        <v>1785</v>
      </c>
      <c r="D603" t="s">
        <v>2610</v>
      </c>
      <c r="E603" s="31">
        <v>37.141304347826086</v>
      </c>
      <c r="F603" s="31">
        <v>6.7677904594673688</v>
      </c>
      <c r="G603" s="31">
        <v>6.3852882645595548</v>
      </c>
      <c r="H603" s="31">
        <v>1.3306087211003805</v>
      </c>
      <c r="I603" s="31">
        <v>1.1994995610184371</v>
      </c>
      <c r="J603" s="31">
        <v>251.36456521739129</v>
      </c>
      <c r="K603" s="31">
        <v>237.15793478260866</v>
      </c>
      <c r="L603" s="31">
        <v>49.420543478260868</v>
      </c>
      <c r="M603" s="31">
        <v>44.550978260869563</v>
      </c>
      <c r="N603" s="31">
        <v>0</v>
      </c>
      <c r="O603" s="31">
        <v>4.8695652173913047</v>
      </c>
      <c r="P603" s="31">
        <v>110.30847826086956</v>
      </c>
      <c r="Q603" s="31">
        <v>100.97141304347826</v>
      </c>
      <c r="R603" s="31">
        <v>9.337065217391304</v>
      </c>
      <c r="S603" s="31">
        <v>91.635543478260843</v>
      </c>
      <c r="T603" s="31">
        <v>91.635543478260843</v>
      </c>
      <c r="U603" s="31">
        <v>0</v>
      </c>
      <c r="V603" s="31">
        <v>0</v>
      </c>
      <c r="W603" s="31">
        <v>0</v>
      </c>
      <c r="X603" s="31">
        <v>0</v>
      </c>
      <c r="Y603" s="31">
        <v>0</v>
      </c>
      <c r="Z603" s="31">
        <v>0</v>
      </c>
      <c r="AA603" s="31">
        <v>0</v>
      </c>
      <c r="AB603" s="31">
        <v>0</v>
      </c>
      <c r="AC603" s="31">
        <v>0</v>
      </c>
      <c r="AD603" s="31">
        <v>0</v>
      </c>
      <c r="AE603" s="31">
        <v>0</v>
      </c>
      <c r="AF603" t="s">
        <v>211</v>
      </c>
      <c r="AG603" s="32">
        <v>9</v>
      </c>
      <c r="AH603"/>
    </row>
    <row r="604" spans="1:34" x14ac:dyDescent="0.25">
      <c r="A604" t="s">
        <v>2660</v>
      </c>
      <c r="B604" t="s">
        <v>1347</v>
      </c>
      <c r="C604" t="s">
        <v>2325</v>
      </c>
      <c r="D604" t="s">
        <v>2603</v>
      </c>
      <c r="E604" s="31">
        <v>49.978260869565219</v>
      </c>
      <c r="F604" s="31">
        <v>4.7269334493257942</v>
      </c>
      <c r="G604" s="31">
        <v>3.9847390169638981</v>
      </c>
      <c r="H604" s="31">
        <v>0.58040017398869093</v>
      </c>
      <c r="I604" s="31">
        <v>0.41641583297085705</v>
      </c>
      <c r="J604" s="31">
        <v>236.2439130434783</v>
      </c>
      <c r="K604" s="31">
        <v>199.15032608695657</v>
      </c>
      <c r="L604" s="31">
        <v>29.007391304347834</v>
      </c>
      <c r="M604" s="31">
        <v>20.811739130434791</v>
      </c>
      <c r="N604" s="31">
        <v>2.8043478260869565</v>
      </c>
      <c r="O604" s="31">
        <v>5.3913043478260869</v>
      </c>
      <c r="P604" s="31">
        <v>84.787391304347835</v>
      </c>
      <c r="Q604" s="31">
        <v>55.889456521739142</v>
      </c>
      <c r="R604" s="31">
        <v>28.897934782608697</v>
      </c>
      <c r="S604" s="31">
        <v>122.44913043478263</v>
      </c>
      <c r="T604" s="31">
        <v>122.44913043478263</v>
      </c>
      <c r="U604" s="31">
        <v>0</v>
      </c>
      <c r="V604" s="31">
        <v>0</v>
      </c>
      <c r="W604" s="31">
        <v>3.6544565217391298</v>
      </c>
      <c r="X604" s="31">
        <v>0</v>
      </c>
      <c r="Y604" s="31">
        <v>0</v>
      </c>
      <c r="Z604" s="31">
        <v>0</v>
      </c>
      <c r="AA604" s="31">
        <v>3.5729347826086952</v>
      </c>
      <c r="AB604" s="31">
        <v>0</v>
      </c>
      <c r="AC604" s="31">
        <v>8.1521739130434784E-2</v>
      </c>
      <c r="AD604" s="31">
        <v>0</v>
      </c>
      <c r="AE604" s="31">
        <v>0</v>
      </c>
      <c r="AF604" t="s">
        <v>1040</v>
      </c>
      <c r="AG604" s="32">
        <v>9</v>
      </c>
      <c r="AH604"/>
    </row>
    <row r="605" spans="1:34" x14ac:dyDescent="0.25">
      <c r="A605" t="s">
        <v>2660</v>
      </c>
      <c r="B605" t="s">
        <v>1652</v>
      </c>
      <c r="C605" t="s">
        <v>2376</v>
      </c>
      <c r="D605" t="s">
        <v>2621</v>
      </c>
      <c r="E605" s="31">
        <v>120.89130434782609</v>
      </c>
      <c r="F605" s="31">
        <v>2.9421965473835638</v>
      </c>
      <c r="G605" s="31">
        <v>2.8905646466462862</v>
      </c>
      <c r="H605" s="31">
        <v>0.29610861355871254</v>
      </c>
      <c r="I605" s="31">
        <v>0.26589821974465028</v>
      </c>
      <c r="J605" s="31">
        <v>355.68597826086955</v>
      </c>
      <c r="K605" s="31">
        <v>349.44413043478255</v>
      </c>
      <c r="L605" s="31">
        <v>35.796956521739141</v>
      </c>
      <c r="M605" s="31">
        <v>32.144782608695657</v>
      </c>
      <c r="N605" s="31">
        <v>1.826086956521739</v>
      </c>
      <c r="O605" s="31">
        <v>1.826086956521739</v>
      </c>
      <c r="P605" s="31">
        <v>93.523695652173927</v>
      </c>
      <c r="Q605" s="31">
        <v>90.934021739130444</v>
      </c>
      <c r="R605" s="31">
        <v>2.589673913043478</v>
      </c>
      <c r="S605" s="31">
        <v>226.36532608695649</v>
      </c>
      <c r="T605" s="31">
        <v>226.36532608695649</v>
      </c>
      <c r="U605" s="31">
        <v>0</v>
      </c>
      <c r="V605" s="31">
        <v>0</v>
      </c>
      <c r="W605" s="31">
        <v>2.5108695652173916</v>
      </c>
      <c r="X605" s="31">
        <v>0.2608695652173913</v>
      </c>
      <c r="Y605" s="31">
        <v>0</v>
      </c>
      <c r="Z605" s="31">
        <v>0</v>
      </c>
      <c r="AA605" s="31">
        <v>1.7336956521739131</v>
      </c>
      <c r="AB605" s="31">
        <v>0</v>
      </c>
      <c r="AC605" s="31">
        <v>0.51630434782608692</v>
      </c>
      <c r="AD605" s="31">
        <v>0</v>
      </c>
      <c r="AE605" s="31">
        <v>0</v>
      </c>
      <c r="AF605" t="s">
        <v>518</v>
      </c>
      <c r="AG605" s="32">
        <v>9</v>
      </c>
      <c r="AH605"/>
    </row>
    <row r="606" spans="1:34" x14ac:dyDescent="0.25">
      <c r="A606" t="s">
        <v>2660</v>
      </c>
      <c r="B606" t="s">
        <v>2026</v>
      </c>
      <c r="C606" t="s">
        <v>2367</v>
      </c>
      <c r="D606" t="s">
        <v>2623</v>
      </c>
      <c r="E606" s="31">
        <v>127.33695652173913</v>
      </c>
      <c r="F606" s="31">
        <v>4.1420034144259494</v>
      </c>
      <c r="G606" s="31">
        <v>3.986881775501494</v>
      </c>
      <c r="H606" s="31">
        <v>0.64969696969696977</v>
      </c>
      <c r="I606" s="31">
        <v>0.53827998292787027</v>
      </c>
      <c r="J606" s="31">
        <v>527.43010869565217</v>
      </c>
      <c r="K606" s="31">
        <v>507.67739130434785</v>
      </c>
      <c r="L606" s="31">
        <v>82.730434782608697</v>
      </c>
      <c r="M606" s="31">
        <v>68.542934782608697</v>
      </c>
      <c r="N606" s="31">
        <v>11.839673913043478</v>
      </c>
      <c r="O606" s="31">
        <v>2.347826086956522</v>
      </c>
      <c r="P606" s="31">
        <v>111.76902173913044</v>
      </c>
      <c r="Q606" s="31">
        <v>106.20380434782609</v>
      </c>
      <c r="R606" s="31">
        <v>5.5652173913043477</v>
      </c>
      <c r="S606" s="31">
        <v>332.93065217391307</v>
      </c>
      <c r="T606" s="31">
        <v>332.93065217391307</v>
      </c>
      <c r="U606" s="31">
        <v>0</v>
      </c>
      <c r="V606" s="31">
        <v>0</v>
      </c>
      <c r="W606" s="31">
        <v>5.8885869565217384</v>
      </c>
      <c r="X606" s="31">
        <v>0</v>
      </c>
      <c r="Y606" s="31">
        <v>0</v>
      </c>
      <c r="Z606" s="31">
        <v>0</v>
      </c>
      <c r="AA606" s="31">
        <v>5.5842391304347823</v>
      </c>
      <c r="AB606" s="31">
        <v>0</v>
      </c>
      <c r="AC606" s="31">
        <v>0.30434782608695654</v>
      </c>
      <c r="AD606" s="31">
        <v>0</v>
      </c>
      <c r="AE606" s="31">
        <v>0</v>
      </c>
      <c r="AF606" t="s">
        <v>889</v>
      </c>
      <c r="AG606" s="32">
        <v>9</v>
      </c>
      <c r="AH606"/>
    </row>
    <row r="607" spans="1:34" x14ac:dyDescent="0.25">
      <c r="A607" t="s">
        <v>2660</v>
      </c>
      <c r="B607" t="s">
        <v>1701</v>
      </c>
      <c r="C607" t="s">
        <v>2355</v>
      </c>
      <c r="D607" t="s">
        <v>2605</v>
      </c>
      <c r="E607" s="31">
        <v>68.717391304347828</v>
      </c>
      <c r="F607" s="31">
        <v>3.7628804175893702</v>
      </c>
      <c r="G607" s="31">
        <v>3.4413207845618476</v>
      </c>
      <c r="H607" s="31">
        <v>0.7128029104713699</v>
      </c>
      <c r="I607" s="31">
        <v>0.62852103764631451</v>
      </c>
      <c r="J607" s="31">
        <v>258.57532608695652</v>
      </c>
      <c r="K607" s="31">
        <v>236.47858695652175</v>
      </c>
      <c r="L607" s="31">
        <v>48.981956521739136</v>
      </c>
      <c r="M607" s="31">
        <v>43.190326086956524</v>
      </c>
      <c r="N607" s="31">
        <v>0.22641304347826086</v>
      </c>
      <c r="O607" s="31">
        <v>5.5652173913043477</v>
      </c>
      <c r="P607" s="31">
        <v>55.979021739130445</v>
      </c>
      <c r="Q607" s="31">
        <v>39.673913043478272</v>
      </c>
      <c r="R607" s="31">
        <v>16.305108695652173</v>
      </c>
      <c r="S607" s="31">
        <v>153.61434782608694</v>
      </c>
      <c r="T607" s="31">
        <v>124.44054347826086</v>
      </c>
      <c r="U607" s="31">
        <v>29.173804347826088</v>
      </c>
      <c r="V607" s="31">
        <v>0</v>
      </c>
      <c r="W607" s="31">
        <v>24.603260869565215</v>
      </c>
      <c r="X607" s="31">
        <v>9.6630434782608692</v>
      </c>
      <c r="Y607" s="31">
        <v>0</v>
      </c>
      <c r="Z607" s="31">
        <v>0</v>
      </c>
      <c r="AA607" s="31">
        <v>6.7445652173913047</v>
      </c>
      <c r="AB607" s="31">
        <v>0</v>
      </c>
      <c r="AC607" s="31">
        <v>8.195652173913043</v>
      </c>
      <c r="AD607" s="31">
        <v>0</v>
      </c>
      <c r="AE607" s="31">
        <v>0</v>
      </c>
      <c r="AF607" t="s">
        <v>567</v>
      </c>
      <c r="AG607" s="32">
        <v>9</v>
      </c>
      <c r="AH607"/>
    </row>
    <row r="608" spans="1:34" x14ac:dyDescent="0.25">
      <c r="A608" t="s">
        <v>2660</v>
      </c>
      <c r="B608" t="s">
        <v>1636</v>
      </c>
      <c r="C608" t="s">
        <v>2489</v>
      </c>
      <c r="D608" t="s">
        <v>2619</v>
      </c>
      <c r="E608" s="31">
        <v>89.782608695652172</v>
      </c>
      <c r="F608" s="31">
        <v>3.9257106537530269</v>
      </c>
      <c r="G608" s="31">
        <v>3.614990314769976</v>
      </c>
      <c r="H608" s="31">
        <v>0.4435133171912834</v>
      </c>
      <c r="I608" s="31">
        <v>0.31561138014527862</v>
      </c>
      <c r="J608" s="31">
        <v>352.46054347826089</v>
      </c>
      <c r="K608" s="31">
        <v>324.56326086956523</v>
      </c>
      <c r="L608" s="31">
        <v>39.819782608695661</v>
      </c>
      <c r="M608" s="31">
        <v>28.336413043478274</v>
      </c>
      <c r="N608" s="31">
        <v>5.918152173913044</v>
      </c>
      <c r="O608" s="31">
        <v>5.5652173913043477</v>
      </c>
      <c r="P608" s="31">
        <v>94.387826086956537</v>
      </c>
      <c r="Q608" s="31">
        <v>77.973913043478277</v>
      </c>
      <c r="R608" s="31">
        <v>16.41391304347826</v>
      </c>
      <c r="S608" s="31">
        <v>218.25293478260869</v>
      </c>
      <c r="T608" s="31">
        <v>218.25293478260869</v>
      </c>
      <c r="U608" s="31">
        <v>0</v>
      </c>
      <c r="V608" s="31">
        <v>0</v>
      </c>
      <c r="W608" s="31">
        <v>0</v>
      </c>
      <c r="X608" s="31">
        <v>0</v>
      </c>
      <c r="Y608" s="31">
        <v>0</v>
      </c>
      <c r="Z608" s="31">
        <v>0</v>
      </c>
      <c r="AA608" s="31">
        <v>0</v>
      </c>
      <c r="AB608" s="31">
        <v>0</v>
      </c>
      <c r="AC608" s="31">
        <v>0</v>
      </c>
      <c r="AD608" s="31">
        <v>0</v>
      </c>
      <c r="AE608" s="31">
        <v>0</v>
      </c>
      <c r="AF608" t="s">
        <v>502</v>
      </c>
      <c r="AG608" s="32">
        <v>9</v>
      </c>
      <c r="AH608"/>
    </row>
    <row r="609" spans="1:34" x14ac:dyDescent="0.25">
      <c r="A609" t="s">
        <v>2660</v>
      </c>
      <c r="B609" t="s">
        <v>1376</v>
      </c>
      <c r="C609" t="s">
        <v>2416</v>
      </c>
      <c r="D609" t="s">
        <v>2623</v>
      </c>
      <c r="E609" s="31">
        <v>115.56521739130434</v>
      </c>
      <c r="F609" s="31">
        <v>3.8189437547027816</v>
      </c>
      <c r="G609" s="31">
        <v>3.4904966139954836</v>
      </c>
      <c r="H609" s="31">
        <v>1.0312970278404816</v>
      </c>
      <c r="I609" s="31">
        <v>0.70517682468021081</v>
      </c>
      <c r="J609" s="31">
        <v>441.337065217391</v>
      </c>
      <c r="K609" s="31">
        <v>403.37999999999977</v>
      </c>
      <c r="L609" s="31">
        <v>119.18206521739131</v>
      </c>
      <c r="M609" s="31">
        <v>81.493913043478273</v>
      </c>
      <c r="N609" s="31">
        <v>32.470760869565211</v>
      </c>
      <c r="O609" s="31">
        <v>5.2173913043478262</v>
      </c>
      <c r="P609" s="31">
        <v>63.309891304347786</v>
      </c>
      <c r="Q609" s="31">
        <v>63.040978260869522</v>
      </c>
      <c r="R609" s="31">
        <v>0.26891304347826089</v>
      </c>
      <c r="S609" s="31">
        <v>258.84510869565196</v>
      </c>
      <c r="T609" s="31">
        <v>258.84510869565196</v>
      </c>
      <c r="U609" s="31">
        <v>0</v>
      </c>
      <c r="V609" s="31">
        <v>0</v>
      </c>
      <c r="W609" s="31">
        <v>0</v>
      </c>
      <c r="X609" s="31">
        <v>0</v>
      </c>
      <c r="Y609" s="31">
        <v>0</v>
      </c>
      <c r="Z609" s="31">
        <v>0</v>
      </c>
      <c r="AA609" s="31">
        <v>0</v>
      </c>
      <c r="AB609" s="31">
        <v>0</v>
      </c>
      <c r="AC609" s="31">
        <v>0</v>
      </c>
      <c r="AD609" s="31">
        <v>0</v>
      </c>
      <c r="AE609" s="31">
        <v>0</v>
      </c>
      <c r="AF609" t="s">
        <v>240</v>
      </c>
      <c r="AG609" s="32">
        <v>9</v>
      </c>
      <c r="AH609"/>
    </row>
    <row r="610" spans="1:34" x14ac:dyDescent="0.25">
      <c r="A610" t="s">
        <v>2660</v>
      </c>
      <c r="B610" t="s">
        <v>1495</v>
      </c>
      <c r="C610" t="s">
        <v>2421</v>
      </c>
      <c r="D610" t="s">
        <v>2625</v>
      </c>
      <c r="E610" s="31">
        <v>111.56521739130434</v>
      </c>
      <c r="F610" s="31">
        <v>2.91475058456742</v>
      </c>
      <c r="G610" s="31">
        <v>2.91475058456742</v>
      </c>
      <c r="H610" s="31">
        <v>0.67076675759937643</v>
      </c>
      <c r="I610" s="31">
        <v>0.67076675759937643</v>
      </c>
      <c r="J610" s="31">
        <v>325.18478260869563</v>
      </c>
      <c r="K610" s="31">
        <v>325.18478260869563</v>
      </c>
      <c r="L610" s="31">
        <v>74.834239130434781</v>
      </c>
      <c r="M610" s="31">
        <v>74.834239130434781</v>
      </c>
      <c r="N610" s="31">
        <v>0</v>
      </c>
      <c r="O610" s="31">
        <v>0</v>
      </c>
      <c r="P610" s="31">
        <v>42.171195652173914</v>
      </c>
      <c r="Q610" s="31">
        <v>42.171195652173914</v>
      </c>
      <c r="R610" s="31">
        <v>0</v>
      </c>
      <c r="S610" s="31">
        <v>208.17934782608697</v>
      </c>
      <c r="T610" s="31">
        <v>208.17934782608697</v>
      </c>
      <c r="U610" s="31">
        <v>0</v>
      </c>
      <c r="V610" s="31">
        <v>0</v>
      </c>
      <c r="W610" s="31">
        <v>0</v>
      </c>
      <c r="X610" s="31">
        <v>0</v>
      </c>
      <c r="Y610" s="31">
        <v>0</v>
      </c>
      <c r="Z610" s="31">
        <v>0</v>
      </c>
      <c r="AA610" s="31">
        <v>0</v>
      </c>
      <c r="AB610" s="31">
        <v>0</v>
      </c>
      <c r="AC610" s="31">
        <v>0</v>
      </c>
      <c r="AD610" s="31">
        <v>0</v>
      </c>
      <c r="AE610" s="31">
        <v>0</v>
      </c>
      <c r="AF610" t="s">
        <v>360</v>
      </c>
      <c r="AG610" s="32">
        <v>9</v>
      </c>
      <c r="AH610"/>
    </row>
    <row r="611" spans="1:34" x14ac:dyDescent="0.25">
      <c r="A611" t="s">
        <v>2660</v>
      </c>
      <c r="B611" t="s">
        <v>1166</v>
      </c>
      <c r="C611" t="s">
        <v>2301</v>
      </c>
      <c r="D611" t="s">
        <v>2613</v>
      </c>
      <c r="E611" s="31">
        <v>92.641304347826093</v>
      </c>
      <c r="F611" s="31">
        <v>4.7090953889475529</v>
      </c>
      <c r="G611" s="31">
        <v>4.6199249090695762</v>
      </c>
      <c r="H611" s="31">
        <v>0.45503226563416638</v>
      </c>
      <c r="I611" s="31">
        <v>0.40997770738003053</v>
      </c>
      <c r="J611" s="31">
        <v>436.25673913043477</v>
      </c>
      <c r="K611" s="31">
        <v>427.99586956521739</v>
      </c>
      <c r="L611" s="31">
        <v>42.154782608695655</v>
      </c>
      <c r="M611" s="31">
        <v>37.980869565217397</v>
      </c>
      <c r="N611" s="31">
        <v>0</v>
      </c>
      <c r="O611" s="31">
        <v>4.1739130434782608</v>
      </c>
      <c r="P611" s="31">
        <v>101.64815217391303</v>
      </c>
      <c r="Q611" s="31">
        <v>97.561195652173907</v>
      </c>
      <c r="R611" s="31">
        <v>4.0869565217391308</v>
      </c>
      <c r="S611" s="31">
        <v>292.45380434782612</v>
      </c>
      <c r="T611" s="31">
        <v>254.83826086956523</v>
      </c>
      <c r="U611" s="31">
        <v>37.615543478260868</v>
      </c>
      <c r="V611" s="31">
        <v>0</v>
      </c>
      <c r="W611" s="31">
        <v>0</v>
      </c>
      <c r="X611" s="31">
        <v>0</v>
      </c>
      <c r="Y611" s="31">
        <v>0</v>
      </c>
      <c r="Z611" s="31">
        <v>0</v>
      </c>
      <c r="AA611" s="31">
        <v>0</v>
      </c>
      <c r="AB611" s="31">
        <v>0</v>
      </c>
      <c r="AC611" s="31">
        <v>0</v>
      </c>
      <c r="AD611" s="31">
        <v>0</v>
      </c>
      <c r="AE611" s="31">
        <v>0</v>
      </c>
      <c r="AF611" t="s">
        <v>29</v>
      </c>
      <c r="AG611" s="32">
        <v>9</v>
      </c>
      <c r="AH611"/>
    </row>
    <row r="612" spans="1:34" x14ac:dyDescent="0.25">
      <c r="A612" t="s">
        <v>2660</v>
      </c>
      <c r="B612" t="s">
        <v>1439</v>
      </c>
      <c r="C612" t="s">
        <v>2328</v>
      </c>
      <c r="D612" t="s">
        <v>2614</v>
      </c>
      <c r="E612" s="31">
        <v>84.467391304347828</v>
      </c>
      <c r="F612" s="31">
        <v>3.7494814052245524</v>
      </c>
      <c r="G612" s="31">
        <v>3.4701634281302276</v>
      </c>
      <c r="H612" s="31">
        <v>0.29941448976965623</v>
      </c>
      <c r="I612" s="31">
        <v>0.25102946853686769</v>
      </c>
      <c r="J612" s="31">
        <v>316.70891304347822</v>
      </c>
      <c r="K612" s="31">
        <v>293.11565217391302</v>
      </c>
      <c r="L612" s="31">
        <v>25.290760869565204</v>
      </c>
      <c r="M612" s="31">
        <v>21.203804347826075</v>
      </c>
      <c r="N612" s="31">
        <v>0</v>
      </c>
      <c r="O612" s="31">
        <v>4.0869565217391308</v>
      </c>
      <c r="P612" s="31">
        <v>97.189021739130396</v>
      </c>
      <c r="Q612" s="31">
        <v>77.682717391304323</v>
      </c>
      <c r="R612" s="31">
        <v>19.506304347826077</v>
      </c>
      <c r="S612" s="31">
        <v>194.22913043478263</v>
      </c>
      <c r="T612" s="31">
        <v>192.18510869565219</v>
      </c>
      <c r="U612" s="31">
        <v>2.0440217391304345</v>
      </c>
      <c r="V612" s="31">
        <v>0</v>
      </c>
      <c r="W612" s="31">
        <v>18.625760869565219</v>
      </c>
      <c r="X612" s="31">
        <v>0</v>
      </c>
      <c r="Y612" s="31">
        <v>0</v>
      </c>
      <c r="Z612" s="31">
        <v>0</v>
      </c>
      <c r="AA612" s="31">
        <v>0</v>
      </c>
      <c r="AB612" s="31">
        <v>0</v>
      </c>
      <c r="AC612" s="31">
        <v>18.625760869565219</v>
      </c>
      <c r="AD612" s="31">
        <v>0</v>
      </c>
      <c r="AE612" s="31">
        <v>0</v>
      </c>
      <c r="AF612" t="s">
        <v>304</v>
      </c>
      <c r="AG612" s="32">
        <v>9</v>
      </c>
      <c r="AH612"/>
    </row>
    <row r="613" spans="1:34" x14ac:dyDescent="0.25">
      <c r="A613" t="s">
        <v>2660</v>
      </c>
      <c r="B613" t="s">
        <v>1994</v>
      </c>
      <c r="C613" t="s">
        <v>2559</v>
      </c>
      <c r="D613" t="s">
        <v>2652</v>
      </c>
      <c r="E613" s="31">
        <v>42.315217391304351</v>
      </c>
      <c r="F613" s="31">
        <v>5.1699332134600562</v>
      </c>
      <c r="G613" s="31">
        <v>4.5823015669149756</v>
      </c>
      <c r="H613" s="31">
        <v>0.26349858720780883</v>
      </c>
      <c r="I613" s="31">
        <v>0.12787053686103259</v>
      </c>
      <c r="J613" s="31">
        <v>218.76684782608697</v>
      </c>
      <c r="K613" s="31">
        <v>193.90108695652177</v>
      </c>
      <c r="L613" s="31">
        <v>11.149999999999999</v>
      </c>
      <c r="M613" s="31">
        <v>5.4108695652173902</v>
      </c>
      <c r="N613" s="31">
        <v>0</v>
      </c>
      <c r="O613" s="31">
        <v>5.7391304347826084</v>
      </c>
      <c r="P613" s="31">
        <v>62.171739130434801</v>
      </c>
      <c r="Q613" s="31">
        <v>43.045108695652189</v>
      </c>
      <c r="R613" s="31">
        <v>19.126630434782612</v>
      </c>
      <c r="S613" s="31">
        <v>145.44510869565218</v>
      </c>
      <c r="T613" s="31">
        <v>129.33423913043478</v>
      </c>
      <c r="U613" s="31">
        <v>16.110869565217396</v>
      </c>
      <c r="V613" s="31">
        <v>0</v>
      </c>
      <c r="W613" s="31">
        <v>0</v>
      </c>
      <c r="X613" s="31">
        <v>0</v>
      </c>
      <c r="Y613" s="31">
        <v>0</v>
      </c>
      <c r="Z613" s="31">
        <v>0</v>
      </c>
      <c r="AA613" s="31">
        <v>0</v>
      </c>
      <c r="AB613" s="31">
        <v>0</v>
      </c>
      <c r="AC613" s="31">
        <v>0</v>
      </c>
      <c r="AD613" s="31">
        <v>0</v>
      </c>
      <c r="AE613" s="31">
        <v>0</v>
      </c>
      <c r="AF613" t="s">
        <v>856</v>
      </c>
      <c r="AG613" s="32">
        <v>9</v>
      </c>
      <c r="AH613"/>
    </row>
    <row r="614" spans="1:34" x14ac:dyDescent="0.25">
      <c r="A614" t="s">
        <v>2660</v>
      </c>
      <c r="B614" t="s">
        <v>1289</v>
      </c>
      <c r="C614" t="s">
        <v>2373</v>
      </c>
      <c r="D614" t="s">
        <v>2603</v>
      </c>
      <c r="E614" s="31">
        <v>79.206521739130437</v>
      </c>
      <c r="F614" s="31">
        <v>3.2671895155756827</v>
      </c>
      <c r="G614" s="31">
        <v>2.9936571977494166</v>
      </c>
      <c r="H614" s="31">
        <v>0.31472485247701393</v>
      </c>
      <c r="I614" s="31">
        <v>0.23128173459585566</v>
      </c>
      <c r="J614" s="31">
        <v>258.78271739130435</v>
      </c>
      <c r="K614" s="31">
        <v>237.11717391304347</v>
      </c>
      <c r="L614" s="31">
        <v>24.928260869565221</v>
      </c>
      <c r="M614" s="31">
        <v>18.319021739130438</v>
      </c>
      <c r="N614" s="31">
        <v>1.0440217391304347</v>
      </c>
      <c r="O614" s="31">
        <v>5.5652173913043477</v>
      </c>
      <c r="P614" s="31">
        <v>91.110326086956519</v>
      </c>
      <c r="Q614" s="31">
        <v>76.054021739130434</v>
      </c>
      <c r="R614" s="31">
        <v>15.056304347826087</v>
      </c>
      <c r="S614" s="31">
        <v>142.74413043478259</v>
      </c>
      <c r="T614" s="31">
        <v>142.34173913043477</v>
      </c>
      <c r="U614" s="31">
        <v>0.40239130434782611</v>
      </c>
      <c r="V614" s="31">
        <v>0</v>
      </c>
      <c r="W614" s="31">
        <v>0</v>
      </c>
      <c r="X614" s="31">
        <v>0</v>
      </c>
      <c r="Y614" s="31">
        <v>0</v>
      </c>
      <c r="Z614" s="31">
        <v>0</v>
      </c>
      <c r="AA614" s="31">
        <v>0</v>
      </c>
      <c r="AB614" s="31">
        <v>0</v>
      </c>
      <c r="AC614" s="31">
        <v>0</v>
      </c>
      <c r="AD614" s="31">
        <v>0</v>
      </c>
      <c r="AE614" s="31">
        <v>0</v>
      </c>
      <c r="AF614" t="s">
        <v>152</v>
      </c>
      <c r="AG614" s="32">
        <v>9</v>
      </c>
      <c r="AH614"/>
    </row>
    <row r="615" spans="1:34" x14ac:dyDescent="0.25">
      <c r="A615" t="s">
        <v>2660</v>
      </c>
      <c r="B615" t="s">
        <v>1243</v>
      </c>
      <c r="C615" t="s">
        <v>2314</v>
      </c>
      <c r="D615" t="s">
        <v>2603</v>
      </c>
      <c r="E615" s="31">
        <v>59.75</v>
      </c>
      <c r="F615" s="31">
        <v>4.5083918501000531</v>
      </c>
      <c r="G615" s="31">
        <v>3.9559869019465159</v>
      </c>
      <c r="H615" s="31">
        <v>0.59678006185191923</v>
      </c>
      <c r="I615" s="31">
        <v>0.39357831544478805</v>
      </c>
      <c r="J615" s="31">
        <v>269.37641304347818</v>
      </c>
      <c r="K615" s="31">
        <v>236.37021739130432</v>
      </c>
      <c r="L615" s="31">
        <v>35.657608695652172</v>
      </c>
      <c r="M615" s="31">
        <v>23.516304347826086</v>
      </c>
      <c r="N615" s="31">
        <v>6.4021739130434785</v>
      </c>
      <c r="O615" s="31">
        <v>5.7391304347826084</v>
      </c>
      <c r="P615" s="31">
        <v>83.668260869565202</v>
      </c>
      <c r="Q615" s="31">
        <v>62.803369565217388</v>
      </c>
      <c r="R615" s="31">
        <v>20.864891304347818</v>
      </c>
      <c r="S615" s="31">
        <v>150.05054347826083</v>
      </c>
      <c r="T615" s="31">
        <v>148.32782608695649</v>
      </c>
      <c r="U615" s="31">
        <v>1.7227173913043479</v>
      </c>
      <c r="V615" s="31">
        <v>0</v>
      </c>
      <c r="W615" s="31">
        <v>0</v>
      </c>
      <c r="X615" s="31">
        <v>0</v>
      </c>
      <c r="Y615" s="31">
        <v>0</v>
      </c>
      <c r="Z615" s="31">
        <v>0</v>
      </c>
      <c r="AA615" s="31">
        <v>0</v>
      </c>
      <c r="AB615" s="31">
        <v>0</v>
      </c>
      <c r="AC615" s="31">
        <v>0</v>
      </c>
      <c r="AD615" s="31">
        <v>0</v>
      </c>
      <c r="AE615" s="31">
        <v>0</v>
      </c>
      <c r="AF615" t="s">
        <v>106</v>
      </c>
      <c r="AG615" s="32">
        <v>9</v>
      </c>
      <c r="AH615"/>
    </row>
    <row r="616" spans="1:34" x14ac:dyDescent="0.25">
      <c r="A616" t="s">
        <v>2660</v>
      </c>
      <c r="B616" t="s">
        <v>1401</v>
      </c>
      <c r="C616" t="s">
        <v>2424</v>
      </c>
      <c r="D616" t="s">
        <v>2602</v>
      </c>
      <c r="E616" s="31">
        <v>39.804347826086953</v>
      </c>
      <c r="F616" s="31">
        <v>4.2600600764609506</v>
      </c>
      <c r="G616" s="31">
        <v>3.712760786455489</v>
      </c>
      <c r="H616" s="31">
        <v>0.52345712725286753</v>
      </c>
      <c r="I616" s="31">
        <v>0.2437848170398689</v>
      </c>
      <c r="J616" s="31">
        <v>169.56891304347826</v>
      </c>
      <c r="K616" s="31">
        <v>147.78402173913042</v>
      </c>
      <c r="L616" s="31">
        <v>20.835869565217397</v>
      </c>
      <c r="M616" s="31">
        <v>9.7036956521739111</v>
      </c>
      <c r="N616" s="31">
        <v>5.4797826086956567</v>
      </c>
      <c r="O616" s="31">
        <v>5.6523913043478293</v>
      </c>
      <c r="P616" s="31">
        <v>49.358043478260861</v>
      </c>
      <c r="Q616" s="31">
        <v>38.705326086956518</v>
      </c>
      <c r="R616" s="31">
        <v>10.652717391304343</v>
      </c>
      <c r="S616" s="31">
        <v>99.375</v>
      </c>
      <c r="T616" s="31">
        <v>99.375</v>
      </c>
      <c r="U616" s="31">
        <v>0</v>
      </c>
      <c r="V616" s="31">
        <v>0</v>
      </c>
      <c r="W616" s="31">
        <v>6.2161956521739121</v>
      </c>
      <c r="X616" s="31">
        <v>6.1292391304347813</v>
      </c>
      <c r="Y616" s="31">
        <v>8.6956521739130432E-2</v>
      </c>
      <c r="Z616" s="31">
        <v>0</v>
      </c>
      <c r="AA616" s="31">
        <v>0</v>
      </c>
      <c r="AB616" s="31">
        <v>0</v>
      </c>
      <c r="AC616" s="31">
        <v>0</v>
      </c>
      <c r="AD616" s="31">
        <v>0</v>
      </c>
      <c r="AE616" s="31">
        <v>0</v>
      </c>
      <c r="AF616" t="s">
        <v>265</v>
      </c>
      <c r="AG616" s="32">
        <v>9</v>
      </c>
      <c r="AH616"/>
    </row>
    <row r="617" spans="1:34" x14ac:dyDescent="0.25">
      <c r="A617" t="s">
        <v>2660</v>
      </c>
      <c r="B617" t="s">
        <v>2086</v>
      </c>
      <c r="C617" t="s">
        <v>2370</v>
      </c>
      <c r="D617" t="s">
        <v>2603</v>
      </c>
      <c r="E617" s="31">
        <v>22.956521739130434</v>
      </c>
      <c r="F617" s="31">
        <v>4.8144034090909074</v>
      </c>
      <c r="G617" s="31">
        <v>4.3986410984848474</v>
      </c>
      <c r="H617" s="31">
        <v>0.30057765151515153</v>
      </c>
      <c r="I617" s="31">
        <v>9.9820075757575788E-2</v>
      </c>
      <c r="J617" s="31">
        <v>110.52195652173909</v>
      </c>
      <c r="K617" s="31">
        <v>100.97749999999996</v>
      </c>
      <c r="L617" s="31">
        <v>6.9002173913043485</v>
      </c>
      <c r="M617" s="31">
        <v>2.2915217391304354</v>
      </c>
      <c r="N617" s="31">
        <v>0</v>
      </c>
      <c r="O617" s="31">
        <v>4.6086956521739131</v>
      </c>
      <c r="P617" s="31">
        <v>35.072065217391291</v>
      </c>
      <c r="Q617" s="31">
        <v>30.136304347826073</v>
      </c>
      <c r="R617" s="31">
        <v>4.9357608695652155</v>
      </c>
      <c r="S617" s="31">
        <v>68.549673913043449</v>
      </c>
      <c r="T617" s="31">
        <v>68.549673913043449</v>
      </c>
      <c r="U617" s="31">
        <v>0</v>
      </c>
      <c r="V617" s="31">
        <v>0</v>
      </c>
      <c r="W617" s="31">
        <v>0.70652173913043481</v>
      </c>
      <c r="X617" s="31">
        <v>0.46195652173913043</v>
      </c>
      <c r="Y617" s="31">
        <v>0</v>
      </c>
      <c r="Z617" s="31">
        <v>0</v>
      </c>
      <c r="AA617" s="31">
        <v>0</v>
      </c>
      <c r="AB617" s="31">
        <v>0</v>
      </c>
      <c r="AC617" s="31">
        <v>0.24456521739130435</v>
      </c>
      <c r="AD617" s="31">
        <v>0</v>
      </c>
      <c r="AE617" s="31">
        <v>0</v>
      </c>
      <c r="AF617" t="s">
        <v>950</v>
      </c>
      <c r="AG617" s="32">
        <v>9</v>
      </c>
      <c r="AH617"/>
    </row>
    <row r="618" spans="1:34" x14ac:dyDescent="0.25">
      <c r="A618" t="s">
        <v>2660</v>
      </c>
      <c r="B618" t="s">
        <v>1431</v>
      </c>
      <c r="C618" t="s">
        <v>2314</v>
      </c>
      <c r="D618" t="s">
        <v>2603</v>
      </c>
      <c r="E618" s="31">
        <v>60.652173913043477</v>
      </c>
      <c r="F618" s="31">
        <v>3.8590949820788536</v>
      </c>
      <c r="G618" s="31">
        <v>3.5242867383512548</v>
      </c>
      <c r="H618" s="31">
        <v>0.36883691756272419</v>
      </c>
      <c r="I618" s="31">
        <v>0.27418279569892484</v>
      </c>
      <c r="J618" s="31">
        <v>234.06250000000003</v>
      </c>
      <c r="K618" s="31">
        <v>213.75565217391306</v>
      </c>
      <c r="L618" s="31">
        <v>22.370760869565228</v>
      </c>
      <c r="M618" s="31">
        <v>16.62978260869566</v>
      </c>
      <c r="N618" s="31">
        <v>0.26271739130434785</v>
      </c>
      <c r="O618" s="31">
        <v>5.4782608695652177</v>
      </c>
      <c r="P618" s="31">
        <v>72.418369565217404</v>
      </c>
      <c r="Q618" s="31">
        <v>57.852500000000013</v>
      </c>
      <c r="R618" s="31">
        <v>14.56586956521739</v>
      </c>
      <c r="S618" s="31">
        <v>139.27336956521739</v>
      </c>
      <c r="T618" s="31">
        <v>139.18641304347827</v>
      </c>
      <c r="U618" s="31">
        <v>8.6956521739130432E-2</v>
      </c>
      <c r="V618" s="31">
        <v>0</v>
      </c>
      <c r="W618" s="31">
        <v>7.5244565217391308</v>
      </c>
      <c r="X618" s="31">
        <v>0</v>
      </c>
      <c r="Y618" s="31">
        <v>0</v>
      </c>
      <c r="Z618" s="31">
        <v>0</v>
      </c>
      <c r="AA618" s="31">
        <v>1.7798913043478262</v>
      </c>
      <c r="AB618" s="31">
        <v>0</v>
      </c>
      <c r="AC618" s="31">
        <v>5.7445652173913047</v>
      </c>
      <c r="AD618" s="31">
        <v>0</v>
      </c>
      <c r="AE618" s="31">
        <v>0</v>
      </c>
      <c r="AF618" t="s">
        <v>295</v>
      </c>
      <c r="AG618" s="32">
        <v>9</v>
      </c>
      <c r="AH618"/>
    </row>
    <row r="619" spans="1:34" x14ac:dyDescent="0.25">
      <c r="A619" t="s">
        <v>2660</v>
      </c>
      <c r="B619" t="s">
        <v>1193</v>
      </c>
      <c r="C619" t="s">
        <v>2319</v>
      </c>
      <c r="D619" t="s">
        <v>2603</v>
      </c>
      <c r="E619" s="31">
        <v>88.358695652173907</v>
      </c>
      <c r="F619" s="31">
        <v>3.8966883995571409</v>
      </c>
      <c r="G619" s="31">
        <v>3.675659982777709</v>
      </c>
      <c r="H619" s="31">
        <v>0.34635502521835415</v>
      </c>
      <c r="I619" s="31">
        <v>0.25384672161397476</v>
      </c>
      <c r="J619" s="31">
        <v>344.30630434782603</v>
      </c>
      <c r="K619" s="31">
        <v>324.77652173913037</v>
      </c>
      <c r="L619" s="31">
        <v>30.603478260869572</v>
      </c>
      <c r="M619" s="31">
        <v>22.42956521739131</v>
      </c>
      <c r="N619" s="31">
        <v>3.4782608695652173</v>
      </c>
      <c r="O619" s="31">
        <v>4.6956521739130439</v>
      </c>
      <c r="P619" s="31">
        <v>94.042065217391297</v>
      </c>
      <c r="Q619" s="31">
        <v>82.686195652173907</v>
      </c>
      <c r="R619" s="31">
        <v>11.35586956521739</v>
      </c>
      <c r="S619" s="31">
        <v>219.66076086956514</v>
      </c>
      <c r="T619" s="31">
        <v>205.0555434782608</v>
      </c>
      <c r="U619" s="31">
        <v>14.605217391304349</v>
      </c>
      <c r="V619" s="31">
        <v>0</v>
      </c>
      <c r="W619" s="31">
        <v>0</v>
      </c>
      <c r="X619" s="31">
        <v>0</v>
      </c>
      <c r="Y619" s="31">
        <v>0</v>
      </c>
      <c r="Z619" s="31">
        <v>0</v>
      </c>
      <c r="AA619" s="31">
        <v>0</v>
      </c>
      <c r="AB619" s="31">
        <v>0</v>
      </c>
      <c r="AC619" s="31">
        <v>0</v>
      </c>
      <c r="AD619" s="31">
        <v>0</v>
      </c>
      <c r="AE619" s="31">
        <v>0</v>
      </c>
      <c r="AF619" t="s">
        <v>56</v>
      </c>
      <c r="AG619" s="32">
        <v>9</v>
      </c>
      <c r="AH619"/>
    </row>
    <row r="620" spans="1:34" x14ac:dyDescent="0.25">
      <c r="A620" t="s">
        <v>2660</v>
      </c>
      <c r="B620" t="s">
        <v>1200</v>
      </c>
      <c r="C620" t="s">
        <v>2286</v>
      </c>
      <c r="D620" t="s">
        <v>2603</v>
      </c>
      <c r="E620" s="31">
        <v>57.467391304347828</v>
      </c>
      <c r="F620" s="31">
        <v>3.9170285606203885</v>
      </c>
      <c r="G620" s="31">
        <v>3.6245640249668991</v>
      </c>
      <c r="H620" s="31">
        <v>0.43039341781728768</v>
      </c>
      <c r="I620" s="31">
        <v>0.23063741252127865</v>
      </c>
      <c r="J620" s="31">
        <v>225.1014130434782</v>
      </c>
      <c r="K620" s="31">
        <v>208.29423913043473</v>
      </c>
      <c r="L620" s="31">
        <v>24.733586956521741</v>
      </c>
      <c r="M620" s="31">
        <v>13.254130434782612</v>
      </c>
      <c r="N620" s="31">
        <v>6.3490217391304347</v>
      </c>
      <c r="O620" s="31">
        <v>5.1304347826086953</v>
      </c>
      <c r="P620" s="31">
        <v>58.76934782608695</v>
      </c>
      <c r="Q620" s="31">
        <v>53.441630434782603</v>
      </c>
      <c r="R620" s="31">
        <v>5.3277173913043478</v>
      </c>
      <c r="S620" s="31">
        <v>141.59847826086951</v>
      </c>
      <c r="T620" s="31">
        <v>141.59847826086951</v>
      </c>
      <c r="U620" s="31">
        <v>0</v>
      </c>
      <c r="V620" s="31">
        <v>0</v>
      </c>
      <c r="W620" s="31">
        <v>0</v>
      </c>
      <c r="X620" s="31">
        <v>0</v>
      </c>
      <c r="Y620" s="31">
        <v>0</v>
      </c>
      <c r="Z620" s="31">
        <v>0</v>
      </c>
      <c r="AA620" s="31">
        <v>0</v>
      </c>
      <c r="AB620" s="31">
        <v>0</v>
      </c>
      <c r="AC620" s="31">
        <v>0</v>
      </c>
      <c r="AD620" s="31">
        <v>0</v>
      </c>
      <c r="AE620" s="31">
        <v>0</v>
      </c>
      <c r="AF620" t="s">
        <v>63</v>
      </c>
      <c r="AG620" s="32">
        <v>9</v>
      </c>
      <c r="AH620"/>
    </row>
    <row r="621" spans="1:34" x14ac:dyDescent="0.25">
      <c r="A621" t="s">
        <v>2660</v>
      </c>
      <c r="B621" t="s">
        <v>2245</v>
      </c>
      <c r="C621" t="s">
        <v>2325</v>
      </c>
      <c r="D621" t="s">
        <v>2603</v>
      </c>
      <c r="E621" s="31">
        <v>66</v>
      </c>
      <c r="F621" s="31">
        <v>3.9545026350461132</v>
      </c>
      <c r="G621" s="31">
        <v>3.6251828063241107</v>
      </c>
      <c r="H621" s="31">
        <v>0.40751811594202914</v>
      </c>
      <c r="I621" s="31">
        <v>0.2112681159420291</v>
      </c>
      <c r="J621" s="31">
        <v>260.99717391304347</v>
      </c>
      <c r="K621" s="31">
        <v>239.2620652173913</v>
      </c>
      <c r="L621" s="31">
        <v>26.896195652173922</v>
      </c>
      <c r="M621" s="31">
        <v>13.94369565217392</v>
      </c>
      <c r="N621" s="31">
        <v>8.3438043478260866</v>
      </c>
      <c r="O621" s="31">
        <v>4.6086956521739131</v>
      </c>
      <c r="P621" s="31">
        <v>48.284456521739116</v>
      </c>
      <c r="Q621" s="31">
        <v>39.501847826086944</v>
      </c>
      <c r="R621" s="31">
        <v>8.7826086956521738</v>
      </c>
      <c r="S621" s="31">
        <v>185.81652173913042</v>
      </c>
      <c r="T621" s="31">
        <v>185.81652173913042</v>
      </c>
      <c r="U621" s="31">
        <v>0</v>
      </c>
      <c r="V621" s="31">
        <v>0</v>
      </c>
      <c r="W621" s="31">
        <v>0</v>
      </c>
      <c r="X621" s="31">
        <v>0</v>
      </c>
      <c r="Y621" s="31">
        <v>0</v>
      </c>
      <c r="Z621" s="31">
        <v>0</v>
      </c>
      <c r="AA621" s="31">
        <v>0</v>
      </c>
      <c r="AB621" s="31">
        <v>0</v>
      </c>
      <c r="AC621" s="31">
        <v>0</v>
      </c>
      <c r="AD621" s="31">
        <v>0</v>
      </c>
      <c r="AE621" s="31">
        <v>0</v>
      </c>
      <c r="AF621" t="s">
        <v>1115</v>
      </c>
      <c r="AG621" s="32">
        <v>9</v>
      </c>
      <c r="AH621"/>
    </row>
    <row r="622" spans="1:34" x14ac:dyDescent="0.25">
      <c r="A622" t="s">
        <v>2660</v>
      </c>
      <c r="B622" t="s">
        <v>1988</v>
      </c>
      <c r="C622" t="s">
        <v>2545</v>
      </c>
      <c r="D622" t="s">
        <v>2610</v>
      </c>
      <c r="E622" s="31">
        <v>93.608695652173907</v>
      </c>
      <c r="F622" s="31">
        <v>3.8305155596841614</v>
      </c>
      <c r="G622" s="31">
        <v>3.6262122619600548</v>
      </c>
      <c r="H622" s="31">
        <v>0.30327101718532279</v>
      </c>
      <c r="I622" s="31">
        <v>0.2428901532745007</v>
      </c>
      <c r="J622" s="31">
        <v>358.56956521739124</v>
      </c>
      <c r="K622" s="31">
        <v>339.44499999999988</v>
      </c>
      <c r="L622" s="31">
        <v>28.388804347826085</v>
      </c>
      <c r="M622" s="31">
        <v>22.736630434782608</v>
      </c>
      <c r="N622" s="31">
        <v>8.6956521739130432E-2</v>
      </c>
      <c r="O622" s="31">
        <v>5.5652173913043477</v>
      </c>
      <c r="P622" s="31">
        <v>108.70282608695651</v>
      </c>
      <c r="Q622" s="31">
        <v>95.230434782608668</v>
      </c>
      <c r="R622" s="31">
        <v>13.472391304347832</v>
      </c>
      <c r="S622" s="31">
        <v>221.47793478260866</v>
      </c>
      <c r="T622" s="31">
        <v>217.34282608695648</v>
      </c>
      <c r="U622" s="31">
        <v>4.135108695652173</v>
      </c>
      <c r="V622" s="31">
        <v>0</v>
      </c>
      <c r="W622" s="31">
        <v>3.3282608695652169</v>
      </c>
      <c r="X622" s="31">
        <v>0</v>
      </c>
      <c r="Y622" s="31">
        <v>8.6956521739130432E-2</v>
      </c>
      <c r="Z622" s="31">
        <v>0</v>
      </c>
      <c r="AA622" s="31">
        <v>0.9110869565217391</v>
      </c>
      <c r="AB622" s="31">
        <v>0</v>
      </c>
      <c r="AC622" s="31">
        <v>2.3302173913043474</v>
      </c>
      <c r="AD622" s="31">
        <v>0</v>
      </c>
      <c r="AE622" s="31">
        <v>0</v>
      </c>
      <c r="AF622" t="s">
        <v>850</v>
      </c>
      <c r="AG622" s="32">
        <v>9</v>
      </c>
      <c r="AH622"/>
    </row>
    <row r="623" spans="1:34" x14ac:dyDescent="0.25">
      <c r="A623" t="s">
        <v>2660</v>
      </c>
      <c r="B623" t="s">
        <v>1199</v>
      </c>
      <c r="C623" t="s">
        <v>2321</v>
      </c>
      <c r="D623" t="s">
        <v>2603</v>
      </c>
      <c r="E623" s="31">
        <v>84.369565217391298</v>
      </c>
      <c r="F623" s="31">
        <v>4.1094846688997677</v>
      </c>
      <c r="G623" s="31">
        <v>3.7511582066477707</v>
      </c>
      <c r="H623" s="31">
        <v>0.62054625096624594</v>
      </c>
      <c r="I623" s="31">
        <v>0.42606029373872722</v>
      </c>
      <c r="J623" s="31">
        <v>346.71543478260867</v>
      </c>
      <c r="K623" s="31">
        <v>316.48358695652166</v>
      </c>
      <c r="L623" s="31">
        <v>52.35521739130435</v>
      </c>
      <c r="M623" s="31">
        <v>35.946521739130439</v>
      </c>
      <c r="N623" s="31">
        <v>10.843478260869565</v>
      </c>
      <c r="O623" s="31">
        <v>5.5652173913043477</v>
      </c>
      <c r="P623" s="31">
        <v>69.862173913043478</v>
      </c>
      <c r="Q623" s="31">
        <v>56.039021739130433</v>
      </c>
      <c r="R623" s="31">
        <v>13.823152173913041</v>
      </c>
      <c r="S623" s="31">
        <v>224.49804347826083</v>
      </c>
      <c r="T623" s="31">
        <v>224.49804347826083</v>
      </c>
      <c r="U623" s="31">
        <v>0</v>
      </c>
      <c r="V623" s="31">
        <v>0</v>
      </c>
      <c r="W623" s="31">
        <v>0</v>
      </c>
      <c r="X623" s="31">
        <v>0</v>
      </c>
      <c r="Y623" s="31">
        <v>0</v>
      </c>
      <c r="Z623" s="31">
        <v>0</v>
      </c>
      <c r="AA623" s="31">
        <v>0</v>
      </c>
      <c r="AB623" s="31">
        <v>0</v>
      </c>
      <c r="AC623" s="31">
        <v>0</v>
      </c>
      <c r="AD623" s="31">
        <v>0</v>
      </c>
      <c r="AE623" s="31">
        <v>0</v>
      </c>
      <c r="AF623" t="s">
        <v>62</v>
      </c>
      <c r="AG623" s="32">
        <v>9</v>
      </c>
      <c r="AH623"/>
    </row>
    <row r="624" spans="1:34" x14ac:dyDescent="0.25">
      <c r="A624" t="s">
        <v>2660</v>
      </c>
      <c r="B624" t="s">
        <v>1185</v>
      </c>
      <c r="C624" t="s">
        <v>2312</v>
      </c>
      <c r="D624" t="s">
        <v>2603</v>
      </c>
      <c r="E624" s="31">
        <v>53.315217391304351</v>
      </c>
      <c r="F624" s="31">
        <v>4.0491172273190621</v>
      </c>
      <c r="G624" s="31">
        <v>3.694517838939857</v>
      </c>
      <c r="H624" s="31">
        <v>0.44558205912334359</v>
      </c>
      <c r="I624" s="31">
        <v>0.32617329255861371</v>
      </c>
      <c r="J624" s="31">
        <v>215.8795652173913</v>
      </c>
      <c r="K624" s="31">
        <v>196.97402173913042</v>
      </c>
      <c r="L624" s="31">
        <v>23.756304347826092</v>
      </c>
      <c r="M624" s="31">
        <v>17.390000000000004</v>
      </c>
      <c r="N624" s="31">
        <v>0</v>
      </c>
      <c r="O624" s="31">
        <v>6.3663043478260875</v>
      </c>
      <c r="P624" s="31">
        <v>58.777934782608682</v>
      </c>
      <c r="Q624" s="31">
        <v>46.238695652173902</v>
      </c>
      <c r="R624" s="31">
        <v>12.539239130434783</v>
      </c>
      <c r="S624" s="31">
        <v>133.34532608695653</v>
      </c>
      <c r="T624" s="31">
        <v>133.34532608695653</v>
      </c>
      <c r="U624" s="31">
        <v>0</v>
      </c>
      <c r="V624" s="31">
        <v>0</v>
      </c>
      <c r="W624" s="31">
        <v>0</v>
      </c>
      <c r="X624" s="31">
        <v>0</v>
      </c>
      <c r="Y624" s="31">
        <v>0</v>
      </c>
      <c r="Z624" s="31">
        <v>0</v>
      </c>
      <c r="AA624" s="31">
        <v>0</v>
      </c>
      <c r="AB624" s="31">
        <v>0</v>
      </c>
      <c r="AC624" s="31">
        <v>0</v>
      </c>
      <c r="AD624" s="31">
        <v>0</v>
      </c>
      <c r="AE624" s="31">
        <v>0</v>
      </c>
      <c r="AF624" t="s">
        <v>48</v>
      </c>
      <c r="AG624" s="32">
        <v>9</v>
      </c>
      <c r="AH624"/>
    </row>
    <row r="625" spans="1:34" x14ac:dyDescent="0.25">
      <c r="A625" t="s">
        <v>2660</v>
      </c>
      <c r="B625" t="s">
        <v>1660</v>
      </c>
      <c r="C625" t="s">
        <v>2312</v>
      </c>
      <c r="D625" t="s">
        <v>2603</v>
      </c>
      <c r="E625" s="31">
        <v>96.847826086956516</v>
      </c>
      <c r="F625" s="31">
        <v>4.0323198653198649</v>
      </c>
      <c r="G625" s="31">
        <v>3.8173367003367007</v>
      </c>
      <c r="H625" s="31">
        <v>0.48528282828282843</v>
      </c>
      <c r="I625" s="31">
        <v>0.31698877665544345</v>
      </c>
      <c r="J625" s="31">
        <v>390.52141304347822</v>
      </c>
      <c r="K625" s="31">
        <v>369.70076086956522</v>
      </c>
      <c r="L625" s="31">
        <v>46.998586956521748</v>
      </c>
      <c r="M625" s="31">
        <v>30.699673913043487</v>
      </c>
      <c r="N625" s="31">
        <v>11.168478260869565</v>
      </c>
      <c r="O625" s="31">
        <v>5.1304347826086953</v>
      </c>
      <c r="P625" s="31">
        <v>88.530000000000015</v>
      </c>
      <c r="Q625" s="31">
        <v>84.008260869565234</v>
      </c>
      <c r="R625" s="31">
        <v>4.5217391304347823</v>
      </c>
      <c r="S625" s="31">
        <v>254.99282608695648</v>
      </c>
      <c r="T625" s="31">
        <v>254.99282608695648</v>
      </c>
      <c r="U625" s="31">
        <v>0</v>
      </c>
      <c r="V625" s="31">
        <v>0</v>
      </c>
      <c r="W625" s="31">
        <v>0</v>
      </c>
      <c r="X625" s="31">
        <v>0</v>
      </c>
      <c r="Y625" s="31">
        <v>0</v>
      </c>
      <c r="Z625" s="31">
        <v>0</v>
      </c>
      <c r="AA625" s="31">
        <v>0</v>
      </c>
      <c r="AB625" s="31">
        <v>0</v>
      </c>
      <c r="AC625" s="31">
        <v>0</v>
      </c>
      <c r="AD625" s="31">
        <v>0</v>
      </c>
      <c r="AE625" s="31">
        <v>0</v>
      </c>
      <c r="AF625" t="s">
        <v>526</v>
      </c>
      <c r="AG625" s="32">
        <v>9</v>
      </c>
      <c r="AH625"/>
    </row>
    <row r="626" spans="1:34" x14ac:dyDescent="0.25">
      <c r="A626" t="s">
        <v>2660</v>
      </c>
      <c r="B626" t="s">
        <v>1168</v>
      </c>
      <c r="C626" t="s">
        <v>2303</v>
      </c>
      <c r="D626" t="s">
        <v>2612</v>
      </c>
      <c r="E626" s="31">
        <v>43.423913043478258</v>
      </c>
      <c r="F626" s="31">
        <v>3.8441602002503124</v>
      </c>
      <c r="G626" s="31">
        <v>3.2757672090112639</v>
      </c>
      <c r="H626" s="31">
        <v>0.66979224030037521</v>
      </c>
      <c r="I626" s="31">
        <v>0.34144180225281584</v>
      </c>
      <c r="J626" s="31">
        <v>166.92847826086953</v>
      </c>
      <c r="K626" s="31">
        <v>142.24663043478259</v>
      </c>
      <c r="L626" s="31">
        <v>29.084999999999987</v>
      </c>
      <c r="M626" s="31">
        <v>14.826739130434774</v>
      </c>
      <c r="N626" s="31">
        <v>8.6060869565217359</v>
      </c>
      <c r="O626" s="31">
        <v>5.6521739130434785</v>
      </c>
      <c r="P626" s="31">
        <v>45.530326086956521</v>
      </c>
      <c r="Q626" s="31">
        <v>35.106739130434775</v>
      </c>
      <c r="R626" s="31">
        <v>10.423586956521744</v>
      </c>
      <c r="S626" s="31">
        <v>92.313152173913025</v>
      </c>
      <c r="T626" s="31">
        <v>91.085326086956499</v>
      </c>
      <c r="U626" s="31">
        <v>1.2278260869565218</v>
      </c>
      <c r="V626" s="31">
        <v>0</v>
      </c>
      <c r="W626" s="31">
        <v>1.3858695652173914</v>
      </c>
      <c r="X626" s="31">
        <v>0</v>
      </c>
      <c r="Y626" s="31">
        <v>0</v>
      </c>
      <c r="Z626" s="31">
        <v>0</v>
      </c>
      <c r="AA626" s="31">
        <v>0.60869565217391308</v>
      </c>
      <c r="AB626" s="31">
        <v>0</v>
      </c>
      <c r="AC626" s="31">
        <v>0.77717391304347827</v>
      </c>
      <c r="AD626" s="31">
        <v>0</v>
      </c>
      <c r="AE626" s="31">
        <v>0</v>
      </c>
      <c r="AF626" t="s">
        <v>31</v>
      </c>
      <c r="AG626" s="32">
        <v>9</v>
      </c>
      <c r="AH626"/>
    </row>
    <row r="627" spans="1:34" x14ac:dyDescent="0.25">
      <c r="A627" t="s">
        <v>2660</v>
      </c>
      <c r="B627" t="s">
        <v>2073</v>
      </c>
      <c r="C627" t="s">
        <v>2369</v>
      </c>
      <c r="D627" t="s">
        <v>2617</v>
      </c>
      <c r="E627" s="31">
        <v>89.119565217391298</v>
      </c>
      <c r="F627" s="31">
        <v>3.5738199780461031</v>
      </c>
      <c r="G627" s="31">
        <v>3.3337907061836813</v>
      </c>
      <c r="H627" s="31">
        <v>0.64709110867178932</v>
      </c>
      <c r="I627" s="31">
        <v>0.40706183680936703</v>
      </c>
      <c r="J627" s="31">
        <v>318.49728260869563</v>
      </c>
      <c r="K627" s="31">
        <v>297.10597826086956</v>
      </c>
      <c r="L627" s="31">
        <v>57.668478260869563</v>
      </c>
      <c r="M627" s="31">
        <v>36.277173913043477</v>
      </c>
      <c r="N627" s="31">
        <v>15.652173913043478</v>
      </c>
      <c r="O627" s="31">
        <v>5.7391304347826084</v>
      </c>
      <c r="P627" s="31">
        <v>62.385869565217391</v>
      </c>
      <c r="Q627" s="31">
        <v>62.385869565217391</v>
      </c>
      <c r="R627" s="31">
        <v>0</v>
      </c>
      <c r="S627" s="31">
        <v>198.44293478260869</v>
      </c>
      <c r="T627" s="31">
        <v>198.44293478260869</v>
      </c>
      <c r="U627" s="31">
        <v>0</v>
      </c>
      <c r="V627" s="31">
        <v>0</v>
      </c>
      <c r="W627" s="31">
        <v>3.4673913043478262</v>
      </c>
      <c r="X627" s="31">
        <v>0</v>
      </c>
      <c r="Y627" s="31">
        <v>0</v>
      </c>
      <c r="Z627" s="31">
        <v>0</v>
      </c>
      <c r="AA627" s="31">
        <v>0</v>
      </c>
      <c r="AB627" s="31">
        <v>0</v>
      </c>
      <c r="AC627" s="31">
        <v>3.4673913043478262</v>
      </c>
      <c r="AD627" s="31">
        <v>0</v>
      </c>
      <c r="AE627" s="31">
        <v>0</v>
      </c>
      <c r="AF627" t="s">
        <v>936</v>
      </c>
      <c r="AG627" s="32">
        <v>9</v>
      </c>
      <c r="AH627"/>
    </row>
    <row r="628" spans="1:34" x14ac:dyDescent="0.25">
      <c r="A628" t="s">
        <v>2660</v>
      </c>
      <c r="B628" t="s">
        <v>1147</v>
      </c>
      <c r="C628" t="s">
        <v>2285</v>
      </c>
      <c r="D628" t="s">
        <v>2603</v>
      </c>
      <c r="E628" s="31">
        <v>81.423913043478265</v>
      </c>
      <c r="F628" s="31">
        <v>5.1804325190228271</v>
      </c>
      <c r="G628" s="31">
        <v>4.8804725670804965</v>
      </c>
      <c r="H628" s="31">
        <v>0.50770925110132159</v>
      </c>
      <c r="I628" s="31">
        <v>0.23765184888532906</v>
      </c>
      <c r="J628" s="31">
        <v>421.81108695652176</v>
      </c>
      <c r="K628" s="31">
        <v>397.38717391304351</v>
      </c>
      <c r="L628" s="31">
        <v>41.339673913043477</v>
      </c>
      <c r="M628" s="31">
        <v>19.350543478260871</v>
      </c>
      <c r="N628" s="31">
        <v>16.858695652173914</v>
      </c>
      <c r="O628" s="31">
        <v>5.1304347826086953</v>
      </c>
      <c r="P628" s="31">
        <v>120.77445652173914</v>
      </c>
      <c r="Q628" s="31">
        <v>118.33967391304348</v>
      </c>
      <c r="R628" s="31">
        <v>2.4347826086956523</v>
      </c>
      <c r="S628" s="31">
        <v>259.69695652173914</v>
      </c>
      <c r="T628" s="31">
        <v>259.69695652173914</v>
      </c>
      <c r="U628" s="31">
        <v>0</v>
      </c>
      <c r="V628" s="31">
        <v>0</v>
      </c>
      <c r="W628" s="31">
        <v>5.7527173913043477</v>
      </c>
      <c r="X628" s="31">
        <v>8.6956521739130432E-2</v>
      </c>
      <c r="Y628" s="31">
        <v>0</v>
      </c>
      <c r="Z628" s="31">
        <v>0</v>
      </c>
      <c r="AA628" s="31">
        <v>4.4538043478260869</v>
      </c>
      <c r="AB628" s="31">
        <v>0</v>
      </c>
      <c r="AC628" s="31">
        <v>1.2119565217391304</v>
      </c>
      <c r="AD628" s="31">
        <v>0</v>
      </c>
      <c r="AE628" s="31">
        <v>0</v>
      </c>
      <c r="AF628" t="s">
        <v>10</v>
      </c>
      <c r="AG628" s="32">
        <v>9</v>
      </c>
      <c r="AH628"/>
    </row>
    <row r="629" spans="1:34" x14ac:dyDescent="0.25">
      <c r="A629" t="s">
        <v>2660</v>
      </c>
      <c r="B629" t="s">
        <v>1855</v>
      </c>
      <c r="C629" t="s">
        <v>2422</v>
      </c>
      <c r="D629" t="s">
        <v>2605</v>
      </c>
      <c r="E629" s="31">
        <v>65.978260869565219</v>
      </c>
      <c r="F629" s="31">
        <v>4.3842784184514008</v>
      </c>
      <c r="G629" s="31">
        <v>4.013257001647446</v>
      </c>
      <c r="H629" s="31">
        <v>0.78563097199341025</v>
      </c>
      <c r="I629" s="31">
        <v>0.57739373970345964</v>
      </c>
      <c r="J629" s="31">
        <v>289.26706521739135</v>
      </c>
      <c r="K629" s="31">
        <v>264.78771739130434</v>
      </c>
      <c r="L629" s="31">
        <v>51.834565217391308</v>
      </c>
      <c r="M629" s="31">
        <v>38.095434782608699</v>
      </c>
      <c r="N629" s="31">
        <v>8.9565217391304355</v>
      </c>
      <c r="O629" s="31">
        <v>4.7826086956521738</v>
      </c>
      <c r="P629" s="31">
        <v>68.373152173913027</v>
      </c>
      <c r="Q629" s="31">
        <v>57.632934782608679</v>
      </c>
      <c r="R629" s="31">
        <v>10.74021739130435</v>
      </c>
      <c r="S629" s="31">
        <v>169.05934782608699</v>
      </c>
      <c r="T629" s="31">
        <v>169.05934782608699</v>
      </c>
      <c r="U629" s="31">
        <v>0</v>
      </c>
      <c r="V629" s="31">
        <v>0</v>
      </c>
      <c r="W629" s="31">
        <v>0</v>
      </c>
      <c r="X629" s="31">
        <v>0</v>
      </c>
      <c r="Y629" s="31">
        <v>0</v>
      </c>
      <c r="Z629" s="31">
        <v>0</v>
      </c>
      <c r="AA629" s="31">
        <v>0</v>
      </c>
      <c r="AB629" s="31">
        <v>0</v>
      </c>
      <c r="AC629" s="31">
        <v>0</v>
      </c>
      <c r="AD629" s="31">
        <v>0</v>
      </c>
      <c r="AE629" s="31">
        <v>0</v>
      </c>
      <c r="AF629" t="s">
        <v>713</v>
      </c>
      <c r="AG629" s="32">
        <v>9</v>
      </c>
      <c r="AH629"/>
    </row>
    <row r="630" spans="1:34" x14ac:dyDescent="0.25">
      <c r="A630" t="s">
        <v>2660</v>
      </c>
      <c r="B630" t="s">
        <v>1143</v>
      </c>
      <c r="C630" t="s">
        <v>2281</v>
      </c>
      <c r="D630" t="s">
        <v>2603</v>
      </c>
      <c r="E630" s="31">
        <v>47.597826086956523</v>
      </c>
      <c r="F630" s="31">
        <v>6.47942909340032</v>
      </c>
      <c r="G630" s="31">
        <v>5.8755926010504682</v>
      </c>
      <c r="H630" s="31">
        <v>0.86860470427038139</v>
      </c>
      <c r="I630" s="31">
        <v>0.6831285681662479</v>
      </c>
      <c r="J630" s="31">
        <v>308.4067391304348</v>
      </c>
      <c r="K630" s="31">
        <v>279.66543478260871</v>
      </c>
      <c r="L630" s="31">
        <v>41.343695652173913</v>
      </c>
      <c r="M630" s="31">
        <v>32.515434782608693</v>
      </c>
      <c r="N630" s="31">
        <v>5.4434782608695658</v>
      </c>
      <c r="O630" s="31">
        <v>3.3847826086956521</v>
      </c>
      <c r="P630" s="31">
        <v>82.61184782608693</v>
      </c>
      <c r="Q630" s="31">
        <v>62.698804347826055</v>
      </c>
      <c r="R630" s="31">
        <v>19.913043478260871</v>
      </c>
      <c r="S630" s="31">
        <v>184.45119565217396</v>
      </c>
      <c r="T630" s="31">
        <v>184.45119565217396</v>
      </c>
      <c r="U630" s="31">
        <v>0</v>
      </c>
      <c r="V630" s="31">
        <v>0</v>
      </c>
      <c r="W630" s="31">
        <v>0</v>
      </c>
      <c r="X630" s="31">
        <v>0</v>
      </c>
      <c r="Y630" s="31">
        <v>0</v>
      </c>
      <c r="Z630" s="31">
        <v>0</v>
      </c>
      <c r="AA630" s="31">
        <v>0</v>
      </c>
      <c r="AB630" s="31">
        <v>0</v>
      </c>
      <c r="AC630" s="31">
        <v>0</v>
      </c>
      <c r="AD630" s="31">
        <v>0</v>
      </c>
      <c r="AE630" s="31">
        <v>0</v>
      </c>
      <c r="AF630" t="s">
        <v>6</v>
      </c>
      <c r="AG630" s="32">
        <v>9</v>
      </c>
      <c r="AH630"/>
    </row>
    <row r="631" spans="1:34" x14ac:dyDescent="0.25">
      <c r="A631" t="s">
        <v>2660</v>
      </c>
      <c r="B631" t="s">
        <v>2239</v>
      </c>
      <c r="C631" t="s">
        <v>2376</v>
      </c>
      <c r="D631" t="s">
        <v>2621</v>
      </c>
      <c r="E631" s="31">
        <v>45</v>
      </c>
      <c r="F631" s="31">
        <v>2.9565265700483097</v>
      </c>
      <c r="G631" s="31">
        <v>2.8270579710144932</v>
      </c>
      <c r="H631" s="31">
        <v>0.28913043478260869</v>
      </c>
      <c r="I631" s="31">
        <v>0.15966183574879228</v>
      </c>
      <c r="J631" s="31">
        <v>133.04369565217394</v>
      </c>
      <c r="K631" s="31">
        <v>127.21760869565219</v>
      </c>
      <c r="L631" s="31">
        <v>13.010869565217391</v>
      </c>
      <c r="M631" s="31">
        <v>7.1847826086956523</v>
      </c>
      <c r="N631" s="31">
        <v>0</v>
      </c>
      <c r="O631" s="31">
        <v>5.8260869565217392</v>
      </c>
      <c r="P631" s="31">
        <v>41.875</v>
      </c>
      <c r="Q631" s="31">
        <v>41.875</v>
      </c>
      <c r="R631" s="31">
        <v>0</v>
      </c>
      <c r="S631" s="31">
        <v>78.157826086956533</v>
      </c>
      <c r="T631" s="31">
        <v>78.157826086956533</v>
      </c>
      <c r="U631" s="31">
        <v>0</v>
      </c>
      <c r="V631" s="31">
        <v>0</v>
      </c>
      <c r="W631" s="31">
        <v>0</v>
      </c>
      <c r="X631" s="31">
        <v>0</v>
      </c>
      <c r="Y631" s="31">
        <v>0</v>
      </c>
      <c r="Z631" s="31">
        <v>0</v>
      </c>
      <c r="AA631" s="31">
        <v>0</v>
      </c>
      <c r="AB631" s="31">
        <v>0</v>
      </c>
      <c r="AC631" s="31">
        <v>0</v>
      </c>
      <c r="AD631" s="31">
        <v>0</v>
      </c>
      <c r="AE631" s="31">
        <v>0</v>
      </c>
      <c r="AF631" t="s">
        <v>1107</v>
      </c>
      <c r="AG631" s="32">
        <v>9</v>
      </c>
      <c r="AH631"/>
    </row>
    <row r="632" spans="1:34" x14ac:dyDescent="0.25">
      <c r="A632" t="s">
        <v>2660</v>
      </c>
      <c r="B632" t="s">
        <v>1668</v>
      </c>
      <c r="C632" t="s">
        <v>2463</v>
      </c>
      <c r="D632" t="s">
        <v>2603</v>
      </c>
      <c r="E632" s="31">
        <v>93.869565217391298</v>
      </c>
      <c r="F632" s="31">
        <v>4.318727420101899</v>
      </c>
      <c r="G632" s="31">
        <v>4.0413686892079674</v>
      </c>
      <c r="H632" s="31">
        <v>0.54219661880500236</v>
      </c>
      <c r="I632" s="31">
        <v>0.44448934691987041</v>
      </c>
      <c r="J632" s="31">
        <v>405.39706521739129</v>
      </c>
      <c r="K632" s="31">
        <v>379.36152173913047</v>
      </c>
      <c r="L632" s="31">
        <v>50.895760869565223</v>
      </c>
      <c r="M632" s="31">
        <v>41.724021739130443</v>
      </c>
      <c r="N632" s="31">
        <v>3.6663043478260851</v>
      </c>
      <c r="O632" s="31">
        <v>5.5054347826086953</v>
      </c>
      <c r="P632" s="31">
        <v>133.79934782608694</v>
      </c>
      <c r="Q632" s="31">
        <v>116.93554347826084</v>
      </c>
      <c r="R632" s="31">
        <v>16.863804347826093</v>
      </c>
      <c r="S632" s="31">
        <v>220.70195652173916</v>
      </c>
      <c r="T632" s="31">
        <v>194.69184782608698</v>
      </c>
      <c r="U632" s="31">
        <v>26.010108695652178</v>
      </c>
      <c r="V632" s="31">
        <v>0</v>
      </c>
      <c r="W632" s="31">
        <v>0</v>
      </c>
      <c r="X632" s="31">
        <v>0</v>
      </c>
      <c r="Y632" s="31">
        <v>0</v>
      </c>
      <c r="Z632" s="31">
        <v>0</v>
      </c>
      <c r="AA632" s="31">
        <v>0</v>
      </c>
      <c r="AB632" s="31">
        <v>0</v>
      </c>
      <c r="AC632" s="31">
        <v>0</v>
      </c>
      <c r="AD632" s="31">
        <v>0</v>
      </c>
      <c r="AE632" s="31">
        <v>0</v>
      </c>
      <c r="AF632" t="s">
        <v>534</v>
      </c>
      <c r="AG632" s="32">
        <v>9</v>
      </c>
      <c r="AH632"/>
    </row>
    <row r="633" spans="1:34" x14ac:dyDescent="0.25">
      <c r="A633" t="s">
        <v>2660</v>
      </c>
      <c r="B633" t="s">
        <v>1270</v>
      </c>
      <c r="C633" t="s">
        <v>2273</v>
      </c>
      <c r="D633" t="s">
        <v>2623</v>
      </c>
      <c r="E633" s="31">
        <v>55.021739130434781</v>
      </c>
      <c r="F633" s="31">
        <v>4.6283405768470969</v>
      </c>
      <c r="G633" s="31">
        <v>4.3509541683129198</v>
      </c>
      <c r="H633" s="31">
        <v>0.75911892532595815</v>
      </c>
      <c r="I633" s="31">
        <v>0.64965033583563803</v>
      </c>
      <c r="J633" s="31">
        <v>254.65934782608699</v>
      </c>
      <c r="K633" s="31">
        <v>239.39706521739132</v>
      </c>
      <c r="L633" s="31">
        <v>41.768043478260871</v>
      </c>
      <c r="M633" s="31">
        <v>35.744891304347824</v>
      </c>
      <c r="N633" s="31">
        <v>1.936195652173913</v>
      </c>
      <c r="O633" s="31">
        <v>4.0869565217391308</v>
      </c>
      <c r="P633" s="31">
        <v>63.514130434782579</v>
      </c>
      <c r="Q633" s="31">
        <v>54.27499999999997</v>
      </c>
      <c r="R633" s="31">
        <v>9.2391304347826093</v>
      </c>
      <c r="S633" s="31">
        <v>149.37717391304352</v>
      </c>
      <c r="T633" s="31">
        <v>126.72380434782613</v>
      </c>
      <c r="U633" s="31">
        <v>22.653369565217393</v>
      </c>
      <c r="V633" s="31">
        <v>0</v>
      </c>
      <c r="W633" s="31">
        <v>5.2554347826086953</v>
      </c>
      <c r="X633" s="31">
        <v>1.4402173913043479</v>
      </c>
      <c r="Y633" s="31">
        <v>0</v>
      </c>
      <c r="Z633" s="31">
        <v>0</v>
      </c>
      <c r="AA633" s="31">
        <v>0</v>
      </c>
      <c r="AB633" s="31">
        <v>0</v>
      </c>
      <c r="AC633" s="31">
        <v>0</v>
      </c>
      <c r="AD633" s="31">
        <v>3.8152173913043477</v>
      </c>
      <c r="AE633" s="31">
        <v>0</v>
      </c>
      <c r="AF633" t="s">
        <v>133</v>
      </c>
      <c r="AG633" s="32">
        <v>9</v>
      </c>
      <c r="AH633"/>
    </row>
    <row r="634" spans="1:34" x14ac:dyDescent="0.25">
      <c r="A634" t="s">
        <v>2660</v>
      </c>
      <c r="B634" t="s">
        <v>2140</v>
      </c>
      <c r="C634" t="s">
        <v>2577</v>
      </c>
      <c r="D634" t="s">
        <v>2610</v>
      </c>
      <c r="E634" s="31">
        <v>123.34782608695652</v>
      </c>
      <c r="F634" s="31">
        <v>4.01573052520268</v>
      </c>
      <c r="G634" s="31">
        <v>3.6793831512160748</v>
      </c>
      <c r="H634" s="31">
        <v>0.39152537892139605</v>
      </c>
      <c r="I634" s="31">
        <v>0.26799612266478695</v>
      </c>
      <c r="J634" s="31">
        <v>495.33163043478277</v>
      </c>
      <c r="K634" s="31">
        <v>453.84391304347844</v>
      </c>
      <c r="L634" s="31">
        <v>48.293804347826111</v>
      </c>
      <c r="M634" s="31">
        <v>33.056739130434806</v>
      </c>
      <c r="N634" s="31">
        <v>10.62836956521739</v>
      </c>
      <c r="O634" s="31">
        <v>4.6086956521739131</v>
      </c>
      <c r="P634" s="31">
        <v>201.07576086956527</v>
      </c>
      <c r="Q634" s="31">
        <v>174.82510869565223</v>
      </c>
      <c r="R634" s="31">
        <v>26.250652173913039</v>
      </c>
      <c r="S634" s="31">
        <v>245.96206521739137</v>
      </c>
      <c r="T634" s="31">
        <v>245.96206521739137</v>
      </c>
      <c r="U634" s="31">
        <v>0</v>
      </c>
      <c r="V634" s="31">
        <v>0</v>
      </c>
      <c r="W634" s="31">
        <v>0</v>
      </c>
      <c r="X634" s="31">
        <v>0</v>
      </c>
      <c r="Y634" s="31">
        <v>0</v>
      </c>
      <c r="Z634" s="31">
        <v>0</v>
      </c>
      <c r="AA634" s="31">
        <v>0</v>
      </c>
      <c r="AB634" s="31">
        <v>0</v>
      </c>
      <c r="AC634" s="31">
        <v>0</v>
      </c>
      <c r="AD634" s="31">
        <v>0</v>
      </c>
      <c r="AE634" s="31">
        <v>0</v>
      </c>
      <c r="AF634" t="s">
        <v>1005</v>
      </c>
      <c r="AG634" s="32">
        <v>9</v>
      </c>
      <c r="AH634"/>
    </row>
    <row r="635" spans="1:34" x14ac:dyDescent="0.25">
      <c r="A635" t="s">
        <v>2660</v>
      </c>
      <c r="B635" t="s">
        <v>1576</v>
      </c>
      <c r="C635" t="s">
        <v>2476</v>
      </c>
      <c r="D635" t="s">
        <v>2642</v>
      </c>
      <c r="E635" s="31">
        <v>111.55434782608695</v>
      </c>
      <c r="F635" s="31">
        <v>3.784175192438858</v>
      </c>
      <c r="G635" s="31">
        <v>3.4046009938614441</v>
      </c>
      <c r="H635" s="31">
        <v>0.53456689077267838</v>
      </c>
      <c r="I635" s="31">
        <v>0.34158920393647063</v>
      </c>
      <c r="J635" s="31">
        <v>422.14119565217391</v>
      </c>
      <c r="K635" s="31">
        <v>379.79804347826087</v>
      </c>
      <c r="L635" s="31">
        <v>59.633260869565191</v>
      </c>
      <c r="M635" s="31">
        <v>38.105760869565195</v>
      </c>
      <c r="N635" s="31">
        <v>15.962282608695652</v>
      </c>
      <c r="O635" s="31">
        <v>5.5652173913043477</v>
      </c>
      <c r="P635" s="31">
        <v>119.23249999999999</v>
      </c>
      <c r="Q635" s="31">
        <v>98.416847826086936</v>
      </c>
      <c r="R635" s="31">
        <v>20.815652173913055</v>
      </c>
      <c r="S635" s="31">
        <v>243.27543478260873</v>
      </c>
      <c r="T635" s="31">
        <v>224.93586956521742</v>
      </c>
      <c r="U635" s="31">
        <v>18.339565217391304</v>
      </c>
      <c r="V635" s="31">
        <v>0</v>
      </c>
      <c r="W635" s="31">
        <v>69.070652173913047</v>
      </c>
      <c r="X635" s="31">
        <v>4.3043478260869561</v>
      </c>
      <c r="Y635" s="31">
        <v>0</v>
      </c>
      <c r="Z635" s="31">
        <v>0</v>
      </c>
      <c r="AA635" s="31">
        <v>13.875</v>
      </c>
      <c r="AB635" s="31">
        <v>0</v>
      </c>
      <c r="AC635" s="31">
        <v>50.891304347826086</v>
      </c>
      <c r="AD635" s="31">
        <v>0</v>
      </c>
      <c r="AE635" s="31">
        <v>0</v>
      </c>
      <c r="AF635" t="s">
        <v>442</v>
      </c>
      <c r="AG635" s="32">
        <v>9</v>
      </c>
      <c r="AH635"/>
    </row>
    <row r="636" spans="1:34" x14ac:dyDescent="0.25">
      <c r="A636" t="s">
        <v>2660</v>
      </c>
      <c r="B636" t="s">
        <v>1870</v>
      </c>
      <c r="C636" t="s">
        <v>2476</v>
      </c>
      <c r="D636" t="s">
        <v>2642</v>
      </c>
      <c r="E636" s="31">
        <v>102.33695652173913</v>
      </c>
      <c r="F636" s="31">
        <v>4.4141869357408394</v>
      </c>
      <c r="G636" s="31">
        <v>4.2056749867233139</v>
      </c>
      <c r="H636" s="31">
        <v>0.44749973446627728</v>
      </c>
      <c r="I636" s="31">
        <v>0.35403186404673403</v>
      </c>
      <c r="J636" s="31">
        <v>451.73445652173916</v>
      </c>
      <c r="K636" s="31">
        <v>430.39597826086958</v>
      </c>
      <c r="L636" s="31">
        <v>45.795760869565221</v>
      </c>
      <c r="M636" s="31">
        <v>36.230543478260877</v>
      </c>
      <c r="N636" s="31">
        <v>5.6521739130434785</v>
      </c>
      <c r="O636" s="31">
        <v>3.9130434782608696</v>
      </c>
      <c r="P636" s="31">
        <v>130.12249999999997</v>
      </c>
      <c r="Q636" s="31">
        <v>118.34923913043477</v>
      </c>
      <c r="R636" s="31">
        <v>11.773260869565217</v>
      </c>
      <c r="S636" s="31">
        <v>275.81619565217397</v>
      </c>
      <c r="T636" s="31">
        <v>275.81619565217397</v>
      </c>
      <c r="U636" s="31">
        <v>0</v>
      </c>
      <c r="V636" s="31">
        <v>0</v>
      </c>
      <c r="W636" s="31">
        <v>88.509021739130446</v>
      </c>
      <c r="X636" s="31">
        <v>1.2173913043478262</v>
      </c>
      <c r="Y636" s="31">
        <v>0</v>
      </c>
      <c r="Z636" s="31">
        <v>0</v>
      </c>
      <c r="AA636" s="31">
        <v>10.100543478260869</v>
      </c>
      <c r="AB636" s="31">
        <v>0</v>
      </c>
      <c r="AC636" s="31">
        <v>77.191086956521744</v>
      </c>
      <c r="AD636" s="31">
        <v>0</v>
      </c>
      <c r="AE636" s="31">
        <v>0</v>
      </c>
      <c r="AF636" t="s">
        <v>729</v>
      </c>
      <c r="AG636" s="32">
        <v>9</v>
      </c>
      <c r="AH636"/>
    </row>
    <row r="637" spans="1:34" x14ac:dyDescent="0.25">
      <c r="A637" t="s">
        <v>2660</v>
      </c>
      <c r="B637" t="s">
        <v>2147</v>
      </c>
      <c r="C637" t="s">
        <v>2579</v>
      </c>
      <c r="D637" t="s">
        <v>2624</v>
      </c>
      <c r="E637" s="31">
        <v>30.695652173913043</v>
      </c>
      <c r="F637" s="31">
        <v>4.0250177053824361</v>
      </c>
      <c r="G637" s="31">
        <v>3.5434313031161473</v>
      </c>
      <c r="H637" s="31">
        <v>0.41324362606232296</v>
      </c>
      <c r="I637" s="31">
        <v>3.7889518413597736E-2</v>
      </c>
      <c r="J637" s="31">
        <v>123.55054347826086</v>
      </c>
      <c r="K637" s="31">
        <v>108.76793478260869</v>
      </c>
      <c r="L637" s="31">
        <v>12.684782608695652</v>
      </c>
      <c r="M637" s="31">
        <v>1.1630434782608696</v>
      </c>
      <c r="N637" s="31">
        <v>5.3804347826086953</v>
      </c>
      <c r="O637" s="31">
        <v>6.1413043478260869</v>
      </c>
      <c r="P637" s="31">
        <v>25.975543478260867</v>
      </c>
      <c r="Q637" s="31">
        <v>22.714673913043477</v>
      </c>
      <c r="R637" s="31">
        <v>3.2608695652173911</v>
      </c>
      <c r="S637" s="31">
        <v>84.890217391304347</v>
      </c>
      <c r="T637" s="31">
        <v>84.890217391304347</v>
      </c>
      <c r="U637" s="31">
        <v>0</v>
      </c>
      <c r="V637" s="31">
        <v>0</v>
      </c>
      <c r="W637" s="31">
        <v>0</v>
      </c>
      <c r="X637" s="31">
        <v>0</v>
      </c>
      <c r="Y637" s="31">
        <v>0</v>
      </c>
      <c r="Z637" s="31">
        <v>0</v>
      </c>
      <c r="AA637" s="31">
        <v>0</v>
      </c>
      <c r="AB637" s="31">
        <v>0</v>
      </c>
      <c r="AC637" s="31">
        <v>0</v>
      </c>
      <c r="AD637" s="31">
        <v>0</v>
      </c>
      <c r="AE637" s="31">
        <v>0</v>
      </c>
      <c r="AF637" t="s">
        <v>1013</v>
      </c>
      <c r="AG637" s="32">
        <v>9</v>
      </c>
      <c r="AH637"/>
    </row>
    <row r="638" spans="1:34" x14ac:dyDescent="0.25">
      <c r="A638" t="s">
        <v>2660</v>
      </c>
      <c r="B638" t="s">
        <v>1906</v>
      </c>
      <c r="C638" t="s">
        <v>2519</v>
      </c>
      <c r="D638" t="s">
        <v>2609</v>
      </c>
      <c r="E638" s="31">
        <v>71.076086956521735</v>
      </c>
      <c r="F638" s="31">
        <v>4.3912356629454052</v>
      </c>
      <c r="G638" s="31">
        <v>4.0371402355100177</v>
      </c>
      <c r="H638" s="31">
        <v>0.51746903196207383</v>
      </c>
      <c r="I638" s="31">
        <v>0.24167303869093135</v>
      </c>
      <c r="J638" s="31">
        <v>312.111847826087</v>
      </c>
      <c r="K638" s="31">
        <v>286.94413043478266</v>
      </c>
      <c r="L638" s="31">
        <v>36.779673913043482</v>
      </c>
      <c r="M638" s="31">
        <v>17.177173913043479</v>
      </c>
      <c r="N638" s="31">
        <v>15.254673913043479</v>
      </c>
      <c r="O638" s="31">
        <v>4.3478260869565215</v>
      </c>
      <c r="P638" s="31">
        <v>87.873478260869575</v>
      </c>
      <c r="Q638" s="31">
        <v>82.308260869565231</v>
      </c>
      <c r="R638" s="31">
        <v>5.5652173913043477</v>
      </c>
      <c r="S638" s="31">
        <v>187.45869565217396</v>
      </c>
      <c r="T638" s="31">
        <v>187.45869565217396</v>
      </c>
      <c r="U638" s="31">
        <v>0</v>
      </c>
      <c r="V638" s="31">
        <v>0</v>
      </c>
      <c r="W638" s="31">
        <v>0</v>
      </c>
      <c r="X638" s="31">
        <v>0</v>
      </c>
      <c r="Y638" s="31">
        <v>0</v>
      </c>
      <c r="Z638" s="31">
        <v>0</v>
      </c>
      <c r="AA638" s="31">
        <v>0</v>
      </c>
      <c r="AB638" s="31">
        <v>0</v>
      </c>
      <c r="AC638" s="31">
        <v>0</v>
      </c>
      <c r="AD638" s="31">
        <v>0</v>
      </c>
      <c r="AE638" s="31">
        <v>0</v>
      </c>
      <c r="AF638" t="s">
        <v>766</v>
      </c>
      <c r="AG638" s="32">
        <v>9</v>
      </c>
      <c r="AH638"/>
    </row>
    <row r="639" spans="1:34" x14ac:dyDescent="0.25">
      <c r="A639" t="s">
        <v>2660</v>
      </c>
      <c r="B639" t="s">
        <v>1927</v>
      </c>
      <c r="C639" t="s">
        <v>2347</v>
      </c>
      <c r="D639" t="s">
        <v>2619</v>
      </c>
      <c r="E639" s="31">
        <v>124.72826086956522</v>
      </c>
      <c r="F639" s="31">
        <v>5.416729411764706</v>
      </c>
      <c r="G639" s="31">
        <v>5.2963729847494552</v>
      </c>
      <c r="H639" s="31">
        <v>0.4630335511982569</v>
      </c>
      <c r="I639" s="31">
        <v>0.3851956427015249</v>
      </c>
      <c r="J639" s="31">
        <v>675.61923913043483</v>
      </c>
      <c r="K639" s="31">
        <v>660.60739130434786</v>
      </c>
      <c r="L639" s="31">
        <v>57.753369565217369</v>
      </c>
      <c r="M639" s="31">
        <v>48.044782608695634</v>
      </c>
      <c r="N639" s="31">
        <v>4.8390217391304331</v>
      </c>
      <c r="O639" s="31">
        <v>4.8695652173913047</v>
      </c>
      <c r="P639" s="31">
        <v>300.54749999999996</v>
      </c>
      <c r="Q639" s="31">
        <v>295.24423913043472</v>
      </c>
      <c r="R639" s="31">
        <v>5.303260869565217</v>
      </c>
      <c r="S639" s="31">
        <v>317.31836956521749</v>
      </c>
      <c r="T639" s="31">
        <v>317.31836956521749</v>
      </c>
      <c r="U639" s="31">
        <v>0</v>
      </c>
      <c r="V639" s="31">
        <v>0</v>
      </c>
      <c r="W639" s="31">
        <v>44.772391304347821</v>
      </c>
      <c r="X639" s="31">
        <v>3.0791304347826083</v>
      </c>
      <c r="Y639" s="31">
        <v>0</v>
      </c>
      <c r="Z639" s="31">
        <v>0</v>
      </c>
      <c r="AA639" s="31">
        <v>25.311630434782604</v>
      </c>
      <c r="AB639" s="31">
        <v>0.69478260869565223</v>
      </c>
      <c r="AC639" s="31">
        <v>15.686847826086955</v>
      </c>
      <c r="AD639" s="31">
        <v>0</v>
      </c>
      <c r="AE639" s="31">
        <v>0</v>
      </c>
      <c r="AF639" t="s">
        <v>787</v>
      </c>
      <c r="AG639" s="32">
        <v>9</v>
      </c>
      <c r="AH639"/>
    </row>
    <row r="640" spans="1:34" x14ac:dyDescent="0.25">
      <c r="A640" t="s">
        <v>2660</v>
      </c>
      <c r="B640" t="s">
        <v>1509</v>
      </c>
      <c r="C640" t="s">
        <v>2437</v>
      </c>
      <c r="D640" t="s">
        <v>2603</v>
      </c>
      <c r="E640" s="31">
        <v>94.380434782608702</v>
      </c>
      <c r="F640" s="31">
        <v>4.1348474029713218</v>
      </c>
      <c r="G640" s="31">
        <v>3.7782218127375318</v>
      </c>
      <c r="H640" s="31">
        <v>0.41236554186341107</v>
      </c>
      <c r="I640" s="31">
        <v>0.28383853506852463</v>
      </c>
      <c r="J640" s="31">
        <v>390.24869565217381</v>
      </c>
      <c r="K640" s="31">
        <v>356.59021739130424</v>
      </c>
      <c r="L640" s="31">
        <v>38.919239130434768</v>
      </c>
      <c r="M640" s="31">
        <v>26.78880434782608</v>
      </c>
      <c r="N640" s="31">
        <v>6.6978260869565212</v>
      </c>
      <c r="O640" s="31">
        <v>5.4326086956521733</v>
      </c>
      <c r="P640" s="31">
        <v>108.98695652173912</v>
      </c>
      <c r="Q640" s="31">
        <v>87.458913043478248</v>
      </c>
      <c r="R640" s="31">
        <v>21.528043478260866</v>
      </c>
      <c r="S640" s="31">
        <v>242.34249999999994</v>
      </c>
      <c r="T640" s="31">
        <v>228.58119565217385</v>
      </c>
      <c r="U640" s="31">
        <v>13.761304347826089</v>
      </c>
      <c r="V640" s="31">
        <v>0</v>
      </c>
      <c r="W640" s="31">
        <v>0</v>
      </c>
      <c r="X640" s="31">
        <v>0</v>
      </c>
      <c r="Y640" s="31">
        <v>0</v>
      </c>
      <c r="Z640" s="31">
        <v>0</v>
      </c>
      <c r="AA640" s="31">
        <v>0</v>
      </c>
      <c r="AB640" s="31">
        <v>0</v>
      </c>
      <c r="AC640" s="31">
        <v>0</v>
      </c>
      <c r="AD640" s="31">
        <v>0</v>
      </c>
      <c r="AE640" s="31">
        <v>0</v>
      </c>
      <c r="AF640" t="s">
        <v>374</v>
      </c>
      <c r="AG640" s="32">
        <v>9</v>
      </c>
      <c r="AH640"/>
    </row>
    <row r="641" spans="1:34" x14ac:dyDescent="0.25">
      <c r="A641" t="s">
        <v>2660</v>
      </c>
      <c r="B641" t="s">
        <v>1319</v>
      </c>
      <c r="C641" t="s">
        <v>2286</v>
      </c>
      <c r="D641" t="s">
        <v>2603</v>
      </c>
      <c r="E641" s="31">
        <v>89.989130434782609</v>
      </c>
      <c r="F641" s="31">
        <v>4.7803031767121631</v>
      </c>
      <c r="G641" s="31">
        <v>4.5820775455972944</v>
      </c>
      <c r="H641" s="31">
        <v>0.69176470588235295</v>
      </c>
      <c r="I641" s="31">
        <v>0.53039135161251372</v>
      </c>
      <c r="J641" s="31">
        <v>430.17532608695655</v>
      </c>
      <c r="K641" s="31">
        <v>412.3371739130435</v>
      </c>
      <c r="L641" s="31">
        <v>62.251304347826093</v>
      </c>
      <c r="M641" s="31">
        <v>47.729456521739138</v>
      </c>
      <c r="N641" s="31">
        <v>9.5653260869565209</v>
      </c>
      <c r="O641" s="31">
        <v>4.9565217391304346</v>
      </c>
      <c r="P641" s="31">
        <v>170.19706521739127</v>
      </c>
      <c r="Q641" s="31">
        <v>166.88076086956519</v>
      </c>
      <c r="R641" s="31">
        <v>3.3163043478260867</v>
      </c>
      <c r="S641" s="31">
        <v>197.72695652173917</v>
      </c>
      <c r="T641" s="31">
        <v>197.72695652173917</v>
      </c>
      <c r="U641" s="31">
        <v>0</v>
      </c>
      <c r="V641" s="31">
        <v>0</v>
      </c>
      <c r="W641" s="31">
        <v>5.1304347826086953</v>
      </c>
      <c r="X641" s="31">
        <v>0</v>
      </c>
      <c r="Y641" s="31">
        <v>5.1304347826086953</v>
      </c>
      <c r="Z641" s="31">
        <v>0</v>
      </c>
      <c r="AA641" s="31">
        <v>0</v>
      </c>
      <c r="AB641" s="31">
        <v>0</v>
      </c>
      <c r="AC641" s="31">
        <v>0</v>
      </c>
      <c r="AD641" s="31">
        <v>0</v>
      </c>
      <c r="AE641" s="31">
        <v>0</v>
      </c>
      <c r="AF641" t="s">
        <v>182</v>
      </c>
      <c r="AG641" s="32">
        <v>9</v>
      </c>
      <c r="AH641"/>
    </row>
    <row r="642" spans="1:34" x14ac:dyDescent="0.25">
      <c r="A642" t="s">
        <v>2660</v>
      </c>
      <c r="B642" t="s">
        <v>1336</v>
      </c>
      <c r="C642" t="s">
        <v>2310</v>
      </c>
      <c r="D642" t="s">
        <v>2619</v>
      </c>
      <c r="E642" s="31">
        <v>43.206521739130437</v>
      </c>
      <c r="F642" s="31">
        <v>5.742394968553457</v>
      </c>
      <c r="G642" s="31">
        <v>5.1816981132075455</v>
      </c>
      <c r="H642" s="31">
        <v>0.79086289308176072</v>
      </c>
      <c r="I642" s="31">
        <v>0.47771320754716967</v>
      </c>
      <c r="J642" s="31">
        <v>248.1089130434782</v>
      </c>
      <c r="K642" s="31">
        <v>223.88315217391298</v>
      </c>
      <c r="L642" s="31">
        <v>34.170434782608687</v>
      </c>
      <c r="M642" s="31">
        <v>20.640326086956517</v>
      </c>
      <c r="N642" s="31">
        <v>8.2257608695652173</v>
      </c>
      <c r="O642" s="31">
        <v>5.3043478260869561</v>
      </c>
      <c r="P642" s="31">
        <v>82.588586956521695</v>
      </c>
      <c r="Q642" s="31">
        <v>71.892934782608648</v>
      </c>
      <c r="R642" s="31">
        <v>10.695652173913043</v>
      </c>
      <c r="S642" s="31">
        <v>131.34989130434781</v>
      </c>
      <c r="T642" s="31">
        <v>131.34989130434781</v>
      </c>
      <c r="U642" s="31">
        <v>0</v>
      </c>
      <c r="V642" s="31">
        <v>0</v>
      </c>
      <c r="W642" s="31">
        <v>0</v>
      </c>
      <c r="X642" s="31">
        <v>0</v>
      </c>
      <c r="Y642" s="31">
        <v>0</v>
      </c>
      <c r="Z642" s="31">
        <v>0</v>
      </c>
      <c r="AA642" s="31">
        <v>0</v>
      </c>
      <c r="AB642" s="31">
        <v>0</v>
      </c>
      <c r="AC642" s="31">
        <v>0</v>
      </c>
      <c r="AD642" s="31">
        <v>0</v>
      </c>
      <c r="AE642" s="31">
        <v>0</v>
      </c>
      <c r="AF642" t="s">
        <v>199</v>
      </c>
      <c r="AG642" s="32">
        <v>9</v>
      </c>
      <c r="AH642"/>
    </row>
    <row r="643" spans="1:34" x14ac:dyDescent="0.25">
      <c r="A643" t="s">
        <v>2660</v>
      </c>
      <c r="B643" t="s">
        <v>2142</v>
      </c>
      <c r="C643" t="s">
        <v>2342</v>
      </c>
      <c r="D643" t="s">
        <v>2619</v>
      </c>
      <c r="E643" s="31">
        <v>56.119565217391305</v>
      </c>
      <c r="F643" s="31">
        <v>6.2658338175479393</v>
      </c>
      <c r="G643" s="31">
        <v>5.8859190393182264</v>
      </c>
      <c r="H643" s="31">
        <v>0.69828006972690315</v>
      </c>
      <c r="I643" s="31">
        <v>0.60221189231067229</v>
      </c>
      <c r="J643" s="31">
        <v>351.63586956521749</v>
      </c>
      <c r="K643" s="31">
        <v>330.31521739130437</v>
      </c>
      <c r="L643" s="31">
        <v>39.187173913043488</v>
      </c>
      <c r="M643" s="31">
        <v>33.795869565217401</v>
      </c>
      <c r="N643" s="31">
        <v>0</v>
      </c>
      <c r="O643" s="31">
        <v>5.3913043478260869</v>
      </c>
      <c r="P643" s="31">
        <v>137.3335869565218</v>
      </c>
      <c r="Q643" s="31">
        <v>121.40423913043483</v>
      </c>
      <c r="R643" s="31">
        <v>15.929347826086957</v>
      </c>
      <c r="S643" s="31">
        <v>175.11510869565217</v>
      </c>
      <c r="T643" s="31">
        <v>175.11510869565217</v>
      </c>
      <c r="U643" s="31">
        <v>0</v>
      </c>
      <c r="V643" s="31">
        <v>0</v>
      </c>
      <c r="W643" s="31">
        <v>4.1086956521739131</v>
      </c>
      <c r="X643" s="31">
        <v>1.0434782608695652</v>
      </c>
      <c r="Y643" s="31">
        <v>0</v>
      </c>
      <c r="Z643" s="31">
        <v>0</v>
      </c>
      <c r="AA643" s="31">
        <v>3.0652173913043477</v>
      </c>
      <c r="AB643" s="31">
        <v>0</v>
      </c>
      <c r="AC643" s="31">
        <v>0</v>
      </c>
      <c r="AD643" s="31">
        <v>0</v>
      </c>
      <c r="AE643" s="31">
        <v>0</v>
      </c>
      <c r="AF643" t="s">
        <v>1008</v>
      </c>
      <c r="AG643" s="32">
        <v>9</v>
      </c>
      <c r="AH643"/>
    </row>
    <row r="644" spans="1:34" x14ac:dyDescent="0.25">
      <c r="A644" t="s">
        <v>2660</v>
      </c>
      <c r="B644" t="s">
        <v>1353</v>
      </c>
      <c r="C644" t="s">
        <v>2353</v>
      </c>
      <c r="D644" t="s">
        <v>2617</v>
      </c>
      <c r="E644" s="31">
        <v>57.489130434782609</v>
      </c>
      <c r="F644" s="31">
        <v>4.0108640574777832</v>
      </c>
      <c r="G644" s="31">
        <v>3.7174248440158815</v>
      </c>
      <c r="H644" s="31">
        <v>0.56521648704859173</v>
      </c>
      <c r="I644" s="31">
        <v>0.46841179807146943</v>
      </c>
      <c r="J644" s="31">
        <v>230.58108695652169</v>
      </c>
      <c r="K644" s="31">
        <v>213.7115217391304</v>
      </c>
      <c r="L644" s="31">
        <v>32.493804347826106</v>
      </c>
      <c r="M644" s="31">
        <v>26.928586956521759</v>
      </c>
      <c r="N644" s="31">
        <v>0</v>
      </c>
      <c r="O644" s="31">
        <v>5.5652173913043477</v>
      </c>
      <c r="P644" s="31">
        <v>61.928478260869554</v>
      </c>
      <c r="Q644" s="31">
        <v>50.624130434782593</v>
      </c>
      <c r="R644" s="31">
        <v>11.304347826086957</v>
      </c>
      <c r="S644" s="31">
        <v>136.15880434782605</v>
      </c>
      <c r="T644" s="31">
        <v>136.15880434782605</v>
      </c>
      <c r="U644" s="31">
        <v>0</v>
      </c>
      <c r="V644" s="31">
        <v>0</v>
      </c>
      <c r="W644" s="31">
        <v>0</v>
      </c>
      <c r="X644" s="31">
        <v>0</v>
      </c>
      <c r="Y644" s="31">
        <v>0</v>
      </c>
      <c r="Z644" s="31">
        <v>0</v>
      </c>
      <c r="AA644" s="31">
        <v>0</v>
      </c>
      <c r="AB644" s="31">
        <v>0</v>
      </c>
      <c r="AC644" s="31">
        <v>0</v>
      </c>
      <c r="AD644" s="31">
        <v>0</v>
      </c>
      <c r="AE644" s="31">
        <v>0</v>
      </c>
      <c r="AF644" t="s">
        <v>217</v>
      </c>
      <c r="AG644" s="32">
        <v>9</v>
      </c>
      <c r="AH644"/>
    </row>
    <row r="645" spans="1:34" x14ac:dyDescent="0.25">
      <c r="A645" t="s">
        <v>2660</v>
      </c>
      <c r="B645" t="s">
        <v>1959</v>
      </c>
      <c r="C645" t="s">
        <v>2389</v>
      </c>
      <c r="D645" t="s">
        <v>2614</v>
      </c>
      <c r="E645" s="31">
        <v>22.717391304347824</v>
      </c>
      <c r="F645" s="31">
        <v>4.1928277511961722</v>
      </c>
      <c r="G645" s="31">
        <v>3.7020143540669856</v>
      </c>
      <c r="H645" s="31">
        <v>0.41170334928229657</v>
      </c>
      <c r="I645" s="31">
        <v>0.17755980861244011</v>
      </c>
      <c r="J645" s="31">
        <v>95.250108695652159</v>
      </c>
      <c r="K645" s="31">
        <v>84.100108695652168</v>
      </c>
      <c r="L645" s="31">
        <v>9.3528260869565187</v>
      </c>
      <c r="M645" s="31">
        <v>4.0336956521739111</v>
      </c>
      <c r="N645" s="31">
        <v>0</v>
      </c>
      <c r="O645" s="31">
        <v>5.3191304347826085</v>
      </c>
      <c r="P645" s="31">
        <v>27.273804347826083</v>
      </c>
      <c r="Q645" s="31">
        <v>21.442934782608692</v>
      </c>
      <c r="R645" s="31">
        <v>5.830869565217391</v>
      </c>
      <c r="S645" s="31">
        <v>58.623478260869561</v>
      </c>
      <c r="T645" s="31">
        <v>58.623478260869561</v>
      </c>
      <c r="U645" s="31">
        <v>0</v>
      </c>
      <c r="V645" s="31">
        <v>0</v>
      </c>
      <c r="W645" s="31">
        <v>0</v>
      </c>
      <c r="X645" s="31">
        <v>0</v>
      </c>
      <c r="Y645" s="31">
        <v>0</v>
      </c>
      <c r="Z645" s="31">
        <v>0</v>
      </c>
      <c r="AA645" s="31">
        <v>0</v>
      </c>
      <c r="AB645" s="31">
        <v>0</v>
      </c>
      <c r="AC645" s="31">
        <v>0</v>
      </c>
      <c r="AD645" s="31">
        <v>0</v>
      </c>
      <c r="AE645" s="31">
        <v>0</v>
      </c>
      <c r="AF645" t="s">
        <v>819</v>
      </c>
      <c r="AG645" s="32">
        <v>9</v>
      </c>
      <c r="AH645"/>
    </row>
    <row r="646" spans="1:34" x14ac:dyDescent="0.25">
      <c r="A646" t="s">
        <v>2660</v>
      </c>
      <c r="B646" t="s">
        <v>1190</v>
      </c>
      <c r="C646" t="s">
        <v>2316</v>
      </c>
      <c r="D646" t="s">
        <v>2603</v>
      </c>
      <c r="E646" s="31">
        <v>80.380434782608702</v>
      </c>
      <c r="F646" s="31">
        <v>4.9119594320486808</v>
      </c>
      <c r="G646" s="31">
        <v>4.7211643002028403</v>
      </c>
      <c r="H646" s="31">
        <v>0.52899526707234623</v>
      </c>
      <c r="I646" s="31">
        <v>0.4597592968221772</v>
      </c>
      <c r="J646" s="31">
        <v>394.82543478260868</v>
      </c>
      <c r="K646" s="31">
        <v>379.48923913043484</v>
      </c>
      <c r="L646" s="31">
        <v>42.520869565217396</v>
      </c>
      <c r="M646" s="31">
        <v>36.955652173913052</v>
      </c>
      <c r="N646" s="31">
        <v>0</v>
      </c>
      <c r="O646" s="31">
        <v>5.5652173913043477</v>
      </c>
      <c r="P646" s="31">
        <v>154.79260869565223</v>
      </c>
      <c r="Q646" s="31">
        <v>145.02163043478268</v>
      </c>
      <c r="R646" s="31">
        <v>9.7709782608695654</v>
      </c>
      <c r="S646" s="31">
        <v>197.51195652173908</v>
      </c>
      <c r="T646" s="31">
        <v>197.51195652173908</v>
      </c>
      <c r="U646" s="31">
        <v>0</v>
      </c>
      <c r="V646" s="31">
        <v>0</v>
      </c>
      <c r="W646" s="31">
        <v>0</v>
      </c>
      <c r="X646" s="31">
        <v>0</v>
      </c>
      <c r="Y646" s="31">
        <v>0</v>
      </c>
      <c r="Z646" s="31">
        <v>0</v>
      </c>
      <c r="AA646" s="31">
        <v>0</v>
      </c>
      <c r="AB646" s="31">
        <v>0</v>
      </c>
      <c r="AC646" s="31">
        <v>0</v>
      </c>
      <c r="AD646" s="31">
        <v>0</v>
      </c>
      <c r="AE646" s="31">
        <v>0</v>
      </c>
      <c r="AF646" t="s">
        <v>53</v>
      </c>
      <c r="AG646" s="32">
        <v>9</v>
      </c>
      <c r="AH646"/>
    </row>
    <row r="647" spans="1:34" x14ac:dyDescent="0.25">
      <c r="A647" t="s">
        <v>2660</v>
      </c>
      <c r="B647" t="s">
        <v>1416</v>
      </c>
      <c r="C647" t="s">
        <v>2360</v>
      </c>
      <c r="D647" t="s">
        <v>2603</v>
      </c>
      <c r="E647" s="31">
        <v>44.804347826086953</v>
      </c>
      <c r="F647" s="31">
        <v>4.0286996603590497</v>
      </c>
      <c r="G647" s="31">
        <v>3.6003323629306161</v>
      </c>
      <c r="H647" s="31">
        <v>0.35036147501213011</v>
      </c>
      <c r="I647" s="31">
        <v>0.18190198932557017</v>
      </c>
      <c r="J647" s="31">
        <v>180.50326086956522</v>
      </c>
      <c r="K647" s="31">
        <v>161.31054347826085</v>
      </c>
      <c r="L647" s="31">
        <v>15.69771739130435</v>
      </c>
      <c r="M647" s="31">
        <v>8.1500000000000021</v>
      </c>
      <c r="N647" s="31">
        <v>4.8085869565217383</v>
      </c>
      <c r="O647" s="31">
        <v>2.7391304347826089</v>
      </c>
      <c r="P647" s="31">
        <v>59.223260869565223</v>
      </c>
      <c r="Q647" s="31">
        <v>47.578260869565227</v>
      </c>
      <c r="R647" s="31">
        <v>11.644999999999996</v>
      </c>
      <c r="S647" s="31">
        <v>105.58228260869564</v>
      </c>
      <c r="T647" s="31">
        <v>105.58228260869564</v>
      </c>
      <c r="U647" s="31">
        <v>0</v>
      </c>
      <c r="V647" s="31">
        <v>0</v>
      </c>
      <c r="W647" s="31">
        <v>0</v>
      </c>
      <c r="X647" s="31">
        <v>0</v>
      </c>
      <c r="Y647" s="31">
        <v>0</v>
      </c>
      <c r="Z647" s="31">
        <v>0</v>
      </c>
      <c r="AA647" s="31">
        <v>0</v>
      </c>
      <c r="AB647" s="31">
        <v>0</v>
      </c>
      <c r="AC647" s="31">
        <v>0</v>
      </c>
      <c r="AD647" s="31">
        <v>0</v>
      </c>
      <c r="AE647" s="31">
        <v>0</v>
      </c>
      <c r="AF647" t="s">
        <v>280</v>
      </c>
      <c r="AG647" s="32">
        <v>9</v>
      </c>
      <c r="AH647"/>
    </row>
    <row r="648" spans="1:34" x14ac:dyDescent="0.25">
      <c r="A648" t="s">
        <v>2660</v>
      </c>
      <c r="B648" t="s">
        <v>1613</v>
      </c>
      <c r="C648" t="s">
        <v>2482</v>
      </c>
      <c r="D648" t="s">
        <v>2638</v>
      </c>
      <c r="E648" s="31">
        <v>34.326086956521742</v>
      </c>
      <c r="F648" s="31">
        <v>4.107108929702342</v>
      </c>
      <c r="G648" s="31">
        <v>3.6513014566181115</v>
      </c>
      <c r="H648" s="31">
        <v>0.43939518682710565</v>
      </c>
      <c r="I648" s="31">
        <v>0.27156744775174158</v>
      </c>
      <c r="J648" s="31">
        <v>140.98097826086953</v>
      </c>
      <c r="K648" s="31">
        <v>125.33489130434779</v>
      </c>
      <c r="L648" s="31">
        <v>15.082717391304346</v>
      </c>
      <c r="M648" s="31">
        <v>9.3218478260869553</v>
      </c>
      <c r="N648" s="31">
        <v>0.34782608695652173</v>
      </c>
      <c r="O648" s="31">
        <v>5.4130434782608692</v>
      </c>
      <c r="P648" s="31">
        <v>40.330652173913037</v>
      </c>
      <c r="Q648" s="31">
        <v>30.44543478260869</v>
      </c>
      <c r="R648" s="31">
        <v>9.885217391304348</v>
      </c>
      <c r="S648" s="31">
        <v>85.567608695652154</v>
      </c>
      <c r="T648" s="31">
        <v>75.143586956521716</v>
      </c>
      <c r="U648" s="31">
        <v>10.424021739130435</v>
      </c>
      <c r="V648" s="31">
        <v>0</v>
      </c>
      <c r="W648" s="31">
        <v>0</v>
      </c>
      <c r="X648" s="31">
        <v>0</v>
      </c>
      <c r="Y648" s="31">
        <v>0</v>
      </c>
      <c r="Z648" s="31">
        <v>0</v>
      </c>
      <c r="AA648" s="31">
        <v>0</v>
      </c>
      <c r="AB648" s="31">
        <v>0</v>
      </c>
      <c r="AC648" s="31">
        <v>0</v>
      </c>
      <c r="AD648" s="31">
        <v>0</v>
      </c>
      <c r="AE648" s="31">
        <v>0</v>
      </c>
      <c r="AF648" t="s">
        <v>479</v>
      </c>
      <c r="AG648" s="32">
        <v>9</v>
      </c>
      <c r="AH648"/>
    </row>
    <row r="649" spans="1:34" x14ac:dyDescent="0.25">
      <c r="A649" t="s">
        <v>2660</v>
      </c>
      <c r="B649" t="s">
        <v>1717</v>
      </c>
      <c r="C649" t="s">
        <v>2365</v>
      </c>
      <c r="D649" t="s">
        <v>2616</v>
      </c>
      <c r="E649" s="31">
        <v>38.347826086956523</v>
      </c>
      <c r="F649" s="31">
        <v>3.6844557823129254</v>
      </c>
      <c r="G649" s="31">
        <v>3.4354478458049891</v>
      </c>
      <c r="H649" s="31">
        <v>0.14270124716553287</v>
      </c>
      <c r="I649" s="31">
        <v>3.66921768707483E-2</v>
      </c>
      <c r="J649" s="31">
        <v>141.29086956521741</v>
      </c>
      <c r="K649" s="31">
        <v>131.74195652173916</v>
      </c>
      <c r="L649" s="31">
        <v>5.472282608695652</v>
      </c>
      <c r="M649" s="31">
        <v>1.4070652173913045</v>
      </c>
      <c r="N649" s="31">
        <v>0</v>
      </c>
      <c r="O649" s="31">
        <v>4.0652173913043477</v>
      </c>
      <c r="P649" s="31">
        <v>54.108260869565221</v>
      </c>
      <c r="Q649" s="31">
        <v>48.624565217391307</v>
      </c>
      <c r="R649" s="31">
        <v>5.4836956521739122</v>
      </c>
      <c r="S649" s="31">
        <v>81.710326086956528</v>
      </c>
      <c r="T649" s="31">
        <v>81.710326086956528</v>
      </c>
      <c r="U649" s="31">
        <v>0</v>
      </c>
      <c r="V649" s="31">
        <v>0</v>
      </c>
      <c r="W649" s="31">
        <v>0</v>
      </c>
      <c r="X649" s="31">
        <v>0</v>
      </c>
      <c r="Y649" s="31">
        <v>0</v>
      </c>
      <c r="Z649" s="31">
        <v>0</v>
      </c>
      <c r="AA649" s="31">
        <v>0</v>
      </c>
      <c r="AB649" s="31">
        <v>0</v>
      </c>
      <c r="AC649" s="31">
        <v>0</v>
      </c>
      <c r="AD649" s="31">
        <v>0</v>
      </c>
      <c r="AE649" s="31">
        <v>0</v>
      </c>
      <c r="AF649" t="s">
        <v>583</v>
      </c>
      <c r="AG649" s="32">
        <v>9</v>
      </c>
      <c r="AH649"/>
    </row>
    <row r="650" spans="1:34" x14ac:dyDescent="0.25">
      <c r="A650" t="s">
        <v>2660</v>
      </c>
      <c r="B650" t="s">
        <v>1876</v>
      </c>
      <c r="C650" t="s">
        <v>2333</v>
      </c>
      <c r="D650" t="s">
        <v>2622</v>
      </c>
      <c r="E650" s="31">
        <v>86.75</v>
      </c>
      <c r="F650" s="31">
        <v>3.6472910662824196</v>
      </c>
      <c r="G650" s="31">
        <v>3.4771883222653797</v>
      </c>
      <c r="H650" s="31">
        <v>0.41271645157248454</v>
      </c>
      <c r="I650" s="31">
        <v>0.30258990101491029</v>
      </c>
      <c r="J650" s="31">
        <v>316.40249999999992</v>
      </c>
      <c r="K650" s="31">
        <v>301.64608695652169</v>
      </c>
      <c r="L650" s="31">
        <v>35.803152173913034</v>
      </c>
      <c r="M650" s="31">
        <v>26.249673913043466</v>
      </c>
      <c r="N650" s="31">
        <v>5.3940217391304346</v>
      </c>
      <c r="O650" s="31">
        <v>4.1594565217391306</v>
      </c>
      <c r="P650" s="31">
        <v>98.366847826086939</v>
      </c>
      <c r="Q650" s="31">
        <v>93.163913043478246</v>
      </c>
      <c r="R650" s="31">
        <v>5.202934782608696</v>
      </c>
      <c r="S650" s="31">
        <v>182.23249999999996</v>
      </c>
      <c r="T650" s="31">
        <v>182.23249999999996</v>
      </c>
      <c r="U650" s="31">
        <v>0</v>
      </c>
      <c r="V650" s="31">
        <v>0</v>
      </c>
      <c r="W650" s="31">
        <v>0</v>
      </c>
      <c r="X650" s="31">
        <v>0</v>
      </c>
      <c r="Y650" s="31">
        <v>0</v>
      </c>
      <c r="Z650" s="31">
        <v>0</v>
      </c>
      <c r="AA650" s="31">
        <v>0</v>
      </c>
      <c r="AB650" s="31">
        <v>0</v>
      </c>
      <c r="AC650" s="31">
        <v>0</v>
      </c>
      <c r="AD650" s="31">
        <v>0</v>
      </c>
      <c r="AE650" s="31">
        <v>0</v>
      </c>
      <c r="AF650" t="s">
        <v>735</v>
      </c>
      <c r="AG650" s="32">
        <v>9</v>
      </c>
      <c r="AH650"/>
    </row>
    <row r="651" spans="1:34" x14ac:dyDescent="0.25">
      <c r="A651" t="s">
        <v>2660</v>
      </c>
      <c r="B651" t="s">
        <v>1706</v>
      </c>
      <c r="C651" t="s">
        <v>2279</v>
      </c>
      <c r="D651" t="s">
        <v>2603</v>
      </c>
      <c r="E651" s="31">
        <v>88.173913043478265</v>
      </c>
      <c r="F651" s="31">
        <v>3.9286267258382632</v>
      </c>
      <c r="G651" s="31">
        <v>3.6845549802761335</v>
      </c>
      <c r="H651" s="31">
        <v>0.36283037475345159</v>
      </c>
      <c r="I651" s="31">
        <v>0.28790310650887568</v>
      </c>
      <c r="J651" s="31">
        <v>346.40239130434776</v>
      </c>
      <c r="K651" s="31">
        <v>324.88163043478255</v>
      </c>
      <c r="L651" s="31">
        <v>31.992173913043473</v>
      </c>
      <c r="M651" s="31">
        <v>25.385543478260868</v>
      </c>
      <c r="N651" s="31">
        <v>0.95445652173913043</v>
      </c>
      <c r="O651" s="31">
        <v>5.6521739130434785</v>
      </c>
      <c r="P651" s="31">
        <v>91.667608695652206</v>
      </c>
      <c r="Q651" s="31">
        <v>76.753478260869585</v>
      </c>
      <c r="R651" s="31">
        <v>14.914130434782615</v>
      </c>
      <c r="S651" s="31">
        <v>222.74260869565208</v>
      </c>
      <c r="T651" s="31">
        <v>222.74260869565208</v>
      </c>
      <c r="U651" s="31">
        <v>0</v>
      </c>
      <c r="V651" s="31">
        <v>0</v>
      </c>
      <c r="W651" s="31">
        <v>0</v>
      </c>
      <c r="X651" s="31">
        <v>0</v>
      </c>
      <c r="Y651" s="31">
        <v>0</v>
      </c>
      <c r="Z651" s="31">
        <v>0</v>
      </c>
      <c r="AA651" s="31">
        <v>0</v>
      </c>
      <c r="AB651" s="31">
        <v>0</v>
      </c>
      <c r="AC651" s="31">
        <v>0</v>
      </c>
      <c r="AD651" s="31">
        <v>0</v>
      </c>
      <c r="AE651" s="31">
        <v>0</v>
      </c>
      <c r="AF651" t="s">
        <v>572</v>
      </c>
      <c r="AG651" s="32">
        <v>9</v>
      </c>
      <c r="AH651"/>
    </row>
    <row r="652" spans="1:34" x14ac:dyDescent="0.25">
      <c r="A652" t="s">
        <v>2660</v>
      </c>
      <c r="B652" t="s">
        <v>1631</v>
      </c>
      <c r="C652" t="s">
        <v>2436</v>
      </c>
      <c r="D652" t="s">
        <v>2626</v>
      </c>
      <c r="E652" s="31">
        <v>39.293478260869563</v>
      </c>
      <c r="F652" s="31">
        <v>3.68273858921162</v>
      </c>
      <c r="G652" s="31">
        <v>3.6139059474412187</v>
      </c>
      <c r="H652" s="31">
        <v>0.43639557399723378</v>
      </c>
      <c r="I652" s="31">
        <v>0.42991701244813285</v>
      </c>
      <c r="J652" s="31">
        <v>144.70760869565223</v>
      </c>
      <c r="K652" s="31">
        <v>142.00293478260875</v>
      </c>
      <c r="L652" s="31">
        <v>17.147500000000001</v>
      </c>
      <c r="M652" s="31">
        <v>16.892934782608698</v>
      </c>
      <c r="N652" s="31">
        <v>0</v>
      </c>
      <c r="O652" s="31">
        <v>0.25456521739130439</v>
      </c>
      <c r="P652" s="31">
        <v>28.552391304347832</v>
      </c>
      <c r="Q652" s="31">
        <v>26.102282608695656</v>
      </c>
      <c r="R652" s="31">
        <v>2.4501086956521747</v>
      </c>
      <c r="S652" s="31">
        <v>99.007717391304396</v>
      </c>
      <c r="T652" s="31">
        <v>99.007717391304396</v>
      </c>
      <c r="U652" s="31">
        <v>0</v>
      </c>
      <c r="V652" s="31">
        <v>0</v>
      </c>
      <c r="W652" s="31">
        <v>0</v>
      </c>
      <c r="X652" s="31">
        <v>0</v>
      </c>
      <c r="Y652" s="31">
        <v>0</v>
      </c>
      <c r="Z652" s="31">
        <v>0</v>
      </c>
      <c r="AA652" s="31">
        <v>0</v>
      </c>
      <c r="AB652" s="31">
        <v>0</v>
      </c>
      <c r="AC652" s="31">
        <v>0</v>
      </c>
      <c r="AD652" s="31">
        <v>0</v>
      </c>
      <c r="AE652" s="31">
        <v>0</v>
      </c>
      <c r="AF652" t="s">
        <v>497</v>
      </c>
      <c r="AG652" s="32">
        <v>9</v>
      </c>
      <c r="AH652"/>
    </row>
    <row r="653" spans="1:34" x14ac:dyDescent="0.25">
      <c r="A653" t="s">
        <v>2660</v>
      </c>
      <c r="B653" t="s">
        <v>1259</v>
      </c>
      <c r="C653" t="s">
        <v>2360</v>
      </c>
      <c r="D653" t="s">
        <v>2603</v>
      </c>
      <c r="E653" s="31">
        <v>95.260869565217391</v>
      </c>
      <c r="F653" s="31">
        <v>5.6296303057964394</v>
      </c>
      <c r="G653" s="31">
        <v>5.3692971246006387</v>
      </c>
      <c r="H653" s="31">
        <v>0.81067320858055658</v>
      </c>
      <c r="I653" s="31">
        <v>0.69614559561843892</v>
      </c>
      <c r="J653" s="31">
        <v>536.28347826086951</v>
      </c>
      <c r="K653" s="31">
        <v>511.4839130434782</v>
      </c>
      <c r="L653" s="31">
        <v>77.225434782608673</v>
      </c>
      <c r="M653" s="31">
        <v>66.315434782608676</v>
      </c>
      <c r="N653" s="31">
        <v>5.4317391304347842</v>
      </c>
      <c r="O653" s="31">
        <v>5.4782608695652177</v>
      </c>
      <c r="P653" s="31">
        <v>189.51141304347823</v>
      </c>
      <c r="Q653" s="31">
        <v>175.62184782608693</v>
      </c>
      <c r="R653" s="31">
        <v>13.889565217391304</v>
      </c>
      <c r="S653" s="31">
        <v>269.54663043478257</v>
      </c>
      <c r="T653" s="31">
        <v>269.54663043478257</v>
      </c>
      <c r="U653" s="31">
        <v>0</v>
      </c>
      <c r="V653" s="31">
        <v>0</v>
      </c>
      <c r="W653" s="31">
        <v>0</v>
      </c>
      <c r="X653" s="31">
        <v>0</v>
      </c>
      <c r="Y653" s="31">
        <v>0</v>
      </c>
      <c r="Z653" s="31">
        <v>0</v>
      </c>
      <c r="AA653" s="31">
        <v>0</v>
      </c>
      <c r="AB653" s="31">
        <v>0</v>
      </c>
      <c r="AC653" s="31">
        <v>0</v>
      </c>
      <c r="AD653" s="31">
        <v>0</v>
      </c>
      <c r="AE653" s="31">
        <v>0</v>
      </c>
      <c r="AF653" t="s">
        <v>122</v>
      </c>
      <c r="AG653" s="32">
        <v>9</v>
      </c>
      <c r="AH653"/>
    </row>
    <row r="654" spans="1:34" x14ac:dyDescent="0.25">
      <c r="A654" t="s">
        <v>2660</v>
      </c>
      <c r="B654" t="s">
        <v>2096</v>
      </c>
      <c r="C654" t="s">
        <v>2360</v>
      </c>
      <c r="D654" t="s">
        <v>2603</v>
      </c>
      <c r="E654" s="31">
        <v>80.217391304347828</v>
      </c>
      <c r="F654" s="31">
        <v>4.1963495934959356</v>
      </c>
      <c r="G654" s="31">
        <v>3.9490934959349593</v>
      </c>
      <c r="H654" s="31">
        <v>0.60696205962059613</v>
      </c>
      <c r="I654" s="31">
        <v>0.42799864498644979</v>
      </c>
      <c r="J654" s="31">
        <v>336.62021739130438</v>
      </c>
      <c r="K654" s="31">
        <v>316.78597826086957</v>
      </c>
      <c r="L654" s="31">
        <v>48.688913043478252</v>
      </c>
      <c r="M654" s="31">
        <v>34.332934782608689</v>
      </c>
      <c r="N654" s="31">
        <v>8.8777173913043477</v>
      </c>
      <c r="O654" s="31">
        <v>5.4782608695652177</v>
      </c>
      <c r="P654" s="31">
        <v>90.11489130434785</v>
      </c>
      <c r="Q654" s="31">
        <v>84.636630434782631</v>
      </c>
      <c r="R654" s="31">
        <v>5.4782608695652177</v>
      </c>
      <c r="S654" s="31">
        <v>197.81641304347824</v>
      </c>
      <c r="T654" s="31">
        <v>187.77728260869563</v>
      </c>
      <c r="U654" s="31">
        <v>10.039130434782608</v>
      </c>
      <c r="V654" s="31">
        <v>0</v>
      </c>
      <c r="W654" s="31">
        <v>0</v>
      </c>
      <c r="X654" s="31">
        <v>0</v>
      </c>
      <c r="Y654" s="31">
        <v>0</v>
      </c>
      <c r="Z654" s="31">
        <v>0</v>
      </c>
      <c r="AA654" s="31">
        <v>0</v>
      </c>
      <c r="AB654" s="31">
        <v>0</v>
      </c>
      <c r="AC654" s="31">
        <v>0</v>
      </c>
      <c r="AD654" s="31">
        <v>0</v>
      </c>
      <c r="AE654" s="31">
        <v>0</v>
      </c>
      <c r="AF654" t="s">
        <v>960</v>
      </c>
      <c r="AG654" s="32">
        <v>9</v>
      </c>
      <c r="AH654"/>
    </row>
    <row r="655" spans="1:34" x14ac:dyDescent="0.25">
      <c r="A655" t="s">
        <v>2660</v>
      </c>
      <c r="B655" t="s">
        <v>1987</v>
      </c>
      <c r="C655" t="s">
        <v>2359</v>
      </c>
      <c r="D655" t="s">
        <v>2621</v>
      </c>
      <c r="E655" s="31">
        <v>114.72826086956522</v>
      </c>
      <c r="F655" s="31">
        <v>3.5184348649928943</v>
      </c>
      <c r="G655" s="31">
        <v>3.4405277119848412</v>
      </c>
      <c r="H655" s="31">
        <v>0.51347039317858856</v>
      </c>
      <c r="I655" s="31">
        <v>0.47026811937470414</v>
      </c>
      <c r="J655" s="31">
        <v>403.66391304347826</v>
      </c>
      <c r="K655" s="31">
        <v>394.72576086956519</v>
      </c>
      <c r="L655" s="31">
        <v>58.909565217391332</v>
      </c>
      <c r="M655" s="31">
        <v>53.953043478260895</v>
      </c>
      <c r="N655" s="31">
        <v>0</v>
      </c>
      <c r="O655" s="31">
        <v>4.9565217391304346</v>
      </c>
      <c r="P655" s="31">
        <v>71.057826086956524</v>
      </c>
      <c r="Q655" s="31">
        <v>67.076195652173922</v>
      </c>
      <c r="R655" s="31">
        <v>3.9816304347826081</v>
      </c>
      <c r="S655" s="31">
        <v>273.69652173913039</v>
      </c>
      <c r="T655" s="31">
        <v>273.69652173913039</v>
      </c>
      <c r="U655" s="31">
        <v>0</v>
      </c>
      <c r="V655" s="31">
        <v>0</v>
      </c>
      <c r="W655" s="31">
        <v>62.832065217391325</v>
      </c>
      <c r="X655" s="31">
        <v>0.34782608695652173</v>
      </c>
      <c r="Y655" s="31">
        <v>0</v>
      </c>
      <c r="Z655" s="31">
        <v>0</v>
      </c>
      <c r="AA655" s="31">
        <v>0</v>
      </c>
      <c r="AB655" s="31">
        <v>0</v>
      </c>
      <c r="AC655" s="31">
        <v>62.484239130434801</v>
      </c>
      <c r="AD655" s="31">
        <v>0</v>
      </c>
      <c r="AE655" s="31">
        <v>0</v>
      </c>
      <c r="AF655" t="s">
        <v>849</v>
      </c>
      <c r="AG655" s="32">
        <v>9</v>
      </c>
      <c r="AH655"/>
    </row>
    <row r="656" spans="1:34" x14ac:dyDescent="0.25">
      <c r="A656" t="s">
        <v>2660</v>
      </c>
      <c r="B656" t="s">
        <v>2204</v>
      </c>
      <c r="C656" t="s">
        <v>2593</v>
      </c>
      <c r="D656" t="s">
        <v>2616</v>
      </c>
      <c r="E656" s="31">
        <v>174.47826086956522</v>
      </c>
      <c r="F656" s="31">
        <v>3.423022676302018</v>
      </c>
      <c r="G656" s="31">
        <v>3.284400074757039</v>
      </c>
      <c r="H656" s="31">
        <v>0.4164702217792175</v>
      </c>
      <c r="I656" s="31">
        <v>0.30595938200847245</v>
      </c>
      <c r="J656" s="31">
        <v>597.2430434782608</v>
      </c>
      <c r="K656" s="31">
        <v>573.05641304347819</v>
      </c>
      <c r="L656" s="31">
        <v>72.664999999999992</v>
      </c>
      <c r="M656" s="31">
        <v>53.383260869565213</v>
      </c>
      <c r="N656" s="31">
        <v>14.064347826086955</v>
      </c>
      <c r="O656" s="31">
        <v>5.2173913043478262</v>
      </c>
      <c r="P656" s="31">
        <v>124.40315217391304</v>
      </c>
      <c r="Q656" s="31">
        <v>119.49826086956521</v>
      </c>
      <c r="R656" s="31">
        <v>4.9048913043478262</v>
      </c>
      <c r="S656" s="31">
        <v>400.1748913043478</v>
      </c>
      <c r="T656" s="31">
        <v>400.1748913043478</v>
      </c>
      <c r="U656" s="31">
        <v>0</v>
      </c>
      <c r="V656" s="31">
        <v>0</v>
      </c>
      <c r="W656" s="31">
        <v>1.7934782608695652</v>
      </c>
      <c r="X656" s="31">
        <v>0</v>
      </c>
      <c r="Y656" s="31">
        <v>0</v>
      </c>
      <c r="Z656" s="31">
        <v>0</v>
      </c>
      <c r="AA656" s="31">
        <v>0</v>
      </c>
      <c r="AB656" s="31">
        <v>0</v>
      </c>
      <c r="AC656" s="31">
        <v>1.7934782608695652</v>
      </c>
      <c r="AD656" s="31">
        <v>0</v>
      </c>
      <c r="AE656" s="31">
        <v>0</v>
      </c>
      <c r="AF656" t="s">
        <v>1072</v>
      </c>
      <c r="AG656" s="32">
        <v>9</v>
      </c>
      <c r="AH656"/>
    </row>
    <row r="657" spans="1:34" x14ac:dyDescent="0.25">
      <c r="A657" t="s">
        <v>2660</v>
      </c>
      <c r="B657" t="s">
        <v>1326</v>
      </c>
      <c r="C657" t="s">
        <v>2391</v>
      </c>
      <c r="D657" t="s">
        <v>2630</v>
      </c>
      <c r="E657" s="31">
        <v>61.641304347826086</v>
      </c>
      <c r="F657" s="31">
        <v>3.8047240345618052</v>
      </c>
      <c r="G657" s="31">
        <v>3.5530029977076349</v>
      </c>
      <c r="H657" s="31">
        <v>0.64438370657732313</v>
      </c>
      <c r="I657" s="31">
        <v>0.4638159054840415</v>
      </c>
      <c r="J657" s="31">
        <v>234.52815217391301</v>
      </c>
      <c r="K657" s="31">
        <v>219.01173913043476</v>
      </c>
      <c r="L657" s="31">
        <v>39.720652173913038</v>
      </c>
      <c r="M657" s="31">
        <v>28.590217391304339</v>
      </c>
      <c r="N657" s="31">
        <v>5.5652173913043477</v>
      </c>
      <c r="O657" s="31">
        <v>5.5652173913043477</v>
      </c>
      <c r="P657" s="31">
        <v>35.846413043478265</v>
      </c>
      <c r="Q657" s="31">
        <v>31.460434782608701</v>
      </c>
      <c r="R657" s="31">
        <v>4.3859782608695657</v>
      </c>
      <c r="S657" s="31">
        <v>158.96108695652171</v>
      </c>
      <c r="T657" s="31">
        <v>158.96108695652171</v>
      </c>
      <c r="U657" s="31">
        <v>0</v>
      </c>
      <c r="V657" s="31">
        <v>0</v>
      </c>
      <c r="W657" s="31">
        <v>0</v>
      </c>
      <c r="X657" s="31">
        <v>0</v>
      </c>
      <c r="Y657" s="31">
        <v>0</v>
      </c>
      <c r="Z657" s="31">
        <v>0</v>
      </c>
      <c r="AA657" s="31">
        <v>0</v>
      </c>
      <c r="AB657" s="31">
        <v>0</v>
      </c>
      <c r="AC657" s="31">
        <v>0</v>
      </c>
      <c r="AD657" s="31">
        <v>0</v>
      </c>
      <c r="AE657" s="31">
        <v>0</v>
      </c>
      <c r="AF657" t="s">
        <v>189</v>
      </c>
      <c r="AG657" s="32">
        <v>9</v>
      </c>
      <c r="AH657"/>
    </row>
    <row r="658" spans="1:34" x14ac:dyDescent="0.25">
      <c r="A658" t="s">
        <v>2660</v>
      </c>
      <c r="B658" t="s">
        <v>1865</v>
      </c>
      <c r="C658" t="s">
        <v>2513</v>
      </c>
      <c r="D658" t="s">
        <v>2635</v>
      </c>
      <c r="E658" s="31">
        <v>100.79347826086956</v>
      </c>
      <c r="F658" s="31">
        <v>4.5298425536503828</v>
      </c>
      <c r="G658" s="31">
        <v>4.3465146123153238</v>
      </c>
      <c r="H658" s="31">
        <v>0.46587943491858103</v>
      </c>
      <c r="I658" s="31">
        <v>0.3425105143966356</v>
      </c>
      <c r="J658" s="31">
        <v>456.57858695652175</v>
      </c>
      <c r="K658" s="31">
        <v>438.1003260869565</v>
      </c>
      <c r="L658" s="31">
        <v>46.957608695652191</v>
      </c>
      <c r="M658" s="31">
        <v>34.522826086956542</v>
      </c>
      <c r="N658" s="31">
        <v>6.2608695652173916</v>
      </c>
      <c r="O658" s="31">
        <v>6.1739130434782608</v>
      </c>
      <c r="P658" s="31">
        <v>157.27663043478256</v>
      </c>
      <c r="Q658" s="31">
        <v>151.233152173913</v>
      </c>
      <c r="R658" s="31">
        <v>6.0434782608695654</v>
      </c>
      <c r="S658" s="31">
        <v>252.34434782608696</v>
      </c>
      <c r="T658" s="31">
        <v>222.39195652173913</v>
      </c>
      <c r="U658" s="31">
        <v>29.95239130434782</v>
      </c>
      <c r="V658" s="31">
        <v>0</v>
      </c>
      <c r="W658" s="31">
        <v>0</v>
      </c>
      <c r="X658" s="31">
        <v>0</v>
      </c>
      <c r="Y658" s="31">
        <v>0</v>
      </c>
      <c r="Z658" s="31">
        <v>0</v>
      </c>
      <c r="AA658" s="31">
        <v>0</v>
      </c>
      <c r="AB658" s="31">
        <v>0</v>
      </c>
      <c r="AC658" s="31">
        <v>0</v>
      </c>
      <c r="AD658" s="31">
        <v>0</v>
      </c>
      <c r="AE658" s="31">
        <v>0</v>
      </c>
      <c r="AF658" t="s">
        <v>723</v>
      </c>
      <c r="AG658" s="32">
        <v>9</v>
      </c>
      <c r="AH658"/>
    </row>
    <row r="659" spans="1:34" x14ac:dyDescent="0.25">
      <c r="A659" t="s">
        <v>2660</v>
      </c>
      <c r="B659" t="s">
        <v>1577</v>
      </c>
      <c r="C659" t="s">
        <v>2477</v>
      </c>
      <c r="D659" t="s">
        <v>2614</v>
      </c>
      <c r="E659" s="31">
        <v>76.869565217391298</v>
      </c>
      <c r="F659" s="31">
        <v>4.4364083710407245</v>
      </c>
      <c r="G659" s="31">
        <v>4.0107508484162899</v>
      </c>
      <c r="H659" s="31">
        <v>1.3091416855203619</v>
      </c>
      <c r="I659" s="31">
        <v>1.1600325226244343</v>
      </c>
      <c r="J659" s="31">
        <v>341.02478260869566</v>
      </c>
      <c r="K659" s="31">
        <v>308.30467391304347</v>
      </c>
      <c r="L659" s="31">
        <v>100.63315217391303</v>
      </c>
      <c r="M659" s="31">
        <v>89.171195652173907</v>
      </c>
      <c r="N659" s="31">
        <v>7.2010869565217392</v>
      </c>
      <c r="O659" s="31">
        <v>4.2608695652173916</v>
      </c>
      <c r="P659" s="31">
        <v>68.6875</v>
      </c>
      <c r="Q659" s="31">
        <v>47.429347826086953</v>
      </c>
      <c r="R659" s="31">
        <v>21.258152173913043</v>
      </c>
      <c r="S659" s="31">
        <v>171.7041304347826</v>
      </c>
      <c r="T659" s="31">
        <v>171.7041304347826</v>
      </c>
      <c r="U659" s="31">
        <v>0</v>
      </c>
      <c r="V659" s="31">
        <v>0</v>
      </c>
      <c r="W659" s="31">
        <v>27.413369565217387</v>
      </c>
      <c r="X659" s="31">
        <v>5.375</v>
      </c>
      <c r="Y659" s="31">
        <v>0</v>
      </c>
      <c r="Z659" s="31">
        <v>0</v>
      </c>
      <c r="AA659" s="31">
        <v>0</v>
      </c>
      <c r="AB659" s="31">
        <v>0</v>
      </c>
      <c r="AC659" s="31">
        <v>22.038369565217387</v>
      </c>
      <c r="AD659" s="31">
        <v>0</v>
      </c>
      <c r="AE659" s="31">
        <v>0</v>
      </c>
      <c r="AF659" t="s">
        <v>443</v>
      </c>
      <c r="AG659" s="32">
        <v>9</v>
      </c>
      <c r="AH659"/>
    </row>
    <row r="660" spans="1:34" x14ac:dyDescent="0.25">
      <c r="A660" t="s">
        <v>2660</v>
      </c>
      <c r="B660" t="s">
        <v>1842</v>
      </c>
      <c r="C660" t="s">
        <v>2533</v>
      </c>
      <c r="D660" t="s">
        <v>2611</v>
      </c>
      <c r="E660" s="31">
        <v>54.543478260869563</v>
      </c>
      <c r="F660" s="31">
        <v>3.3402730171383022</v>
      </c>
      <c r="G660" s="31">
        <v>2.9602590673575131</v>
      </c>
      <c r="H660" s="31">
        <v>0.83071941012355499</v>
      </c>
      <c r="I660" s="31">
        <v>0.52995217218015134</v>
      </c>
      <c r="J660" s="31">
        <v>182.19010869565216</v>
      </c>
      <c r="K660" s="31">
        <v>161.46282608695651</v>
      </c>
      <c r="L660" s="31">
        <v>45.310326086956508</v>
      </c>
      <c r="M660" s="31">
        <v>28.905434782608687</v>
      </c>
      <c r="N660" s="31">
        <v>10.923913043478262</v>
      </c>
      <c r="O660" s="31">
        <v>5.4809782608695654</v>
      </c>
      <c r="P660" s="31">
        <v>28.695760869565216</v>
      </c>
      <c r="Q660" s="31">
        <v>24.373369565217391</v>
      </c>
      <c r="R660" s="31">
        <v>4.3223913043478257</v>
      </c>
      <c r="S660" s="31">
        <v>108.18402173913043</v>
      </c>
      <c r="T660" s="31">
        <v>74.818586956521727</v>
      </c>
      <c r="U660" s="31">
        <v>33.365434782608702</v>
      </c>
      <c r="V660" s="31">
        <v>0</v>
      </c>
      <c r="W660" s="31">
        <v>0</v>
      </c>
      <c r="X660" s="31">
        <v>0</v>
      </c>
      <c r="Y660" s="31">
        <v>0</v>
      </c>
      <c r="Z660" s="31">
        <v>0</v>
      </c>
      <c r="AA660" s="31">
        <v>0</v>
      </c>
      <c r="AB660" s="31">
        <v>0</v>
      </c>
      <c r="AC660" s="31">
        <v>0</v>
      </c>
      <c r="AD660" s="31">
        <v>0</v>
      </c>
      <c r="AE660" s="31">
        <v>0</v>
      </c>
      <c r="AF660" t="s">
        <v>700</v>
      </c>
      <c r="AG660" s="32">
        <v>9</v>
      </c>
      <c r="AH660"/>
    </row>
    <row r="661" spans="1:34" x14ac:dyDescent="0.25">
      <c r="A661" t="s">
        <v>2660</v>
      </c>
      <c r="B661" t="s">
        <v>1228</v>
      </c>
      <c r="C661" t="s">
        <v>2320</v>
      </c>
      <c r="D661" t="s">
        <v>2617</v>
      </c>
      <c r="E661" s="31">
        <v>71.978260869565219</v>
      </c>
      <c r="F661" s="31">
        <v>3.8857112654787063</v>
      </c>
      <c r="G661" s="31">
        <v>3.6075158562367862</v>
      </c>
      <c r="H661" s="31">
        <v>0.55522198731501027</v>
      </c>
      <c r="I661" s="31">
        <v>0.35313651464814239</v>
      </c>
      <c r="J661" s="31">
        <v>279.68673913043472</v>
      </c>
      <c r="K661" s="31">
        <v>259.66271739130434</v>
      </c>
      <c r="L661" s="31">
        <v>39.963913043478243</v>
      </c>
      <c r="M661" s="31">
        <v>25.418152173913032</v>
      </c>
      <c r="N661" s="31">
        <v>9.8501086956521675</v>
      </c>
      <c r="O661" s="31">
        <v>4.6956521739130439</v>
      </c>
      <c r="P661" s="31">
        <v>64.850978260869567</v>
      </c>
      <c r="Q661" s="31">
        <v>59.372717391304349</v>
      </c>
      <c r="R661" s="31">
        <v>5.4782608695652177</v>
      </c>
      <c r="S661" s="31">
        <v>174.87184782608693</v>
      </c>
      <c r="T661" s="31">
        <v>174.87184782608693</v>
      </c>
      <c r="U661" s="31">
        <v>0</v>
      </c>
      <c r="V661" s="31">
        <v>0</v>
      </c>
      <c r="W661" s="31">
        <v>0</v>
      </c>
      <c r="X661" s="31">
        <v>0</v>
      </c>
      <c r="Y661" s="31">
        <v>0</v>
      </c>
      <c r="Z661" s="31">
        <v>0</v>
      </c>
      <c r="AA661" s="31">
        <v>0</v>
      </c>
      <c r="AB661" s="31">
        <v>0</v>
      </c>
      <c r="AC661" s="31">
        <v>0</v>
      </c>
      <c r="AD661" s="31">
        <v>0</v>
      </c>
      <c r="AE661" s="31">
        <v>0</v>
      </c>
      <c r="AF661" t="s">
        <v>91</v>
      </c>
      <c r="AG661" s="32">
        <v>9</v>
      </c>
      <c r="AH661"/>
    </row>
    <row r="662" spans="1:34" x14ac:dyDescent="0.25">
      <c r="A662" t="s">
        <v>2660</v>
      </c>
      <c r="B662" t="s">
        <v>2056</v>
      </c>
      <c r="C662" t="s">
        <v>2320</v>
      </c>
      <c r="D662" t="s">
        <v>2617</v>
      </c>
      <c r="E662" s="31">
        <v>33.891304347826086</v>
      </c>
      <c r="F662" s="31">
        <v>4.4995445798588838</v>
      </c>
      <c r="G662" s="31">
        <v>4.0713277742142413</v>
      </c>
      <c r="H662" s="31">
        <v>0.78419178960872349</v>
      </c>
      <c r="I662" s="31">
        <v>0.49984605516356645</v>
      </c>
      <c r="J662" s="31">
        <v>152.4954347826087</v>
      </c>
      <c r="K662" s="31">
        <v>137.9826086956522</v>
      </c>
      <c r="L662" s="31">
        <v>26.577282608695651</v>
      </c>
      <c r="M662" s="31">
        <v>16.940434782608698</v>
      </c>
      <c r="N662" s="31">
        <v>4.6803260869565202</v>
      </c>
      <c r="O662" s="31">
        <v>4.9565217391304346</v>
      </c>
      <c r="P662" s="31">
        <v>46.031195652173913</v>
      </c>
      <c r="Q662" s="31">
        <v>41.155217391304348</v>
      </c>
      <c r="R662" s="31">
        <v>4.8759782608695659</v>
      </c>
      <c r="S662" s="31">
        <v>79.886956521739151</v>
      </c>
      <c r="T662" s="31">
        <v>79.886956521739151</v>
      </c>
      <c r="U662" s="31">
        <v>0</v>
      </c>
      <c r="V662" s="31">
        <v>0</v>
      </c>
      <c r="W662" s="31">
        <v>4.090217391304348</v>
      </c>
      <c r="X662" s="31">
        <v>0.16304347826086957</v>
      </c>
      <c r="Y662" s="31">
        <v>0</v>
      </c>
      <c r="Z662" s="31">
        <v>0</v>
      </c>
      <c r="AA662" s="31">
        <v>0.89673913043478259</v>
      </c>
      <c r="AB662" s="31">
        <v>0</v>
      </c>
      <c r="AC662" s="31">
        <v>3.0304347826086957</v>
      </c>
      <c r="AD662" s="31">
        <v>0</v>
      </c>
      <c r="AE662" s="31">
        <v>0</v>
      </c>
      <c r="AF662" t="s">
        <v>919</v>
      </c>
      <c r="AG662" s="32">
        <v>9</v>
      </c>
      <c r="AH662"/>
    </row>
    <row r="663" spans="1:34" x14ac:dyDescent="0.25">
      <c r="A663" t="s">
        <v>2660</v>
      </c>
      <c r="B663" t="s">
        <v>1286</v>
      </c>
      <c r="C663" t="s">
        <v>2316</v>
      </c>
      <c r="D663" t="s">
        <v>2603</v>
      </c>
      <c r="E663" s="31">
        <v>46.663043478260867</v>
      </c>
      <c r="F663" s="31">
        <v>4.2817796412764961</v>
      </c>
      <c r="G663" s="31">
        <v>3.9736780805963194</v>
      </c>
      <c r="H663" s="31">
        <v>0.68699510831586286</v>
      </c>
      <c r="I663" s="31">
        <v>0.56400419287211723</v>
      </c>
      <c r="J663" s="31">
        <v>199.80086956521737</v>
      </c>
      <c r="K663" s="31">
        <v>185.42391304347825</v>
      </c>
      <c r="L663" s="31">
        <v>32.057282608695644</v>
      </c>
      <c r="M663" s="31">
        <v>26.318152173913035</v>
      </c>
      <c r="N663" s="31">
        <v>0</v>
      </c>
      <c r="O663" s="31">
        <v>5.7391304347826084</v>
      </c>
      <c r="P663" s="31">
        <v>49.319021739130413</v>
      </c>
      <c r="Q663" s="31">
        <v>40.681195652173891</v>
      </c>
      <c r="R663" s="31">
        <v>8.6378260869565207</v>
      </c>
      <c r="S663" s="31">
        <v>118.42456521739132</v>
      </c>
      <c r="T663" s="31">
        <v>118.42456521739132</v>
      </c>
      <c r="U663" s="31">
        <v>0</v>
      </c>
      <c r="V663" s="31">
        <v>0</v>
      </c>
      <c r="W663" s="31">
        <v>5.3913043478260869</v>
      </c>
      <c r="X663" s="31">
        <v>5.3913043478260869</v>
      </c>
      <c r="Y663" s="31">
        <v>0</v>
      </c>
      <c r="Z663" s="31">
        <v>0</v>
      </c>
      <c r="AA663" s="31">
        <v>0</v>
      </c>
      <c r="AB663" s="31">
        <v>0</v>
      </c>
      <c r="AC663" s="31">
        <v>0</v>
      </c>
      <c r="AD663" s="31">
        <v>0</v>
      </c>
      <c r="AE663" s="31">
        <v>0</v>
      </c>
      <c r="AF663" t="s">
        <v>149</v>
      </c>
      <c r="AG663" s="32">
        <v>9</v>
      </c>
      <c r="AH663"/>
    </row>
    <row r="664" spans="1:34" x14ac:dyDescent="0.25">
      <c r="A664" t="s">
        <v>2660</v>
      </c>
      <c r="B664" t="s">
        <v>2215</v>
      </c>
      <c r="C664" t="s">
        <v>2371</v>
      </c>
      <c r="D664" t="s">
        <v>2608</v>
      </c>
      <c r="E664" s="31">
        <v>45.032608695652172</v>
      </c>
      <c r="F664" s="31">
        <v>4.3826068066618387</v>
      </c>
      <c r="G664" s="31">
        <v>3.9350712044412264</v>
      </c>
      <c r="H664" s="31">
        <v>0.39831040308954874</v>
      </c>
      <c r="I664" s="31">
        <v>0.15879314506396339</v>
      </c>
      <c r="J664" s="31">
        <v>197.36021739130433</v>
      </c>
      <c r="K664" s="31">
        <v>177.20652173913044</v>
      </c>
      <c r="L664" s="31">
        <v>17.936956521739134</v>
      </c>
      <c r="M664" s="31">
        <v>7.1508695652173939</v>
      </c>
      <c r="N664" s="31">
        <v>5.3078260869565215</v>
      </c>
      <c r="O664" s="31">
        <v>5.4782608695652177</v>
      </c>
      <c r="P664" s="31">
        <v>53.776630434782597</v>
      </c>
      <c r="Q664" s="31">
        <v>44.409021739130424</v>
      </c>
      <c r="R664" s="31">
        <v>9.3676086956521711</v>
      </c>
      <c r="S664" s="31">
        <v>125.64663043478261</v>
      </c>
      <c r="T664" s="31">
        <v>125.64663043478261</v>
      </c>
      <c r="U664" s="31">
        <v>0</v>
      </c>
      <c r="V664" s="31">
        <v>0</v>
      </c>
      <c r="W664" s="31">
        <v>0</v>
      </c>
      <c r="X664" s="31">
        <v>0</v>
      </c>
      <c r="Y664" s="31">
        <v>0</v>
      </c>
      <c r="Z664" s="31">
        <v>0</v>
      </c>
      <c r="AA664" s="31">
        <v>0</v>
      </c>
      <c r="AB664" s="31">
        <v>0</v>
      </c>
      <c r="AC664" s="31">
        <v>0</v>
      </c>
      <c r="AD664" s="31">
        <v>0</v>
      </c>
      <c r="AE664" s="31">
        <v>0</v>
      </c>
      <c r="AF664" t="s">
        <v>1083</v>
      </c>
      <c r="AG664" s="32">
        <v>9</v>
      </c>
      <c r="AH664"/>
    </row>
    <row r="665" spans="1:34" x14ac:dyDescent="0.25">
      <c r="A665" t="s">
        <v>2660</v>
      </c>
      <c r="B665" t="s">
        <v>1221</v>
      </c>
      <c r="C665" t="s">
        <v>2333</v>
      </c>
      <c r="D665" t="s">
        <v>2622</v>
      </c>
      <c r="E665" s="31">
        <v>82.043478260869563</v>
      </c>
      <c r="F665" s="31">
        <v>3.8923595654478014</v>
      </c>
      <c r="G665" s="31">
        <v>3.6825026497085336</v>
      </c>
      <c r="H665" s="31">
        <v>0.41296237413884479</v>
      </c>
      <c r="I665" s="31">
        <v>0.34181770005299422</v>
      </c>
      <c r="J665" s="31">
        <v>319.3427173913044</v>
      </c>
      <c r="K665" s="31">
        <v>302.12532608695665</v>
      </c>
      <c r="L665" s="31">
        <v>33.880869565217395</v>
      </c>
      <c r="M665" s="31">
        <v>28.043913043478266</v>
      </c>
      <c r="N665" s="31">
        <v>0</v>
      </c>
      <c r="O665" s="31">
        <v>5.8369565217391308</v>
      </c>
      <c r="P665" s="31">
        <v>82.085217391304383</v>
      </c>
      <c r="Q665" s="31">
        <v>70.70478260869568</v>
      </c>
      <c r="R665" s="31">
        <v>11.380434782608695</v>
      </c>
      <c r="S665" s="31">
        <v>203.37663043478267</v>
      </c>
      <c r="T665" s="31">
        <v>203.37663043478267</v>
      </c>
      <c r="U665" s="31">
        <v>0</v>
      </c>
      <c r="V665" s="31">
        <v>0</v>
      </c>
      <c r="W665" s="31">
        <v>21.983695652173914</v>
      </c>
      <c r="X665" s="31">
        <v>0</v>
      </c>
      <c r="Y665" s="31">
        <v>0</v>
      </c>
      <c r="Z665" s="31">
        <v>0</v>
      </c>
      <c r="AA665" s="31">
        <v>8.1630434782608692</v>
      </c>
      <c r="AB665" s="31">
        <v>0</v>
      </c>
      <c r="AC665" s="31">
        <v>13.820652173913043</v>
      </c>
      <c r="AD665" s="31">
        <v>0</v>
      </c>
      <c r="AE665" s="31">
        <v>0</v>
      </c>
      <c r="AF665" t="s">
        <v>84</v>
      </c>
      <c r="AG665" s="32">
        <v>9</v>
      </c>
      <c r="AH665"/>
    </row>
    <row r="666" spans="1:34" x14ac:dyDescent="0.25">
      <c r="A666" t="s">
        <v>2660</v>
      </c>
      <c r="B666" t="s">
        <v>1194</v>
      </c>
      <c r="C666" t="s">
        <v>2313</v>
      </c>
      <c r="D666" t="s">
        <v>2603</v>
      </c>
      <c r="E666" s="31">
        <v>64.467391304347828</v>
      </c>
      <c r="F666" s="31">
        <v>3.8130045523520479</v>
      </c>
      <c r="G666" s="31">
        <v>3.4527448996796486</v>
      </c>
      <c r="H666" s="31">
        <v>0.32827516439049065</v>
      </c>
      <c r="I666" s="31">
        <v>0.14634968807958187</v>
      </c>
      <c r="J666" s="31">
        <v>245.81445652173909</v>
      </c>
      <c r="K666" s="31">
        <v>222.58945652173909</v>
      </c>
      <c r="L666" s="31">
        <v>21.163043478260871</v>
      </c>
      <c r="M666" s="31">
        <v>9.4347826086956541</v>
      </c>
      <c r="N666" s="31">
        <v>5.1195652173913047</v>
      </c>
      <c r="O666" s="31">
        <v>6.6086956521739131</v>
      </c>
      <c r="P666" s="31">
        <v>71.34347826086956</v>
      </c>
      <c r="Q666" s="31">
        <v>59.846739130434777</v>
      </c>
      <c r="R666" s="31">
        <v>11.496739130434786</v>
      </c>
      <c r="S666" s="31">
        <v>153.30793478260867</v>
      </c>
      <c r="T666" s="31">
        <v>153.30793478260867</v>
      </c>
      <c r="U666" s="31">
        <v>0</v>
      </c>
      <c r="V666" s="31">
        <v>0</v>
      </c>
      <c r="W666" s="31">
        <v>39.5</v>
      </c>
      <c r="X666" s="31">
        <v>0.78260869565217395</v>
      </c>
      <c r="Y666" s="31">
        <v>0</v>
      </c>
      <c r="Z666" s="31">
        <v>0</v>
      </c>
      <c r="AA666" s="31">
        <v>1.451086956521739</v>
      </c>
      <c r="AB666" s="31">
        <v>0</v>
      </c>
      <c r="AC666" s="31">
        <v>37.266304347826086</v>
      </c>
      <c r="AD666" s="31">
        <v>0</v>
      </c>
      <c r="AE666" s="31">
        <v>0</v>
      </c>
      <c r="AF666" t="s">
        <v>57</v>
      </c>
      <c r="AG666" s="32">
        <v>9</v>
      </c>
      <c r="AH666"/>
    </row>
    <row r="667" spans="1:34" x14ac:dyDescent="0.25">
      <c r="A667" t="s">
        <v>2660</v>
      </c>
      <c r="B667" t="s">
        <v>2262</v>
      </c>
      <c r="C667" t="s">
        <v>2367</v>
      </c>
      <c r="D667" t="s">
        <v>2623</v>
      </c>
      <c r="E667" s="31">
        <v>23.402173913043477</v>
      </c>
      <c r="F667" s="31">
        <v>9.8147793776126342</v>
      </c>
      <c r="G667" s="31">
        <v>8.9531444496052028</v>
      </c>
      <c r="H667" s="31">
        <v>3.9945750116117047</v>
      </c>
      <c r="I667" s="31">
        <v>3.3707477937761263</v>
      </c>
      <c r="J667" s="31">
        <v>229.68717391304347</v>
      </c>
      <c r="K667" s="31">
        <v>209.52304347826086</v>
      </c>
      <c r="L667" s="31">
        <v>93.481739130434775</v>
      </c>
      <c r="M667" s="31">
        <v>78.882826086956513</v>
      </c>
      <c r="N667" s="31">
        <v>9.2076086956521745</v>
      </c>
      <c r="O667" s="31">
        <v>5.3913043478260869</v>
      </c>
      <c r="P667" s="31">
        <v>65.707608695652183</v>
      </c>
      <c r="Q667" s="31">
        <v>60.142391304347839</v>
      </c>
      <c r="R667" s="31">
        <v>5.5652173913043477</v>
      </c>
      <c r="S667" s="31">
        <v>70.497826086956508</v>
      </c>
      <c r="T667" s="31">
        <v>70.497826086956508</v>
      </c>
      <c r="U667" s="31">
        <v>0</v>
      </c>
      <c r="V667" s="31">
        <v>0</v>
      </c>
      <c r="W667" s="31">
        <v>26.478260869565215</v>
      </c>
      <c r="X667" s="31">
        <v>14.239130434782609</v>
      </c>
      <c r="Y667" s="31">
        <v>0</v>
      </c>
      <c r="Z667" s="31">
        <v>5.3913043478260869</v>
      </c>
      <c r="AA667" s="31">
        <v>1.2826086956521738</v>
      </c>
      <c r="AB667" s="31">
        <v>5.5652173913043477</v>
      </c>
      <c r="AC667" s="31">
        <v>0</v>
      </c>
      <c r="AD667" s="31">
        <v>0</v>
      </c>
      <c r="AE667" s="31">
        <v>0</v>
      </c>
      <c r="AF667" t="s">
        <v>1132</v>
      </c>
      <c r="AG667" s="32">
        <v>9</v>
      </c>
      <c r="AH667"/>
    </row>
    <row r="668" spans="1:34" x14ac:dyDescent="0.25">
      <c r="A668" t="s">
        <v>2660</v>
      </c>
      <c r="B668" t="s">
        <v>1446</v>
      </c>
      <c r="C668" t="s">
        <v>2439</v>
      </c>
      <c r="D668" t="s">
        <v>2608</v>
      </c>
      <c r="E668" s="31">
        <v>69.619565217391298</v>
      </c>
      <c r="F668" s="31">
        <v>3.5625761124121786</v>
      </c>
      <c r="G668" s="31">
        <v>3.3085308352849343</v>
      </c>
      <c r="H668" s="31">
        <v>0.54097111631537897</v>
      </c>
      <c r="I668" s="31">
        <v>0.38109601873536336</v>
      </c>
      <c r="J668" s="31">
        <v>248.02500000000003</v>
      </c>
      <c r="K668" s="31">
        <v>230.33847826086958</v>
      </c>
      <c r="L668" s="31">
        <v>37.662173913043503</v>
      </c>
      <c r="M668" s="31">
        <v>26.531739130434804</v>
      </c>
      <c r="N668" s="31">
        <v>5.5652173913043477</v>
      </c>
      <c r="O668" s="31">
        <v>5.5652173913043477</v>
      </c>
      <c r="P668" s="31">
        <v>56.140978260869566</v>
      </c>
      <c r="Q668" s="31">
        <v>49.584891304347828</v>
      </c>
      <c r="R668" s="31">
        <v>6.5560869565217414</v>
      </c>
      <c r="S668" s="31">
        <v>154.22184782608696</v>
      </c>
      <c r="T668" s="31">
        <v>154.22184782608696</v>
      </c>
      <c r="U668" s="31">
        <v>0</v>
      </c>
      <c r="V668" s="31">
        <v>0</v>
      </c>
      <c r="W668" s="31">
        <v>0</v>
      </c>
      <c r="X668" s="31">
        <v>0</v>
      </c>
      <c r="Y668" s="31">
        <v>0</v>
      </c>
      <c r="Z668" s="31">
        <v>0</v>
      </c>
      <c r="AA668" s="31">
        <v>0</v>
      </c>
      <c r="AB668" s="31">
        <v>0</v>
      </c>
      <c r="AC668" s="31">
        <v>0</v>
      </c>
      <c r="AD668" s="31">
        <v>0</v>
      </c>
      <c r="AE668" s="31">
        <v>0</v>
      </c>
      <c r="AF668" t="s">
        <v>311</v>
      </c>
      <c r="AG668" s="32">
        <v>9</v>
      </c>
      <c r="AH668"/>
    </row>
    <row r="669" spans="1:34" x14ac:dyDescent="0.25">
      <c r="A669" t="s">
        <v>2660</v>
      </c>
      <c r="B669" t="s">
        <v>1604</v>
      </c>
      <c r="C669" t="s">
        <v>2439</v>
      </c>
      <c r="D669" t="s">
        <v>2608</v>
      </c>
      <c r="E669" s="31">
        <v>61.945652173913047</v>
      </c>
      <c r="F669" s="31">
        <v>8.3347955781716082E-2</v>
      </c>
      <c r="G669" s="31">
        <v>8.3347955781716082E-2</v>
      </c>
      <c r="H669" s="31">
        <v>0</v>
      </c>
      <c r="I669" s="31">
        <v>0</v>
      </c>
      <c r="J669" s="31">
        <v>5.1630434782608692</v>
      </c>
      <c r="K669" s="31">
        <v>5.1630434782608692</v>
      </c>
      <c r="L669" s="31">
        <v>0</v>
      </c>
      <c r="M669" s="31">
        <v>0</v>
      </c>
      <c r="N669" s="31">
        <v>0</v>
      </c>
      <c r="O669" s="31">
        <v>0</v>
      </c>
      <c r="P669" s="31">
        <v>0</v>
      </c>
      <c r="Q669" s="31">
        <v>0</v>
      </c>
      <c r="R669" s="31">
        <v>0</v>
      </c>
      <c r="S669" s="31">
        <v>5.1630434782608692</v>
      </c>
      <c r="T669" s="31">
        <v>5.1630434782608692</v>
      </c>
      <c r="U669" s="31">
        <v>0</v>
      </c>
      <c r="V669" s="31">
        <v>0</v>
      </c>
      <c r="W669" s="31">
        <v>5.1630434782608692</v>
      </c>
      <c r="X669" s="31">
        <v>0</v>
      </c>
      <c r="Y669" s="31">
        <v>0</v>
      </c>
      <c r="Z669" s="31">
        <v>0</v>
      </c>
      <c r="AA669" s="31">
        <v>0</v>
      </c>
      <c r="AB669" s="31">
        <v>0</v>
      </c>
      <c r="AC669" s="31">
        <v>5.1630434782608692</v>
      </c>
      <c r="AD669" s="31">
        <v>0</v>
      </c>
      <c r="AE669" s="31">
        <v>0</v>
      </c>
      <c r="AF669" t="s">
        <v>470</v>
      </c>
      <c r="AG669" s="32">
        <v>9</v>
      </c>
      <c r="AH669"/>
    </row>
    <row r="670" spans="1:34" x14ac:dyDescent="0.25">
      <c r="A670" t="s">
        <v>2660</v>
      </c>
      <c r="B670" t="s">
        <v>1754</v>
      </c>
      <c r="C670" t="s">
        <v>2281</v>
      </c>
      <c r="D670" t="s">
        <v>2603</v>
      </c>
      <c r="E670" s="31">
        <v>119.78260869565217</v>
      </c>
      <c r="F670" s="31">
        <v>2.5703339382940111</v>
      </c>
      <c r="G670" s="31">
        <v>2.4351950998185119</v>
      </c>
      <c r="H670" s="31">
        <v>0.27628947368421047</v>
      </c>
      <c r="I670" s="31">
        <v>0.23781397459165152</v>
      </c>
      <c r="J670" s="31">
        <v>307.88130434782613</v>
      </c>
      <c r="K670" s="31">
        <v>291.69402173913045</v>
      </c>
      <c r="L670" s="31">
        <v>33.094673913043472</v>
      </c>
      <c r="M670" s="31">
        <v>28.485978260869562</v>
      </c>
      <c r="N670" s="31">
        <v>0</v>
      </c>
      <c r="O670" s="31">
        <v>4.6086956521739131</v>
      </c>
      <c r="P670" s="31">
        <v>84.833695652173944</v>
      </c>
      <c r="Q670" s="31">
        <v>73.255108695652197</v>
      </c>
      <c r="R670" s="31">
        <v>11.578586956521741</v>
      </c>
      <c r="S670" s="31">
        <v>189.95293478260871</v>
      </c>
      <c r="T670" s="31">
        <v>189.95293478260871</v>
      </c>
      <c r="U670" s="31">
        <v>0</v>
      </c>
      <c r="V670" s="31">
        <v>0</v>
      </c>
      <c r="W670" s="31">
        <v>307.31706521739136</v>
      </c>
      <c r="X670" s="31">
        <v>28.485978260869562</v>
      </c>
      <c r="Y670" s="31">
        <v>0</v>
      </c>
      <c r="Z670" s="31">
        <v>4.6086956521739131</v>
      </c>
      <c r="AA670" s="31">
        <v>73.255108695652197</v>
      </c>
      <c r="AB670" s="31">
        <v>11.578586956521741</v>
      </c>
      <c r="AC670" s="31">
        <v>189.38869565217391</v>
      </c>
      <c r="AD670" s="31">
        <v>0</v>
      </c>
      <c r="AE670" s="31">
        <v>0</v>
      </c>
      <c r="AF670" t="s">
        <v>621</v>
      </c>
      <c r="AG670" s="32">
        <v>9</v>
      </c>
      <c r="AH670"/>
    </row>
    <row r="671" spans="1:34" x14ac:dyDescent="0.25">
      <c r="A671" t="s">
        <v>2660</v>
      </c>
      <c r="B671" t="s">
        <v>1659</v>
      </c>
      <c r="C671" t="s">
        <v>2286</v>
      </c>
      <c r="D671" t="s">
        <v>2603</v>
      </c>
      <c r="E671" s="31">
        <v>90.934782608695656</v>
      </c>
      <c r="F671" s="31">
        <v>4.0314188381544351</v>
      </c>
      <c r="G671" s="31">
        <v>3.7584197944059285</v>
      </c>
      <c r="H671" s="31">
        <v>0.42422543628974424</v>
      </c>
      <c r="I671" s="31">
        <v>0.29991274205115948</v>
      </c>
      <c r="J671" s="31">
        <v>366.59619565217395</v>
      </c>
      <c r="K671" s="31">
        <v>341.77108695652174</v>
      </c>
      <c r="L671" s="31">
        <v>38.576847826086961</v>
      </c>
      <c r="M671" s="31">
        <v>27.272500000000001</v>
      </c>
      <c r="N671" s="31">
        <v>5.5652173913043477</v>
      </c>
      <c r="O671" s="31">
        <v>5.7391304347826084</v>
      </c>
      <c r="P671" s="31">
        <v>89.919347826086977</v>
      </c>
      <c r="Q671" s="31">
        <v>76.398586956521754</v>
      </c>
      <c r="R671" s="31">
        <v>13.520760869565221</v>
      </c>
      <c r="S671" s="31">
        <v>238.1</v>
      </c>
      <c r="T671" s="31">
        <v>238.1</v>
      </c>
      <c r="U671" s="31">
        <v>0</v>
      </c>
      <c r="V671" s="31">
        <v>0</v>
      </c>
      <c r="W671" s="31">
        <v>79</v>
      </c>
      <c r="X671" s="31">
        <v>1.7717391304347827</v>
      </c>
      <c r="Y671" s="31">
        <v>0</v>
      </c>
      <c r="Z671" s="31">
        <v>0</v>
      </c>
      <c r="AA671" s="31">
        <v>2.3097826086956523</v>
      </c>
      <c r="AB671" s="31">
        <v>0</v>
      </c>
      <c r="AC671" s="31">
        <v>74.918478260869563</v>
      </c>
      <c r="AD671" s="31">
        <v>0</v>
      </c>
      <c r="AE671" s="31">
        <v>0</v>
      </c>
      <c r="AF671" t="s">
        <v>525</v>
      </c>
      <c r="AG671" s="32">
        <v>9</v>
      </c>
      <c r="AH671"/>
    </row>
    <row r="672" spans="1:34" x14ac:dyDescent="0.25">
      <c r="A672" t="s">
        <v>2660</v>
      </c>
      <c r="B672" t="s">
        <v>1396</v>
      </c>
      <c r="C672" t="s">
        <v>2414</v>
      </c>
      <c r="D672" t="s">
        <v>2602</v>
      </c>
      <c r="E672" s="31">
        <v>53.869565217391305</v>
      </c>
      <c r="F672" s="31">
        <v>3.9000141242937869</v>
      </c>
      <c r="G672" s="31">
        <v>3.4006860371267167</v>
      </c>
      <c r="H672" s="31">
        <v>0.39232243744955608</v>
      </c>
      <c r="I672" s="31">
        <v>0.28901331719128326</v>
      </c>
      <c r="J672" s="31">
        <v>210.09206521739139</v>
      </c>
      <c r="K672" s="31">
        <v>183.19347826086965</v>
      </c>
      <c r="L672" s="31">
        <v>21.134239130434782</v>
      </c>
      <c r="M672" s="31">
        <v>15.569021739130434</v>
      </c>
      <c r="N672" s="31">
        <v>0</v>
      </c>
      <c r="O672" s="31">
        <v>5.5652173913043477</v>
      </c>
      <c r="P672" s="31">
        <v>66.462717391304352</v>
      </c>
      <c r="Q672" s="31">
        <v>45.129347826086949</v>
      </c>
      <c r="R672" s="31">
        <v>21.333369565217396</v>
      </c>
      <c r="S672" s="31">
        <v>122.49510869565226</v>
      </c>
      <c r="T672" s="31">
        <v>122.49510869565226</v>
      </c>
      <c r="U672" s="31">
        <v>0</v>
      </c>
      <c r="V672" s="31">
        <v>0</v>
      </c>
      <c r="W672" s="31">
        <v>0</v>
      </c>
      <c r="X672" s="31">
        <v>0</v>
      </c>
      <c r="Y672" s="31">
        <v>0</v>
      </c>
      <c r="Z672" s="31">
        <v>0</v>
      </c>
      <c r="AA672" s="31">
        <v>0</v>
      </c>
      <c r="AB672" s="31">
        <v>0</v>
      </c>
      <c r="AC672" s="31">
        <v>0</v>
      </c>
      <c r="AD672" s="31">
        <v>0</v>
      </c>
      <c r="AE672" s="31">
        <v>0</v>
      </c>
      <c r="AF672" t="s">
        <v>260</v>
      </c>
      <c r="AG672" s="32">
        <v>9</v>
      </c>
      <c r="AH672"/>
    </row>
    <row r="673" spans="1:34" x14ac:dyDescent="0.25">
      <c r="A673" t="s">
        <v>2660</v>
      </c>
      <c r="B673" t="s">
        <v>1238</v>
      </c>
      <c r="C673" t="s">
        <v>2347</v>
      </c>
      <c r="D673" t="s">
        <v>2619</v>
      </c>
      <c r="E673" s="31">
        <v>96.923913043478265</v>
      </c>
      <c r="F673" s="31">
        <v>3.8304968038577991</v>
      </c>
      <c r="G673" s="31">
        <v>3.6071380509139837</v>
      </c>
      <c r="H673" s="31">
        <v>0.46585735112706067</v>
      </c>
      <c r="I673" s="31">
        <v>0.27597734664124707</v>
      </c>
      <c r="J673" s="31">
        <v>371.26673913043476</v>
      </c>
      <c r="K673" s="31">
        <v>349.61793478260864</v>
      </c>
      <c r="L673" s="31">
        <v>45.15271739130435</v>
      </c>
      <c r="M673" s="31">
        <v>26.748804347826091</v>
      </c>
      <c r="N673" s="31">
        <v>13.969130434782612</v>
      </c>
      <c r="O673" s="31">
        <v>4.4347826086956523</v>
      </c>
      <c r="P673" s="31">
        <v>98.854782608695658</v>
      </c>
      <c r="Q673" s="31">
        <v>95.609891304347826</v>
      </c>
      <c r="R673" s="31">
        <v>3.2448913043478269</v>
      </c>
      <c r="S673" s="31">
        <v>227.25923913043474</v>
      </c>
      <c r="T673" s="31">
        <v>227.25923913043474</v>
      </c>
      <c r="U673" s="31">
        <v>0</v>
      </c>
      <c r="V673" s="31">
        <v>0</v>
      </c>
      <c r="W673" s="31">
        <v>0</v>
      </c>
      <c r="X673" s="31">
        <v>0</v>
      </c>
      <c r="Y673" s="31">
        <v>0</v>
      </c>
      <c r="Z673" s="31">
        <v>0</v>
      </c>
      <c r="AA673" s="31">
        <v>0</v>
      </c>
      <c r="AB673" s="31">
        <v>0</v>
      </c>
      <c r="AC673" s="31">
        <v>0</v>
      </c>
      <c r="AD673" s="31">
        <v>0</v>
      </c>
      <c r="AE673" s="31">
        <v>0</v>
      </c>
      <c r="AF673" t="s">
        <v>101</v>
      </c>
      <c r="AG673" s="32">
        <v>9</v>
      </c>
      <c r="AH673"/>
    </row>
    <row r="674" spans="1:34" x14ac:dyDescent="0.25">
      <c r="A674" t="s">
        <v>2660</v>
      </c>
      <c r="B674" t="s">
        <v>1794</v>
      </c>
      <c r="C674" t="s">
        <v>2407</v>
      </c>
      <c r="D674" t="s">
        <v>2619</v>
      </c>
      <c r="E674" s="31">
        <v>74.391304347826093</v>
      </c>
      <c r="F674" s="31">
        <v>3.876307714786674</v>
      </c>
      <c r="G674" s="31">
        <v>3.6331312098188189</v>
      </c>
      <c r="H674" s="31">
        <v>0.61365283459964914</v>
      </c>
      <c r="I674" s="31">
        <v>0.4335973115137346</v>
      </c>
      <c r="J674" s="31">
        <v>288.36358695652171</v>
      </c>
      <c r="K674" s="31">
        <v>270.27336956521737</v>
      </c>
      <c r="L674" s="31">
        <v>45.650434782608684</v>
      </c>
      <c r="M674" s="31">
        <v>32.255869565217388</v>
      </c>
      <c r="N674" s="31">
        <v>8.3510869565217369</v>
      </c>
      <c r="O674" s="31">
        <v>5.0434782608695654</v>
      </c>
      <c r="P674" s="31">
        <v>57.919782608695655</v>
      </c>
      <c r="Q674" s="31">
        <v>53.224130434782609</v>
      </c>
      <c r="R674" s="31">
        <v>4.6956521739130439</v>
      </c>
      <c r="S674" s="31">
        <v>184.7933695652174</v>
      </c>
      <c r="T674" s="31">
        <v>183.27663043478262</v>
      </c>
      <c r="U674" s="31">
        <v>1.5167391304347828</v>
      </c>
      <c r="V674" s="31">
        <v>0</v>
      </c>
      <c r="W674" s="31">
        <v>4.1684782608695654</v>
      </c>
      <c r="X674" s="31">
        <v>0</v>
      </c>
      <c r="Y674" s="31">
        <v>0</v>
      </c>
      <c r="Z674" s="31">
        <v>0</v>
      </c>
      <c r="AA674" s="31">
        <v>4.1684782608695654</v>
      </c>
      <c r="AB674" s="31">
        <v>0</v>
      </c>
      <c r="AC674" s="31">
        <v>0</v>
      </c>
      <c r="AD674" s="31">
        <v>0</v>
      </c>
      <c r="AE674" s="31">
        <v>0</v>
      </c>
      <c r="AF674" t="s">
        <v>651</v>
      </c>
      <c r="AG674" s="32">
        <v>9</v>
      </c>
      <c r="AH674"/>
    </row>
    <row r="675" spans="1:34" x14ac:dyDescent="0.25">
      <c r="A675" t="s">
        <v>2660</v>
      </c>
      <c r="B675" t="s">
        <v>2161</v>
      </c>
      <c r="C675" t="s">
        <v>2583</v>
      </c>
      <c r="D675" t="s">
        <v>2636</v>
      </c>
      <c r="E675" s="31">
        <v>40.967391304347828</v>
      </c>
      <c r="F675" s="31">
        <v>4.844826213849827</v>
      </c>
      <c r="G675" s="31">
        <v>4.5675059697532499</v>
      </c>
      <c r="H675" s="31">
        <v>0.20328999734677636</v>
      </c>
      <c r="I675" s="31">
        <v>6.2077474131069246E-2</v>
      </c>
      <c r="J675" s="31">
        <v>198.47989130434783</v>
      </c>
      <c r="K675" s="31">
        <v>187.11880434782609</v>
      </c>
      <c r="L675" s="31">
        <v>8.3282608695652183</v>
      </c>
      <c r="M675" s="31">
        <v>2.5431521739130436</v>
      </c>
      <c r="N675" s="31">
        <v>2.0459782608695649</v>
      </c>
      <c r="O675" s="31">
        <v>3.7391304347826089</v>
      </c>
      <c r="P675" s="31">
        <v>62.119565217391312</v>
      </c>
      <c r="Q675" s="31">
        <v>56.54358695652175</v>
      </c>
      <c r="R675" s="31">
        <v>5.5759782608695643</v>
      </c>
      <c r="S675" s="31">
        <v>128.03206521739131</v>
      </c>
      <c r="T675" s="31">
        <v>128.03206521739131</v>
      </c>
      <c r="U675" s="31">
        <v>0</v>
      </c>
      <c r="V675" s="31">
        <v>0</v>
      </c>
      <c r="W675" s="31">
        <v>35.516304347826086</v>
      </c>
      <c r="X675" s="31">
        <v>9.5108695652173919E-2</v>
      </c>
      <c r="Y675" s="31">
        <v>0</v>
      </c>
      <c r="Z675" s="31">
        <v>0</v>
      </c>
      <c r="AA675" s="31">
        <v>8.9483695652173907</v>
      </c>
      <c r="AB675" s="31">
        <v>0</v>
      </c>
      <c r="AC675" s="31">
        <v>26.472826086956523</v>
      </c>
      <c r="AD675" s="31">
        <v>0</v>
      </c>
      <c r="AE675" s="31">
        <v>0</v>
      </c>
      <c r="AF675" t="s">
        <v>1027</v>
      </c>
      <c r="AG675" s="32">
        <v>9</v>
      </c>
      <c r="AH675"/>
    </row>
    <row r="676" spans="1:34" x14ac:dyDescent="0.25">
      <c r="A676" t="s">
        <v>2660</v>
      </c>
      <c r="B676" t="s">
        <v>1302</v>
      </c>
      <c r="C676" t="s">
        <v>2380</v>
      </c>
      <c r="D676" t="s">
        <v>2606</v>
      </c>
      <c r="E676" s="31">
        <v>45.967391304347828</v>
      </c>
      <c r="F676" s="31">
        <v>4.2025798061007329</v>
      </c>
      <c r="G676" s="31">
        <v>3.9871175218727828</v>
      </c>
      <c r="H676" s="31">
        <v>0.53125798061007345</v>
      </c>
      <c r="I676" s="31">
        <v>0.53125798061007345</v>
      </c>
      <c r="J676" s="31">
        <v>193.18163043478259</v>
      </c>
      <c r="K676" s="31">
        <v>183.27739130434782</v>
      </c>
      <c r="L676" s="31">
        <v>24.420543478260878</v>
      </c>
      <c r="M676" s="31">
        <v>24.420543478260878</v>
      </c>
      <c r="N676" s="31">
        <v>0</v>
      </c>
      <c r="O676" s="31">
        <v>0</v>
      </c>
      <c r="P676" s="31">
        <v>58.706413043478257</v>
      </c>
      <c r="Q676" s="31">
        <v>48.802173913043468</v>
      </c>
      <c r="R676" s="31">
        <v>9.9042391304347888</v>
      </c>
      <c r="S676" s="31">
        <v>110.05467391304347</v>
      </c>
      <c r="T676" s="31">
        <v>109.27054347826086</v>
      </c>
      <c r="U676" s="31">
        <v>0.78413043478260869</v>
      </c>
      <c r="V676" s="31">
        <v>0</v>
      </c>
      <c r="W676" s="31">
        <v>0</v>
      </c>
      <c r="X676" s="31">
        <v>0</v>
      </c>
      <c r="Y676" s="31">
        <v>0</v>
      </c>
      <c r="Z676" s="31">
        <v>0</v>
      </c>
      <c r="AA676" s="31">
        <v>0</v>
      </c>
      <c r="AB676" s="31">
        <v>0</v>
      </c>
      <c r="AC676" s="31">
        <v>0</v>
      </c>
      <c r="AD676" s="31">
        <v>0</v>
      </c>
      <c r="AE676" s="31">
        <v>0</v>
      </c>
      <c r="AF676" t="s">
        <v>165</v>
      </c>
      <c r="AG676" s="32">
        <v>9</v>
      </c>
      <c r="AH676"/>
    </row>
    <row r="677" spans="1:34" x14ac:dyDescent="0.25">
      <c r="A677" t="s">
        <v>2660</v>
      </c>
      <c r="B677" t="s">
        <v>1420</v>
      </c>
      <c r="C677" t="s">
        <v>2430</v>
      </c>
      <c r="D677" t="s">
        <v>2612</v>
      </c>
      <c r="E677" s="31">
        <v>42.869565217391305</v>
      </c>
      <c r="F677" s="31">
        <v>4.075286511156186</v>
      </c>
      <c r="G677" s="31">
        <v>3.6780603448275859</v>
      </c>
      <c r="H677" s="31">
        <v>0.44718813387423945</v>
      </c>
      <c r="I677" s="31">
        <v>0.31128549695740371</v>
      </c>
      <c r="J677" s="31">
        <v>174.70576086956521</v>
      </c>
      <c r="K677" s="31">
        <v>157.67684782608694</v>
      </c>
      <c r="L677" s="31">
        <v>19.170760869565221</v>
      </c>
      <c r="M677" s="31">
        <v>13.344673913043481</v>
      </c>
      <c r="N677" s="31">
        <v>0</v>
      </c>
      <c r="O677" s="31">
        <v>5.8260869565217392</v>
      </c>
      <c r="P677" s="31">
        <v>56.063695652173934</v>
      </c>
      <c r="Q677" s="31">
        <v>44.860869565217406</v>
      </c>
      <c r="R677" s="31">
        <v>11.202826086956525</v>
      </c>
      <c r="S677" s="31">
        <v>99.471304347826049</v>
      </c>
      <c r="T677" s="31">
        <v>99.471304347826049</v>
      </c>
      <c r="U677" s="31">
        <v>0</v>
      </c>
      <c r="V677" s="31">
        <v>0</v>
      </c>
      <c r="W677" s="31">
        <v>0.52173913043478259</v>
      </c>
      <c r="X677" s="31">
        <v>0.2608695652173913</v>
      </c>
      <c r="Y677" s="31">
        <v>0</v>
      </c>
      <c r="Z677" s="31">
        <v>0</v>
      </c>
      <c r="AA677" s="31">
        <v>0.2608695652173913</v>
      </c>
      <c r="AB677" s="31">
        <v>0</v>
      </c>
      <c r="AC677" s="31">
        <v>0</v>
      </c>
      <c r="AD677" s="31">
        <v>0</v>
      </c>
      <c r="AE677" s="31">
        <v>0</v>
      </c>
      <c r="AF677" t="s">
        <v>284</v>
      </c>
      <c r="AG677" s="32">
        <v>9</v>
      </c>
      <c r="AH677"/>
    </row>
    <row r="678" spans="1:34" x14ac:dyDescent="0.25">
      <c r="A678" t="s">
        <v>2660</v>
      </c>
      <c r="B678" t="s">
        <v>1925</v>
      </c>
      <c r="C678" t="s">
        <v>2413</v>
      </c>
      <c r="D678" t="s">
        <v>2636</v>
      </c>
      <c r="E678" s="31">
        <v>111.85869565217391</v>
      </c>
      <c r="F678" s="31">
        <v>4.449684190068993</v>
      </c>
      <c r="G678" s="31">
        <v>4.1137012923914105</v>
      </c>
      <c r="H678" s="31">
        <v>0.36861335147216012</v>
      </c>
      <c r="I678" s="31">
        <v>0.28075017005150127</v>
      </c>
      <c r="J678" s="31">
        <v>497.73586956521746</v>
      </c>
      <c r="K678" s="31">
        <v>460.15326086956526</v>
      </c>
      <c r="L678" s="31">
        <v>41.232608695652168</v>
      </c>
      <c r="M678" s="31">
        <v>31.404347826086951</v>
      </c>
      <c r="N678" s="31">
        <v>8.4369565217391305</v>
      </c>
      <c r="O678" s="31">
        <v>1.3913043478260869</v>
      </c>
      <c r="P678" s="31">
        <v>187.83260869565217</v>
      </c>
      <c r="Q678" s="31">
        <v>160.07826086956521</v>
      </c>
      <c r="R678" s="31">
        <v>27.754347826086956</v>
      </c>
      <c r="S678" s="31">
        <v>268.67065217391308</v>
      </c>
      <c r="T678" s="31">
        <v>254.71739130434787</v>
      </c>
      <c r="U678" s="31">
        <v>13.953260869565224</v>
      </c>
      <c r="V678" s="31">
        <v>0</v>
      </c>
      <c r="W678" s="31">
        <v>0</v>
      </c>
      <c r="X678" s="31">
        <v>0</v>
      </c>
      <c r="Y678" s="31">
        <v>0</v>
      </c>
      <c r="Z678" s="31">
        <v>0</v>
      </c>
      <c r="AA678" s="31">
        <v>0</v>
      </c>
      <c r="AB678" s="31">
        <v>0</v>
      </c>
      <c r="AC678" s="31">
        <v>0</v>
      </c>
      <c r="AD678" s="31">
        <v>0</v>
      </c>
      <c r="AE678" s="31">
        <v>0</v>
      </c>
      <c r="AF678" t="s">
        <v>785</v>
      </c>
      <c r="AG678" s="32">
        <v>9</v>
      </c>
      <c r="AH678"/>
    </row>
    <row r="679" spans="1:34" x14ac:dyDescent="0.25">
      <c r="A679" t="s">
        <v>2660</v>
      </c>
      <c r="B679" t="s">
        <v>1569</v>
      </c>
      <c r="C679" t="s">
        <v>2398</v>
      </c>
      <c r="D679" t="s">
        <v>2603</v>
      </c>
      <c r="E679" s="31">
        <v>43.119565217391305</v>
      </c>
      <c r="F679" s="31">
        <v>4.0226745651625926</v>
      </c>
      <c r="G679" s="31">
        <v>3.757738845475171</v>
      </c>
      <c r="H679" s="31">
        <v>0.4404033274514747</v>
      </c>
      <c r="I679" s="31">
        <v>0.17546760776405343</v>
      </c>
      <c r="J679" s="31">
        <v>173.45597826086961</v>
      </c>
      <c r="K679" s="31">
        <v>162.03206521739133</v>
      </c>
      <c r="L679" s="31">
        <v>18.990000000000002</v>
      </c>
      <c r="M679" s="31">
        <v>7.5660869565217386</v>
      </c>
      <c r="N679" s="31">
        <v>5.9456521739130439</v>
      </c>
      <c r="O679" s="31">
        <v>5.4782608695652177</v>
      </c>
      <c r="P679" s="31">
        <v>49.174456521739131</v>
      </c>
      <c r="Q679" s="31">
        <v>49.174456521739131</v>
      </c>
      <c r="R679" s="31">
        <v>0</v>
      </c>
      <c r="S679" s="31">
        <v>105.29152173913046</v>
      </c>
      <c r="T679" s="31">
        <v>100.35510869565219</v>
      </c>
      <c r="U679" s="31">
        <v>4.9364130434782618</v>
      </c>
      <c r="V679" s="31">
        <v>0</v>
      </c>
      <c r="W679" s="31">
        <v>0</v>
      </c>
      <c r="X679" s="31">
        <v>0</v>
      </c>
      <c r="Y679" s="31">
        <v>0</v>
      </c>
      <c r="Z679" s="31">
        <v>0</v>
      </c>
      <c r="AA679" s="31">
        <v>0</v>
      </c>
      <c r="AB679" s="31">
        <v>0</v>
      </c>
      <c r="AC679" s="31">
        <v>0</v>
      </c>
      <c r="AD679" s="31">
        <v>0</v>
      </c>
      <c r="AE679" s="31">
        <v>0</v>
      </c>
      <c r="AF679" t="s">
        <v>435</v>
      </c>
      <c r="AG679" s="32">
        <v>9</v>
      </c>
      <c r="AH679"/>
    </row>
    <row r="680" spans="1:34" x14ac:dyDescent="0.25">
      <c r="A680" t="s">
        <v>2660</v>
      </c>
      <c r="B680" t="s">
        <v>1691</v>
      </c>
      <c r="C680" t="s">
        <v>2409</v>
      </c>
      <c r="D680" t="s">
        <v>2608</v>
      </c>
      <c r="E680" s="31">
        <v>64.402173913043484</v>
      </c>
      <c r="F680" s="31">
        <v>3.9680691983122358</v>
      </c>
      <c r="G680" s="31">
        <v>3.6686481012658221</v>
      </c>
      <c r="H680" s="31">
        <v>0.57211308016877649</v>
      </c>
      <c r="I680" s="31">
        <v>0.35775527426160347</v>
      </c>
      <c r="J680" s="31">
        <v>255.55228260869563</v>
      </c>
      <c r="K680" s="31">
        <v>236.26891304347825</v>
      </c>
      <c r="L680" s="31">
        <v>36.845326086956533</v>
      </c>
      <c r="M680" s="31">
        <v>23.040217391304356</v>
      </c>
      <c r="N680" s="31">
        <v>8.4138043478260887</v>
      </c>
      <c r="O680" s="31">
        <v>5.3913043478260869</v>
      </c>
      <c r="P680" s="31">
        <v>74.445978260869552</v>
      </c>
      <c r="Q680" s="31">
        <v>68.967717391304333</v>
      </c>
      <c r="R680" s="31">
        <v>5.4782608695652177</v>
      </c>
      <c r="S680" s="31">
        <v>144.26097826086956</v>
      </c>
      <c r="T680" s="31">
        <v>140.23108695652175</v>
      </c>
      <c r="U680" s="31">
        <v>4.0298913043478262</v>
      </c>
      <c r="V680" s="31">
        <v>0</v>
      </c>
      <c r="W680" s="31">
        <v>0</v>
      </c>
      <c r="X680" s="31">
        <v>0</v>
      </c>
      <c r="Y680" s="31">
        <v>0</v>
      </c>
      <c r="Z680" s="31">
        <v>0</v>
      </c>
      <c r="AA680" s="31">
        <v>0</v>
      </c>
      <c r="AB680" s="31">
        <v>0</v>
      </c>
      <c r="AC680" s="31">
        <v>0</v>
      </c>
      <c r="AD680" s="31">
        <v>0</v>
      </c>
      <c r="AE680" s="31">
        <v>0</v>
      </c>
      <c r="AF680" t="s">
        <v>557</v>
      </c>
      <c r="AG680" s="32">
        <v>9</v>
      </c>
      <c r="AH680"/>
    </row>
    <row r="681" spans="1:34" x14ac:dyDescent="0.25">
      <c r="A681" t="s">
        <v>2660</v>
      </c>
      <c r="B681" t="s">
        <v>1499</v>
      </c>
      <c r="C681" t="s">
        <v>2288</v>
      </c>
      <c r="D681" t="s">
        <v>2603</v>
      </c>
      <c r="E681" s="31">
        <v>85.184782608695656</v>
      </c>
      <c r="F681" s="31">
        <v>5.5382633660839593</v>
      </c>
      <c r="G681" s="31">
        <v>5.3453323976011218</v>
      </c>
      <c r="H681" s="31">
        <v>0.70212453745055492</v>
      </c>
      <c r="I681" s="31">
        <v>0.64189740972310827</v>
      </c>
      <c r="J681" s="31">
        <v>471.77576086956515</v>
      </c>
      <c r="K681" s="31">
        <v>455.34097826086952</v>
      </c>
      <c r="L681" s="31">
        <v>59.810326086956515</v>
      </c>
      <c r="M681" s="31">
        <v>54.679891304347819</v>
      </c>
      <c r="N681" s="31">
        <v>0</v>
      </c>
      <c r="O681" s="31">
        <v>5.1304347826086953</v>
      </c>
      <c r="P681" s="31">
        <v>171.5829347826087</v>
      </c>
      <c r="Q681" s="31">
        <v>160.27858695652174</v>
      </c>
      <c r="R681" s="31">
        <v>11.304347826086957</v>
      </c>
      <c r="S681" s="31">
        <v>240.38249999999994</v>
      </c>
      <c r="T681" s="31">
        <v>240.38249999999994</v>
      </c>
      <c r="U681" s="31">
        <v>0</v>
      </c>
      <c r="V681" s="31">
        <v>0</v>
      </c>
      <c r="W681" s="31">
        <v>6.0779347826086951</v>
      </c>
      <c r="X681" s="31">
        <v>0.32608695652173914</v>
      </c>
      <c r="Y681" s="31">
        <v>0</v>
      </c>
      <c r="Z681" s="31">
        <v>0</v>
      </c>
      <c r="AA681" s="31">
        <v>8.6956521739130432E-2</v>
      </c>
      <c r="AB681" s="31">
        <v>0</v>
      </c>
      <c r="AC681" s="31">
        <v>5.664891304347826</v>
      </c>
      <c r="AD681" s="31">
        <v>0</v>
      </c>
      <c r="AE681" s="31">
        <v>0</v>
      </c>
      <c r="AF681" t="s">
        <v>364</v>
      </c>
      <c r="AG681" s="32">
        <v>9</v>
      </c>
      <c r="AH681"/>
    </row>
    <row r="682" spans="1:34" x14ac:dyDescent="0.25">
      <c r="A682" t="s">
        <v>2660</v>
      </c>
      <c r="B682" t="s">
        <v>1516</v>
      </c>
      <c r="C682" t="s">
        <v>2459</v>
      </c>
      <c r="D682" t="s">
        <v>2607</v>
      </c>
      <c r="E682" s="31">
        <v>92.543478260869563</v>
      </c>
      <c r="F682" s="31">
        <v>3.9036633779657044</v>
      </c>
      <c r="G682" s="31">
        <v>3.60949494949495</v>
      </c>
      <c r="H682" s="31">
        <v>0.87011627906976696</v>
      </c>
      <c r="I682" s="31">
        <v>0.69338383838383799</v>
      </c>
      <c r="J682" s="31">
        <v>361.25858695652181</v>
      </c>
      <c r="K682" s="31">
        <v>334.0352173913044</v>
      </c>
      <c r="L682" s="31">
        <v>80.523586956521697</v>
      </c>
      <c r="M682" s="31">
        <v>64.168152173913001</v>
      </c>
      <c r="N682" s="31">
        <v>10.790217391304349</v>
      </c>
      <c r="O682" s="31">
        <v>5.5652173913043477</v>
      </c>
      <c r="P682" s="31">
        <v>60.44967391304349</v>
      </c>
      <c r="Q682" s="31">
        <v>49.581739130434798</v>
      </c>
      <c r="R682" s="31">
        <v>10.867934782608694</v>
      </c>
      <c r="S682" s="31">
        <v>220.28532608695659</v>
      </c>
      <c r="T682" s="31">
        <v>212.87978260869571</v>
      </c>
      <c r="U682" s="31">
        <v>7.4055434782608724</v>
      </c>
      <c r="V682" s="31">
        <v>0</v>
      </c>
      <c r="W682" s="31">
        <v>5.1630434782608696E-2</v>
      </c>
      <c r="X682" s="31">
        <v>0</v>
      </c>
      <c r="Y682" s="31">
        <v>0</v>
      </c>
      <c r="Z682" s="31">
        <v>0</v>
      </c>
      <c r="AA682" s="31">
        <v>0</v>
      </c>
      <c r="AB682" s="31">
        <v>0</v>
      </c>
      <c r="AC682" s="31">
        <v>5.1630434782608696E-2</v>
      </c>
      <c r="AD682" s="31">
        <v>0</v>
      </c>
      <c r="AE682" s="31">
        <v>0</v>
      </c>
      <c r="AF682" t="s">
        <v>381</v>
      </c>
      <c r="AG682" s="32">
        <v>9</v>
      </c>
      <c r="AH682"/>
    </row>
    <row r="683" spans="1:34" x14ac:dyDescent="0.25">
      <c r="A683" t="s">
        <v>2660</v>
      </c>
      <c r="B683" t="s">
        <v>1829</v>
      </c>
      <c r="C683" t="s">
        <v>2366</v>
      </c>
      <c r="D683" t="s">
        <v>2628</v>
      </c>
      <c r="E683" s="31">
        <v>129.27173913043478</v>
      </c>
      <c r="F683" s="31">
        <v>3.6034768351130912</v>
      </c>
      <c r="G683" s="31">
        <v>3.367142016312116</v>
      </c>
      <c r="H683" s="31">
        <v>0.31287395947195823</v>
      </c>
      <c r="I683" s="31">
        <v>0.22956865382998401</v>
      </c>
      <c r="J683" s="31">
        <v>465.8277173913043</v>
      </c>
      <c r="K683" s="31">
        <v>435.27630434782606</v>
      </c>
      <c r="L683" s="31">
        <v>40.445760869565206</v>
      </c>
      <c r="M683" s="31">
        <v>29.676739130434779</v>
      </c>
      <c r="N683" s="31">
        <v>5.2038043478260851</v>
      </c>
      <c r="O683" s="31">
        <v>5.5652173913043477</v>
      </c>
      <c r="P683" s="31">
        <v>135.30358695652171</v>
      </c>
      <c r="Q683" s="31">
        <v>115.5211956521739</v>
      </c>
      <c r="R683" s="31">
        <v>19.782391304347826</v>
      </c>
      <c r="S683" s="31">
        <v>290.07836956521737</v>
      </c>
      <c r="T683" s="31">
        <v>290.07836956521737</v>
      </c>
      <c r="U683" s="31">
        <v>0</v>
      </c>
      <c r="V683" s="31">
        <v>0</v>
      </c>
      <c r="W683" s="31">
        <v>0</v>
      </c>
      <c r="X683" s="31">
        <v>0</v>
      </c>
      <c r="Y683" s="31">
        <v>0</v>
      </c>
      <c r="Z683" s="31">
        <v>0</v>
      </c>
      <c r="AA683" s="31">
        <v>0</v>
      </c>
      <c r="AB683" s="31">
        <v>0</v>
      </c>
      <c r="AC683" s="31">
        <v>0</v>
      </c>
      <c r="AD683" s="31">
        <v>0</v>
      </c>
      <c r="AE683" s="31">
        <v>0</v>
      </c>
      <c r="AF683" t="s">
        <v>687</v>
      </c>
      <c r="AG683" s="32">
        <v>9</v>
      </c>
      <c r="AH683"/>
    </row>
    <row r="684" spans="1:34" x14ac:dyDescent="0.25">
      <c r="A684" t="s">
        <v>2660</v>
      </c>
      <c r="B684" t="s">
        <v>1609</v>
      </c>
      <c r="C684" t="s">
        <v>2333</v>
      </c>
      <c r="D684" t="s">
        <v>2622</v>
      </c>
      <c r="E684" s="31">
        <v>145.97826086956522</v>
      </c>
      <c r="F684" s="31">
        <v>4.1498078927773641</v>
      </c>
      <c r="G684" s="31">
        <v>3.9136463142218907</v>
      </c>
      <c r="H684" s="31">
        <v>0.57250111690245731</v>
      </c>
      <c r="I684" s="31">
        <v>0.49804095309009694</v>
      </c>
      <c r="J684" s="31">
        <v>605.78173913043474</v>
      </c>
      <c r="K684" s="31">
        <v>571.30728260869557</v>
      </c>
      <c r="L684" s="31">
        <v>83.572717391304366</v>
      </c>
      <c r="M684" s="31">
        <v>72.703152173913068</v>
      </c>
      <c r="N684" s="31">
        <v>5.3043478260869561</v>
      </c>
      <c r="O684" s="31">
        <v>5.5652173913043477</v>
      </c>
      <c r="P684" s="31">
        <v>117.38510869565211</v>
      </c>
      <c r="Q684" s="31">
        <v>93.780217391304291</v>
      </c>
      <c r="R684" s="31">
        <v>23.604891304347817</v>
      </c>
      <c r="S684" s="31">
        <v>404.82391304347829</v>
      </c>
      <c r="T684" s="31">
        <v>374.34836956521741</v>
      </c>
      <c r="U684" s="31">
        <v>30.475543478260875</v>
      </c>
      <c r="V684" s="31">
        <v>0</v>
      </c>
      <c r="W684" s="31">
        <v>0</v>
      </c>
      <c r="X684" s="31">
        <v>0</v>
      </c>
      <c r="Y684" s="31">
        <v>0</v>
      </c>
      <c r="Z684" s="31">
        <v>0</v>
      </c>
      <c r="AA684" s="31">
        <v>0</v>
      </c>
      <c r="AB684" s="31">
        <v>0</v>
      </c>
      <c r="AC684" s="31">
        <v>0</v>
      </c>
      <c r="AD684" s="31">
        <v>0</v>
      </c>
      <c r="AE684" s="31">
        <v>0</v>
      </c>
      <c r="AF684" t="s">
        <v>475</v>
      </c>
      <c r="AG684" s="32">
        <v>9</v>
      </c>
      <c r="AH684"/>
    </row>
    <row r="685" spans="1:34" x14ac:dyDescent="0.25">
      <c r="A685" t="s">
        <v>2660</v>
      </c>
      <c r="B685" t="s">
        <v>1285</v>
      </c>
      <c r="C685" t="s">
        <v>2362</v>
      </c>
      <c r="D685" t="s">
        <v>2628</v>
      </c>
      <c r="E685" s="31">
        <v>48.880434782608695</v>
      </c>
      <c r="F685" s="31">
        <v>4.1977073604625321</v>
      </c>
      <c r="G685" s="31">
        <v>3.9928307760729389</v>
      </c>
      <c r="H685" s="31">
        <v>0.1287836335334667</v>
      </c>
      <c r="I685" s="31">
        <v>0.1287836335334667</v>
      </c>
      <c r="J685" s="31">
        <v>205.18576086956529</v>
      </c>
      <c r="K685" s="31">
        <v>195.17130434782615</v>
      </c>
      <c r="L685" s="31">
        <v>6.2949999999999973</v>
      </c>
      <c r="M685" s="31">
        <v>6.2949999999999973</v>
      </c>
      <c r="N685" s="31">
        <v>0</v>
      </c>
      <c r="O685" s="31">
        <v>0</v>
      </c>
      <c r="P685" s="31">
        <v>70.817282608695663</v>
      </c>
      <c r="Q685" s="31">
        <v>60.802826086956529</v>
      </c>
      <c r="R685" s="31">
        <v>10.014456521739131</v>
      </c>
      <c r="S685" s="31">
        <v>128.07347826086962</v>
      </c>
      <c r="T685" s="31">
        <v>128.07347826086962</v>
      </c>
      <c r="U685" s="31">
        <v>0</v>
      </c>
      <c r="V685" s="31">
        <v>0</v>
      </c>
      <c r="W685" s="31">
        <v>0</v>
      </c>
      <c r="X685" s="31">
        <v>0</v>
      </c>
      <c r="Y685" s="31">
        <v>0</v>
      </c>
      <c r="Z685" s="31">
        <v>0</v>
      </c>
      <c r="AA685" s="31">
        <v>0</v>
      </c>
      <c r="AB685" s="31">
        <v>0</v>
      </c>
      <c r="AC685" s="31">
        <v>0</v>
      </c>
      <c r="AD685" s="31">
        <v>0</v>
      </c>
      <c r="AE685" s="31">
        <v>0</v>
      </c>
      <c r="AF685" t="s">
        <v>148</v>
      </c>
      <c r="AG685" s="32">
        <v>9</v>
      </c>
      <c r="AH685"/>
    </row>
    <row r="686" spans="1:34" x14ac:dyDescent="0.25">
      <c r="A686" t="s">
        <v>2660</v>
      </c>
      <c r="B686" t="s">
        <v>1360</v>
      </c>
      <c r="C686" t="s">
        <v>2407</v>
      </c>
      <c r="D686" t="s">
        <v>2619</v>
      </c>
      <c r="E686" s="31">
        <v>88.456521739130437</v>
      </c>
      <c r="F686" s="31">
        <v>6.3653244040304742</v>
      </c>
      <c r="G686" s="31">
        <v>6.221484394200048</v>
      </c>
      <c r="H686" s="31">
        <v>1.0134345047923328</v>
      </c>
      <c r="I686" s="31">
        <v>0.89957729171786738</v>
      </c>
      <c r="J686" s="31">
        <v>563.0544565217391</v>
      </c>
      <c r="K686" s="31">
        <v>550.33086956521731</v>
      </c>
      <c r="L686" s="31">
        <v>89.64489130434788</v>
      </c>
      <c r="M686" s="31">
        <v>79.573478260869621</v>
      </c>
      <c r="N686" s="31">
        <v>7.5496739130434776</v>
      </c>
      <c r="O686" s="31">
        <v>2.5217391304347827</v>
      </c>
      <c r="P686" s="31">
        <v>200.89630434782606</v>
      </c>
      <c r="Q686" s="31">
        <v>198.24413043478259</v>
      </c>
      <c r="R686" s="31">
        <v>2.652173913043478</v>
      </c>
      <c r="S686" s="31">
        <v>272.5132608695651</v>
      </c>
      <c r="T686" s="31">
        <v>272.5132608695651</v>
      </c>
      <c r="U686" s="31">
        <v>0</v>
      </c>
      <c r="V686" s="31">
        <v>0</v>
      </c>
      <c r="W686" s="31">
        <v>0</v>
      </c>
      <c r="X686" s="31">
        <v>0</v>
      </c>
      <c r="Y686" s="31">
        <v>0</v>
      </c>
      <c r="Z686" s="31">
        <v>0</v>
      </c>
      <c r="AA686" s="31">
        <v>0</v>
      </c>
      <c r="AB686" s="31">
        <v>0</v>
      </c>
      <c r="AC686" s="31">
        <v>0</v>
      </c>
      <c r="AD686" s="31">
        <v>0</v>
      </c>
      <c r="AE686" s="31">
        <v>0</v>
      </c>
      <c r="AF686" t="s">
        <v>224</v>
      </c>
      <c r="AG686" s="32">
        <v>9</v>
      </c>
      <c r="AH686"/>
    </row>
    <row r="687" spans="1:34" x14ac:dyDescent="0.25">
      <c r="A687" t="s">
        <v>2660</v>
      </c>
      <c r="B687" t="s">
        <v>1589</v>
      </c>
      <c r="C687" t="s">
        <v>2323</v>
      </c>
      <c r="D687" t="s">
        <v>2620</v>
      </c>
      <c r="E687" s="31">
        <v>101.98913043478261</v>
      </c>
      <c r="F687" s="31">
        <v>3.8061984439944587</v>
      </c>
      <c r="G687" s="31">
        <v>3.5157486944474052</v>
      </c>
      <c r="H687" s="31">
        <v>0.54409570499840143</v>
      </c>
      <c r="I687" s="31">
        <v>0.34504316316743056</v>
      </c>
      <c r="J687" s="31">
        <v>388.19086956521744</v>
      </c>
      <c r="K687" s="31">
        <v>358.56815217391306</v>
      </c>
      <c r="L687" s="31">
        <v>55.491847826086968</v>
      </c>
      <c r="M687" s="31">
        <v>35.190652173913051</v>
      </c>
      <c r="N687" s="31">
        <v>9.60554347826087</v>
      </c>
      <c r="O687" s="31">
        <v>10.695652173913043</v>
      </c>
      <c r="P687" s="31">
        <v>99.507608695652181</v>
      </c>
      <c r="Q687" s="31">
        <v>90.186086956521748</v>
      </c>
      <c r="R687" s="31">
        <v>9.3215217391304321</v>
      </c>
      <c r="S687" s="31">
        <v>233.19141304347826</v>
      </c>
      <c r="T687" s="31">
        <v>233.19141304347826</v>
      </c>
      <c r="U687" s="31">
        <v>0</v>
      </c>
      <c r="V687" s="31">
        <v>0</v>
      </c>
      <c r="W687" s="31">
        <v>27.241630434782607</v>
      </c>
      <c r="X687" s="31">
        <v>8.6630434782608692E-2</v>
      </c>
      <c r="Y687" s="31">
        <v>0</v>
      </c>
      <c r="Z687" s="31">
        <v>0</v>
      </c>
      <c r="AA687" s="31">
        <v>6.2722826086956527</v>
      </c>
      <c r="AB687" s="31">
        <v>0</v>
      </c>
      <c r="AC687" s="31">
        <v>20.882717391304347</v>
      </c>
      <c r="AD687" s="31">
        <v>0</v>
      </c>
      <c r="AE687" s="31">
        <v>0</v>
      </c>
      <c r="AF687" t="s">
        <v>455</v>
      </c>
      <c r="AG687" s="32">
        <v>9</v>
      </c>
      <c r="AH687"/>
    </row>
    <row r="688" spans="1:34" x14ac:dyDescent="0.25">
      <c r="A688" t="s">
        <v>2660</v>
      </c>
      <c r="B688" t="s">
        <v>1511</v>
      </c>
      <c r="C688" t="s">
        <v>2458</v>
      </c>
      <c r="D688" t="s">
        <v>2623</v>
      </c>
      <c r="E688" s="31">
        <v>82.869565217391298</v>
      </c>
      <c r="F688" s="31">
        <v>4.1628620146904511</v>
      </c>
      <c r="G688" s="31">
        <v>3.7768087618048267</v>
      </c>
      <c r="H688" s="31">
        <v>0.62091552990556143</v>
      </c>
      <c r="I688" s="31">
        <v>0.29677203567681015</v>
      </c>
      <c r="J688" s="31">
        <v>344.97456521739127</v>
      </c>
      <c r="K688" s="31">
        <v>312.98249999999996</v>
      </c>
      <c r="L688" s="31">
        <v>51.454999999999998</v>
      </c>
      <c r="M688" s="31">
        <v>24.593369565217397</v>
      </c>
      <c r="N688" s="31">
        <v>21.557282608695647</v>
      </c>
      <c r="O688" s="31">
        <v>5.3043478260869561</v>
      </c>
      <c r="P688" s="31">
        <v>82.677826086956486</v>
      </c>
      <c r="Q688" s="31">
        <v>77.547391304347784</v>
      </c>
      <c r="R688" s="31">
        <v>5.1304347826086953</v>
      </c>
      <c r="S688" s="31">
        <v>210.84173913043477</v>
      </c>
      <c r="T688" s="31">
        <v>209.15978260869565</v>
      </c>
      <c r="U688" s="31">
        <v>1.6819565217391306</v>
      </c>
      <c r="V688" s="31">
        <v>0</v>
      </c>
      <c r="W688" s="31">
        <v>0</v>
      </c>
      <c r="X688" s="31">
        <v>0</v>
      </c>
      <c r="Y688" s="31">
        <v>0</v>
      </c>
      <c r="Z688" s="31">
        <v>0</v>
      </c>
      <c r="AA688" s="31">
        <v>0</v>
      </c>
      <c r="AB688" s="31">
        <v>0</v>
      </c>
      <c r="AC688" s="31">
        <v>0</v>
      </c>
      <c r="AD688" s="31">
        <v>0</v>
      </c>
      <c r="AE688" s="31">
        <v>0</v>
      </c>
      <c r="AF688" t="s">
        <v>376</v>
      </c>
      <c r="AG688" s="32">
        <v>9</v>
      </c>
      <c r="AH688"/>
    </row>
    <row r="689" spans="1:34" x14ac:dyDescent="0.25">
      <c r="A689" t="s">
        <v>2660</v>
      </c>
      <c r="B689" t="s">
        <v>1582</v>
      </c>
      <c r="C689" t="s">
        <v>2288</v>
      </c>
      <c r="D689" t="s">
        <v>2603</v>
      </c>
      <c r="E689" s="31">
        <v>96.402173913043484</v>
      </c>
      <c r="F689" s="31">
        <v>4.2450614499943624</v>
      </c>
      <c r="G689" s="31">
        <v>3.9413676851956252</v>
      </c>
      <c r="H689" s="31">
        <v>0.44426541887473214</v>
      </c>
      <c r="I689" s="31">
        <v>0.25939564776186713</v>
      </c>
      <c r="J689" s="31">
        <v>409.23315217391308</v>
      </c>
      <c r="K689" s="31">
        <v>379.95641304347828</v>
      </c>
      <c r="L689" s="31">
        <v>42.82815217391304</v>
      </c>
      <c r="M689" s="31">
        <v>25.006304347826084</v>
      </c>
      <c r="N689" s="31">
        <v>12.34336956521739</v>
      </c>
      <c r="O689" s="31">
        <v>5.478478260869565</v>
      </c>
      <c r="P689" s="31">
        <v>126.65478260869564</v>
      </c>
      <c r="Q689" s="31">
        <v>115.19989130434782</v>
      </c>
      <c r="R689" s="31">
        <v>11.454891304347823</v>
      </c>
      <c r="S689" s="31">
        <v>239.7502173913044</v>
      </c>
      <c r="T689" s="31">
        <v>239.7502173913044</v>
      </c>
      <c r="U689" s="31">
        <v>0</v>
      </c>
      <c r="V689" s="31">
        <v>0</v>
      </c>
      <c r="W689" s="31">
        <v>0</v>
      </c>
      <c r="X689" s="31">
        <v>0</v>
      </c>
      <c r="Y689" s="31">
        <v>0</v>
      </c>
      <c r="Z689" s="31">
        <v>0</v>
      </c>
      <c r="AA689" s="31">
        <v>0</v>
      </c>
      <c r="AB689" s="31">
        <v>0</v>
      </c>
      <c r="AC689" s="31">
        <v>0</v>
      </c>
      <c r="AD689" s="31">
        <v>0</v>
      </c>
      <c r="AE689" s="31">
        <v>0</v>
      </c>
      <c r="AF689" t="s">
        <v>448</v>
      </c>
      <c r="AG689" s="32">
        <v>9</v>
      </c>
      <c r="AH689"/>
    </row>
    <row r="690" spans="1:34" x14ac:dyDescent="0.25">
      <c r="A690" t="s">
        <v>2660</v>
      </c>
      <c r="B690" t="s">
        <v>1807</v>
      </c>
      <c r="C690" t="s">
        <v>2313</v>
      </c>
      <c r="D690" t="s">
        <v>2603</v>
      </c>
      <c r="E690" s="31">
        <v>41.880434782608695</v>
      </c>
      <c r="F690" s="31">
        <v>3.1820373734752141</v>
      </c>
      <c r="G690" s="31">
        <v>2.8452089281079678</v>
      </c>
      <c r="H690" s="31">
        <v>0.37742019205813659</v>
      </c>
      <c r="I690" s="31">
        <v>0.24453672463015838</v>
      </c>
      <c r="J690" s="31">
        <v>133.26510869565217</v>
      </c>
      <c r="K690" s="31">
        <v>119.15858695652173</v>
      </c>
      <c r="L690" s="31">
        <v>15.806521739130437</v>
      </c>
      <c r="M690" s="31">
        <v>10.241304347826089</v>
      </c>
      <c r="N690" s="31">
        <v>0.43478260869565216</v>
      </c>
      <c r="O690" s="31">
        <v>5.1304347826086953</v>
      </c>
      <c r="P690" s="31">
        <v>43.676521739130429</v>
      </c>
      <c r="Q690" s="31">
        <v>35.135217391304344</v>
      </c>
      <c r="R690" s="31">
        <v>8.5413043478260864</v>
      </c>
      <c r="S690" s="31">
        <v>73.782065217391306</v>
      </c>
      <c r="T690" s="31">
        <v>73.782065217391306</v>
      </c>
      <c r="U690" s="31">
        <v>0</v>
      </c>
      <c r="V690" s="31">
        <v>0</v>
      </c>
      <c r="W690" s="31">
        <v>8.8665217391304356</v>
      </c>
      <c r="X690" s="31">
        <v>0</v>
      </c>
      <c r="Y690" s="31">
        <v>0</v>
      </c>
      <c r="Z690" s="31">
        <v>0</v>
      </c>
      <c r="AA690" s="31">
        <v>5.2082608695652182</v>
      </c>
      <c r="AB690" s="31">
        <v>0</v>
      </c>
      <c r="AC690" s="31">
        <v>3.6582608695652175</v>
      </c>
      <c r="AD690" s="31">
        <v>0</v>
      </c>
      <c r="AE690" s="31">
        <v>0</v>
      </c>
      <c r="AF690" t="s">
        <v>665</v>
      </c>
      <c r="AG690" s="32">
        <v>9</v>
      </c>
      <c r="AH690"/>
    </row>
    <row r="691" spans="1:34" x14ac:dyDescent="0.25">
      <c r="A691" t="s">
        <v>2660</v>
      </c>
      <c r="B691" t="s">
        <v>1655</v>
      </c>
      <c r="C691" t="s">
        <v>2288</v>
      </c>
      <c r="D691" t="s">
        <v>2603</v>
      </c>
      <c r="E691" s="31">
        <v>87.467391304347828</v>
      </c>
      <c r="F691" s="31">
        <v>4.0657077171616738</v>
      </c>
      <c r="G691" s="31">
        <v>3.9999776314154336</v>
      </c>
      <c r="H691" s="31">
        <v>0.15167640114328323</v>
      </c>
      <c r="I691" s="31">
        <v>8.5946315397042367E-2</v>
      </c>
      <c r="J691" s="31">
        <v>355.61684782608688</v>
      </c>
      <c r="K691" s="31">
        <v>349.86760869565211</v>
      </c>
      <c r="L691" s="31">
        <v>13.266739130434786</v>
      </c>
      <c r="M691" s="31">
        <v>7.5174999999999992</v>
      </c>
      <c r="N691" s="31">
        <v>0</v>
      </c>
      <c r="O691" s="31">
        <v>5.7492391304347858</v>
      </c>
      <c r="P691" s="31">
        <v>92.563804347826078</v>
      </c>
      <c r="Q691" s="31">
        <v>92.563804347826078</v>
      </c>
      <c r="R691" s="31">
        <v>0</v>
      </c>
      <c r="S691" s="31">
        <v>249.78630434782605</v>
      </c>
      <c r="T691" s="31">
        <v>249.78630434782605</v>
      </c>
      <c r="U691" s="31">
        <v>0</v>
      </c>
      <c r="V691" s="31">
        <v>0</v>
      </c>
      <c r="W691" s="31">
        <v>1.0869565217391304E-2</v>
      </c>
      <c r="X691" s="31">
        <v>1.0869565217391304E-2</v>
      </c>
      <c r="Y691" s="31">
        <v>0</v>
      </c>
      <c r="Z691" s="31">
        <v>0</v>
      </c>
      <c r="AA691" s="31">
        <v>0</v>
      </c>
      <c r="AB691" s="31">
        <v>0</v>
      </c>
      <c r="AC691" s="31">
        <v>0</v>
      </c>
      <c r="AD691" s="31">
        <v>0</v>
      </c>
      <c r="AE691" s="31">
        <v>0</v>
      </c>
      <c r="AF691" t="s">
        <v>521</v>
      </c>
      <c r="AG691" s="32">
        <v>9</v>
      </c>
      <c r="AH691"/>
    </row>
    <row r="692" spans="1:34" x14ac:dyDescent="0.25">
      <c r="A692" t="s">
        <v>2660</v>
      </c>
      <c r="B692" t="s">
        <v>1607</v>
      </c>
      <c r="C692" t="s">
        <v>2309</v>
      </c>
      <c r="D692" t="s">
        <v>2618</v>
      </c>
      <c r="E692" s="31">
        <v>49.086956521739133</v>
      </c>
      <c r="F692" s="31">
        <v>6.0377413640389719</v>
      </c>
      <c r="G692" s="31">
        <v>4.7887046058458802</v>
      </c>
      <c r="H692" s="31">
        <v>1.5779030115146149</v>
      </c>
      <c r="I692" s="31">
        <v>1.2633281665190437</v>
      </c>
      <c r="J692" s="31">
        <v>296.37434782608693</v>
      </c>
      <c r="K692" s="31">
        <v>235.06293478260866</v>
      </c>
      <c r="L692" s="31">
        <v>77.454456521739147</v>
      </c>
      <c r="M692" s="31">
        <v>62.01293478260871</v>
      </c>
      <c r="N692" s="31">
        <v>9.7023913043478256</v>
      </c>
      <c r="O692" s="31">
        <v>5.7391304347826084</v>
      </c>
      <c r="P692" s="31">
        <v>73.732717391304362</v>
      </c>
      <c r="Q692" s="31">
        <v>27.862826086956524</v>
      </c>
      <c r="R692" s="31">
        <v>45.869891304347831</v>
      </c>
      <c r="S692" s="31">
        <v>145.18717391304344</v>
      </c>
      <c r="T692" s="31">
        <v>145.18717391304344</v>
      </c>
      <c r="U692" s="31">
        <v>0</v>
      </c>
      <c r="V692" s="31">
        <v>0</v>
      </c>
      <c r="W692" s="31">
        <v>0.95652173913043481</v>
      </c>
      <c r="X692" s="31">
        <v>0</v>
      </c>
      <c r="Y692" s="31">
        <v>0.95652173913043481</v>
      </c>
      <c r="Z692" s="31">
        <v>0</v>
      </c>
      <c r="AA692" s="31">
        <v>0</v>
      </c>
      <c r="AB692" s="31">
        <v>0</v>
      </c>
      <c r="AC692" s="31">
        <v>0</v>
      </c>
      <c r="AD692" s="31">
        <v>0</v>
      </c>
      <c r="AE692" s="31">
        <v>0</v>
      </c>
      <c r="AF692" t="s">
        <v>473</v>
      </c>
      <c r="AG692" s="32">
        <v>9</v>
      </c>
      <c r="AH692"/>
    </row>
    <row r="693" spans="1:34" x14ac:dyDescent="0.25">
      <c r="A693" t="s">
        <v>2660</v>
      </c>
      <c r="B693" t="s">
        <v>1729</v>
      </c>
      <c r="C693" t="s">
        <v>2286</v>
      </c>
      <c r="D693" t="s">
        <v>2603</v>
      </c>
      <c r="E693" s="31">
        <v>81.880434782608702</v>
      </c>
      <c r="F693" s="31">
        <v>4.2488052568697716</v>
      </c>
      <c r="G693" s="31">
        <v>3.8656113102349647</v>
      </c>
      <c r="H693" s="31">
        <v>0.15157838842426652</v>
      </c>
      <c r="I693" s="31">
        <v>0.1457374220098234</v>
      </c>
      <c r="J693" s="31">
        <v>347.89402173913032</v>
      </c>
      <c r="K693" s="31">
        <v>316.51793478260862</v>
      </c>
      <c r="L693" s="31">
        <v>12.411304347826084</v>
      </c>
      <c r="M693" s="31">
        <v>11.933043478260867</v>
      </c>
      <c r="N693" s="31">
        <v>0.47826086956521741</v>
      </c>
      <c r="O693" s="31">
        <v>0</v>
      </c>
      <c r="P693" s="31">
        <v>112.50923913043474</v>
      </c>
      <c r="Q693" s="31">
        <v>81.611413043478223</v>
      </c>
      <c r="R693" s="31">
        <v>30.89782608695651</v>
      </c>
      <c r="S693" s="31">
        <v>222.97347826086951</v>
      </c>
      <c r="T693" s="31">
        <v>222.97347826086951</v>
      </c>
      <c r="U693" s="31">
        <v>0</v>
      </c>
      <c r="V693" s="31">
        <v>0</v>
      </c>
      <c r="W693" s="31">
        <v>8.4021739130434785</v>
      </c>
      <c r="X693" s="31">
        <v>0</v>
      </c>
      <c r="Y693" s="31">
        <v>0</v>
      </c>
      <c r="Z693" s="31">
        <v>0</v>
      </c>
      <c r="AA693" s="31">
        <v>8.6956521739130432E-2</v>
      </c>
      <c r="AB693" s="31">
        <v>0</v>
      </c>
      <c r="AC693" s="31">
        <v>8.3152173913043477</v>
      </c>
      <c r="AD693" s="31">
        <v>0</v>
      </c>
      <c r="AE693" s="31">
        <v>0</v>
      </c>
      <c r="AF693" t="s">
        <v>595</v>
      </c>
      <c r="AG693" s="32">
        <v>9</v>
      </c>
      <c r="AH693"/>
    </row>
    <row r="694" spans="1:34" x14ac:dyDescent="0.25">
      <c r="A694" t="s">
        <v>2660</v>
      </c>
      <c r="B694" t="s">
        <v>2135</v>
      </c>
      <c r="C694" t="s">
        <v>2524</v>
      </c>
      <c r="D694" t="s">
        <v>2610</v>
      </c>
      <c r="E694" s="31">
        <v>49.228260869565219</v>
      </c>
      <c r="F694" s="31">
        <v>4.5355840141311541</v>
      </c>
      <c r="G694" s="31">
        <v>4.0488010598366087</v>
      </c>
      <c r="H694" s="31">
        <v>0.44071759770368729</v>
      </c>
      <c r="I694" s="31">
        <v>0.32943033782291892</v>
      </c>
      <c r="J694" s="31">
        <v>223.27891304347824</v>
      </c>
      <c r="K694" s="31">
        <v>199.31543478260869</v>
      </c>
      <c r="L694" s="31">
        <v>21.695760869565216</v>
      </c>
      <c r="M694" s="31">
        <v>16.217282608695651</v>
      </c>
      <c r="N694" s="31">
        <v>0</v>
      </c>
      <c r="O694" s="31">
        <v>5.478478260869565</v>
      </c>
      <c r="P694" s="31">
        <v>71.451956521739135</v>
      </c>
      <c r="Q694" s="31">
        <v>52.966956521739128</v>
      </c>
      <c r="R694" s="31">
        <v>18.485000000000003</v>
      </c>
      <c r="S694" s="31">
        <v>130.13119565217391</v>
      </c>
      <c r="T694" s="31">
        <v>122.19260869565218</v>
      </c>
      <c r="U694" s="31">
        <v>7.9385869565217435</v>
      </c>
      <c r="V694" s="31">
        <v>0</v>
      </c>
      <c r="W694" s="31">
        <v>0</v>
      </c>
      <c r="X694" s="31">
        <v>0</v>
      </c>
      <c r="Y694" s="31">
        <v>0</v>
      </c>
      <c r="Z694" s="31">
        <v>0</v>
      </c>
      <c r="AA694" s="31">
        <v>0</v>
      </c>
      <c r="AB694" s="31">
        <v>0</v>
      </c>
      <c r="AC694" s="31">
        <v>0</v>
      </c>
      <c r="AD694" s="31">
        <v>0</v>
      </c>
      <c r="AE694" s="31">
        <v>0</v>
      </c>
      <c r="AF694" t="s">
        <v>1000</v>
      </c>
      <c r="AG694" s="32">
        <v>9</v>
      </c>
      <c r="AH694"/>
    </row>
    <row r="695" spans="1:34" x14ac:dyDescent="0.25">
      <c r="A695" t="s">
        <v>2660</v>
      </c>
      <c r="B695" t="s">
        <v>1619</v>
      </c>
      <c r="C695" t="s">
        <v>2485</v>
      </c>
      <c r="D695" t="s">
        <v>2610</v>
      </c>
      <c r="E695" s="31">
        <v>79.869565217391298</v>
      </c>
      <c r="F695" s="31">
        <v>4.9828293413173634</v>
      </c>
      <c r="G695" s="31">
        <v>4.6705552531301011</v>
      </c>
      <c r="H695" s="31">
        <v>0.71264017419706061</v>
      </c>
      <c r="I695" s="31">
        <v>0.62719515514425694</v>
      </c>
      <c r="J695" s="31">
        <v>397.97641304347809</v>
      </c>
      <c r="K695" s="31">
        <v>373.03521739130412</v>
      </c>
      <c r="L695" s="31">
        <v>56.918260869565223</v>
      </c>
      <c r="M695" s="31">
        <v>50.093804347826087</v>
      </c>
      <c r="N695" s="31">
        <v>1.378804347826087</v>
      </c>
      <c r="O695" s="31">
        <v>5.4456521739130439</v>
      </c>
      <c r="P695" s="31">
        <v>133.83347826086955</v>
      </c>
      <c r="Q695" s="31">
        <v>115.71673913043477</v>
      </c>
      <c r="R695" s="31">
        <v>18.116739130434784</v>
      </c>
      <c r="S695" s="31">
        <v>207.22467391304329</v>
      </c>
      <c r="T695" s="31">
        <v>198.56565217391287</v>
      </c>
      <c r="U695" s="31">
        <v>8.6590217391304343</v>
      </c>
      <c r="V695" s="31">
        <v>0</v>
      </c>
      <c r="W695" s="31">
        <v>24.969456521739144</v>
      </c>
      <c r="X695" s="31">
        <v>7.2631521739130447</v>
      </c>
      <c r="Y695" s="31">
        <v>1.1304347826086956</v>
      </c>
      <c r="Z695" s="31">
        <v>0</v>
      </c>
      <c r="AA695" s="31">
        <v>0.53597826086956524</v>
      </c>
      <c r="AB695" s="31">
        <v>0</v>
      </c>
      <c r="AC695" s="31">
        <v>16.039891304347837</v>
      </c>
      <c r="AD695" s="31">
        <v>0</v>
      </c>
      <c r="AE695" s="31">
        <v>0</v>
      </c>
      <c r="AF695" t="s">
        <v>485</v>
      </c>
      <c r="AG695" s="32">
        <v>9</v>
      </c>
      <c r="AH695"/>
    </row>
    <row r="696" spans="1:34" x14ac:dyDescent="0.25">
      <c r="A696" t="s">
        <v>2660</v>
      </c>
      <c r="B696" t="s">
        <v>1971</v>
      </c>
      <c r="C696" t="s">
        <v>1785</v>
      </c>
      <c r="D696" t="s">
        <v>2610</v>
      </c>
      <c r="E696" s="31">
        <v>64.380434782608702</v>
      </c>
      <c r="F696" s="31">
        <v>4.1737919972986663</v>
      </c>
      <c r="G696" s="31">
        <v>3.9955039675839941</v>
      </c>
      <c r="H696" s="31">
        <v>0.33854127975687998</v>
      </c>
      <c r="I696" s="31">
        <v>0.24939726489954414</v>
      </c>
      <c r="J696" s="31">
        <v>268.71054347826089</v>
      </c>
      <c r="K696" s="31">
        <v>257.23228260869564</v>
      </c>
      <c r="L696" s="31">
        <v>21.795434782608698</v>
      </c>
      <c r="M696" s="31">
        <v>16.056304347826089</v>
      </c>
      <c r="N696" s="31">
        <v>0</v>
      </c>
      <c r="O696" s="31">
        <v>5.7391304347826084</v>
      </c>
      <c r="P696" s="31">
        <v>81.948478260869578</v>
      </c>
      <c r="Q696" s="31">
        <v>76.209347826086969</v>
      </c>
      <c r="R696" s="31">
        <v>5.7391304347826084</v>
      </c>
      <c r="S696" s="31">
        <v>164.96663043478259</v>
      </c>
      <c r="T696" s="31">
        <v>164.96663043478259</v>
      </c>
      <c r="U696" s="31">
        <v>0</v>
      </c>
      <c r="V696" s="31">
        <v>0</v>
      </c>
      <c r="W696" s="31">
        <v>0</v>
      </c>
      <c r="X696" s="31">
        <v>0</v>
      </c>
      <c r="Y696" s="31">
        <v>0</v>
      </c>
      <c r="Z696" s="31">
        <v>0</v>
      </c>
      <c r="AA696" s="31">
        <v>0</v>
      </c>
      <c r="AB696" s="31">
        <v>0</v>
      </c>
      <c r="AC696" s="31">
        <v>0</v>
      </c>
      <c r="AD696" s="31">
        <v>0</v>
      </c>
      <c r="AE696" s="31">
        <v>0</v>
      </c>
      <c r="AF696" t="s">
        <v>831</v>
      </c>
      <c r="AG696" s="32">
        <v>9</v>
      </c>
      <c r="AH696"/>
    </row>
    <row r="697" spans="1:34" x14ac:dyDescent="0.25">
      <c r="A697" t="s">
        <v>2660</v>
      </c>
      <c r="B697" t="s">
        <v>1914</v>
      </c>
      <c r="C697" t="s">
        <v>2468</v>
      </c>
      <c r="D697" t="s">
        <v>2619</v>
      </c>
      <c r="E697" s="31">
        <v>91.108695652173907</v>
      </c>
      <c r="F697" s="31">
        <v>4.6462288236697695</v>
      </c>
      <c r="G697" s="31">
        <v>4.4073443092340741</v>
      </c>
      <c r="H697" s="31">
        <v>0.50277380100214741</v>
      </c>
      <c r="I697" s="31">
        <v>0.38060725363874975</v>
      </c>
      <c r="J697" s="31">
        <v>423.31184782608705</v>
      </c>
      <c r="K697" s="31">
        <v>401.54739130434791</v>
      </c>
      <c r="L697" s="31">
        <v>45.807065217391298</v>
      </c>
      <c r="M697" s="31">
        <v>34.676630434782609</v>
      </c>
      <c r="N697" s="31">
        <v>5.5652173913043477</v>
      </c>
      <c r="O697" s="31">
        <v>5.5652173913043477</v>
      </c>
      <c r="P697" s="31">
        <v>119.9620652173913</v>
      </c>
      <c r="Q697" s="31">
        <v>109.32804347826087</v>
      </c>
      <c r="R697" s="31">
        <v>10.634021739130436</v>
      </c>
      <c r="S697" s="31">
        <v>257.54271739130445</v>
      </c>
      <c r="T697" s="31">
        <v>244.52423913043486</v>
      </c>
      <c r="U697" s="31">
        <v>13.018478260869559</v>
      </c>
      <c r="V697" s="31">
        <v>0</v>
      </c>
      <c r="W697" s="31">
        <v>0</v>
      </c>
      <c r="X697" s="31">
        <v>0</v>
      </c>
      <c r="Y697" s="31">
        <v>0</v>
      </c>
      <c r="Z697" s="31">
        <v>0</v>
      </c>
      <c r="AA697" s="31">
        <v>0</v>
      </c>
      <c r="AB697" s="31">
        <v>0</v>
      </c>
      <c r="AC697" s="31">
        <v>0</v>
      </c>
      <c r="AD697" s="31">
        <v>0</v>
      </c>
      <c r="AE697" s="31">
        <v>0</v>
      </c>
      <c r="AF697" t="s">
        <v>774</v>
      </c>
      <c r="AG697" s="32">
        <v>9</v>
      </c>
      <c r="AH697"/>
    </row>
    <row r="698" spans="1:34" x14ac:dyDescent="0.25">
      <c r="A698" t="s">
        <v>2660</v>
      </c>
      <c r="B698" t="s">
        <v>2033</v>
      </c>
      <c r="C698" t="s">
        <v>2432</v>
      </c>
      <c r="D698" t="s">
        <v>2622</v>
      </c>
      <c r="E698" s="31">
        <v>96.652173913043484</v>
      </c>
      <c r="F698" s="31">
        <v>3.7690395861448489</v>
      </c>
      <c r="G698" s="31">
        <v>3.5430994152046775</v>
      </c>
      <c r="H698" s="31">
        <v>0.20578609986504731</v>
      </c>
      <c r="I698" s="31">
        <v>6.6364147548358107E-2</v>
      </c>
      <c r="J698" s="31">
        <v>364.28586956521735</v>
      </c>
      <c r="K698" s="31">
        <v>342.44826086956516</v>
      </c>
      <c r="L698" s="31">
        <v>19.889673913043488</v>
      </c>
      <c r="M698" s="31">
        <v>6.4142391304347868</v>
      </c>
      <c r="N698" s="31">
        <v>7.7363043478260911</v>
      </c>
      <c r="O698" s="31">
        <v>5.7391304347826084</v>
      </c>
      <c r="P698" s="31">
        <v>85.264239130434774</v>
      </c>
      <c r="Q698" s="31">
        <v>76.902065217391296</v>
      </c>
      <c r="R698" s="31">
        <v>8.3621739130434793</v>
      </c>
      <c r="S698" s="31">
        <v>259.13195652173908</v>
      </c>
      <c r="T698" s="31">
        <v>259.13195652173908</v>
      </c>
      <c r="U698" s="31">
        <v>0</v>
      </c>
      <c r="V698" s="31">
        <v>0</v>
      </c>
      <c r="W698" s="31">
        <v>0.13043478260869565</v>
      </c>
      <c r="X698" s="31">
        <v>0</v>
      </c>
      <c r="Y698" s="31">
        <v>0</v>
      </c>
      <c r="Z698" s="31">
        <v>0</v>
      </c>
      <c r="AA698" s="31">
        <v>0</v>
      </c>
      <c r="AB698" s="31">
        <v>0.13043478260869565</v>
      </c>
      <c r="AC698" s="31">
        <v>0</v>
      </c>
      <c r="AD698" s="31">
        <v>0</v>
      </c>
      <c r="AE698" s="31">
        <v>0</v>
      </c>
      <c r="AF698" t="s">
        <v>896</v>
      </c>
      <c r="AG698" s="32">
        <v>9</v>
      </c>
      <c r="AH698"/>
    </row>
    <row r="699" spans="1:34" x14ac:dyDescent="0.25">
      <c r="A699" t="s">
        <v>2660</v>
      </c>
      <c r="B699" t="s">
        <v>1153</v>
      </c>
      <c r="C699" t="s">
        <v>2290</v>
      </c>
      <c r="D699" t="s">
        <v>2611</v>
      </c>
      <c r="E699" s="31">
        <v>54.565217391304351</v>
      </c>
      <c r="F699" s="31">
        <v>3.1484641434262941</v>
      </c>
      <c r="G699" s="31">
        <v>3.0369103585657364</v>
      </c>
      <c r="H699" s="31">
        <v>0.14420517928286852</v>
      </c>
      <c r="I699" s="31">
        <v>3.2651394422310749E-2</v>
      </c>
      <c r="J699" s="31">
        <v>171.79663043478257</v>
      </c>
      <c r="K699" s="31">
        <v>165.70967391304345</v>
      </c>
      <c r="L699" s="31">
        <v>7.8685869565217388</v>
      </c>
      <c r="M699" s="31">
        <v>1.7816304347826084</v>
      </c>
      <c r="N699" s="31">
        <v>0</v>
      </c>
      <c r="O699" s="31">
        <v>6.0869565217391308</v>
      </c>
      <c r="P699" s="31">
        <v>61.782717391304338</v>
      </c>
      <c r="Q699" s="31">
        <v>61.782717391304338</v>
      </c>
      <c r="R699" s="31">
        <v>0</v>
      </c>
      <c r="S699" s="31">
        <v>102.14532608695649</v>
      </c>
      <c r="T699" s="31">
        <v>102.14532608695649</v>
      </c>
      <c r="U699" s="31">
        <v>0</v>
      </c>
      <c r="V699" s="31">
        <v>0</v>
      </c>
      <c r="W699" s="31">
        <v>0.44380434782608691</v>
      </c>
      <c r="X699" s="31">
        <v>0</v>
      </c>
      <c r="Y699" s="31">
        <v>0</v>
      </c>
      <c r="Z699" s="31">
        <v>0</v>
      </c>
      <c r="AA699" s="31">
        <v>0.20054347826086955</v>
      </c>
      <c r="AB699" s="31">
        <v>0</v>
      </c>
      <c r="AC699" s="31">
        <v>0.24326086956521739</v>
      </c>
      <c r="AD699" s="31">
        <v>0</v>
      </c>
      <c r="AE699" s="31">
        <v>0</v>
      </c>
      <c r="AF699" t="s">
        <v>16</v>
      </c>
      <c r="AG699" s="32">
        <v>9</v>
      </c>
      <c r="AH699"/>
    </row>
    <row r="700" spans="1:34" x14ac:dyDescent="0.25">
      <c r="A700" t="s">
        <v>2660</v>
      </c>
      <c r="B700" t="s">
        <v>1377</v>
      </c>
      <c r="C700" t="s">
        <v>2417</v>
      </c>
      <c r="D700" t="s">
        <v>2623</v>
      </c>
      <c r="E700" s="31">
        <v>50.413043478260867</v>
      </c>
      <c r="F700" s="31">
        <v>4.6770504527813719</v>
      </c>
      <c r="G700" s="31">
        <v>4.0293617938766717</v>
      </c>
      <c r="H700" s="31">
        <v>1.6268909012505388</v>
      </c>
      <c r="I700" s="31">
        <v>1.0844200086244069</v>
      </c>
      <c r="J700" s="31">
        <v>235.78434782608696</v>
      </c>
      <c r="K700" s="31">
        <v>203.13239130434783</v>
      </c>
      <c r="L700" s="31">
        <v>82.016521739130425</v>
      </c>
      <c r="M700" s="31">
        <v>54.668913043478248</v>
      </c>
      <c r="N700" s="31">
        <v>22.043260869565216</v>
      </c>
      <c r="O700" s="31">
        <v>5.3043478260869561</v>
      </c>
      <c r="P700" s="31">
        <v>31.768586956521741</v>
      </c>
      <c r="Q700" s="31">
        <v>26.464239130434784</v>
      </c>
      <c r="R700" s="31">
        <v>5.3043478260869561</v>
      </c>
      <c r="S700" s="31">
        <v>121.99923913043479</v>
      </c>
      <c r="T700" s="31">
        <v>121.99923913043479</v>
      </c>
      <c r="U700" s="31">
        <v>0</v>
      </c>
      <c r="V700" s="31">
        <v>0</v>
      </c>
      <c r="W700" s="31">
        <v>0</v>
      </c>
      <c r="X700" s="31">
        <v>0</v>
      </c>
      <c r="Y700" s="31">
        <v>0</v>
      </c>
      <c r="Z700" s="31">
        <v>0</v>
      </c>
      <c r="AA700" s="31">
        <v>0</v>
      </c>
      <c r="AB700" s="31">
        <v>0</v>
      </c>
      <c r="AC700" s="31">
        <v>0</v>
      </c>
      <c r="AD700" s="31">
        <v>0</v>
      </c>
      <c r="AE700" s="31">
        <v>0</v>
      </c>
      <c r="AF700" t="s">
        <v>241</v>
      </c>
      <c r="AG700" s="32">
        <v>9</v>
      </c>
      <c r="AH700"/>
    </row>
    <row r="701" spans="1:34" x14ac:dyDescent="0.25">
      <c r="A701" t="s">
        <v>2660</v>
      </c>
      <c r="B701" t="s">
        <v>2150</v>
      </c>
      <c r="C701" t="s">
        <v>2295</v>
      </c>
      <c r="D701" t="s">
        <v>2605</v>
      </c>
      <c r="E701" s="31">
        <v>57.891304347826086</v>
      </c>
      <c r="F701" s="31">
        <v>3.8896751783702599</v>
      </c>
      <c r="G701" s="31">
        <v>3.6660364250844917</v>
      </c>
      <c r="H701" s="31">
        <v>0.45940668419076219</v>
      </c>
      <c r="I701" s="31">
        <v>0.37378895981975208</v>
      </c>
      <c r="J701" s="31">
        <v>225.17836956521742</v>
      </c>
      <c r="K701" s="31">
        <v>212.23163043478263</v>
      </c>
      <c r="L701" s="31">
        <v>26.595652173913038</v>
      </c>
      <c r="M701" s="31">
        <v>21.639130434782604</v>
      </c>
      <c r="N701" s="31">
        <v>0</v>
      </c>
      <c r="O701" s="31">
        <v>4.9565217391304346</v>
      </c>
      <c r="P701" s="31">
        <v>60.233804347826087</v>
      </c>
      <c r="Q701" s="31">
        <v>52.243586956521739</v>
      </c>
      <c r="R701" s="31">
        <v>7.9902173913043493</v>
      </c>
      <c r="S701" s="31">
        <v>138.34891304347829</v>
      </c>
      <c r="T701" s="31">
        <v>130.51489130434786</v>
      </c>
      <c r="U701" s="31">
        <v>7.834021739130435</v>
      </c>
      <c r="V701" s="31">
        <v>0</v>
      </c>
      <c r="W701" s="31">
        <v>7.434347826086956</v>
      </c>
      <c r="X701" s="31">
        <v>0</v>
      </c>
      <c r="Y701" s="31">
        <v>0</v>
      </c>
      <c r="Z701" s="31">
        <v>0</v>
      </c>
      <c r="AA701" s="31">
        <v>0.67576086956521741</v>
      </c>
      <c r="AB701" s="31">
        <v>0</v>
      </c>
      <c r="AC701" s="31">
        <v>6.7585869565217385</v>
      </c>
      <c r="AD701" s="31">
        <v>0</v>
      </c>
      <c r="AE701" s="31">
        <v>0</v>
      </c>
      <c r="AF701" t="s">
        <v>1016</v>
      </c>
      <c r="AG701" s="32">
        <v>9</v>
      </c>
      <c r="AH701"/>
    </row>
    <row r="702" spans="1:34" x14ac:dyDescent="0.25">
      <c r="A702" t="s">
        <v>2660</v>
      </c>
      <c r="B702" t="s">
        <v>1159</v>
      </c>
      <c r="C702" t="s">
        <v>2295</v>
      </c>
      <c r="D702" t="s">
        <v>2605</v>
      </c>
      <c r="E702" s="31">
        <v>67.293478260869563</v>
      </c>
      <c r="F702" s="31">
        <v>3.9000290744629287</v>
      </c>
      <c r="G702" s="31">
        <v>3.4759683411403639</v>
      </c>
      <c r="H702" s="31">
        <v>0.36894524309481513</v>
      </c>
      <c r="I702" s="31">
        <v>0.30595057341301896</v>
      </c>
      <c r="J702" s="31">
        <v>262.44652173913033</v>
      </c>
      <c r="K702" s="31">
        <v>233.90999999999991</v>
      </c>
      <c r="L702" s="31">
        <v>24.827608695652177</v>
      </c>
      <c r="M702" s="31">
        <v>20.588478260869568</v>
      </c>
      <c r="N702" s="31">
        <v>0</v>
      </c>
      <c r="O702" s="31">
        <v>4.2391304347826084</v>
      </c>
      <c r="P702" s="31">
        <v>86.913260869565192</v>
      </c>
      <c r="Q702" s="31">
        <v>62.615869565217359</v>
      </c>
      <c r="R702" s="31">
        <v>24.297391304347826</v>
      </c>
      <c r="S702" s="31">
        <v>150.70565217391297</v>
      </c>
      <c r="T702" s="31">
        <v>146.39271739130427</v>
      </c>
      <c r="U702" s="31">
        <v>4.3129347826086963</v>
      </c>
      <c r="V702" s="31">
        <v>0</v>
      </c>
      <c r="W702" s="31">
        <v>0</v>
      </c>
      <c r="X702" s="31">
        <v>0</v>
      </c>
      <c r="Y702" s="31">
        <v>0</v>
      </c>
      <c r="Z702" s="31">
        <v>0</v>
      </c>
      <c r="AA702" s="31">
        <v>0</v>
      </c>
      <c r="AB702" s="31">
        <v>0</v>
      </c>
      <c r="AC702" s="31">
        <v>0</v>
      </c>
      <c r="AD702" s="31">
        <v>0</v>
      </c>
      <c r="AE702" s="31">
        <v>0</v>
      </c>
      <c r="AF702" t="s">
        <v>22</v>
      </c>
      <c r="AG702" s="32">
        <v>9</v>
      </c>
      <c r="AH702"/>
    </row>
    <row r="703" spans="1:34" x14ac:dyDescent="0.25">
      <c r="A703" t="s">
        <v>2660</v>
      </c>
      <c r="B703" t="s">
        <v>1799</v>
      </c>
      <c r="C703" t="s">
        <v>2351</v>
      </c>
      <c r="D703" t="s">
        <v>2603</v>
      </c>
      <c r="E703" s="31">
        <v>40.565217391304351</v>
      </c>
      <c r="F703" s="31">
        <v>3.8565112540192921</v>
      </c>
      <c r="G703" s="31">
        <v>3.4214898177920681</v>
      </c>
      <c r="H703" s="31">
        <v>0.57864415862808138</v>
      </c>
      <c r="I703" s="31">
        <v>0.14362272240085744</v>
      </c>
      <c r="J703" s="31">
        <v>156.44021739130434</v>
      </c>
      <c r="K703" s="31">
        <v>138.79347826086956</v>
      </c>
      <c r="L703" s="31">
        <v>23.47282608695652</v>
      </c>
      <c r="M703" s="31">
        <v>5.8260869565217392</v>
      </c>
      <c r="N703" s="31">
        <v>11.820652173913043</v>
      </c>
      <c r="O703" s="31">
        <v>5.8260869565217392</v>
      </c>
      <c r="P703" s="31">
        <v>29.793478260869566</v>
      </c>
      <c r="Q703" s="31">
        <v>29.793478260869566</v>
      </c>
      <c r="R703" s="31">
        <v>0</v>
      </c>
      <c r="S703" s="31">
        <v>103.17391304347827</v>
      </c>
      <c r="T703" s="31">
        <v>103.17391304347827</v>
      </c>
      <c r="U703" s="31">
        <v>0</v>
      </c>
      <c r="V703" s="31">
        <v>0</v>
      </c>
      <c r="W703" s="31">
        <v>19.489130434782606</v>
      </c>
      <c r="X703" s="31">
        <v>0</v>
      </c>
      <c r="Y703" s="31">
        <v>0</v>
      </c>
      <c r="Z703" s="31">
        <v>0</v>
      </c>
      <c r="AA703" s="31">
        <v>2.402173913043478</v>
      </c>
      <c r="AB703" s="31">
        <v>0</v>
      </c>
      <c r="AC703" s="31">
        <v>17.086956521739129</v>
      </c>
      <c r="AD703" s="31">
        <v>0</v>
      </c>
      <c r="AE703" s="31">
        <v>0</v>
      </c>
      <c r="AF703" t="s">
        <v>656</v>
      </c>
      <c r="AG703" s="32">
        <v>9</v>
      </c>
      <c r="AH703"/>
    </row>
    <row r="704" spans="1:34" x14ac:dyDescent="0.25">
      <c r="A704" t="s">
        <v>2660</v>
      </c>
      <c r="B704" t="s">
        <v>1670</v>
      </c>
      <c r="C704" t="s">
        <v>2473</v>
      </c>
      <c r="D704" t="s">
        <v>2603</v>
      </c>
      <c r="E704" s="31">
        <v>137.90217391304347</v>
      </c>
      <c r="F704" s="31">
        <v>3.6580018917001658</v>
      </c>
      <c r="G704" s="31">
        <v>3.4241853866162217</v>
      </c>
      <c r="H704" s="31">
        <v>0.3369259872310239</v>
      </c>
      <c r="I704" s="31">
        <v>0.2264436036888153</v>
      </c>
      <c r="J704" s="31">
        <v>504.44641304347829</v>
      </c>
      <c r="K704" s="31">
        <v>472.2026086956522</v>
      </c>
      <c r="L704" s="31">
        <v>46.462826086956518</v>
      </c>
      <c r="M704" s="31">
        <v>31.227065217391299</v>
      </c>
      <c r="N704" s="31">
        <v>10.018369565217391</v>
      </c>
      <c r="O704" s="31">
        <v>5.2173913043478262</v>
      </c>
      <c r="P704" s="31">
        <v>119.83706521739128</v>
      </c>
      <c r="Q704" s="31">
        <v>102.82902173913043</v>
      </c>
      <c r="R704" s="31">
        <v>17.008043478260866</v>
      </c>
      <c r="S704" s="31">
        <v>338.14652173913049</v>
      </c>
      <c r="T704" s="31">
        <v>338.14652173913049</v>
      </c>
      <c r="U704" s="31">
        <v>0</v>
      </c>
      <c r="V704" s="31">
        <v>0</v>
      </c>
      <c r="W704" s="31">
        <v>0</v>
      </c>
      <c r="X704" s="31">
        <v>0</v>
      </c>
      <c r="Y704" s="31">
        <v>0</v>
      </c>
      <c r="Z704" s="31">
        <v>0</v>
      </c>
      <c r="AA704" s="31">
        <v>0</v>
      </c>
      <c r="AB704" s="31">
        <v>0</v>
      </c>
      <c r="AC704" s="31">
        <v>0</v>
      </c>
      <c r="AD704" s="31">
        <v>0</v>
      </c>
      <c r="AE704" s="31">
        <v>0</v>
      </c>
      <c r="AF704" t="s">
        <v>536</v>
      </c>
      <c r="AG704" s="32">
        <v>9</v>
      </c>
      <c r="AH704"/>
    </row>
    <row r="705" spans="1:34" x14ac:dyDescent="0.25">
      <c r="A705" t="s">
        <v>2660</v>
      </c>
      <c r="B705" t="s">
        <v>1695</v>
      </c>
      <c r="C705" t="s">
        <v>2447</v>
      </c>
      <c r="D705" t="s">
        <v>2605</v>
      </c>
      <c r="E705" s="31">
        <v>87.902173913043484</v>
      </c>
      <c r="F705" s="31">
        <v>5.0858513663905027</v>
      </c>
      <c r="G705" s="31">
        <v>4.6649177692593051</v>
      </c>
      <c r="H705" s="31">
        <v>0.94104612340793858</v>
      </c>
      <c r="I705" s="31">
        <v>0.81936935822925672</v>
      </c>
      <c r="J705" s="31">
        <v>447.05739130434779</v>
      </c>
      <c r="K705" s="31">
        <v>410.0564130434783</v>
      </c>
      <c r="L705" s="31">
        <v>82.72</v>
      </c>
      <c r="M705" s="31">
        <v>72.024347826086952</v>
      </c>
      <c r="N705" s="31">
        <v>4.9565217391304346</v>
      </c>
      <c r="O705" s="31">
        <v>5.7391304347826084</v>
      </c>
      <c r="P705" s="31">
        <v>112.01956521739126</v>
      </c>
      <c r="Q705" s="31">
        <v>85.714239130434748</v>
      </c>
      <c r="R705" s="31">
        <v>26.305326086956519</v>
      </c>
      <c r="S705" s="31">
        <v>252.31782608695656</v>
      </c>
      <c r="T705" s="31">
        <v>235.54543478260874</v>
      </c>
      <c r="U705" s="31">
        <v>0</v>
      </c>
      <c r="V705" s="31">
        <v>16.772391304347828</v>
      </c>
      <c r="W705" s="31">
        <v>6.756195652173913</v>
      </c>
      <c r="X705" s="31">
        <v>4.1489130434782613</v>
      </c>
      <c r="Y705" s="31">
        <v>0</v>
      </c>
      <c r="Z705" s="31">
        <v>0</v>
      </c>
      <c r="AA705" s="31">
        <v>2.433369565217391</v>
      </c>
      <c r="AB705" s="31">
        <v>0</v>
      </c>
      <c r="AC705" s="31">
        <v>0.17391304347826086</v>
      </c>
      <c r="AD705" s="31">
        <v>0</v>
      </c>
      <c r="AE705" s="31">
        <v>0</v>
      </c>
      <c r="AF705" t="s">
        <v>561</v>
      </c>
      <c r="AG705" s="32">
        <v>9</v>
      </c>
      <c r="AH705"/>
    </row>
    <row r="706" spans="1:34" x14ac:dyDescent="0.25">
      <c r="A706" t="s">
        <v>2660</v>
      </c>
      <c r="B706" t="s">
        <v>1725</v>
      </c>
      <c r="C706" t="s">
        <v>2478</v>
      </c>
      <c r="D706" t="s">
        <v>2603</v>
      </c>
      <c r="E706" s="31">
        <v>55.521739130434781</v>
      </c>
      <c r="F706" s="31">
        <v>4.6474667188723577</v>
      </c>
      <c r="G706" s="31">
        <v>4.2845281910728286</v>
      </c>
      <c r="H706" s="31">
        <v>0.43658966327329674</v>
      </c>
      <c r="I706" s="31">
        <v>0.16789741581832415</v>
      </c>
      <c r="J706" s="31">
        <v>258.03543478260872</v>
      </c>
      <c r="K706" s="31">
        <v>237.8844565217392</v>
      </c>
      <c r="L706" s="31">
        <v>24.240217391304345</v>
      </c>
      <c r="M706" s="31">
        <v>9.3219565217391285</v>
      </c>
      <c r="N706" s="31">
        <v>9.3530434782608705</v>
      </c>
      <c r="O706" s="31">
        <v>5.5652173913043477</v>
      </c>
      <c r="P706" s="31">
        <v>78.78326086956524</v>
      </c>
      <c r="Q706" s="31">
        <v>73.550543478260892</v>
      </c>
      <c r="R706" s="31">
        <v>5.2327173913043481</v>
      </c>
      <c r="S706" s="31">
        <v>155.01195652173917</v>
      </c>
      <c r="T706" s="31">
        <v>153.99956521739134</v>
      </c>
      <c r="U706" s="31">
        <v>1.0123913043478261</v>
      </c>
      <c r="V706" s="31">
        <v>0</v>
      </c>
      <c r="W706" s="31">
        <v>12.841086956521737</v>
      </c>
      <c r="X706" s="31">
        <v>0</v>
      </c>
      <c r="Y706" s="31">
        <v>0</v>
      </c>
      <c r="Z706" s="31">
        <v>0</v>
      </c>
      <c r="AA706" s="31">
        <v>9.9055434782608671</v>
      </c>
      <c r="AB706" s="31">
        <v>0</v>
      </c>
      <c r="AC706" s="31">
        <v>2.93554347826087</v>
      </c>
      <c r="AD706" s="31">
        <v>0</v>
      </c>
      <c r="AE706" s="31">
        <v>0</v>
      </c>
      <c r="AF706" t="s">
        <v>591</v>
      </c>
      <c r="AG706" s="32">
        <v>9</v>
      </c>
      <c r="AH706"/>
    </row>
    <row r="707" spans="1:34" x14ac:dyDescent="0.25">
      <c r="A707" t="s">
        <v>2660</v>
      </c>
      <c r="B707" t="s">
        <v>1802</v>
      </c>
      <c r="C707" t="s">
        <v>2386</v>
      </c>
      <c r="D707" t="s">
        <v>2619</v>
      </c>
      <c r="E707" s="31">
        <v>88.978260869565219</v>
      </c>
      <c r="F707" s="31">
        <v>4.8450085511849492</v>
      </c>
      <c r="G707" s="31">
        <v>4.6228145614463712</v>
      </c>
      <c r="H707" s="31">
        <v>0.58181895919863191</v>
      </c>
      <c r="I707" s="31">
        <v>0.51279990227217209</v>
      </c>
      <c r="J707" s="31">
        <v>431.1004347826086</v>
      </c>
      <c r="K707" s="31">
        <v>411.32999999999993</v>
      </c>
      <c r="L707" s="31">
        <v>51.769239130434791</v>
      </c>
      <c r="M707" s="31">
        <v>45.628043478260878</v>
      </c>
      <c r="N707" s="31">
        <v>0.92380434782608689</v>
      </c>
      <c r="O707" s="31">
        <v>5.2173913043478262</v>
      </c>
      <c r="P707" s="31">
        <v>164.38021739130429</v>
      </c>
      <c r="Q707" s="31">
        <v>150.75097826086952</v>
      </c>
      <c r="R707" s="31">
        <v>13.629239130434776</v>
      </c>
      <c r="S707" s="31">
        <v>214.95097826086953</v>
      </c>
      <c r="T707" s="31">
        <v>214.95097826086953</v>
      </c>
      <c r="U707" s="31">
        <v>0</v>
      </c>
      <c r="V707" s="31">
        <v>0</v>
      </c>
      <c r="W707" s="31">
        <v>0</v>
      </c>
      <c r="X707" s="31">
        <v>0</v>
      </c>
      <c r="Y707" s="31">
        <v>0</v>
      </c>
      <c r="Z707" s="31">
        <v>0</v>
      </c>
      <c r="AA707" s="31">
        <v>0</v>
      </c>
      <c r="AB707" s="31">
        <v>0</v>
      </c>
      <c r="AC707" s="31">
        <v>0</v>
      </c>
      <c r="AD707" s="31">
        <v>0</v>
      </c>
      <c r="AE707" s="31">
        <v>0</v>
      </c>
      <c r="AF707" t="s">
        <v>659</v>
      </c>
      <c r="AG707" s="32">
        <v>9</v>
      </c>
      <c r="AH707"/>
    </row>
    <row r="708" spans="1:34" x14ac:dyDescent="0.25">
      <c r="A708" t="s">
        <v>2660</v>
      </c>
      <c r="B708" t="s">
        <v>2210</v>
      </c>
      <c r="C708" t="s">
        <v>2281</v>
      </c>
      <c r="D708" t="s">
        <v>2603</v>
      </c>
      <c r="E708" s="31">
        <v>157.39130434782609</v>
      </c>
      <c r="F708" s="31">
        <v>3.9904212707182314</v>
      </c>
      <c r="G708" s="31">
        <v>3.8709806629834249</v>
      </c>
      <c r="H708" s="31">
        <v>0.47199240331491688</v>
      </c>
      <c r="I708" s="31">
        <v>0.35255179558011029</v>
      </c>
      <c r="J708" s="31">
        <v>628.05760869565211</v>
      </c>
      <c r="K708" s="31">
        <v>609.25869565217386</v>
      </c>
      <c r="L708" s="31">
        <v>74.287499999999966</v>
      </c>
      <c r="M708" s="31">
        <v>55.488586956521708</v>
      </c>
      <c r="N708" s="31">
        <v>13.320652173913047</v>
      </c>
      <c r="O708" s="31">
        <v>5.4782608695652177</v>
      </c>
      <c r="P708" s="31">
        <v>170.90641304347827</v>
      </c>
      <c r="Q708" s="31">
        <v>170.90641304347827</v>
      </c>
      <c r="R708" s="31">
        <v>0</v>
      </c>
      <c r="S708" s="31">
        <v>382.86369565217393</v>
      </c>
      <c r="T708" s="31">
        <v>380.31836956521738</v>
      </c>
      <c r="U708" s="31">
        <v>2.5453260869565217</v>
      </c>
      <c r="V708" s="31">
        <v>0</v>
      </c>
      <c r="W708" s="31">
        <v>0</v>
      </c>
      <c r="X708" s="31">
        <v>0</v>
      </c>
      <c r="Y708" s="31">
        <v>0</v>
      </c>
      <c r="Z708" s="31">
        <v>0</v>
      </c>
      <c r="AA708" s="31">
        <v>0</v>
      </c>
      <c r="AB708" s="31">
        <v>0</v>
      </c>
      <c r="AC708" s="31">
        <v>0</v>
      </c>
      <c r="AD708" s="31">
        <v>0</v>
      </c>
      <c r="AE708" s="31">
        <v>0</v>
      </c>
      <c r="AF708" t="s">
        <v>1078</v>
      </c>
      <c r="AG708" s="32">
        <v>9</v>
      </c>
      <c r="AH708"/>
    </row>
    <row r="709" spans="1:34" x14ac:dyDescent="0.25">
      <c r="A709" t="s">
        <v>2660</v>
      </c>
      <c r="B709" t="s">
        <v>1649</v>
      </c>
      <c r="C709" t="s">
        <v>2353</v>
      </c>
      <c r="D709" t="s">
        <v>2617</v>
      </c>
      <c r="E709" s="31">
        <v>59.423913043478258</v>
      </c>
      <c r="F709" s="31">
        <v>4.1485604536308758</v>
      </c>
      <c r="G709" s="31">
        <v>4.0596067312968724</v>
      </c>
      <c r="H709" s="31">
        <v>0.39296872141942579</v>
      </c>
      <c r="I709" s="31">
        <v>0.36365465520395113</v>
      </c>
      <c r="J709" s="31">
        <v>246.5236956521739</v>
      </c>
      <c r="K709" s="31">
        <v>241.23771739130436</v>
      </c>
      <c r="L709" s="31">
        <v>23.35173913043479</v>
      </c>
      <c r="M709" s="31">
        <v>21.60978260869566</v>
      </c>
      <c r="N709" s="31">
        <v>1.74195652173913</v>
      </c>
      <c r="O709" s="31">
        <v>0</v>
      </c>
      <c r="P709" s="31">
        <v>69.121086956521722</v>
      </c>
      <c r="Q709" s="31">
        <v>65.577065217391294</v>
      </c>
      <c r="R709" s="31">
        <v>3.5440217391304349</v>
      </c>
      <c r="S709" s="31">
        <v>154.0508695652174</v>
      </c>
      <c r="T709" s="31">
        <v>154.0508695652174</v>
      </c>
      <c r="U709" s="31">
        <v>0</v>
      </c>
      <c r="V709" s="31">
        <v>0</v>
      </c>
      <c r="W709" s="31">
        <v>0</v>
      </c>
      <c r="X709" s="31">
        <v>0</v>
      </c>
      <c r="Y709" s="31">
        <v>0</v>
      </c>
      <c r="Z709" s="31">
        <v>0</v>
      </c>
      <c r="AA709" s="31">
        <v>0</v>
      </c>
      <c r="AB709" s="31">
        <v>0</v>
      </c>
      <c r="AC709" s="31">
        <v>0</v>
      </c>
      <c r="AD709" s="31">
        <v>0</v>
      </c>
      <c r="AE709" s="31">
        <v>0</v>
      </c>
      <c r="AF709" t="s">
        <v>515</v>
      </c>
      <c r="AG709" s="32">
        <v>9</v>
      </c>
      <c r="AH709"/>
    </row>
    <row r="710" spans="1:34" x14ac:dyDescent="0.25">
      <c r="A710" t="s">
        <v>2660</v>
      </c>
      <c r="B710" t="s">
        <v>2045</v>
      </c>
      <c r="C710" t="s">
        <v>2415</v>
      </c>
      <c r="D710" t="s">
        <v>2619</v>
      </c>
      <c r="E710" s="31">
        <v>91.782608695652172</v>
      </c>
      <c r="F710" s="31">
        <v>4.5913986262434854</v>
      </c>
      <c r="G710" s="31">
        <v>4.3667479867361427</v>
      </c>
      <c r="H710" s="31">
        <v>0.46682733301752743</v>
      </c>
      <c r="I710" s="31">
        <v>0.35000473709142599</v>
      </c>
      <c r="J710" s="31">
        <v>421.41054347826076</v>
      </c>
      <c r="K710" s="31">
        <v>400.7915217391303</v>
      </c>
      <c r="L710" s="31">
        <v>42.846630434782625</v>
      </c>
      <c r="M710" s="31">
        <v>32.124347826086968</v>
      </c>
      <c r="N710" s="31">
        <v>5.5048913043478276</v>
      </c>
      <c r="O710" s="31">
        <v>5.2173913043478262</v>
      </c>
      <c r="P710" s="31">
        <v>125.27739130434782</v>
      </c>
      <c r="Q710" s="31">
        <v>115.38065217391303</v>
      </c>
      <c r="R710" s="31">
        <v>9.8967391304347831</v>
      </c>
      <c r="S710" s="31">
        <v>253.28652173913034</v>
      </c>
      <c r="T710" s="31">
        <v>253.28652173913034</v>
      </c>
      <c r="U710" s="31">
        <v>0</v>
      </c>
      <c r="V710" s="31">
        <v>0</v>
      </c>
      <c r="W710" s="31">
        <v>0</v>
      </c>
      <c r="X710" s="31">
        <v>0</v>
      </c>
      <c r="Y710" s="31">
        <v>0</v>
      </c>
      <c r="Z710" s="31">
        <v>0</v>
      </c>
      <c r="AA710" s="31">
        <v>0</v>
      </c>
      <c r="AB710" s="31">
        <v>0</v>
      </c>
      <c r="AC710" s="31">
        <v>0</v>
      </c>
      <c r="AD710" s="31">
        <v>0</v>
      </c>
      <c r="AE710" s="31">
        <v>0</v>
      </c>
      <c r="AF710" t="s">
        <v>908</v>
      </c>
      <c r="AG710" s="32">
        <v>9</v>
      </c>
      <c r="AH710"/>
    </row>
    <row r="711" spans="1:34" x14ac:dyDescent="0.25">
      <c r="A711" t="s">
        <v>2660</v>
      </c>
      <c r="B711" t="s">
        <v>1705</v>
      </c>
      <c r="C711" t="s">
        <v>2436</v>
      </c>
      <c r="D711" t="s">
        <v>2626</v>
      </c>
      <c r="E711" s="31">
        <v>110.07608695652173</v>
      </c>
      <c r="F711" s="31">
        <v>4.0913389947664651</v>
      </c>
      <c r="G711" s="31">
        <v>3.7934146341463406</v>
      </c>
      <c r="H711" s="31">
        <v>0.67099535894144369</v>
      </c>
      <c r="I711" s="31">
        <v>0.4941967018860472</v>
      </c>
      <c r="J711" s="31">
        <v>450.35858695652161</v>
      </c>
      <c r="K711" s="31">
        <v>417.56423913043466</v>
      </c>
      <c r="L711" s="31">
        <v>73.860543478260865</v>
      </c>
      <c r="M711" s="31">
        <v>54.399239130434779</v>
      </c>
      <c r="N711" s="31">
        <v>13.722173913043479</v>
      </c>
      <c r="O711" s="31">
        <v>5.7391304347826084</v>
      </c>
      <c r="P711" s="31">
        <v>120.4569565217391</v>
      </c>
      <c r="Q711" s="31">
        <v>107.12391304347824</v>
      </c>
      <c r="R711" s="31">
        <v>13.333043478260866</v>
      </c>
      <c r="S711" s="31">
        <v>256.04108695652167</v>
      </c>
      <c r="T711" s="31">
        <v>253.68826086956514</v>
      </c>
      <c r="U711" s="31">
        <v>2.3528260869565214</v>
      </c>
      <c r="V711" s="31">
        <v>0</v>
      </c>
      <c r="W711" s="31">
        <v>0</v>
      </c>
      <c r="X711" s="31">
        <v>0</v>
      </c>
      <c r="Y711" s="31">
        <v>0</v>
      </c>
      <c r="Z711" s="31">
        <v>0</v>
      </c>
      <c r="AA711" s="31">
        <v>0</v>
      </c>
      <c r="AB711" s="31">
        <v>0</v>
      </c>
      <c r="AC711" s="31">
        <v>0</v>
      </c>
      <c r="AD711" s="31">
        <v>0</v>
      </c>
      <c r="AE711" s="31">
        <v>0</v>
      </c>
      <c r="AF711" t="s">
        <v>571</v>
      </c>
      <c r="AG711" s="32">
        <v>9</v>
      </c>
      <c r="AH711"/>
    </row>
    <row r="712" spans="1:34" x14ac:dyDescent="0.25">
      <c r="A712" t="s">
        <v>2660</v>
      </c>
      <c r="B712" t="s">
        <v>2035</v>
      </c>
      <c r="C712" t="s">
        <v>2404</v>
      </c>
      <c r="D712" t="s">
        <v>2619</v>
      </c>
      <c r="E712" s="31">
        <v>60.978260869565219</v>
      </c>
      <c r="F712" s="31">
        <v>4.3405561497326204</v>
      </c>
      <c r="G712" s="31">
        <v>4.1257326203208562</v>
      </c>
      <c r="H712" s="31">
        <v>0.66522281639928682</v>
      </c>
      <c r="I712" s="31">
        <v>0.48818894830659526</v>
      </c>
      <c r="J712" s="31">
        <v>264.67956521739131</v>
      </c>
      <c r="K712" s="31">
        <v>251.58000000000004</v>
      </c>
      <c r="L712" s="31">
        <v>40.564130434782598</v>
      </c>
      <c r="M712" s="31">
        <v>29.768913043478253</v>
      </c>
      <c r="N712" s="31">
        <v>5.6647826086956492</v>
      </c>
      <c r="O712" s="31">
        <v>5.1304347826086953</v>
      </c>
      <c r="P712" s="31">
        <v>57.042173913043477</v>
      </c>
      <c r="Q712" s="31">
        <v>54.737826086956524</v>
      </c>
      <c r="R712" s="31">
        <v>2.3043478260869565</v>
      </c>
      <c r="S712" s="31">
        <v>167.07326086956525</v>
      </c>
      <c r="T712" s="31">
        <v>167.07326086956525</v>
      </c>
      <c r="U712" s="31">
        <v>0</v>
      </c>
      <c r="V712" s="31">
        <v>0</v>
      </c>
      <c r="W712" s="31">
        <v>0</v>
      </c>
      <c r="X712" s="31">
        <v>0</v>
      </c>
      <c r="Y712" s="31">
        <v>0</v>
      </c>
      <c r="Z712" s="31">
        <v>0</v>
      </c>
      <c r="AA712" s="31">
        <v>0</v>
      </c>
      <c r="AB712" s="31">
        <v>0</v>
      </c>
      <c r="AC712" s="31">
        <v>0</v>
      </c>
      <c r="AD712" s="31">
        <v>0</v>
      </c>
      <c r="AE712" s="31">
        <v>0</v>
      </c>
      <c r="AF712" t="s">
        <v>898</v>
      </c>
      <c r="AG712" s="32">
        <v>9</v>
      </c>
      <c r="AH712"/>
    </row>
    <row r="713" spans="1:34" x14ac:dyDescent="0.25">
      <c r="A713" t="s">
        <v>2660</v>
      </c>
      <c r="B713" t="s">
        <v>2068</v>
      </c>
      <c r="C713" t="s">
        <v>2294</v>
      </c>
      <c r="D713" t="s">
        <v>2605</v>
      </c>
      <c r="E713" s="31">
        <v>51.304347826086953</v>
      </c>
      <c r="F713" s="31">
        <v>4.08725</v>
      </c>
      <c r="G713" s="31">
        <v>3.6412584745762713</v>
      </c>
      <c r="H713" s="31">
        <v>0.35730932203389831</v>
      </c>
      <c r="I713" s="31">
        <v>0.13358050847457625</v>
      </c>
      <c r="J713" s="31">
        <v>209.69369565217391</v>
      </c>
      <c r="K713" s="31">
        <v>186.81239130434781</v>
      </c>
      <c r="L713" s="31">
        <v>18.331521739130434</v>
      </c>
      <c r="M713" s="31">
        <v>6.853260869565216</v>
      </c>
      <c r="N713" s="31">
        <v>5.7391304347826084</v>
      </c>
      <c r="O713" s="31">
        <v>5.7391304347826084</v>
      </c>
      <c r="P713" s="31">
        <v>57.68369565217391</v>
      </c>
      <c r="Q713" s="31">
        <v>46.28065217391304</v>
      </c>
      <c r="R713" s="31">
        <v>11.403043478260869</v>
      </c>
      <c r="S713" s="31">
        <v>133.67847826086955</v>
      </c>
      <c r="T713" s="31">
        <v>133.67847826086955</v>
      </c>
      <c r="U713" s="31">
        <v>0</v>
      </c>
      <c r="V713" s="31">
        <v>0</v>
      </c>
      <c r="W713" s="31">
        <v>0</v>
      </c>
      <c r="X713" s="31">
        <v>0</v>
      </c>
      <c r="Y713" s="31">
        <v>0</v>
      </c>
      <c r="Z713" s="31">
        <v>0</v>
      </c>
      <c r="AA713" s="31">
        <v>0</v>
      </c>
      <c r="AB713" s="31">
        <v>0</v>
      </c>
      <c r="AC713" s="31">
        <v>0</v>
      </c>
      <c r="AD713" s="31">
        <v>0</v>
      </c>
      <c r="AE713" s="31">
        <v>0</v>
      </c>
      <c r="AF713" t="s">
        <v>931</v>
      </c>
      <c r="AG713" s="32">
        <v>9</v>
      </c>
      <c r="AH713"/>
    </row>
    <row r="714" spans="1:34" x14ac:dyDescent="0.25">
      <c r="A714" t="s">
        <v>2660</v>
      </c>
      <c r="B714" t="s">
        <v>1385</v>
      </c>
      <c r="C714" t="s">
        <v>2386</v>
      </c>
      <c r="D714" t="s">
        <v>2619</v>
      </c>
      <c r="E714" s="31">
        <v>25.913043478260871</v>
      </c>
      <c r="F714" s="31">
        <v>4.4394924496644297</v>
      </c>
      <c r="G714" s="31">
        <v>3.8957634228187916</v>
      </c>
      <c r="H714" s="31">
        <v>0.39513422818791949</v>
      </c>
      <c r="I714" s="31">
        <v>0.17365771812080535</v>
      </c>
      <c r="J714" s="31">
        <v>115.04076086956522</v>
      </c>
      <c r="K714" s="31">
        <v>100.95108695652173</v>
      </c>
      <c r="L714" s="31">
        <v>10.239130434782609</v>
      </c>
      <c r="M714" s="31">
        <v>4.5</v>
      </c>
      <c r="N714" s="31">
        <v>0</v>
      </c>
      <c r="O714" s="31">
        <v>5.7391304347826084</v>
      </c>
      <c r="P714" s="31">
        <v>34.934782608695649</v>
      </c>
      <c r="Q714" s="31">
        <v>26.584239130434781</v>
      </c>
      <c r="R714" s="31">
        <v>8.3505434782608692</v>
      </c>
      <c r="S714" s="31">
        <v>69.866847826086953</v>
      </c>
      <c r="T714" s="31">
        <v>69.866847826086953</v>
      </c>
      <c r="U714" s="31">
        <v>0</v>
      </c>
      <c r="V714" s="31">
        <v>0</v>
      </c>
      <c r="W714" s="31">
        <v>0</v>
      </c>
      <c r="X714" s="31">
        <v>0</v>
      </c>
      <c r="Y714" s="31">
        <v>0</v>
      </c>
      <c r="Z714" s="31">
        <v>0</v>
      </c>
      <c r="AA714" s="31">
        <v>0</v>
      </c>
      <c r="AB714" s="31">
        <v>0</v>
      </c>
      <c r="AC714" s="31">
        <v>0</v>
      </c>
      <c r="AD714" s="31">
        <v>0</v>
      </c>
      <c r="AE714" s="31">
        <v>0</v>
      </c>
      <c r="AF714" t="s">
        <v>249</v>
      </c>
      <c r="AG714" s="32">
        <v>9</v>
      </c>
      <c r="AH714"/>
    </row>
    <row r="715" spans="1:34" x14ac:dyDescent="0.25">
      <c r="A715" t="s">
        <v>2660</v>
      </c>
      <c r="B715" t="s">
        <v>1385</v>
      </c>
      <c r="C715" t="s">
        <v>2369</v>
      </c>
      <c r="D715" t="s">
        <v>2617</v>
      </c>
      <c r="E715" s="31">
        <v>110.94565217391305</v>
      </c>
      <c r="F715" s="31">
        <v>4.0180601547957284</v>
      </c>
      <c r="G715" s="31">
        <v>3.8565229744293132</v>
      </c>
      <c r="H715" s="31">
        <v>0.50847555599098648</v>
      </c>
      <c r="I715" s="31">
        <v>0.38983148819437635</v>
      </c>
      <c r="J715" s="31">
        <v>445.7863043478261</v>
      </c>
      <c r="K715" s="31">
        <v>427.86445652173916</v>
      </c>
      <c r="L715" s="31">
        <v>56.413152173913033</v>
      </c>
      <c r="M715" s="31">
        <v>43.250108695652166</v>
      </c>
      <c r="N715" s="31">
        <v>8.9021739130434785</v>
      </c>
      <c r="O715" s="31">
        <v>4.2608695652173916</v>
      </c>
      <c r="P715" s="31">
        <v>99.728260869565219</v>
      </c>
      <c r="Q715" s="31">
        <v>94.969456521739133</v>
      </c>
      <c r="R715" s="31">
        <v>4.7588043478260866</v>
      </c>
      <c r="S715" s="31">
        <v>289.64489130434782</v>
      </c>
      <c r="T715" s="31">
        <v>289.64489130434782</v>
      </c>
      <c r="U715" s="31">
        <v>0</v>
      </c>
      <c r="V715" s="31">
        <v>0</v>
      </c>
      <c r="W715" s="31">
        <v>30.322500000000009</v>
      </c>
      <c r="X715" s="31">
        <v>3.7150000000000007</v>
      </c>
      <c r="Y715" s="31">
        <v>1.826086956521739</v>
      </c>
      <c r="Z715" s="31">
        <v>0</v>
      </c>
      <c r="AA715" s="31">
        <v>7.3179347826086998</v>
      </c>
      <c r="AB715" s="31">
        <v>0</v>
      </c>
      <c r="AC715" s="31">
        <v>17.463478260869568</v>
      </c>
      <c r="AD715" s="31">
        <v>0</v>
      </c>
      <c r="AE715" s="31">
        <v>0</v>
      </c>
      <c r="AF715" t="s">
        <v>382</v>
      </c>
      <c r="AG715" s="32">
        <v>9</v>
      </c>
      <c r="AH715"/>
    </row>
    <row r="716" spans="1:34" x14ac:dyDescent="0.25">
      <c r="A716" t="s">
        <v>2660</v>
      </c>
      <c r="B716" t="s">
        <v>1365</v>
      </c>
      <c r="C716" t="s">
        <v>2411</v>
      </c>
      <c r="D716" t="s">
        <v>2637</v>
      </c>
      <c r="E716" s="31">
        <v>91.902173913043484</v>
      </c>
      <c r="F716" s="31">
        <v>3.861926670609106</v>
      </c>
      <c r="G716" s="31">
        <v>3.6402235363690121</v>
      </c>
      <c r="H716" s="31">
        <v>0.50402720283855706</v>
      </c>
      <c r="I716" s="31">
        <v>0.37741099940863404</v>
      </c>
      <c r="J716" s="31">
        <v>354.91945652173905</v>
      </c>
      <c r="K716" s="31">
        <v>334.54445652173911</v>
      </c>
      <c r="L716" s="31">
        <v>46.32119565217392</v>
      </c>
      <c r="M716" s="31">
        <v>34.684891304347836</v>
      </c>
      <c r="N716" s="31">
        <v>5.9839130434782604</v>
      </c>
      <c r="O716" s="31">
        <v>5.6523913043478258</v>
      </c>
      <c r="P716" s="31">
        <v>91.540326086956512</v>
      </c>
      <c r="Q716" s="31">
        <v>82.801630434782595</v>
      </c>
      <c r="R716" s="31">
        <v>8.7386956521739165</v>
      </c>
      <c r="S716" s="31">
        <v>217.05793478260864</v>
      </c>
      <c r="T716" s="31">
        <v>217.05793478260864</v>
      </c>
      <c r="U716" s="31">
        <v>0</v>
      </c>
      <c r="V716" s="31">
        <v>0</v>
      </c>
      <c r="W716" s="31">
        <v>0</v>
      </c>
      <c r="X716" s="31">
        <v>0</v>
      </c>
      <c r="Y716" s="31">
        <v>0</v>
      </c>
      <c r="Z716" s="31">
        <v>0</v>
      </c>
      <c r="AA716" s="31">
        <v>0</v>
      </c>
      <c r="AB716" s="31">
        <v>0</v>
      </c>
      <c r="AC716" s="31">
        <v>0</v>
      </c>
      <c r="AD716" s="31">
        <v>0</v>
      </c>
      <c r="AE716" s="31">
        <v>0</v>
      </c>
      <c r="AF716" t="s">
        <v>229</v>
      </c>
      <c r="AG716" s="32">
        <v>9</v>
      </c>
      <c r="AH716"/>
    </row>
    <row r="717" spans="1:34" x14ac:dyDescent="0.25">
      <c r="A717" t="s">
        <v>2660</v>
      </c>
      <c r="B717" t="s">
        <v>1165</v>
      </c>
      <c r="C717" t="s">
        <v>2300</v>
      </c>
      <c r="D717" t="s">
        <v>2605</v>
      </c>
      <c r="E717" s="31">
        <v>53.597826086956523</v>
      </c>
      <c r="F717" s="31">
        <v>3.2338917055364025</v>
      </c>
      <c r="G717" s="31">
        <v>3.172599878320828</v>
      </c>
      <c r="H717" s="31">
        <v>0.18956803893733523</v>
      </c>
      <c r="I717" s="31">
        <v>0.18956803893733523</v>
      </c>
      <c r="J717" s="31">
        <v>173.32956521739132</v>
      </c>
      <c r="K717" s="31">
        <v>170.04445652173916</v>
      </c>
      <c r="L717" s="31">
        <v>10.160434782608696</v>
      </c>
      <c r="M717" s="31">
        <v>10.160434782608696</v>
      </c>
      <c r="N717" s="31">
        <v>0</v>
      </c>
      <c r="O717" s="31">
        <v>0</v>
      </c>
      <c r="P717" s="31">
        <v>37.865652173913048</v>
      </c>
      <c r="Q717" s="31">
        <v>34.580543478260871</v>
      </c>
      <c r="R717" s="31">
        <v>3.2851086956521742</v>
      </c>
      <c r="S717" s="31">
        <v>125.30347826086958</v>
      </c>
      <c r="T717" s="31">
        <v>125.30347826086958</v>
      </c>
      <c r="U717" s="31">
        <v>0</v>
      </c>
      <c r="V717" s="31">
        <v>0</v>
      </c>
      <c r="W717" s="31">
        <v>0</v>
      </c>
      <c r="X717" s="31">
        <v>0</v>
      </c>
      <c r="Y717" s="31">
        <v>0</v>
      </c>
      <c r="Z717" s="31">
        <v>0</v>
      </c>
      <c r="AA717" s="31">
        <v>0</v>
      </c>
      <c r="AB717" s="31">
        <v>0</v>
      </c>
      <c r="AC717" s="31">
        <v>0</v>
      </c>
      <c r="AD717" s="31">
        <v>0</v>
      </c>
      <c r="AE717" s="31">
        <v>0</v>
      </c>
      <c r="AF717" t="s">
        <v>28</v>
      </c>
      <c r="AG717" s="32">
        <v>9</v>
      </c>
      <c r="AH717"/>
    </row>
    <row r="718" spans="1:34" x14ac:dyDescent="0.25">
      <c r="A718" t="s">
        <v>2660</v>
      </c>
      <c r="B718" t="s">
        <v>2118</v>
      </c>
      <c r="C718" t="s">
        <v>2279</v>
      </c>
      <c r="D718" t="s">
        <v>2603</v>
      </c>
      <c r="E718" s="31">
        <v>76.793478260869563</v>
      </c>
      <c r="F718" s="31">
        <v>5.1445817409766468</v>
      </c>
      <c r="G718" s="31">
        <v>5.0082576079263985</v>
      </c>
      <c r="H718" s="31">
        <v>0.79293842887473509</v>
      </c>
      <c r="I718" s="31">
        <v>0.71478556263269677</v>
      </c>
      <c r="J718" s="31">
        <v>395.07032608695658</v>
      </c>
      <c r="K718" s="31">
        <v>384.60152173913048</v>
      </c>
      <c r="L718" s="31">
        <v>60.892500000000034</v>
      </c>
      <c r="M718" s="31">
        <v>54.890869565217422</v>
      </c>
      <c r="N718" s="31">
        <v>0.52336956521739131</v>
      </c>
      <c r="O718" s="31">
        <v>5.4782608695652177</v>
      </c>
      <c r="P718" s="31">
        <v>151.54467391304348</v>
      </c>
      <c r="Q718" s="31">
        <v>147.07750000000001</v>
      </c>
      <c r="R718" s="31">
        <v>4.4671739130434771</v>
      </c>
      <c r="S718" s="31">
        <v>182.63315217391303</v>
      </c>
      <c r="T718" s="31">
        <v>182.63315217391303</v>
      </c>
      <c r="U718" s="31">
        <v>0</v>
      </c>
      <c r="V718" s="31">
        <v>0</v>
      </c>
      <c r="W718" s="31">
        <v>3.5217391304347823</v>
      </c>
      <c r="X718" s="31">
        <v>2.7826086956521738</v>
      </c>
      <c r="Y718" s="31">
        <v>8.6956521739130432E-2</v>
      </c>
      <c r="Z718" s="31">
        <v>0</v>
      </c>
      <c r="AA718" s="31">
        <v>0.65217391304347827</v>
      </c>
      <c r="AB718" s="31">
        <v>0</v>
      </c>
      <c r="AC718" s="31">
        <v>0</v>
      </c>
      <c r="AD718" s="31">
        <v>0</v>
      </c>
      <c r="AE718" s="31">
        <v>0</v>
      </c>
      <c r="AF718" t="s">
        <v>983</v>
      </c>
      <c r="AG718" s="32">
        <v>9</v>
      </c>
      <c r="AH718"/>
    </row>
    <row r="719" spans="1:34" x14ac:dyDescent="0.25">
      <c r="A719" t="s">
        <v>2660</v>
      </c>
      <c r="B719" t="s">
        <v>1890</v>
      </c>
      <c r="C719" t="s">
        <v>2370</v>
      </c>
      <c r="D719" t="s">
        <v>2603</v>
      </c>
      <c r="E719" s="31">
        <v>43.717391304347828</v>
      </c>
      <c r="F719" s="31">
        <v>4.4710367976131282</v>
      </c>
      <c r="G719" s="31">
        <v>4.0410243659870719</v>
      </c>
      <c r="H719" s="31">
        <v>0.51976877175534564</v>
      </c>
      <c r="I719" s="31">
        <v>0.35759075087021391</v>
      </c>
      <c r="J719" s="31">
        <v>195.46206521739134</v>
      </c>
      <c r="K719" s="31">
        <v>176.6630434782609</v>
      </c>
      <c r="L719" s="31">
        <v>22.7229347826087</v>
      </c>
      <c r="M719" s="31">
        <v>15.6329347826087</v>
      </c>
      <c r="N719" s="31">
        <v>2.9596739130434786</v>
      </c>
      <c r="O719" s="31">
        <v>4.1303260869565221</v>
      </c>
      <c r="P719" s="31">
        <v>57.214456521739116</v>
      </c>
      <c r="Q719" s="31">
        <v>45.505434782608688</v>
      </c>
      <c r="R719" s="31">
        <v>11.70902173913043</v>
      </c>
      <c r="S719" s="31">
        <v>115.5246739130435</v>
      </c>
      <c r="T719" s="31">
        <v>112.53489130434785</v>
      </c>
      <c r="U719" s="31">
        <v>2.989782608695652</v>
      </c>
      <c r="V719" s="31">
        <v>0</v>
      </c>
      <c r="W719" s="31">
        <v>8.383260869565218</v>
      </c>
      <c r="X719" s="31">
        <v>2.2061956521739128</v>
      </c>
      <c r="Y719" s="31">
        <v>2.9596739130434786</v>
      </c>
      <c r="Z719" s="31">
        <v>3.2173913043478262</v>
      </c>
      <c r="AA719" s="31">
        <v>0</v>
      </c>
      <c r="AB719" s="31">
        <v>0</v>
      </c>
      <c r="AC719" s="31">
        <v>0</v>
      </c>
      <c r="AD719" s="31">
        <v>0</v>
      </c>
      <c r="AE719" s="31">
        <v>0</v>
      </c>
      <c r="AF719" t="s">
        <v>749</v>
      </c>
      <c r="AG719" s="32">
        <v>9</v>
      </c>
      <c r="AH719"/>
    </row>
    <row r="720" spans="1:34" x14ac:dyDescent="0.25">
      <c r="A720" t="s">
        <v>2660</v>
      </c>
      <c r="B720" t="s">
        <v>1369</v>
      </c>
      <c r="C720" t="s">
        <v>2370</v>
      </c>
      <c r="D720" t="s">
        <v>2603</v>
      </c>
      <c r="E720" s="31">
        <v>63.043478260869563</v>
      </c>
      <c r="F720" s="31">
        <v>3.6586603448275876</v>
      </c>
      <c r="G720" s="31">
        <v>3.450836206896553</v>
      </c>
      <c r="H720" s="31">
        <v>0.25674655172413796</v>
      </c>
      <c r="I720" s="31">
        <v>0.14648448275862069</v>
      </c>
      <c r="J720" s="31">
        <v>230.65467391304355</v>
      </c>
      <c r="K720" s="31">
        <v>217.55271739130441</v>
      </c>
      <c r="L720" s="31">
        <v>16.186195652173915</v>
      </c>
      <c r="M720" s="31">
        <v>9.2348913043478262</v>
      </c>
      <c r="N720" s="31">
        <v>5.6523913043478275</v>
      </c>
      <c r="O720" s="31">
        <v>1.298913043478261</v>
      </c>
      <c r="P720" s="31">
        <v>62.293913043478277</v>
      </c>
      <c r="Q720" s="31">
        <v>56.143260869565232</v>
      </c>
      <c r="R720" s="31">
        <v>6.1506521739130422</v>
      </c>
      <c r="S720" s="31">
        <v>152.17456521739135</v>
      </c>
      <c r="T720" s="31">
        <v>152.17456521739135</v>
      </c>
      <c r="U720" s="31">
        <v>0</v>
      </c>
      <c r="V720" s="31">
        <v>0</v>
      </c>
      <c r="W720" s="31">
        <v>0</v>
      </c>
      <c r="X720" s="31">
        <v>0</v>
      </c>
      <c r="Y720" s="31">
        <v>0</v>
      </c>
      <c r="Z720" s="31">
        <v>0</v>
      </c>
      <c r="AA720" s="31">
        <v>0</v>
      </c>
      <c r="AB720" s="31">
        <v>0</v>
      </c>
      <c r="AC720" s="31">
        <v>0</v>
      </c>
      <c r="AD720" s="31">
        <v>0</v>
      </c>
      <c r="AE720" s="31">
        <v>0</v>
      </c>
      <c r="AF720" t="s">
        <v>233</v>
      </c>
      <c r="AG720" s="32">
        <v>9</v>
      </c>
      <c r="AH720"/>
    </row>
    <row r="721" spans="1:34" x14ac:dyDescent="0.25">
      <c r="A721" t="s">
        <v>2660</v>
      </c>
      <c r="B721" t="s">
        <v>1349</v>
      </c>
      <c r="C721" t="s">
        <v>2370</v>
      </c>
      <c r="D721" t="s">
        <v>2603</v>
      </c>
      <c r="E721" s="31">
        <v>68.771739130434781</v>
      </c>
      <c r="F721" s="31">
        <v>4.0157167694009797</v>
      </c>
      <c r="G721" s="31">
        <v>3.7877935830567413</v>
      </c>
      <c r="H721" s="31">
        <v>0.57183657341552085</v>
      </c>
      <c r="I721" s="31">
        <v>0.42483641536273126</v>
      </c>
      <c r="J721" s="31">
        <v>276.1678260869565</v>
      </c>
      <c r="K721" s="31">
        <v>260.49315217391307</v>
      </c>
      <c r="L721" s="31">
        <v>39.326195652173915</v>
      </c>
      <c r="M721" s="31">
        <v>29.216739130434789</v>
      </c>
      <c r="N721" s="31">
        <v>5.6855434782608691</v>
      </c>
      <c r="O721" s="31">
        <v>4.4239130434782608</v>
      </c>
      <c r="P721" s="31">
        <v>72.491630434782593</v>
      </c>
      <c r="Q721" s="31">
        <v>66.926413043478249</v>
      </c>
      <c r="R721" s="31">
        <v>5.5652173913043477</v>
      </c>
      <c r="S721" s="31">
        <v>164.35</v>
      </c>
      <c r="T721" s="31">
        <v>163.82826086956521</v>
      </c>
      <c r="U721" s="31">
        <v>0.52173913043478259</v>
      </c>
      <c r="V721" s="31">
        <v>0</v>
      </c>
      <c r="W721" s="31">
        <v>0</v>
      </c>
      <c r="X721" s="31">
        <v>0</v>
      </c>
      <c r="Y721" s="31">
        <v>0</v>
      </c>
      <c r="Z721" s="31">
        <v>0</v>
      </c>
      <c r="AA721" s="31">
        <v>0</v>
      </c>
      <c r="AB721" s="31">
        <v>0</v>
      </c>
      <c r="AC721" s="31">
        <v>0</v>
      </c>
      <c r="AD721" s="31">
        <v>0</v>
      </c>
      <c r="AE721" s="31">
        <v>0</v>
      </c>
      <c r="AF721" t="s">
        <v>213</v>
      </c>
      <c r="AG721" s="32">
        <v>9</v>
      </c>
      <c r="AH721"/>
    </row>
    <row r="722" spans="1:34" x14ac:dyDescent="0.25">
      <c r="A722" t="s">
        <v>2660</v>
      </c>
      <c r="B722" t="s">
        <v>2214</v>
      </c>
      <c r="C722" t="s">
        <v>2594</v>
      </c>
      <c r="D722" t="s">
        <v>2618</v>
      </c>
      <c r="E722" s="31">
        <v>54.913043478260867</v>
      </c>
      <c r="F722" s="31">
        <v>5.2938677751385601</v>
      </c>
      <c r="G722" s="31">
        <v>4.8853562945368187</v>
      </c>
      <c r="H722" s="31">
        <v>0.82968527315914486</v>
      </c>
      <c r="I722" s="31">
        <v>0.67667656373713381</v>
      </c>
      <c r="J722" s="31">
        <v>290.70239130434788</v>
      </c>
      <c r="K722" s="31">
        <v>268.26978260869572</v>
      </c>
      <c r="L722" s="31">
        <v>45.560543478260868</v>
      </c>
      <c r="M722" s="31">
        <v>37.158369565217392</v>
      </c>
      <c r="N722" s="31">
        <v>0.77717391304347827</v>
      </c>
      <c r="O722" s="31">
        <v>7.625</v>
      </c>
      <c r="P722" s="31">
        <v>100.7004347826087</v>
      </c>
      <c r="Q722" s="31">
        <v>86.67</v>
      </c>
      <c r="R722" s="31">
        <v>14.030434782608697</v>
      </c>
      <c r="S722" s="31">
        <v>144.44141304347832</v>
      </c>
      <c r="T722" s="31">
        <v>144.44141304347832</v>
      </c>
      <c r="U722" s="31">
        <v>0</v>
      </c>
      <c r="V722" s="31">
        <v>0</v>
      </c>
      <c r="W722" s="31">
        <v>0</v>
      </c>
      <c r="X722" s="31">
        <v>0</v>
      </c>
      <c r="Y722" s="31">
        <v>0</v>
      </c>
      <c r="Z722" s="31">
        <v>0</v>
      </c>
      <c r="AA722" s="31">
        <v>0</v>
      </c>
      <c r="AB722" s="31">
        <v>0</v>
      </c>
      <c r="AC722" s="31">
        <v>0</v>
      </c>
      <c r="AD722" s="31">
        <v>0</v>
      </c>
      <c r="AE722" s="31">
        <v>0</v>
      </c>
      <c r="AF722" t="s">
        <v>1082</v>
      </c>
      <c r="AG722" s="32">
        <v>9</v>
      </c>
      <c r="AH722"/>
    </row>
    <row r="723" spans="1:34" x14ac:dyDescent="0.25">
      <c r="A723" t="s">
        <v>2660</v>
      </c>
      <c r="B723" t="s">
        <v>1769</v>
      </c>
      <c r="C723" t="s">
        <v>2307</v>
      </c>
      <c r="D723" t="s">
        <v>2603</v>
      </c>
      <c r="E723" s="31">
        <v>40.315217391304351</v>
      </c>
      <c r="F723" s="31">
        <v>4.8871933135616068</v>
      </c>
      <c r="G723" s="31">
        <v>4.3715017524939341</v>
      </c>
      <c r="H723" s="31">
        <v>0.45036397950930168</v>
      </c>
      <c r="I723" s="31">
        <v>0.18595308708546776</v>
      </c>
      <c r="J723" s="31">
        <v>197.02826086956523</v>
      </c>
      <c r="K723" s="31">
        <v>176.23804347826089</v>
      </c>
      <c r="L723" s="31">
        <v>18.156521739130437</v>
      </c>
      <c r="M723" s="31">
        <v>7.4967391304347828</v>
      </c>
      <c r="N723" s="31">
        <v>5.089130434782609</v>
      </c>
      <c r="O723" s="31">
        <v>5.5706521739130439</v>
      </c>
      <c r="P723" s="31">
        <v>64.68804347826088</v>
      </c>
      <c r="Q723" s="31">
        <v>54.557608695652185</v>
      </c>
      <c r="R723" s="31">
        <v>10.130434782608695</v>
      </c>
      <c r="S723" s="31">
        <v>114.18369565217392</v>
      </c>
      <c r="T723" s="31">
        <v>114.18369565217392</v>
      </c>
      <c r="U723" s="31">
        <v>0</v>
      </c>
      <c r="V723" s="31">
        <v>0</v>
      </c>
      <c r="W723" s="31">
        <v>0</v>
      </c>
      <c r="X723" s="31">
        <v>0</v>
      </c>
      <c r="Y723" s="31">
        <v>0</v>
      </c>
      <c r="Z723" s="31">
        <v>0</v>
      </c>
      <c r="AA723" s="31">
        <v>0</v>
      </c>
      <c r="AB723" s="31">
        <v>0</v>
      </c>
      <c r="AC723" s="31">
        <v>0</v>
      </c>
      <c r="AD723" s="31">
        <v>0</v>
      </c>
      <c r="AE723" s="31">
        <v>0</v>
      </c>
      <c r="AF723" t="s">
        <v>636</v>
      </c>
      <c r="AG723" s="32">
        <v>9</v>
      </c>
      <c r="AH723"/>
    </row>
    <row r="724" spans="1:34" x14ac:dyDescent="0.25">
      <c r="A724" t="s">
        <v>2660</v>
      </c>
      <c r="B724" t="s">
        <v>1527</v>
      </c>
      <c r="C724" t="s">
        <v>2460</v>
      </c>
      <c r="D724" t="s">
        <v>2626</v>
      </c>
      <c r="E724" s="31">
        <v>76.956521739130437</v>
      </c>
      <c r="F724" s="31">
        <v>4.2211497175141242</v>
      </c>
      <c r="G724" s="31">
        <v>3.8926793785310734</v>
      </c>
      <c r="H724" s="31">
        <v>0.90409322033898321</v>
      </c>
      <c r="I724" s="31">
        <v>0.62640677966101688</v>
      </c>
      <c r="J724" s="31">
        <v>324.84500000000003</v>
      </c>
      <c r="K724" s="31">
        <v>299.5670652173913</v>
      </c>
      <c r="L724" s="31">
        <v>69.575869565217403</v>
      </c>
      <c r="M724" s="31">
        <v>48.206086956521737</v>
      </c>
      <c r="N724" s="31">
        <v>15.978478260869565</v>
      </c>
      <c r="O724" s="31">
        <v>5.3913043478260869</v>
      </c>
      <c r="P724" s="31">
        <v>44.738695652173917</v>
      </c>
      <c r="Q724" s="31">
        <v>40.830543478260871</v>
      </c>
      <c r="R724" s="31">
        <v>3.9081521739130443</v>
      </c>
      <c r="S724" s="31">
        <v>210.53043478260869</v>
      </c>
      <c r="T724" s="31">
        <v>210.53043478260869</v>
      </c>
      <c r="U724" s="31">
        <v>0</v>
      </c>
      <c r="V724" s="31">
        <v>0</v>
      </c>
      <c r="W724" s="31">
        <v>0</v>
      </c>
      <c r="X724" s="31">
        <v>0</v>
      </c>
      <c r="Y724" s="31">
        <v>0</v>
      </c>
      <c r="Z724" s="31">
        <v>0</v>
      </c>
      <c r="AA724" s="31">
        <v>0</v>
      </c>
      <c r="AB724" s="31">
        <v>0</v>
      </c>
      <c r="AC724" s="31">
        <v>0</v>
      </c>
      <c r="AD724" s="31">
        <v>0</v>
      </c>
      <c r="AE724" s="31">
        <v>0</v>
      </c>
      <c r="AF724" t="s">
        <v>393</v>
      </c>
      <c r="AG724" s="32">
        <v>9</v>
      </c>
      <c r="AH724"/>
    </row>
    <row r="725" spans="1:34" x14ac:dyDescent="0.25">
      <c r="A725" t="s">
        <v>2660</v>
      </c>
      <c r="B725" t="s">
        <v>1204</v>
      </c>
      <c r="C725" t="s">
        <v>2289</v>
      </c>
      <c r="D725" t="s">
        <v>2603</v>
      </c>
      <c r="E725" s="31">
        <v>89.032608695652172</v>
      </c>
      <c r="F725" s="31">
        <v>3.7899926748870705</v>
      </c>
      <c r="G725" s="31">
        <v>3.5496483945794162</v>
      </c>
      <c r="H725" s="31">
        <v>0.28668050299108777</v>
      </c>
      <c r="I725" s="31">
        <v>0.20753143694298623</v>
      </c>
      <c r="J725" s="31">
        <v>337.43293478260864</v>
      </c>
      <c r="K725" s="31">
        <v>316.03445652173912</v>
      </c>
      <c r="L725" s="31">
        <v>25.52391304347826</v>
      </c>
      <c r="M725" s="31">
        <v>18.477065217391306</v>
      </c>
      <c r="N725" s="31">
        <v>2.0907608695652171</v>
      </c>
      <c r="O725" s="31">
        <v>4.9560869565217391</v>
      </c>
      <c r="P725" s="31">
        <v>80.860326086956519</v>
      </c>
      <c r="Q725" s="31">
        <v>66.508695652173898</v>
      </c>
      <c r="R725" s="31">
        <v>14.351630434782615</v>
      </c>
      <c r="S725" s="31">
        <v>231.04869565217388</v>
      </c>
      <c r="T725" s="31">
        <v>231.04869565217388</v>
      </c>
      <c r="U725" s="31">
        <v>0</v>
      </c>
      <c r="V725" s="31">
        <v>0</v>
      </c>
      <c r="W725" s="31">
        <v>0</v>
      </c>
      <c r="X725" s="31">
        <v>0</v>
      </c>
      <c r="Y725" s="31">
        <v>0</v>
      </c>
      <c r="Z725" s="31">
        <v>0</v>
      </c>
      <c r="AA725" s="31">
        <v>0</v>
      </c>
      <c r="AB725" s="31">
        <v>0</v>
      </c>
      <c r="AC725" s="31">
        <v>0</v>
      </c>
      <c r="AD725" s="31">
        <v>0</v>
      </c>
      <c r="AE725" s="31">
        <v>0</v>
      </c>
      <c r="AF725" t="s">
        <v>67</v>
      </c>
      <c r="AG725" s="32">
        <v>9</v>
      </c>
      <c r="AH725"/>
    </row>
    <row r="726" spans="1:34" x14ac:dyDescent="0.25">
      <c r="A726" t="s">
        <v>2660</v>
      </c>
      <c r="B726" t="s">
        <v>1542</v>
      </c>
      <c r="C726" t="s">
        <v>2320</v>
      </c>
      <c r="D726" t="s">
        <v>2617</v>
      </c>
      <c r="E726" s="31">
        <v>63.673913043478258</v>
      </c>
      <c r="F726" s="31">
        <v>4.3435370433595093</v>
      </c>
      <c r="G726" s="31">
        <v>4.066867531580745</v>
      </c>
      <c r="H726" s="31">
        <v>1.2533543871628547</v>
      </c>
      <c r="I726" s="31">
        <v>0.97668487538409066</v>
      </c>
      <c r="J726" s="31">
        <v>276.57000000000005</v>
      </c>
      <c r="K726" s="31">
        <v>258.95336956521743</v>
      </c>
      <c r="L726" s="31">
        <v>79.805978260869594</v>
      </c>
      <c r="M726" s="31">
        <v>62.189347826086987</v>
      </c>
      <c r="N726" s="31">
        <v>11.8775</v>
      </c>
      <c r="O726" s="31">
        <v>5.7391304347826084</v>
      </c>
      <c r="P726" s="31">
        <v>37.834239130434788</v>
      </c>
      <c r="Q726" s="31">
        <v>37.834239130434788</v>
      </c>
      <c r="R726" s="31">
        <v>0</v>
      </c>
      <c r="S726" s="31">
        <v>158.92978260869566</v>
      </c>
      <c r="T726" s="31">
        <v>158.92978260869566</v>
      </c>
      <c r="U726" s="31">
        <v>0</v>
      </c>
      <c r="V726" s="31">
        <v>0</v>
      </c>
      <c r="W726" s="31">
        <v>6.2201086956521738</v>
      </c>
      <c r="X726" s="31">
        <v>3.5815217391304346</v>
      </c>
      <c r="Y726" s="31">
        <v>0</v>
      </c>
      <c r="Z726" s="31">
        <v>0</v>
      </c>
      <c r="AA726" s="31">
        <v>0</v>
      </c>
      <c r="AB726" s="31">
        <v>0</v>
      </c>
      <c r="AC726" s="31">
        <v>2.6385869565217392</v>
      </c>
      <c r="AD726" s="31">
        <v>0</v>
      </c>
      <c r="AE726" s="31">
        <v>0</v>
      </c>
      <c r="AF726" t="s">
        <v>408</v>
      </c>
      <c r="AG726" s="32">
        <v>9</v>
      </c>
      <c r="AH726"/>
    </row>
    <row r="727" spans="1:34" x14ac:dyDescent="0.25">
      <c r="A727" t="s">
        <v>2660</v>
      </c>
      <c r="B727" t="s">
        <v>1244</v>
      </c>
      <c r="C727" t="s">
        <v>2350</v>
      </c>
      <c r="D727" t="s">
        <v>2603</v>
      </c>
      <c r="E727" s="31">
        <v>46.108695652173914</v>
      </c>
      <c r="F727" s="31">
        <v>3.9186492220650635</v>
      </c>
      <c r="G727" s="31">
        <v>3.6642833569071191</v>
      </c>
      <c r="H727" s="31">
        <v>0.43855021216407353</v>
      </c>
      <c r="I727" s="31">
        <v>0.30694483734087691</v>
      </c>
      <c r="J727" s="31">
        <v>180.68380434782608</v>
      </c>
      <c r="K727" s="31">
        <v>168.95532608695652</v>
      </c>
      <c r="L727" s="31">
        <v>20.220978260869565</v>
      </c>
      <c r="M727" s="31">
        <v>14.152826086956521</v>
      </c>
      <c r="N727" s="31">
        <v>0.32902173913043475</v>
      </c>
      <c r="O727" s="31">
        <v>5.7391304347826084</v>
      </c>
      <c r="P727" s="31">
        <v>64.97695652173914</v>
      </c>
      <c r="Q727" s="31">
        <v>59.316630434782617</v>
      </c>
      <c r="R727" s="31">
        <v>5.6603260869565215</v>
      </c>
      <c r="S727" s="31">
        <v>95.485869565217399</v>
      </c>
      <c r="T727" s="31">
        <v>95.485869565217399</v>
      </c>
      <c r="U727" s="31">
        <v>0</v>
      </c>
      <c r="V727" s="31">
        <v>0</v>
      </c>
      <c r="W727" s="31">
        <v>0</v>
      </c>
      <c r="X727" s="31">
        <v>0</v>
      </c>
      <c r="Y727" s="31">
        <v>0</v>
      </c>
      <c r="Z727" s="31">
        <v>0</v>
      </c>
      <c r="AA727" s="31">
        <v>0</v>
      </c>
      <c r="AB727" s="31">
        <v>0</v>
      </c>
      <c r="AC727" s="31">
        <v>0</v>
      </c>
      <c r="AD727" s="31">
        <v>0</v>
      </c>
      <c r="AE727" s="31">
        <v>0</v>
      </c>
      <c r="AF727" t="s">
        <v>107</v>
      </c>
      <c r="AG727" s="32">
        <v>9</v>
      </c>
      <c r="AH727"/>
    </row>
    <row r="728" spans="1:34" x14ac:dyDescent="0.25">
      <c r="A728" t="s">
        <v>2660</v>
      </c>
      <c r="B728" t="s">
        <v>2176</v>
      </c>
      <c r="C728" t="s">
        <v>2391</v>
      </c>
      <c r="D728" t="s">
        <v>2630</v>
      </c>
      <c r="E728" s="31">
        <v>92.065217391304344</v>
      </c>
      <c r="F728" s="31">
        <v>3.2184049586776866</v>
      </c>
      <c r="G728" s="31">
        <v>3.0450165289256201</v>
      </c>
      <c r="H728" s="31">
        <v>0.5782125147579692</v>
      </c>
      <c r="I728" s="31">
        <v>0.52626446280991723</v>
      </c>
      <c r="J728" s="31">
        <v>296.30315217391308</v>
      </c>
      <c r="K728" s="31">
        <v>280.34010869565219</v>
      </c>
      <c r="L728" s="31">
        <v>53.233260869565207</v>
      </c>
      <c r="M728" s="31">
        <v>48.450652173913035</v>
      </c>
      <c r="N728" s="31">
        <v>0</v>
      </c>
      <c r="O728" s="31">
        <v>4.7826086956521738</v>
      </c>
      <c r="P728" s="31">
        <v>86.749456521739134</v>
      </c>
      <c r="Q728" s="31">
        <v>75.569021739130434</v>
      </c>
      <c r="R728" s="31">
        <v>11.180434782608694</v>
      </c>
      <c r="S728" s="31">
        <v>156.32043478260869</v>
      </c>
      <c r="T728" s="31">
        <v>151.01760869565217</v>
      </c>
      <c r="U728" s="31">
        <v>5.3028260869565216</v>
      </c>
      <c r="V728" s="31">
        <v>0</v>
      </c>
      <c r="W728" s="31">
        <v>0</v>
      </c>
      <c r="X728" s="31">
        <v>0</v>
      </c>
      <c r="Y728" s="31">
        <v>0</v>
      </c>
      <c r="Z728" s="31">
        <v>0</v>
      </c>
      <c r="AA728" s="31">
        <v>0</v>
      </c>
      <c r="AB728" s="31">
        <v>0</v>
      </c>
      <c r="AC728" s="31">
        <v>0</v>
      </c>
      <c r="AD728" s="31">
        <v>0</v>
      </c>
      <c r="AE728" s="31">
        <v>0</v>
      </c>
      <c r="AF728" t="s">
        <v>1044</v>
      </c>
      <c r="AG728" s="32">
        <v>9</v>
      </c>
      <c r="AH728"/>
    </row>
    <row r="729" spans="1:34" x14ac:dyDescent="0.25">
      <c r="A729" t="s">
        <v>2660</v>
      </c>
      <c r="B729" t="s">
        <v>1156</v>
      </c>
      <c r="C729" t="s">
        <v>2293</v>
      </c>
      <c r="D729" t="s">
        <v>2603</v>
      </c>
      <c r="E729" s="31">
        <v>58.043478260869563</v>
      </c>
      <c r="F729" s="31">
        <v>3.8706722846441948</v>
      </c>
      <c r="G729" s="31">
        <v>3.5236722846441948</v>
      </c>
      <c r="H729" s="31">
        <v>0.529316479400749</v>
      </c>
      <c r="I729" s="31">
        <v>0.27969475655430703</v>
      </c>
      <c r="J729" s="31">
        <v>224.66728260869564</v>
      </c>
      <c r="K729" s="31">
        <v>204.5261956521739</v>
      </c>
      <c r="L729" s="31">
        <v>30.723369565217389</v>
      </c>
      <c r="M729" s="31">
        <v>16.234456521739126</v>
      </c>
      <c r="N729" s="31">
        <v>8.4019565217391303</v>
      </c>
      <c r="O729" s="31">
        <v>6.0869565217391308</v>
      </c>
      <c r="P729" s="31">
        <v>58.533369565217399</v>
      </c>
      <c r="Q729" s="31">
        <v>52.881195652173922</v>
      </c>
      <c r="R729" s="31">
        <v>5.6521739130434785</v>
      </c>
      <c r="S729" s="31">
        <v>135.41054347826085</v>
      </c>
      <c r="T729" s="31">
        <v>135.41054347826085</v>
      </c>
      <c r="U729" s="31">
        <v>0</v>
      </c>
      <c r="V729" s="31">
        <v>0</v>
      </c>
      <c r="W729" s="31">
        <v>0</v>
      </c>
      <c r="X729" s="31">
        <v>0</v>
      </c>
      <c r="Y729" s="31">
        <v>0</v>
      </c>
      <c r="Z729" s="31">
        <v>0</v>
      </c>
      <c r="AA729" s="31">
        <v>0</v>
      </c>
      <c r="AB729" s="31">
        <v>0</v>
      </c>
      <c r="AC729" s="31">
        <v>0</v>
      </c>
      <c r="AD729" s="31">
        <v>0</v>
      </c>
      <c r="AE729" s="31">
        <v>0</v>
      </c>
      <c r="AF729" t="s">
        <v>19</v>
      </c>
      <c r="AG729" s="32">
        <v>9</v>
      </c>
      <c r="AH729"/>
    </row>
    <row r="730" spans="1:34" x14ac:dyDescent="0.25">
      <c r="A730" t="s">
        <v>2660</v>
      </c>
      <c r="B730" t="s">
        <v>1440</v>
      </c>
      <c r="C730" t="s">
        <v>2365</v>
      </c>
      <c r="D730" t="s">
        <v>2616</v>
      </c>
      <c r="E730" s="31">
        <v>93.456521739130437</v>
      </c>
      <c r="F730" s="31">
        <v>4.326564317283089</v>
      </c>
      <c r="G730" s="31">
        <v>4.1044417306350311</v>
      </c>
      <c r="H730" s="31">
        <v>0.75355198883461283</v>
      </c>
      <c r="I730" s="31">
        <v>0.57819027680856028</v>
      </c>
      <c r="J730" s="31">
        <v>404.34565217391304</v>
      </c>
      <c r="K730" s="31">
        <v>383.58684782608691</v>
      </c>
      <c r="L730" s="31">
        <v>70.424347826086972</v>
      </c>
      <c r="M730" s="31">
        <v>54.035652173913057</v>
      </c>
      <c r="N730" s="31">
        <v>11.171304347826084</v>
      </c>
      <c r="O730" s="31">
        <v>5.2173913043478262</v>
      </c>
      <c r="P730" s="31">
        <v>50.662608695652182</v>
      </c>
      <c r="Q730" s="31">
        <v>46.292500000000011</v>
      </c>
      <c r="R730" s="31">
        <v>4.3701086956521742</v>
      </c>
      <c r="S730" s="31">
        <v>283.25869565217386</v>
      </c>
      <c r="T730" s="31">
        <v>283.25869565217386</v>
      </c>
      <c r="U730" s="31">
        <v>0</v>
      </c>
      <c r="V730" s="31">
        <v>0</v>
      </c>
      <c r="W730" s="31">
        <v>8.6956521739130432E-2</v>
      </c>
      <c r="X730" s="31">
        <v>0</v>
      </c>
      <c r="Y730" s="31">
        <v>8.6956521739130432E-2</v>
      </c>
      <c r="Z730" s="31">
        <v>0</v>
      </c>
      <c r="AA730" s="31">
        <v>0</v>
      </c>
      <c r="AB730" s="31">
        <v>0</v>
      </c>
      <c r="AC730" s="31">
        <v>0</v>
      </c>
      <c r="AD730" s="31">
        <v>0</v>
      </c>
      <c r="AE730" s="31">
        <v>0</v>
      </c>
      <c r="AF730" t="s">
        <v>305</v>
      </c>
      <c r="AG730" s="32">
        <v>9</v>
      </c>
      <c r="AH730"/>
    </row>
    <row r="731" spans="1:34" x14ac:dyDescent="0.25">
      <c r="A731" t="s">
        <v>2660</v>
      </c>
      <c r="B731" t="s">
        <v>1886</v>
      </c>
      <c r="C731" t="s">
        <v>2476</v>
      </c>
      <c r="D731" t="s">
        <v>2642</v>
      </c>
      <c r="E731" s="31">
        <v>41.521739130434781</v>
      </c>
      <c r="F731" s="31">
        <v>4.3260209424083769</v>
      </c>
      <c r="G731" s="31">
        <v>3.9730366492146594</v>
      </c>
      <c r="H731" s="31">
        <v>0.68392146596858638</v>
      </c>
      <c r="I731" s="31">
        <v>0.41153926701570681</v>
      </c>
      <c r="J731" s="31">
        <v>179.62391304347827</v>
      </c>
      <c r="K731" s="31">
        <v>164.96739130434781</v>
      </c>
      <c r="L731" s="31">
        <v>28.397608695652174</v>
      </c>
      <c r="M731" s="31">
        <v>17.087826086956522</v>
      </c>
      <c r="N731" s="31">
        <v>5.0923913043478262</v>
      </c>
      <c r="O731" s="31">
        <v>6.2173913043478262</v>
      </c>
      <c r="P731" s="31">
        <v>32.502717391304344</v>
      </c>
      <c r="Q731" s="31">
        <v>29.155978260869563</v>
      </c>
      <c r="R731" s="31">
        <v>3.3467391304347829</v>
      </c>
      <c r="S731" s="31">
        <v>118.72358695652174</v>
      </c>
      <c r="T731" s="31">
        <v>118.72358695652174</v>
      </c>
      <c r="U731" s="31">
        <v>0</v>
      </c>
      <c r="V731" s="31">
        <v>0</v>
      </c>
      <c r="W731" s="31">
        <v>10.907608695652176</v>
      </c>
      <c r="X731" s="31">
        <v>0.75</v>
      </c>
      <c r="Y731" s="31">
        <v>0</v>
      </c>
      <c r="Z731" s="31">
        <v>0</v>
      </c>
      <c r="AA731" s="31">
        <v>1.8288043478260869</v>
      </c>
      <c r="AB731" s="31">
        <v>0</v>
      </c>
      <c r="AC731" s="31">
        <v>8.3288043478260878</v>
      </c>
      <c r="AD731" s="31">
        <v>0</v>
      </c>
      <c r="AE731" s="31">
        <v>0</v>
      </c>
      <c r="AF731" t="s">
        <v>745</v>
      </c>
      <c r="AG731" s="32">
        <v>9</v>
      </c>
      <c r="AH731"/>
    </row>
    <row r="732" spans="1:34" x14ac:dyDescent="0.25">
      <c r="A732" t="s">
        <v>2660</v>
      </c>
      <c r="B732" t="s">
        <v>2047</v>
      </c>
      <c r="C732" t="s">
        <v>2359</v>
      </c>
      <c r="D732" t="s">
        <v>2621</v>
      </c>
      <c r="E732" s="31">
        <v>33.456521739130437</v>
      </c>
      <c r="F732" s="31">
        <v>3.6196458739441191</v>
      </c>
      <c r="G732" s="31">
        <v>3.2380669265756983</v>
      </c>
      <c r="H732" s="31">
        <v>0.44785575048732945</v>
      </c>
      <c r="I732" s="31">
        <v>0.18055555555555555</v>
      </c>
      <c r="J732" s="31">
        <v>121.10076086956521</v>
      </c>
      <c r="K732" s="31">
        <v>108.33445652173913</v>
      </c>
      <c r="L732" s="31">
        <v>14.983695652173914</v>
      </c>
      <c r="M732" s="31">
        <v>6.0407608695652177</v>
      </c>
      <c r="N732" s="31">
        <v>4.4211956521739131</v>
      </c>
      <c r="O732" s="31">
        <v>4.5217391304347823</v>
      </c>
      <c r="P732" s="31">
        <v>32.745434782608697</v>
      </c>
      <c r="Q732" s="31">
        <v>28.922065217391303</v>
      </c>
      <c r="R732" s="31">
        <v>3.8233695652173911</v>
      </c>
      <c r="S732" s="31">
        <v>73.371630434782602</v>
      </c>
      <c r="T732" s="31">
        <v>73.371630434782602</v>
      </c>
      <c r="U732" s="31">
        <v>0</v>
      </c>
      <c r="V732" s="31">
        <v>0</v>
      </c>
      <c r="W732" s="31">
        <v>0</v>
      </c>
      <c r="X732" s="31">
        <v>0</v>
      </c>
      <c r="Y732" s="31">
        <v>0</v>
      </c>
      <c r="Z732" s="31">
        <v>0</v>
      </c>
      <c r="AA732" s="31">
        <v>0</v>
      </c>
      <c r="AB732" s="31">
        <v>0</v>
      </c>
      <c r="AC732" s="31">
        <v>0</v>
      </c>
      <c r="AD732" s="31">
        <v>0</v>
      </c>
      <c r="AE732" s="31">
        <v>0</v>
      </c>
      <c r="AF732" t="s">
        <v>910</v>
      </c>
      <c r="AG732" s="32">
        <v>9</v>
      </c>
      <c r="AH732"/>
    </row>
    <row r="733" spans="1:34" x14ac:dyDescent="0.25">
      <c r="A733" t="s">
        <v>2660</v>
      </c>
      <c r="B733" t="s">
        <v>1387</v>
      </c>
      <c r="C733" t="s">
        <v>2420</v>
      </c>
      <c r="D733" t="s">
        <v>2612</v>
      </c>
      <c r="E733" s="31">
        <v>36.630434782608695</v>
      </c>
      <c r="F733" s="31">
        <v>4.5275964391691401</v>
      </c>
      <c r="G733" s="31">
        <v>4.1433234421364986</v>
      </c>
      <c r="H733" s="31">
        <v>0.21409495548961424</v>
      </c>
      <c r="I733" s="31">
        <v>3.9169139465875372E-2</v>
      </c>
      <c r="J733" s="31">
        <v>165.84782608695653</v>
      </c>
      <c r="K733" s="31">
        <v>151.77173913043478</v>
      </c>
      <c r="L733" s="31">
        <v>7.8423913043478262</v>
      </c>
      <c r="M733" s="31">
        <v>1.4347826086956521</v>
      </c>
      <c r="N733" s="31">
        <v>0</v>
      </c>
      <c r="O733" s="31">
        <v>6.4076086956521738</v>
      </c>
      <c r="P733" s="31">
        <v>57.779891304347821</v>
      </c>
      <c r="Q733" s="31">
        <v>50.111413043478258</v>
      </c>
      <c r="R733" s="31">
        <v>7.6684782608695654</v>
      </c>
      <c r="S733" s="31">
        <v>100.22554347826087</v>
      </c>
      <c r="T733" s="31">
        <v>100.22554347826087</v>
      </c>
      <c r="U733" s="31">
        <v>0</v>
      </c>
      <c r="V733" s="31">
        <v>0</v>
      </c>
      <c r="W733" s="31">
        <v>3.1304347826086958</v>
      </c>
      <c r="X733" s="31">
        <v>1.4347826086956521</v>
      </c>
      <c r="Y733" s="31">
        <v>0</v>
      </c>
      <c r="Z733" s="31">
        <v>0</v>
      </c>
      <c r="AA733" s="31">
        <v>1.6086956521739131</v>
      </c>
      <c r="AB733" s="31">
        <v>0</v>
      </c>
      <c r="AC733" s="31">
        <v>8.6956521739130432E-2</v>
      </c>
      <c r="AD733" s="31">
        <v>0</v>
      </c>
      <c r="AE733" s="31">
        <v>0</v>
      </c>
      <c r="AF733" t="s">
        <v>251</v>
      </c>
      <c r="AG733" s="32">
        <v>9</v>
      </c>
      <c r="AH733"/>
    </row>
    <row r="734" spans="1:34" x14ac:dyDescent="0.25">
      <c r="A734" t="s">
        <v>2660</v>
      </c>
      <c r="B734" t="s">
        <v>1786</v>
      </c>
      <c r="C734" t="s">
        <v>2526</v>
      </c>
      <c r="D734" t="s">
        <v>2603</v>
      </c>
      <c r="E734" s="31">
        <v>78.413043478260875</v>
      </c>
      <c r="F734" s="31">
        <v>4.0455808150817845</v>
      </c>
      <c r="G734" s="31">
        <v>3.8028001108954799</v>
      </c>
      <c r="H734" s="31">
        <v>0.34537427224840589</v>
      </c>
      <c r="I734" s="31">
        <v>0.27551011921264212</v>
      </c>
      <c r="J734" s="31">
        <v>317.22630434782604</v>
      </c>
      <c r="K734" s="31">
        <v>298.18913043478256</v>
      </c>
      <c r="L734" s="31">
        <v>27.08184782608696</v>
      </c>
      <c r="M734" s="31">
        <v>21.603586956521742</v>
      </c>
      <c r="N734" s="31">
        <v>0</v>
      </c>
      <c r="O734" s="31">
        <v>5.4782608695652177</v>
      </c>
      <c r="P734" s="31">
        <v>92.82086956521745</v>
      </c>
      <c r="Q734" s="31">
        <v>79.261956521739179</v>
      </c>
      <c r="R734" s="31">
        <v>13.558913043478265</v>
      </c>
      <c r="S734" s="31">
        <v>197.32358695652167</v>
      </c>
      <c r="T734" s="31">
        <v>197.32358695652167</v>
      </c>
      <c r="U734" s="31">
        <v>0</v>
      </c>
      <c r="V734" s="31">
        <v>0</v>
      </c>
      <c r="W734" s="31">
        <v>0</v>
      </c>
      <c r="X734" s="31">
        <v>0</v>
      </c>
      <c r="Y734" s="31">
        <v>0</v>
      </c>
      <c r="Z734" s="31">
        <v>0</v>
      </c>
      <c r="AA734" s="31">
        <v>0</v>
      </c>
      <c r="AB734" s="31">
        <v>0</v>
      </c>
      <c r="AC734" s="31">
        <v>0</v>
      </c>
      <c r="AD734" s="31">
        <v>0</v>
      </c>
      <c r="AE734" s="31">
        <v>0</v>
      </c>
      <c r="AF734" t="s">
        <v>643</v>
      </c>
      <c r="AG734" s="32">
        <v>9</v>
      </c>
      <c r="AH734"/>
    </row>
    <row r="735" spans="1:34" x14ac:dyDescent="0.25">
      <c r="A735" t="s">
        <v>2660</v>
      </c>
      <c r="B735" t="s">
        <v>1154</v>
      </c>
      <c r="C735" t="s">
        <v>2291</v>
      </c>
      <c r="D735" t="s">
        <v>2612</v>
      </c>
      <c r="E735" s="31">
        <v>51.369565217391305</v>
      </c>
      <c r="F735" s="31">
        <v>3.8228692340245445</v>
      </c>
      <c r="G735" s="31">
        <v>3.3014896318239524</v>
      </c>
      <c r="H735" s="31">
        <v>0.82021159542953892</v>
      </c>
      <c r="I735" s="31">
        <v>0.51212018620397814</v>
      </c>
      <c r="J735" s="31">
        <v>196.37913043478258</v>
      </c>
      <c r="K735" s="31">
        <v>169.59608695652173</v>
      </c>
      <c r="L735" s="31">
        <v>42.133913043478273</v>
      </c>
      <c r="M735" s="31">
        <v>26.307391304347835</v>
      </c>
      <c r="N735" s="31">
        <v>10.348260869565216</v>
      </c>
      <c r="O735" s="31">
        <v>5.4782608695652177</v>
      </c>
      <c r="P735" s="31">
        <v>50.187499999999993</v>
      </c>
      <c r="Q735" s="31">
        <v>39.230978260869556</v>
      </c>
      <c r="R735" s="31">
        <v>10.956521739130435</v>
      </c>
      <c r="S735" s="31">
        <v>104.05771739130432</v>
      </c>
      <c r="T735" s="31">
        <v>104.05771739130432</v>
      </c>
      <c r="U735" s="31">
        <v>0</v>
      </c>
      <c r="V735" s="31">
        <v>0</v>
      </c>
      <c r="W735" s="31">
        <v>0</v>
      </c>
      <c r="X735" s="31">
        <v>0</v>
      </c>
      <c r="Y735" s="31">
        <v>0</v>
      </c>
      <c r="Z735" s="31">
        <v>0</v>
      </c>
      <c r="AA735" s="31">
        <v>0</v>
      </c>
      <c r="AB735" s="31">
        <v>0</v>
      </c>
      <c r="AC735" s="31">
        <v>0</v>
      </c>
      <c r="AD735" s="31">
        <v>0</v>
      </c>
      <c r="AE735" s="31">
        <v>0</v>
      </c>
      <c r="AF735" t="s">
        <v>17</v>
      </c>
      <c r="AG735" s="32">
        <v>9</v>
      </c>
      <c r="AH735"/>
    </row>
    <row r="736" spans="1:34" x14ac:dyDescent="0.25">
      <c r="A736" t="s">
        <v>2660</v>
      </c>
      <c r="B736" t="s">
        <v>1698</v>
      </c>
      <c r="C736" t="s">
        <v>2497</v>
      </c>
      <c r="D736" t="s">
        <v>2617</v>
      </c>
      <c r="E736" s="31">
        <v>100.16304347826087</v>
      </c>
      <c r="F736" s="31">
        <v>4.5760911557243622</v>
      </c>
      <c r="G736" s="31">
        <v>4.0990341833966353</v>
      </c>
      <c r="H736" s="31">
        <v>0.88134780249593048</v>
      </c>
      <c r="I736" s="31">
        <v>0.62692566467715671</v>
      </c>
      <c r="J736" s="31">
        <v>458.35521739130434</v>
      </c>
      <c r="K736" s="31">
        <v>410.57173913043476</v>
      </c>
      <c r="L736" s="31">
        <v>88.278478260869562</v>
      </c>
      <c r="M736" s="31">
        <v>62.794782608695648</v>
      </c>
      <c r="N736" s="31">
        <v>20.266304347826086</v>
      </c>
      <c r="O736" s="31">
        <v>5.2173913043478262</v>
      </c>
      <c r="P736" s="31">
        <v>151.75597826086951</v>
      </c>
      <c r="Q736" s="31">
        <v>129.45619565217388</v>
      </c>
      <c r="R736" s="31">
        <v>22.299782608695647</v>
      </c>
      <c r="S736" s="31">
        <v>218.32076086956525</v>
      </c>
      <c r="T736" s="31">
        <v>218.32076086956525</v>
      </c>
      <c r="U736" s="31">
        <v>0</v>
      </c>
      <c r="V736" s="31">
        <v>0</v>
      </c>
      <c r="W736" s="31">
        <v>0</v>
      </c>
      <c r="X736" s="31">
        <v>0</v>
      </c>
      <c r="Y736" s="31">
        <v>0</v>
      </c>
      <c r="Z736" s="31">
        <v>0</v>
      </c>
      <c r="AA736" s="31">
        <v>0</v>
      </c>
      <c r="AB736" s="31">
        <v>0</v>
      </c>
      <c r="AC736" s="31">
        <v>0</v>
      </c>
      <c r="AD736" s="31">
        <v>0</v>
      </c>
      <c r="AE736" s="31">
        <v>0</v>
      </c>
      <c r="AF736" t="s">
        <v>564</v>
      </c>
      <c r="AG736" s="32">
        <v>9</v>
      </c>
      <c r="AH736"/>
    </row>
    <row r="737" spans="1:34" x14ac:dyDescent="0.25">
      <c r="A737" t="s">
        <v>2660</v>
      </c>
      <c r="B737" t="s">
        <v>1448</v>
      </c>
      <c r="C737" t="s">
        <v>2367</v>
      </c>
      <c r="D737" t="s">
        <v>2623</v>
      </c>
      <c r="E737" s="31">
        <v>52.043478260869563</v>
      </c>
      <c r="F737" s="31">
        <v>4.4844277360066833</v>
      </c>
      <c r="G737" s="31">
        <v>3.9725689223057645</v>
      </c>
      <c r="H737" s="31">
        <v>0.79602756892230564</v>
      </c>
      <c r="I737" s="31">
        <v>0.48088972431077687</v>
      </c>
      <c r="J737" s="31">
        <v>233.38521739130434</v>
      </c>
      <c r="K737" s="31">
        <v>206.74630434782608</v>
      </c>
      <c r="L737" s="31">
        <v>41.428043478260861</v>
      </c>
      <c r="M737" s="31">
        <v>25.027173913043473</v>
      </c>
      <c r="N737" s="31">
        <v>11.357391304347827</v>
      </c>
      <c r="O737" s="31">
        <v>5.0434782608695654</v>
      </c>
      <c r="P737" s="31">
        <v>70.522173913043488</v>
      </c>
      <c r="Q737" s="31">
        <v>60.284130434782625</v>
      </c>
      <c r="R737" s="31">
        <v>10.238043478260868</v>
      </c>
      <c r="S737" s="31">
        <v>121.43499999999999</v>
      </c>
      <c r="T737" s="31">
        <v>121.43499999999999</v>
      </c>
      <c r="U737" s="31">
        <v>0</v>
      </c>
      <c r="V737" s="31">
        <v>0</v>
      </c>
      <c r="W737" s="31">
        <v>0</v>
      </c>
      <c r="X737" s="31">
        <v>0</v>
      </c>
      <c r="Y737" s="31">
        <v>0</v>
      </c>
      <c r="Z737" s="31">
        <v>0</v>
      </c>
      <c r="AA737" s="31">
        <v>0</v>
      </c>
      <c r="AB737" s="31">
        <v>0</v>
      </c>
      <c r="AC737" s="31">
        <v>0</v>
      </c>
      <c r="AD737" s="31">
        <v>0</v>
      </c>
      <c r="AE737" s="31">
        <v>0</v>
      </c>
      <c r="AF737" t="s">
        <v>313</v>
      </c>
      <c r="AG737" s="32">
        <v>9</v>
      </c>
      <c r="AH737"/>
    </row>
    <row r="738" spans="1:34" x14ac:dyDescent="0.25">
      <c r="A738" t="s">
        <v>2660</v>
      </c>
      <c r="B738" t="s">
        <v>1467</v>
      </c>
      <c r="C738" t="s">
        <v>2275</v>
      </c>
      <c r="D738" t="s">
        <v>2602</v>
      </c>
      <c r="E738" s="31">
        <v>33.967391304347828</v>
      </c>
      <c r="F738" s="31">
        <v>4.4180063999999986</v>
      </c>
      <c r="G738" s="31">
        <v>4.1031263999999981</v>
      </c>
      <c r="H738" s="31">
        <v>0.65433920000000012</v>
      </c>
      <c r="I738" s="31">
        <v>0.48537920000000007</v>
      </c>
      <c r="J738" s="31">
        <v>150.06815217391301</v>
      </c>
      <c r="K738" s="31">
        <v>139.37249999999995</v>
      </c>
      <c r="L738" s="31">
        <v>22.226195652173917</v>
      </c>
      <c r="M738" s="31">
        <v>16.487065217391308</v>
      </c>
      <c r="N738" s="31">
        <v>0</v>
      </c>
      <c r="O738" s="31">
        <v>5.7391304347826084</v>
      </c>
      <c r="P738" s="31">
        <v>43.895108695652169</v>
      </c>
      <c r="Q738" s="31">
        <v>38.938586956521732</v>
      </c>
      <c r="R738" s="31">
        <v>4.9565217391304346</v>
      </c>
      <c r="S738" s="31">
        <v>83.946847826086923</v>
      </c>
      <c r="T738" s="31">
        <v>83.946847826086923</v>
      </c>
      <c r="U738" s="31">
        <v>0</v>
      </c>
      <c r="V738" s="31">
        <v>0</v>
      </c>
      <c r="W738" s="31">
        <v>29.345978260869565</v>
      </c>
      <c r="X738" s="31">
        <v>2.9130434782608696</v>
      </c>
      <c r="Y738" s="31">
        <v>0</v>
      </c>
      <c r="Z738" s="31">
        <v>0</v>
      </c>
      <c r="AA738" s="31">
        <v>1.0815217391304348</v>
      </c>
      <c r="AB738" s="31">
        <v>0</v>
      </c>
      <c r="AC738" s="31">
        <v>25.35141304347826</v>
      </c>
      <c r="AD738" s="31">
        <v>0</v>
      </c>
      <c r="AE738" s="31">
        <v>0</v>
      </c>
      <c r="AF738" t="s">
        <v>332</v>
      </c>
      <c r="AG738" s="32">
        <v>9</v>
      </c>
      <c r="AH738"/>
    </row>
    <row r="739" spans="1:34" x14ac:dyDescent="0.25">
      <c r="A739" t="s">
        <v>2660</v>
      </c>
      <c r="B739" t="s">
        <v>1250</v>
      </c>
      <c r="C739" t="s">
        <v>2281</v>
      </c>
      <c r="D739" t="s">
        <v>2603</v>
      </c>
      <c r="E739" s="31">
        <v>55.782608695652172</v>
      </c>
      <c r="F739" s="31">
        <v>4.0986769290724858</v>
      </c>
      <c r="G739" s="31">
        <v>3.7841796570537798</v>
      </c>
      <c r="H739" s="31">
        <v>0.47408417770849576</v>
      </c>
      <c r="I739" s="31">
        <v>0.25935307872174601</v>
      </c>
      <c r="J739" s="31">
        <v>228.6348913043478</v>
      </c>
      <c r="K739" s="31">
        <v>211.09141304347824</v>
      </c>
      <c r="L739" s="31">
        <v>26.445652173913047</v>
      </c>
      <c r="M739" s="31">
        <v>14.467391304347831</v>
      </c>
      <c r="N739" s="31">
        <v>11.978260869565217</v>
      </c>
      <c r="O739" s="31">
        <v>0</v>
      </c>
      <c r="P739" s="31">
        <v>63.960434782608687</v>
      </c>
      <c r="Q739" s="31">
        <v>58.395217391304342</v>
      </c>
      <c r="R739" s="31">
        <v>5.5652173913043477</v>
      </c>
      <c r="S739" s="31">
        <v>138.22880434782607</v>
      </c>
      <c r="T739" s="31">
        <v>138.22880434782607</v>
      </c>
      <c r="U739" s="31">
        <v>0</v>
      </c>
      <c r="V739" s="31">
        <v>0</v>
      </c>
      <c r="W739" s="31">
        <v>0.34782608695652173</v>
      </c>
      <c r="X739" s="31">
        <v>0</v>
      </c>
      <c r="Y739" s="31">
        <v>0</v>
      </c>
      <c r="Z739" s="31">
        <v>0</v>
      </c>
      <c r="AA739" s="31">
        <v>0</v>
      </c>
      <c r="AB739" s="31">
        <v>0</v>
      </c>
      <c r="AC739" s="31">
        <v>0.34782608695652173</v>
      </c>
      <c r="AD739" s="31">
        <v>0</v>
      </c>
      <c r="AE739" s="31">
        <v>0</v>
      </c>
      <c r="AF739" t="s">
        <v>113</v>
      </c>
      <c r="AG739" s="32">
        <v>9</v>
      </c>
      <c r="AH739"/>
    </row>
    <row r="740" spans="1:34" x14ac:dyDescent="0.25">
      <c r="A740" t="s">
        <v>2660</v>
      </c>
      <c r="B740" t="s">
        <v>2091</v>
      </c>
      <c r="C740" t="s">
        <v>2400</v>
      </c>
      <c r="D740" t="s">
        <v>2631</v>
      </c>
      <c r="E740" s="31">
        <v>65.434782608695656</v>
      </c>
      <c r="F740" s="31">
        <v>3.8143139534883712</v>
      </c>
      <c r="G740" s="31">
        <v>3.5983837209302316</v>
      </c>
      <c r="H740" s="31">
        <v>0.26717607973421931</v>
      </c>
      <c r="I740" s="31">
        <v>0.18255813953488378</v>
      </c>
      <c r="J740" s="31">
        <v>249.58880434782606</v>
      </c>
      <c r="K740" s="31">
        <v>235.45945652173907</v>
      </c>
      <c r="L740" s="31">
        <v>17.482608695652178</v>
      </c>
      <c r="M740" s="31">
        <v>11.945652173913048</v>
      </c>
      <c r="N740" s="31">
        <v>0</v>
      </c>
      <c r="O740" s="31">
        <v>5.5369565217391301</v>
      </c>
      <c r="P740" s="31">
        <v>68.908043478260851</v>
      </c>
      <c r="Q740" s="31">
        <v>60.31565217391303</v>
      </c>
      <c r="R740" s="31">
        <v>8.5923913043478262</v>
      </c>
      <c r="S740" s="31">
        <v>163.198152173913</v>
      </c>
      <c r="T740" s="31">
        <v>163.198152173913</v>
      </c>
      <c r="U740" s="31">
        <v>0</v>
      </c>
      <c r="V740" s="31">
        <v>0</v>
      </c>
      <c r="W740" s="31">
        <v>9.4303260869565229</v>
      </c>
      <c r="X740" s="31">
        <v>0</v>
      </c>
      <c r="Y740" s="31">
        <v>0</v>
      </c>
      <c r="Z740" s="31">
        <v>0</v>
      </c>
      <c r="AA740" s="31">
        <v>0</v>
      </c>
      <c r="AB740" s="31">
        <v>0</v>
      </c>
      <c r="AC740" s="31">
        <v>9.4303260869565229</v>
      </c>
      <c r="AD740" s="31">
        <v>0</v>
      </c>
      <c r="AE740" s="31">
        <v>0</v>
      </c>
      <c r="AF740" t="s">
        <v>955</v>
      </c>
      <c r="AG740" s="32">
        <v>9</v>
      </c>
      <c r="AH740"/>
    </row>
    <row r="741" spans="1:34" x14ac:dyDescent="0.25">
      <c r="A741" t="s">
        <v>2660</v>
      </c>
      <c r="B741" t="s">
        <v>1857</v>
      </c>
      <c r="C741" t="s">
        <v>2534</v>
      </c>
      <c r="D741" t="s">
        <v>2605</v>
      </c>
      <c r="E741" s="31">
        <v>89.880434782608702</v>
      </c>
      <c r="F741" s="31">
        <v>3.6441625347684119</v>
      </c>
      <c r="G741" s="31">
        <v>3.3832083686056351</v>
      </c>
      <c r="H741" s="31">
        <v>0.49036038215019945</v>
      </c>
      <c r="I741" s="31">
        <v>0.34330511549159504</v>
      </c>
      <c r="J741" s="31">
        <v>327.53891304347826</v>
      </c>
      <c r="K741" s="31">
        <v>304.08423913043475</v>
      </c>
      <c r="L741" s="31">
        <v>44.073804347826083</v>
      </c>
      <c r="M741" s="31">
        <v>30.856413043478256</v>
      </c>
      <c r="N741" s="31">
        <v>10.956521739130435</v>
      </c>
      <c r="O741" s="31">
        <v>2.2608695652173911</v>
      </c>
      <c r="P741" s="31">
        <v>78.843804347826051</v>
      </c>
      <c r="Q741" s="31">
        <v>68.6065217391304</v>
      </c>
      <c r="R741" s="31">
        <v>10.237282608695651</v>
      </c>
      <c r="S741" s="31">
        <v>204.62130434782611</v>
      </c>
      <c r="T741" s="31">
        <v>204.62130434782611</v>
      </c>
      <c r="U741" s="31">
        <v>0</v>
      </c>
      <c r="V741" s="31">
        <v>0</v>
      </c>
      <c r="W741" s="31">
        <v>0</v>
      </c>
      <c r="X741" s="31">
        <v>0</v>
      </c>
      <c r="Y741" s="31">
        <v>0</v>
      </c>
      <c r="Z741" s="31">
        <v>0</v>
      </c>
      <c r="AA741" s="31">
        <v>0</v>
      </c>
      <c r="AB741" s="31">
        <v>0</v>
      </c>
      <c r="AC741" s="31">
        <v>0</v>
      </c>
      <c r="AD741" s="31">
        <v>0</v>
      </c>
      <c r="AE741" s="31">
        <v>0</v>
      </c>
      <c r="AF741" t="s">
        <v>715</v>
      </c>
      <c r="AG741" s="32">
        <v>9</v>
      </c>
      <c r="AH741"/>
    </row>
    <row r="742" spans="1:34" x14ac:dyDescent="0.25">
      <c r="A742" t="s">
        <v>2660</v>
      </c>
      <c r="B742" t="s">
        <v>1665</v>
      </c>
      <c r="C742" t="s">
        <v>2485</v>
      </c>
      <c r="D742" t="s">
        <v>2610</v>
      </c>
      <c r="E742" s="31">
        <v>72.413043478260875</v>
      </c>
      <c r="F742" s="31">
        <v>3.6401425998198738</v>
      </c>
      <c r="G742" s="31">
        <v>3.4007580306214349</v>
      </c>
      <c r="H742" s="31">
        <v>0.27418342839987997</v>
      </c>
      <c r="I742" s="31">
        <v>0.19582858000600423</v>
      </c>
      <c r="J742" s="31">
        <v>263.59380434782611</v>
      </c>
      <c r="K742" s="31">
        <v>246.25923913043479</v>
      </c>
      <c r="L742" s="31">
        <v>19.854456521739134</v>
      </c>
      <c r="M742" s="31">
        <v>14.180543478260873</v>
      </c>
      <c r="N742" s="31">
        <v>1.0652173913043479</v>
      </c>
      <c r="O742" s="31">
        <v>4.6086956521739131</v>
      </c>
      <c r="P742" s="31">
        <v>98.322065217391298</v>
      </c>
      <c r="Q742" s="31">
        <v>86.661413043478248</v>
      </c>
      <c r="R742" s="31">
        <v>11.660652173913043</v>
      </c>
      <c r="S742" s="31">
        <v>145.41728260869567</v>
      </c>
      <c r="T742" s="31">
        <v>145.41728260869567</v>
      </c>
      <c r="U742" s="31">
        <v>0</v>
      </c>
      <c r="V742" s="31">
        <v>0</v>
      </c>
      <c r="W742" s="31">
        <v>0</v>
      </c>
      <c r="X742" s="31">
        <v>0</v>
      </c>
      <c r="Y742" s="31">
        <v>0</v>
      </c>
      <c r="Z742" s="31">
        <v>0</v>
      </c>
      <c r="AA742" s="31">
        <v>0</v>
      </c>
      <c r="AB742" s="31">
        <v>0</v>
      </c>
      <c r="AC742" s="31">
        <v>0</v>
      </c>
      <c r="AD742" s="31">
        <v>0</v>
      </c>
      <c r="AE742" s="31">
        <v>0</v>
      </c>
      <c r="AF742" t="s">
        <v>531</v>
      </c>
      <c r="AG742" s="32">
        <v>9</v>
      </c>
      <c r="AH742"/>
    </row>
    <row r="743" spans="1:34" x14ac:dyDescent="0.25">
      <c r="A743" t="s">
        <v>2660</v>
      </c>
      <c r="B743" t="s">
        <v>2089</v>
      </c>
      <c r="C743" t="s">
        <v>2322</v>
      </c>
      <c r="D743" t="s">
        <v>2603</v>
      </c>
      <c r="E743" s="31">
        <v>27.913043478260871</v>
      </c>
      <c r="F743" s="31">
        <v>9.9816238317757033</v>
      </c>
      <c r="G743" s="31">
        <v>9.2512266355140174</v>
      </c>
      <c r="H743" s="31">
        <v>3.9026401869158884</v>
      </c>
      <c r="I743" s="31">
        <v>3.5399143302180689</v>
      </c>
      <c r="J743" s="31">
        <v>278.61750000000006</v>
      </c>
      <c r="K743" s="31">
        <v>258.2298913043478</v>
      </c>
      <c r="L743" s="31">
        <v>108.93456521739132</v>
      </c>
      <c r="M743" s="31">
        <v>98.80978260869567</v>
      </c>
      <c r="N743" s="31">
        <v>6.9943478260869565</v>
      </c>
      <c r="O743" s="31">
        <v>3.1304347826086958</v>
      </c>
      <c r="P743" s="31">
        <v>49.775760869565232</v>
      </c>
      <c r="Q743" s="31">
        <v>39.51293478260871</v>
      </c>
      <c r="R743" s="31">
        <v>10.262826086956521</v>
      </c>
      <c r="S743" s="31">
        <v>119.90717391304347</v>
      </c>
      <c r="T743" s="31">
        <v>119.90717391304347</v>
      </c>
      <c r="U743" s="31">
        <v>0</v>
      </c>
      <c r="V743" s="31">
        <v>0</v>
      </c>
      <c r="W743" s="31">
        <v>0</v>
      </c>
      <c r="X743" s="31">
        <v>0</v>
      </c>
      <c r="Y743" s="31">
        <v>0</v>
      </c>
      <c r="Z743" s="31">
        <v>0</v>
      </c>
      <c r="AA743" s="31">
        <v>0</v>
      </c>
      <c r="AB743" s="31">
        <v>0</v>
      </c>
      <c r="AC743" s="31">
        <v>0</v>
      </c>
      <c r="AD743" s="31">
        <v>0</v>
      </c>
      <c r="AE743" s="31">
        <v>0</v>
      </c>
      <c r="AF743" t="s">
        <v>953</v>
      </c>
      <c r="AG743" s="32">
        <v>9</v>
      </c>
      <c r="AH743"/>
    </row>
    <row r="744" spans="1:34" x14ac:dyDescent="0.25">
      <c r="A744" t="s">
        <v>2660</v>
      </c>
      <c r="B744" t="s">
        <v>1367</v>
      </c>
      <c r="C744" t="s">
        <v>2398</v>
      </c>
      <c r="D744" t="s">
        <v>2603</v>
      </c>
      <c r="E744" s="31">
        <v>57.282608695652172</v>
      </c>
      <c r="F744" s="31">
        <v>3.8071233396584447</v>
      </c>
      <c r="G744" s="31">
        <v>3.8020759013282741</v>
      </c>
      <c r="H744" s="31">
        <v>0.19529791271347241</v>
      </c>
      <c r="I744" s="31">
        <v>0.19529791271347241</v>
      </c>
      <c r="J744" s="31">
        <v>218.08195652173916</v>
      </c>
      <c r="K744" s="31">
        <v>217.79282608695655</v>
      </c>
      <c r="L744" s="31">
        <v>11.187173913043473</v>
      </c>
      <c r="M744" s="31">
        <v>11.187173913043473</v>
      </c>
      <c r="N744" s="31">
        <v>0</v>
      </c>
      <c r="O744" s="31">
        <v>0</v>
      </c>
      <c r="P744" s="31">
        <v>54.156521739130447</v>
      </c>
      <c r="Q744" s="31">
        <v>53.867391304347841</v>
      </c>
      <c r="R744" s="31">
        <v>0.28913043478260869</v>
      </c>
      <c r="S744" s="31">
        <v>152.73826086956524</v>
      </c>
      <c r="T744" s="31">
        <v>152.73826086956524</v>
      </c>
      <c r="U744" s="31">
        <v>0</v>
      </c>
      <c r="V744" s="31">
        <v>0</v>
      </c>
      <c r="W744" s="31">
        <v>9.4782608695652169</v>
      </c>
      <c r="X744" s="31">
        <v>0</v>
      </c>
      <c r="Y744" s="31">
        <v>0</v>
      </c>
      <c r="Z744" s="31">
        <v>0</v>
      </c>
      <c r="AA744" s="31">
        <v>0</v>
      </c>
      <c r="AB744" s="31">
        <v>0</v>
      </c>
      <c r="AC744" s="31">
        <v>9.4782608695652169</v>
      </c>
      <c r="AD744" s="31">
        <v>0</v>
      </c>
      <c r="AE744" s="31">
        <v>0</v>
      </c>
      <c r="AF744" t="s">
        <v>231</v>
      </c>
      <c r="AG744" s="32">
        <v>9</v>
      </c>
      <c r="AH744"/>
    </row>
    <row r="745" spans="1:34" x14ac:dyDescent="0.25">
      <c r="A745" t="s">
        <v>2660</v>
      </c>
      <c r="B745" t="s">
        <v>1455</v>
      </c>
      <c r="C745" t="s">
        <v>2320</v>
      </c>
      <c r="D745" t="s">
        <v>2617</v>
      </c>
      <c r="E745" s="31">
        <v>68.076086956521735</v>
      </c>
      <c r="F745" s="31">
        <v>3.4705205173239664</v>
      </c>
      <c r="G745" s="31">
        <v>3.2631805843844801</v>
      </c>
      <c r="H745" s="31">
        <v>0.43351908031294917</v>
      </c>
      <c r="I745" s="31">
        <v>0.25759061152802176</v>
      </c>
      <c r="J745" s="31">
        <v>236.25945652173914</v>
      </c>
      <c r="K745" s="31">
        <v>222.14456521739129</v>
      </c>
      <c r="L745" s="31">
        <v>29.512282608695656</v>
      </c>
      <c r="M745" s="31">
        <v>17.53576086956522</v>
      </c>
      <c r="N745" s="31">
        <v>5.7401086956521743</v>
      </c>
      <c r="O745" s="31">
        <v>6.2364130434782608</v>
      </c>
      <c r="P745" s="31">
        <v>55.581413043478229</v>
      </c>
      <c r="Q745" s="31">
        <v>53.44304347826084</v>
      </c>
      <c r="R745" s="31">
        <v>2.1383695652173911</v>
      </c>
      <c r="S745" s="31">
        <v>151.16576086956525</v>
      </c>
      <c r="T745" s="31">
        <v>151.16576086956525</v>
      </c>
      <c r="U745" s="31">
        <v>0</v>
      </c>
      <c r="V745" s="31">
        <v>0</v>
      </c>
      <c r="W745" s="31">
        <v>0</v>
      </c>
      <c r="X745" s="31">
        <v>0</v>
      </c>
      <c r="Y745" s="31">
        <v>0</v>
      </c>
      <c r="Z745" s="31">
        <v>0</v>
      </c>
      <c r="AA745" s="31">
        <v>0</v>
      </c>
      <c r="AB745" s="31">
        <v>0</v>
      </c>
      <c r="AC745" s="31">
        <v>0</v>
      </c>
      <c r="AD745" s="31">
        <v>0</v>
      </c>
      <c r="AE745" s="31">
        <v>0</v>
      </c>
      <c r="AF745" t="s">
        <v>320</v>
      </c>
      <c r="AG745" s="32">
        <v>9</v>
      </c>
      <c r="AH745"/>
    </row>
    <row r="746" spans="1:34" x14ac:dyDescent="0.25">
      <c r="A746" t="s">
        <v>2660</v>
      </c>
      <c r="B746" t="s">
        <v>1891</v>
      </c>
      <c r="C746" t="s">
        <v>2365</v>
      </c>
      <c r="D746" t="s">
        <v>2616</v>
      </c>
      <c r="E746" s="31">
        <v>89.967391304347828</v>
      </c>
      <c r="F746" s="31">
        <v>3.4278132173492821</v>
      </c>
      <c r="G746" s="31">
        <v>3.1223752567355327</v>
      </c>
      <c r="H746" s="31">
        <v>0.37337320285127468</v>
      </c>
      <c r="I746" s="31">
        <v>0.23785791953606389</v>
      </c>
      <c r="J746" s="31">
        <v>308.39141304347834</v>
      </c>
      <c r="K746" s="31">
        <v>280.91195652173917</v>
      </c>
      <c r="L746" s="31">
        <v>33.591413043478269</v>
      </c>
      <c r="M746" s="31">
        <v>21.39945652173914</v>
      </c>
      <c r="N746" s="31">
        <v>5.7571739130434763</v>
      </c>
      <c r="O746" s="31">
        <v>6.4347826086956523</v>
      </c>
      <c r="P746" s="31">
        <v>77.566956521739172</v>
      </c>
      <c r="Q746" s="31">
        <v>62.279456521739171</v>
      </c>
      <c r="R746" s="31">
        <v>15.287499999999998</v>
      </c>
      <c r="S746" s="31">
        <v>197.23304347826087</v>
      </c>
      <c r="T746" s="31">
        <v>197.23304347826087</v>
      </c>
      <c r="U746" s="31">
        <v>0</v>
      </c>
      <c r="V746" s="31">
        <v>0</v>
      </c>
      <c r="W746" s="31">
        <v>1.0434782608695652</v>
      </c>
      <c r="X746" s="31">
        <v>0</v>
      </c>
      <c r="Y746" s="31">
        <v>0</v>
      </c>
      <c r="Z746" s="31">
        <v>1.0434782608695652</v>
      </c>
      <c r="AA746" s="31">
        <v>0</v>
      </c>
      <c r="AB746" s="31">
        <v>0</v>
      </c>
      <c r="AC746" s="31">
        <v>0</v>
      </c>
      <c r="AD746" s="31">
        <v>0</v>
      </c>
      <c r="AE746" s="31">
        <v>0</v>
      </c>
      <c r="AF746" t="s">
        <v>750</v>
      </c>
      <c r="AG746" s="32">
        <v>9</v>
      </c>
      <c r="AH746"/>
    </row>
    <row r="747" spans="1:34" x14ac:dyDescent="0.25">
      <c r="A747" t="s">
        <v>2660</v>
      </c>
      <c r="B747" t="s">
        <v>1818</v>
      </c>
      <c r="C747" t="s">
        <v>2529</v>
      </c>
      <c r="D747" t="s">
        <v>2603</v>
      </c>
      <c r="E747" s="31">
        <v>45.836956521739133</v>
      </c>
      <c r="F747" s="31">
        <v>8.7515556082523105</v>
      </c>
      <c r="G747" s="31">
        <v>8.320732748399335</v>
      </c>
      <c r="H747" s="31">
        <v>3.7327839696466678</v>
      </c>
      <c r="I747" s="31">
        <v>3.3019611097936914</v>
      </c>
      <c r="J747" s="31">
        <v>401.14467391304345</v>
      </c>
      <c r="K747" s="31">
        <v>381.39706521739129</v>
      </c>
      <c r="L747" s="31">
        <v>171.09945652173911</v>
      </c>
      <c r="M747" s="31">
        <v>151.35184782608692</v>
      </c>
      <c r="N747" s="31">
        <v>19.747608695652175</v>
      </c>
      <c r="O747" s="31">
        <v>0</v>
      </c>
      <c r="P747" s="31">
        <v>50.604239130434756</v>
      </c>
      <c r="Q747" s="31">
        <v>50.604239130434756</v>
      </c>
      <c r="R747" s="31">
        <v>0</v>
      </c>
      <c r="S747" s="31">
        <v>179.4409782608696</v>
      </c>
      <c r="T747" s="31">
        <v>179.4409782608696</v>
      </c>
      <c r="U747" s="31">
        <v>0</v>
      </c>
      <c r="V747" s="31">
        <v>0</v>
      </c>
      <c r="W747" s="31">
        <v>0</v>
      </c>
      <c r="X747" s="31">
        <v>0</v>
      </c>
      <c r="Y747" s="31">
        <v>0</v>
      </c>
      <c r="Z747" s="31">
        <v>0</v>
      </c>
      <c r="AA747" s="31">
        <v>0</v>
      </c>
      <c r="AB747" s="31">
        <v>0</v>
      </c>
      <c r="AC747" s="31">
        <v>0</v>
      </c>
      <c r="AD747" s="31">
        <v>0</v>
      </c>
      <c r="AE747" s="31">
        <v>0</v>
      </c>
      <c r="AF747" t="s">
        <v>676</v>
      </c>
      <c r="AG747" s="32">
        <v>9</v>
      </c>
      <c r="AH747"/>
    </row>
    <row r="748" spans="1:34" x14ac:dyDescent="0.25">
      <c r="A748" t="s">
        <v>2660</v>
      </c>
      <c r="B748" t="s">
        <v>1746</v>
      </c>
      <c r="C748" t="s">
        <v>2284</v>
      </c>
      <c r="D748" t="s">
        <v>2603</v>
      </c>
      <c r="E748" s="31">
        <v>44.260869565217391</v>
      </c>
      <c r="F748" s="31">
        <v>7.368386542239687</v>
      </c>
      <c r="G748" s="31">
        <v>6.915618860510806</v>
      </c>
      <c r="H748" s="31">
        <v>3.2787377210216113</v>
      </c>
      <c r="I748" s="31">
        <v>2.8259700392927307</v>
      </c>
      <c r="J748" s="31">
        <v>326.13119565217397</v>
      </c>
      <c r="K748" s="31">
        <v>306.09130434782611</v>
      </c>
      <c r="L748" s="31">
        <v>145.11978260869566</v>
      </c>
      <c r="M748" s="31">
        <v>125.07989130434783</v>
      </c>
      <c r="N748" s="31">
        <v>20.03989130434783</v>
      </c>
      <c r="O748" s="31">
        <v>0</v>
      </c>
      <c r="P748" s="31">
        <v>39.858913043478253</v>
      </c>
      <c r="Q748" s="31">
        <v>39.858913043478253</v>
      </c>
      <c r="R748" s="31">
        <v>0</v>
      </c>
      <c r="S748" s="31">
        <v>141.15250000000003</v>
      </c>
      <c r="T748" s="31">
        <v>135.53619565217394</v>
      </c>
      <c r="U748" s="31">
        <v>0</v>
      </c>
      <c r="V748" s="31">
        <v>5.6163043478260866</v>
      </c>
      <c r="W748" s="31">
        <v>0</v>
      </c>
      <c r="X748" s="31">
        <v>0</v>
      </c>
      <c r="Y748" s="31">
        <v>0</v>
      </c>
      <c r="Z748" s="31">
        <v>0</v>
      </c>
      <c r="AA748" s="31">
        <v>0</v>
      </c>
      <c r="AB748" s="31">
        <v>0</v>
      </c>
      <c r="AC748" s="31">
        <v>0</v>
      </c>
      <c r="AD748" s="31">
        <v>0</v>
      </c>
      <c r="AE748" s="31">
        <v>0</v>
      </c>
      <c r="AF748" t="s">
        <v>612</v>
      </c>
      <c r="AG748" s="32">
        <v>9</v>
      </c>
      <c r="AH748"/>
    </row>
    <row r="749" spans="1:34" x14ac:dyDescent="0.25">
      <c r="A749" t="s">
        <v>2660</v>
      </c>
      <c r="B749" t="s">
        <v>2206</v>
      </c>
      <c r="C749" t="s">
        <v>2296</v>
      </c>
      <c r="D749" t="s">
        <v>2603</v>
      </c>
      <c r="E749" s="31">
        <v>100.89130434782609</v>
      </c>
      <c r="F749" s="31">
        <v>8.1171374703727626</v>
      </c>
      <c r="G749" s="31">
        <v>7.5247888386123662</v>
      </c>
      <c r="H749" s="31">
        <v>2.1018422753716859</v>
      </c>
      <c r="I749" s="31">
        <v>1.5094936436112896</v>
      </c>
      <c r="J749" s="31">
        <v>818.94858695652158</v>
      </c>
      <c r="K749" s="31">
        <v>759.18576086956512</v>
      </c>
      <c r="L749" s="31">
        <v>212.05760869565208</v>
      </c>
      <c r="M749" s="31">
        <v>152.29478260869556</v>
      </c>
      <c r="N749" s="31">
        <v>54.458478260869562</v>
      </c>
      <c r="O749" s="31">
        <v>5.3043478260869561</v>
      </c>
      <c r="P749" s="31">
        <v>328.35663043478252</v>
      </c>
      <c r="Q749" s="31">
        <v>328.35663043478252</v>
      </c>
      <c r="R749" s="31">
        <v>0</v>
      </c>
      <c r="S749" s="31">
        <v>278.53434782608701</v>
      </c>
      <c r="T749" s="31">
        <v>271.65956521739133</v>
      </c>
      <c r="U749" s="31">
        <v>0</v>
      </c>
      <c r="V749" s="31">
        <v>6.8747826086956536</v>
      </c>
      <c r="W749" s="31">
        <v>42.313478260869559</v>
      </c>
      <c r="X749" s="31">
        <v>4.4143478260869564</v>
      </c>
      <c r="Y749" s="31">
        <v>2.9565217391304346</v>
      </c>
      <c r="Z749" s="31">
        <v>0</v>
      </c>
      <c r="AA749" s="31">
        <v>34.942608695652169</v>
      </c>
      <c r="AB749" s="31">
        <v>0</v>
      </c>
      <c r="AC749" s="31">
        <v>0</v>
      </c>
      <c r="AD749" s="31">
        <v>0</v>
      </c>
      <c r="AE749" s="31">
        <v>0</v>
      </c>
      <c r="AF749" t="s">
        <v>1074</v>
      </c>
      <c r="AG749" s="32">
        <v>9</v>
      </c>
      <c r="AH749"/>
    </row>
    <row r="750" spans="1:34" x14ac:dyDescent="0.25">
      <c r="A750" t="s">
        <v>2660</v>
      </c>
      <c r="B750" t="s">
        <v>1215</v>
      </c>
      <c r="C750" t="s">
        <v>2331</v>
      </c>
      <c r="D750" t="s">
        <v>2603</v>
      </c>
      <c r="E750" s="31">
        <v>38.315217391304351</v>
      </c>
      <c r="F750" s="31">
        <v>3.2735971631205683</v>
      </c>
      <c r="G750" s="31">
        <v>3.2531716312056749</v>
      </c>
      <c r="H750" s="31">
        <v>0.16208510638297866</v>
      </c>
      <c r="I750" s="31">
        <v>0.14165957446808503</v>
      </c>
      <c r="J750" s="31">
        <v>125.42858695652178</v>
      </c>
      <c r="K750" s="31">
        <v>124.64597826086961</v>
      </c>
      <c r="L750" s="31">
        <v>6.2103260869565196</v>
      </c>
      <c r="M750" s="31">
        <v>5.4277173913043457</v>
      </c>
      <c r="N750" s="31">
        <v>0.78260869565217395</v>
      </c>
      <c r="O750" s="31">
        <v>0</v>
      </c>
      <c r="P750" s="31">
        <v>24.055000000000003</v>
      </c>
      <c r="Q750" s="31">
        <v>24.055000000000003</v>
      </c>
      <c r="R750" s="31">
        <v>0</v>
      </c>
      <c r="S750" s="31">
        <v>95.163260869565264</v>
      </c>
      <c r="T750" s="31">
        <v>95.163260869565264</v>
      </c>
      <c r="U750" s="31">
        <v>0</v>
      </c>
      <c r="V750" s="31">
        <v>0</v>
      </c>
      <c r="W750" s="31">
        <v>0</v>
      </c>
      <c r="X750" s="31">
        <v>0</v>
      </c>
      <c r="Y750" s="31">
        <v>0</v>
      </c>
      <c r="Z750" s="31">
        <v>0</v>
      </c>
      <c r="AA750" s="31">
        <v>0</v>
      </c>
      <c r="AB750" s="31">
        <v>0</v>
      </c>
      <c r="AC750" s="31">
        <v>0</v>
      </c>
      <c r="AD750" s="31">
        <v>0</v>
      </c>
      <c r="AE750" s="31">
        <v>0</v>
      </c>
      <c r="AF750" t="s">
        <v>78</v>
      </c>
      <c r="AG750" s="32">
        <v>9</v>
      </c>
      <c r="AH750"/>
    </row>
    <row r="751" spans="1:34" x14ac:dyDescent="0.25">
      <c r="A751" t="s">
        <v>2660</v>
      </c>
      <c r="B751" t="s">
        <v>1966</v>
      </c>
      <c r="C751" t="s">
        <v>2393</v>
      </c>
      <c r="D751" t="s">
        <v>2635</v>
      </c>
      <c r="E751" s="31">
        <v>77.684782608695656</v>
      </c>
      <c r="F751" s="31">
        <v>4.5832265286134044</v>
      </c>
      <c r="G751" s="31">
        <v>4.3042115572967674</v>
      </c>
      <c r="H751" s="31">
        <v>0.35839653001259264</v>
      </c>
      <c r="I751" s="31">
        <v>0.28563872953686859</v>
      </c>
      <c r="J751" s="31">
        <v>356.04695652173916</v>
      </c>
      <c r="K751" s="31">
        <v>334.37173913043478</v>
      </c>
      <c r="L751" s="31">
        <v>27.841956521739128</v>
      </c>
      <c r="M751" s="31">
        <v>22.189782608695651</v>
      </c>
      <c r="N751" s="31">
        <v>0</v>
      </c>
      <c r="O751" s="31">
        <v>5.6521739130434785</v>
      </c>
      <c r="P751" s="31">
        <v>126.79130434782613</v>
      </c>
      <c r="Q751" s="31">
        <v>110.76826086956525</v>
      </c>
      <c r="R751" s="31">
        <v>16.023043478260877</v>
      </c>
      <c r="S751" s="31">
        <v>201.41369565217391</v>
      </c>
      <c r="T751" s="31">
        <v>201.41369565217391</v>
      </c>
      <c r="U751" s="31">
        <v>0</v>
      </c>
      <c r="V751" s="31">
        <v>0</v>
      </c>
      <c r="W751" s="31">
        <v>15.677282608695652</v>
      </c>
      <c r="X751" s="31">
        <v>0</v>
      </c>
      <c r="Y751" s="31">
        <v>0</v>
      </c>
      <c r="Z751" s="31">
        <v>0</v>
      </c>
      <c r="AA751" s="31">
        <v>0</v>
      </c>
      <c r="AB751" s="31">
        <v>0</v>
      </c>
      <c r="AC751" s="31">
        <v>15.677282608695652</v>
      </c>
      <c r="AD751" s="31">
        <v>0</v>
      </c>
      <c r="AE751" s="31">
        <v>0</v>
      </c>
      <c r="AF751" t="s">
        <v>826</v>
      </c>
      <c r="AG751" s="32">
        <v>9</v>
      </c>
      <c r="AH751"/>
    </row>
    <row r="752" spans="1:34" x14ac:dyDescent="0.25">
      <c r="A752" t="s">
        <v>2660</v>
      </c>
      <c r="B752" t="s">
        <v>1763</v>
      </c>
      <c r="C752" t="s">
        <v>2355</v>
      </c>
      <c r="D752" t="s">
        <v>2605</v>
      </c>
      <c r="E752" s="31">
        <v>30.336956521739129</v>
      </c>
      <c r="F752" s="31">
        <v>8.4808849874596905</v>
      </c>
      <c r="G752" s="31">
        <v>8.3103367968470074</v>
      </c>
      <c r="H752" s="31">
        <v>2.4489286993908981</v>
      </c>
      <c r="I752" s="31">
        <v>2.2783805087782141</v>
      </c>
      <c r="J752" s="31">
        <v>257.28423913043474</v>
      </c>
      <c r="K752" s="31">
        <v>252.11032608695646</v>
      </c>
      <c r="L752" s="31">
        <v>74.293043478260827</v>
      </c>
      <c r="M752" s="31">
        <v>69.119130434782562</v>
      </c>
      <c r="N752" s="31">
        <v>0</v>
      </c>
      <c r="O752" s="31">
        <v>5.1739130434782608</v>
      </c>
      <c r="P752" s="31">
        <v>67.985326086956519</v>
      </c>
      <c r="Q752" s="31">
        <v>67.985326086956519</v>
      </c>
      <c r="R752" s="31">
        <v>0</v>
      </c>
      <c r="S752" s="31">
        <v>115.00586956521738</v>
      </c>
      <c r="T752" s="31">
        <v>115.00586956521738</v>
      </c>
      <c r="U752" s="31">
        <v>0</v>
      </c>
      <c r="V752" s="31">
        <v>0</v>
      </c>
      <c r="W752" s="31">
        <v>7.0495652173913035</v>
      </c>
      <c r="X752" s="31">
        <v>0</v>
      </c>
      <c r="Y752" s="31">
        <v>0</v>
      </c>
      <c r="Z752" s="31">
        <v>0</v>
      </c>
      <c r="AA752" s="31">
        <v>7.0495652173913035</v>
      </c>
      <c r="AB752" s="31">
        <v>0</v>
      </c>
      <c r="AC752" s="31">
        <v>0</v>
      </c>
      <c r="AD752" s="31">
        <v>0</v>
      </c>
      <c r="AE752" s="31">
        <v>0</v>
      </c>
      <c r="AF752" t="s">
        <v>630</v>
      </c>
      <c r="AG752" s="32">
        <v>9</v>
      </c>
      <c r="AH752"/>
    </row>
    <row r="753" spans="1:34" x14ac:dyDescent="0.25">
      <c r="A753" t="s">
        <v>2660</v>
      </c>
      <c r="B753" t="s">
        <v>1188</v>
      </c>
      <c r="C753" t="s">
        <v>2307</v>
      </c>
      <c r="D753" t="s">
        <v>2603</v>
      </c>
      <c r="E753" s="31">
        <v>116.85869565217391</v>
      </c>
      <c r="F753" s="31">
        <v>4.0605255325086045</v>
      </c>
      <c r="G753" s="31">
        <v>3.9197944377267229</v>
      </c>
      <c r="H753" s="31">
        <v>0.32014696307320256</v>
      </c>
      <c r="I753" s="31">
        <v>0.26424518649427969</v>
      </c>
      <c r="J753" s="31">
        <v>474.50771739130437</v>
      </c>
      <c r="K753" s="31">
        <v>458.06206521739125</v>
      </c>
      <c r="L753" s="31">
        <v>37.411956521739135</v>
      </c>
      <c r="M753" s="31">
        <v>30.879347826086963</v>
      </c>
      <c r="N753" s="31">
        <v>0.79347826086956519</v>
      </c>
      <c r="O753" s="31">
        <v>5.7391304347826084</v>
      </c>
      <c r="P753" s="31">
        <v>143.07521739130436</v>
      </c>
      <c r="Q753" s="31">
        <v>133.16217391304349</v>
      </c>
      <c r="R753" s="31">
        <v>9.9130434782608692</v>
      </c>
      <c r="S753" s="31">
        <v>294.02054347826083</v>
      </c>
      <c r="T753" s="31">
        <v>294.02054347826083</v>
      </c>
      <c r="U753" s="31">
        <v>0</v>
      </c>
      <c r="V753" s="31">
        <v>0</v>
      </c>
      <c r="W753" s="31">
        <v>25.156195652173913</v>
      </c>
      <c r="X753" s="31">
        <v>0</v>
      </c>
      <c r="Y753" s="31">
        <v>0.79347826086956519</v>
      </c>
      <c r="Z753" s="31">
        <v>0</v>
      </c>
      <c r="AA753" s="31">
        <v>5.8488043478260865</v>
      </c>
      <c r="AB753" s="31">
        <v>4.1739130434782608</v>
      </c>
      <c r="AC753" s="31">
        <v>14.34</v>
      </c>
      <c r="AD753" s="31">
        <v>0</v>
      </c>
      <c r="AE753" s="31">
        <v>0</v>
      </c>
      <c r="AF753" t="s">
        <v>51</v>
      </c>
      <c r="AG753" s="32">
        <v>9</v>
      </c>
      <c r="AH753"/>
    </row>
    <row r="754" spans="1:34" x14ac:dyDescent="0.25">
      <c r="A754" t="s">
        <v>2660</v>
      </c>
      <c r="B754" t="s">
        <v>1612</v>
      </c>
      <c r="C754" t="s">
        <v>2341</v>
      </c>
      <c r="D754" t="s">
        <v>2610</v>
      </c>
      <c r="E754" s="31">
        <v>67.043478260869563</v>
      </c>
      <c r="F754" s="31">
        <v>4.9682311932555123</v>
      </c>
      <c r="G754" s="31">
        <v>4.6652431906614789</v>
      </c>
      <c r="H754" s="31">
        <v>0.65418612191958492</v>
      </c>
      <c r="I754" s="31">
        <v>0.5083284695201038</v>
      </c>
      <c r="J754" s="31">
        <v>333.08749999999998</v>
      </c>
      <c r="K754" s="31">
        <v>312.77413043478259</v>
      </c>
      <c r="L754" s="31">
        <v>43.85891304347826</v>
      </c>
      <c r="M754" s="31">
        <v>34.080108695652171</v>
      </c>
      <c r="N754" s="31">
        <v>4.4744565217391328</v>
      </c>
      <c r="O754" s="31">
        <v>5.3043478260869561</v>
      </c>
      <c r="P754" s="31">
        <v>107.71021739130433</v>
      </c>
      <c r="Q754" s="31">
        <v>97.175652173913022</v>
      </c>
      <c r="R754" s="31">
        <v>10.534565217391306</v>
      </c>
      <c r="S754" s="31">
        <v>181.51836956521737</v>
      </c>
      <c r="T754" s="31">
        <v>181.51836956521737</v>
      </c>
      <c r="U754" s="31">
        <v>0</v>
      </c>
      <c r="V754" s="31">
        <v>0</v>
      </c>
      <c r="W754" s="31">
        <v>0</v>
      </c>
      <c r="X754" s="31">
        <v>0</v>
      </c>
      <c r="Y754" s="31">
        <v>0</v>
      </c>
      <c r="Z754" s="31">
        <v>0</v>
      </c>
      <c r="AA754" s="31">
        <v>0</v>
      </c>
      <c r="AB754" s="31">
        <v>0</v>
      </c>
      <c r="AC754" s="31">
        <v>0</v>
      </c>
      <c r="AD754" s="31">
        <v>0</v>
      </c>
      <c r="AE754" s="31">
        <v>0</v>
      </c>
      <c r="AF754" t="s">
        <v>478</v>
      </c>
      <c r="AG754" s="32">
        <v>9</v>
      </c>
      <c r="AH754"/>
    </row>
    <row r="755" spans="1:34" x14ac:dyDescent="0.25">
      <c r="A755" t="s">
        <v>2660</v>
      </c>
      <c r="B755" t="s">
        <v>2265</v>
      </c>
      <c r="C755" t="s">
        <v>2599</v>
      </c>
      <c r="D755" t="s">
        <v>2610</v>
      </c>
      <c r="E755" s="31">
        <v>92.217391304347828</v>
      </c>
      <c r="F755" s="31">
        <v>4.3258616218764745</v>
      </c>
      <c r="G755" s="31">
        <v>4.1485867515322958</v>
      </c>
      <c r="H755" s="31">
        <v>0.45279349363507787</v>
      </c>
      <c r="I755" s="31">
        <v>0.39244460160301753</v>
      </c>
      <c r="J755" s="31">
        <v>398.9196739130436</v>
      </c>
      <c r="K755" s="31">
        <v>382.57184782608698</v>
      </c>
      <c r="L755" s="31">
        <v>41.755434782608702</v>
      </c>
      <c r="M755" s="31">
        <v>36.190217391304358</v>
      </c>
      <c r="N755" s="31">
        <v>0</v>
      </c>
      <c r="O755" s="31">
        <v>5.5652173913043477</v>
      </c>
      <c r="P755" s="31">
        <v>128.99010869565225</v>
      </c>
      <c r="Q755" s="31">
        <v>118.20750000000007</v>
      </c>
      <c r="R755" s="31">
        <v>10.782608695652174</v>
      </c>
      <c r="S755" s="31">
        <v>228.1741304347826</v>
      </c>
      <c r="T755" s="31">
        <v>204.80902173913043</v>
      </c>
      <c r="U755" s="31">
        <v>23.365108695652165</v>
      </c>
      <c r="V755" s="31">
        <v>0</v>
      </c>
      <c r="W755" s="31">
        <v>0</v>
      </c>
      <c r="X755" s="31">
        <v>0</v>
      </c>
      <c r="Y755" s="31">
        <v>0</v>
      </c>
      <c r="Z755" s="31">
        <v>0</v>
      </c>
      <c r="AA755" s="31">
        <v>0</v>
      </c>
      <c r="AB755" s="31">
        <v>0</v>
      </c>
      <c r="AC755" s="31">
        <v>0</v>
      </c>
      <c r="AD755" s="31">
        <v>0</v>
      </c>
      <c r="AE755" s="31">
        <v>0</v>
      </c>
      <c r="AF755" t="s">
        <v>1135</v>
      </c>
      <c r="AG755" s="32">
        <v>9</v>
      </c>
      <c r="AH755"/>
    </row>
    <row r="756" spans="1:34" x14ac:dyDescent="0.25">
      <c r="A756" t="s">
        <v>2660</v>
      </c>
      <c r="B756" t="s">
        <v>2039</v>
      </c>
      <c r="C756" t="s">
        <v>2566</v>
      </c>
      <c r="D756" t="s">
        <v>2602</v>
      </c>
      <c r="E756" s="31">
        <v>54.043478260869563</v>
      </c>
      <c r="F756" s="31">
        <v>3.8215828640386156</v>
      </c>
      <c r="G756" s="31">
        <v>3.6299376508447296</v>
      </c>
      <c r="H756" s="31">
        <v>0.31718020917135958</v>
      </c>
      <c r="I756" s="31">
        <v>0.25764682220434432</v>
      </c>
      <c r="J756" s="31">
        <v>206.53163043478256</v>
      </c>
      <c r="K756" s="31">
        <v>196.17445652173907</v>
      </c>
      <c r="L756" s="31">
        <v>17.141521739130432</v>
      </c>
      <c r="M756" s="31">
        <v>13.924130434782606</v>
      </c>
      <c r="N756" s="31">
        <v>0</v>
      </c>
      <c r="O756" s="31">
        <v>3.2173913043478262</v>
      </c>
      <c r="P756" s="31">
        <v>65.808369565217376</v>
      </c>
      <c r="Q756" s="31">
        <v>58.668586956521729</v>
      </c>
      <c r="R756" s="31">
        <v>7.1397826086956515</v>
      </c>
      <c r="S756" s="31">
        <v>123.58173913043474</v>
      </c>
      <c r="T756" s="31">
        <v>123.58173913043474</v>
      </c>
      <c r="U756" s="31">
        <v>0</v>
      </c>
      <c r="V756" s="31">
        <v>0</v>
      </c>
      <c r="W756" s="31">
        <v>0.34782608695652173</v>
      </c>
      <c r="X756" s="31">
        <v>0.2608695652173913</v>
      </c>
      <c r="Y756" s="31">
        <v>0</v>
      </c>
      <c r="Z756" s="31">
        <v>0</v>
      </c>
      <c r="AA756" s="31">
        <v>8.6956521739130432E-2</v>
      </c>
      <c r="AB756" s="31">
        <v>0</v>
      </c>
      <c r="AC756" s="31">
        <v>0</v>
      </c>
      <c r="AD756" s="31">
        <v>0</v>
      </c>
      <c r="AE756" s="31">
        <v>0</v>
      </c>
      <c r="AF756" t="s">
        <v>902</v>
      </c>
      <c r="AG756" s="32">
        <v>9</v>
      </c>
      <c r="AH756"/>
    </row>
    <row r="757" spans="1:34" x14ac:dyDescent="0.25">
      <c r="A757" t="s">
        <v>2660</v>
      </c>
      <c r="B757" t="s">
        <v>1908</v>
      </c>
      <c r="C757" t="s">
        <v>2549</v>
      </c>
      <c r="D757" t="s">
        <v>2610</v>
      </c>
      <c r="E757" s="31">
        <v>85.184782608695656</v>
      </c>
      <c r="F757" s="31">
        <v>4.0927063927523282</v>
      </c>
      <c r="G757" s="31">
        <v>3.7164705882352944</v>
      </c>
      <c r="H757" s="31">
        <v>0.46200586959295636</v>
      </c>
      <c r="I757" s="31">
        <v>0.31811790225851722</v>
      </c>
      <c r="J757" s="31">
        <v>348.63630434782607</v>
      </c>
      <c r="K757" s="31">
        <v>316.58673913043481</v>
      </c>
      <c r="L757" s="31">
        <v>39.355869565217382</v>
      </c>
      <c r="M757" s="31">
        <v>27.098804347826082</v>
      </c>
      <c r="N757" s="31">
        <v>6.9527173913043478</v>
      </c>
      <c r="O757" s="31">
        <v>5.3043478260869561</v>
      </c>
      <c r="P757" s="31">
        <v>113.27369565217387</v>
      </c>
      <c r="Q757" s="31">
        <v>93.481195652173881</v>
      </c>
      <c r="R757" s="31">
        <v>19.792499999999997</v>
      </c>
      <c r="S757" s="31">
        <v>196.00673913043482</v>
      </c>
      <c r="T757" s="31">
        <v>196.00673913043482</v>
      </c>
      <c r="U757" s="31">
        <v>0</v>
      </c>
      <c r="V757" s="31">
        <v>0</v>
      </c>
      <c r="W757" s="31">
        <v>0</v>
      </c>
      <c r="X757" s="31">
        <v>0</v>
      </c>
      <c r="Y757" s="31">
        <v>0</v>
      </c>
      <c r="Z757" s="31">
        <v>0</v>
      </c>
      <c r="AA757" s="31">
        <v>0</v>
      </c>
      <c r="AB757" s="31">
        <v>0</v>
      </c>
      <c r="AC757" s="31">
        <v>0</v>
      </c>
      <c r="AD757" s="31">
        <v>0</v>
      </c>
      <c r="AE757" s="31">
        <v>0</v>
      </c>
      <c r="AF757" t="s">
        <v>768</v>
      </c>
      <c r="AG757" s="32">
        <v>9</v>
      </c>
      <c r="AH757"/>
    </row>
    <row r="758" spans="1:34" x14ac:dyDescent="0.25">
      <c r="A758" t="s">
        <v>2660</v>
      </c>
      <c r="B758" t="s">
        <v>2004</v>
      </c>
      <c r="C758" t="s">
        <v>2531</v>
      </c>
      <c r="D758" t="s">
        <v>2602</v>
      </c>
      <c r="E758" s="31">
        <v>143.85869565217391</v>
      </c>
      <c r="F758" s="31">
        <v>5.3802546278806194</v>
      </c>
      <c r="G758" s="31">
        <v>5.0797635058556851</v>
      </c>
      <c r="H758" s="31">
        <v>0.66990630902908954</v>
      </c>
      <c r="I758" s="31">
        <v>0.55262259161314686</v>
      </c>
      <c r="J758" s="31">
        <v>773.99641304347824</v>
      </c>
      <c r="K758" s="31">
        <v>730.76815217391299</v>
      </c>
      <c r="L758" s="31">
        <v>96.371847826086949</v>
      </c>
      <c r="M758" s="31">
        <v>79.499565217391293</v>
      </c>
      <c r="N758" s="31">
        <v>11.480978260869565</v>
      </c>
      <c r="O758" s="31">
        <v>5.3913043478260869</v>
      </c>
      <c r="P758" s="31">
        <v>319.53456521739133</v>
      </c>
      <c r="Q758" s="31">
        <v>293.17858695652177</v>
      </c>
      <c r="R758" s="31">
        <v>26.355978260869566</v>
      </c>
      <c r="S758" s="31">
        <v>358.08999999999992</v>
      </c>
      <c r="T758" s="31">
        <v>358.08999999999992</v>
      </c>
      <c r="U758" s="31">
        <v>0</v>
      </c>
      <c r="V758" s="31">
        <v>0</v>
      </c>
      <c r="W758" s="31">
        <v>46.714239130434791</v>
      </c>
      <c r="X758" s="31">
        <v>0</v>
      </c>
      <c r="Y758" s="31">
        <v>0</v>
      </c>
      <c r="Z758" s="31">
        <v>0</v>
      </c>
      <c r="AA758" s="31">
        <v>8.056304347826087</v>
      </c>
      <c r="AB758" s="31">
        <v>0</v>
      </c>
      <c r="AC758" s="31">
        <v>38.657934782608706</v>
      </c>
      <c r="AD758" s="31">
        <v>0</v>
      </c>
      <c r="AE758" s="31">
        <v>0</v>
      </c>
      <c r="AF758" t="s">
        <v>866</v>
      </c>
      <c r="AG758" s="32">
        <v>9</v>
      </c>
      <c r="AH758"/>
    </row>
    <row r="759" spans="1:34" x14ac:dyDescent="0.25">
      <c r="A759" t="s">
        <v>2660</v>
      </c>
      <c r="B759" t="s">
        <v>1638</v>
      </c>
      <c r="C759" t="s">
        <v>2390</v>
      </c>
      <c r="D759" t="s">
        <v>2633</v>
      </c>
      <c r="E759" s="31">
        <v>40.304347826086953</v>
      </c>
      <c r="F759" s="31">
        <v>4.1777912621359228</v>
      </c>
      <c r="G759" s="31">
        <v>3.7416396979503772</v>
      </c>
      <c r="H759" s="31">
        <v>0.26672060409924492</v>
      </c>
      <c r="I759" s="31">
        <v>0.11906688241639699</v>
      </c>
      <c r="J759" s="31">
        <v>168.38315217391303</v>
      </c>
      <c r="K759" s="31">
        <v>150.80434782608694</v>
      </c>
      <c r="L759" s="31">
        <v>10.75</v>
      </c>
      <c r="M759" s="31">
        <v>4.7989130434782608</v>
      </c>
      <c r="N759" s="31">
        <v>0</v>
      </c>
      <c r="O759" s="31">
        <v>5.9510869565217392</v>
      </c>
      <c r="P759" s="31">
        <v>54.358695652173907</v>
      </c>
      <c r="Q759" s="31">
        <v>42.730978260869563</v>
      </c>
      <c r="R759" s="31">
        <v>11.627717391304348</v>
      </c>
      <c r="S759" s="31">
        <v>103.27445652173913</v>
      </c>
      <c r="T759" s="31">
        <v>103.27445652173913</v>
      </c>
      <c r="U759" s="31">
        <v>0</v>
      </c>
      <c r="V759" s="31">
        <v>0</v>
      </c>
      <c r="W759" s="31">
        <v>2.7038043478260869</v>
      </c>
      <c r="X759" s="31">
        <v>2.4456521739130435</v>
      </c>
      <c r="Y759" s="31">
        <v>0</v>
      </c>
      <c r="Z759" s="31">
        <v>0</v>
      </c>
      <c r="AA759" s="31">
        <v>0</v>
      </c>
      <c r="AB759" s="31">
        <v>0</v>
      </c>
      <c r="AC759" s="31">
        <v>0.25815217391304346</v>
      </c>
      <c r="AD759" s="31">
        <v>0</v>
      </c>
      <c r="AE759" s="31">
        <v>0</v>
      </c>
      <c r="AF759" t="s">
        <v>504</v>
      </c>
      <c r="AG759" s="32">
        <v>9</v>
      </c>
      <c r="AH759"/>
    </row>
    <row r="760" spans="1:34" x14ac:dyDescent="0.25">
      <c r="A760" t="s">
        <v>2660</v>
      </c>
      <c r="B760" t="s">
        <v>1332</v>
      </c>
      <c r="C760" t="s">
        <v>2393</v>
      </c>
      <c r="D760" t="s">
        <v>2635</v>
      </c>
      <c r="E760" s="31">
        <v>58.086956521739133</v>
      </c>
      <c r="F760" s="31">
        <v>4.4388117514970062</v>
      </c>
      <c r="G760" s="31">
        <v>4.2726440868263484</v>
      </c>
      <c r="H760" s="31">
        <v>0.52290980538922172</v>
      </c>
      <c r="I760" s="31">
        <v>0.43608345808383242</v>
      </c>
      <c r="J760" s="31">
        <v>257.83706521739134</v>
      </c>
      <c r="K760" s="31">
        <v>248.1848913043479</v>
      </c>
      <c r="L760" s="31">
        <v>30.374239130434791</v>
      </c>
      <c r="M760" s="31">
        <v>25.330760869565225</v>
      </c>
      <c r="N760" s="31">
        <v>0</v>
      </c>
      <c r="O760" s="31">
        <v>5.0434782608695654</v>
      </c>
      <c r="P760" s="31">
        <v>73.314891304347839</v>
      </c>
      <c r="Q760" s="31">
        <v>68.706195652173932</v>
      </c>
      <c r="R760" s="31">
        <v>4.6086956521739131</v>
      </c>
      <c r="S760" s="31">
        <v>154.14793478260873</v>
      </c>
      <c r="T760" s="31">
        <v>154.14793478260873</v>
      </c>
      <c r="U760" s="31">
        <v>0</v>
      </c>
      <c r="V760" s="31">
        <v>0</v>
      </c>
      <c r="W760" s="31">
        <v>0</v>
      </c>
      <c r="X760" s="31">
        <v>0</v>
      </c>
      <c r="Y760" s="31">
        <v>0</v>
      </c>
      <c r="Z760" s="31">
        <v>0</v>
      </c>
      <c r="AA760" s="31">
        <v>0</v>
      </c>
      <c r="AB760" s="31">
        <v>0</v>
      </c>
      <c r="AC760" s="31">
        <v>0</v>
      </c>
      <c r="AD760" s="31">
        <v>0</v>
      </c>
      <c r="AE760" s="31">
        <v>0</v>
      </c>
      <c r="AF760" t="s">
        <v>195</v>
      </c>
      <c r="AG760" s="32">
        <v>9</v>
      </c>
      <c r="AH760"/>
    </row>
    <row r="761" spans="1:34" x14ac:dyDescent="0.25">
      <c r="A761" t="s">
        <v>2660</v>
      </c>
      <c r="B761" t="s">
        <v>2083</v>
      </c>
      <c r="C761" t="s">
        <v>2275</v>
      </c>
      <c r="D761" t="s">
        <v>2602</v>
      </c>
      <c r="E761" s="31">
        <v>13.880434782608695</v>
      </c>
      <c r="F761" s="31">
        <v>5.9156773688332018</v>
      </c>
      <c r="G761" s="31">
        <v>5.1702505873140172</v>
      </c>
      <c r="H761" s="31">
        <v>3.1477212216131547</v>
      </c>
      <c r="I761" s="31">
        <v>2.4022944400939696</v>
      </c>
      <c r="J761" s="31">
        <v>82.112173913043463</v>
      </c>
      <c r="K761" s="31">
        <v>71.76532608695652</v>
      </c>
      <c r="L761" s="31">
        <v>43.691739130434769</v>
      </c>
      <c r="M761" s="31">
        <v>33.344891304347819</v>
      </c>
      <c r="N761" s="31">
        <v>5.0425000000000004</v>
      </c>
      <c r="O761" s="31">
        <v>5.3043478260869561</v>
      </c>
      <c r="P761" s="31">
        <v>8.309130434782606</v>
      </c>
      <c r="Q761" s="31">
        <v>8.309130434782606</v>
      </c>
      <c r="R761" s="31">
        <v>0</v>
      </c>
      <c r="S761" s="31">
        <v>30.111304347826096</v>
      </c>
      <c r="T761" s="31">
        <v>30.111304347826096</v>
      </c>
      <c r="U761" s="31">
        <v>0</v>
      </c>
      <c r="V761" s="31">
        <v>0</v>
      </c>
      <c r="W761" s="31">
        <v>0</v>
      </c>
      <c r="X761" s="31">
        <v>0</v>
      </c>
      <c r="Y761" s="31">
        <v>0</v>
      </c>
      <c r="Z761" s="31">
        <v>0</v>
      </c>
      <c r="AA761" s="31">
        <v>0</v>
      </c>
      <c r="AB761" s="31">
        <v>0</v>
      </c>
      <c r="AC761" s="31">
        <v>0</v>
      </c>
      <c r="AD761" s="31">
        <v>0</v>
      </c>
      <c r="AE761" s="31">
        <v>0</v>
      </c>
      <c r="AF761" t="s">
        <v>947</v>
      </c>
      <c r="AG761" s="32">
        <v>9</v>
      </c>
      <c r="AH761"/>
    </row>
    <row r="762" spans="1:34" x14ac:dyDescent="0.25">
      <c r="A762" t="s">
        <v>2660</v>
      </c>
      <c r="B762" t="s">
        <v>1137</v>
      </c>
      <c r="C762" t="s">
        <v>2275</v>
      </c>
      <c r="D762" t="s">
        <v>2602</v>
      </c>
      <c r="E762" s="31">
        <v>73.478260869565219</v>
      </c>
      <c r="F762" s="31">
        <v>3.7513239644970411</v>
      </c>
      <c r="G762" s="31">
        <v>3.6235133136094668</v>
      </c>
      <c r="H762" s="31">
        <v>0.39312426035502968</v>
      </c>
      <c r="I762" s="31">
        <v>0.32892307692307698</v>
      </c>
      <c r="J762" s="31">
        <v>275.64076086956521</v>
      </c>
      <c r="K762" s="31">
        <v>266.24945652173909</v>
      </c>
      <c r="L762" s="31">
        <v>28.886086956521744</v>
      </c>
      <c r="M762" s="31">
        <v>24.168695652173916</v>
      </c>
      <c r="N762" s="31">
        <v>1.5</v>
      </c>
      <c r="O762" s="31">
        <v>3.2173913043478262</v>
      </c>
      <c r="P762" s="31">
        <v>75.126630434782626</v>
      </c>
      <c r="Q762" s="31">
        <v>70.452717391304361</v>
      </c>
      <c r="R762" s="31">
        <v>4.6739130434782608</v>
      </c>
      <c r="S762" s="31">
        <v>171.62804347826082</v>
      </c>
      <c r="T762" s="31">
        <v>160.05880434782605</v>
      </c>
      <c r="U762" s="31">
        <v>11.569239130434777</v>
      </c>
      <c r="V762" s="31">
        <v>0</v>
      </c>
      <c r="W762" s="31">
        <v>32.262717391304349</v>
      </c>
      <c r="X762" s="31">
        <v>1.2065217391304348</v>
      </c>
      <c r="Y762" s="31">
        <v>1.5</v>
      </c>
      <c r="Z762" s="31">
        <v>0</v>
      </c>
      <c r="AA762" s="31">
        <v>0</v>
      </c>
      <c r="AB762" s="31">
        <v>1.9673913043478262</v>
      </c>
      <c r="AC762" s="31">
        <v>27.588804347826088</v>
      </c>
      <c r="AD762" s="31">
        <v>0</v>
      </c>
      <c r="AE762" s="31">
        <v>0</v>
      </c>
      <c r="AF762" t="s">
        <v>0</v>
      </c>
      <c r="AG762" s="32">
        <v>9</v>
      </c>
      <c r="AH762"/>
    </row>
    <row r="763" spans="1:34" x14ac:dyDescent="0.25">
      <c r="A763" t="s">
        <v>2660</v>
      </c>
      <c r="B763" t="s">
        <v>1955</v>
      </c>
      <c r="C763" t="s">
        <v>2343</v>
      </c>
      <c r="D763" t="s">
        <v>2617</v>
      </c>
      <c r="E763" s="31">
        <v>37.076086956521742</v>
      </c>
      <c r="F763" s="31">
        <v>3.6915127528583986</v>
      </c>
      <c r="G763" s="31">
        <v>3.6915127528583986</v>
      </c>
      <c r="H763" s="31">
        <v>0.54639401934916443</v>
      </c>
      <c r="I763" s="31">
        <v>0.54639401934916443</v>
      </c>
      <c r="J763" s="31">
        <v>136.86684782608694</v>
      </c>
      <c r="K763" s="31">
        <v>136.86684782608694</v>
      </c>
      <c r="L763" s="31">
        <v>20.258152173913043</v>
      </c>
      <c r="M763" s="31">
        <v>20.258152173913043</v>
      </c>
      <c r="N763" s="31">
        <v>0</v>
      </c>
      <c r="O763" s="31">
        <v>0</v>
      </c>
      <c r="P763" s="31">
        <v>32.698369565217391</v>
      </c>
      <c r="Q763" s="31">
        <v>32.698369565217391</v>
      </c>
      <c r="R763" s="31">
        <v>0</v>
      </c>
      <c r="S763" s="31">
        <v>83.910326086956516</v>
      </c>
      <c r="T763" s="31">
        <v>83.910326086956516</v>
      </c>
      <c r="U763" s="31">
        <v>0</v>
      </c>
      <c r="V763" s="31">
        <v>0</v>
      </c>
      <c r="W763" s="31">
        <v>0</v>
      </c>
      <c r="X763" s="31">
        <v>0</v>
      </c>
      <c r="Y763" s="31">
        <v>0</v>
      </c>
      <c r="Z763" s="31">
        <v>0</v>
      </c>
      <c r="AA763" s="31">
        <v>0</v>
      </c>
      <c r="AB763" s="31">
        <v>0</v>
      </c>
      <c r="AC763" s="31">
        <v>0</v>
      </c>
      <c r="AD763" s="31">
        <v>0</v>
      </c>
      <c r="AE763" s="31">
        <v>0</v>
      </c>
      <c r="AF763" t="s">
        <v>815</v>
      </c>
      <c r="AG763" s="32">
        <v>9</v>
      </c>
      <c r="AH763"/>
    </row>
    <row r="764" spans="1:34" x14ac:dyDescent="0.25">
      <c r="A764" t="s">
        <v>2660</v>
      </c>
      <c r="B764" t="s">
        <v>1441</v>
      </c>
      <c r="C764" t="s">
        <v>2426</v>
      </c>
      <c r="D764" t="s">
        <v>2638</v>
      </c>
      <c r="E764" s="31">
        <v>51.380434782608695</v>
      </c>
      <c r="F764" s="31">
        <v>4.242441294690078</v>
      </c>
      <c r="G764" s="31">
        <v>3.9173936957901416</v>
      </c>
      <c r="H764" s="31">
        <v>0.21649883647133489</v>
      </c>
      <c r="I764" s="31">
        <v>0.10480008462026656</v>
      </c>
      <c r="J764" s="31">
        <v>217.97847826086957</v>
      </c>
      <c r="K764" s="31">
        <v>201.27739130434782</v>
      </c>
      <c r="L764" s="31">
        <v>11.123804347826088</v>
      </c>
      <c r="M764" s="31">
        <v>5.3846739130434784</v>
      </c>
      <c r="N764" s="31">
        <v>0</v>
      </c>
      <c r="O764" s="31">
        <v>5.7391304347826084</v>
      </c>
      <c r="P764" s="31">
        <v>85.349891304347821</v>
      </c>
      <c r="Q764" s="31">
        <v>74.387934782608696</v>
      </c>
      <c r="R764" s="31">
        <v>10.961956521739131</v>
      </c>
      <c r="S764" s="31">
        <v>121.50478260869563</v>
      </c>
      <c r="T764" s="31">
        <v>120.60543478260868</v>
      </c>
      <c r="U764" s="31">
        <v>0.89934782608695674</v>
      </c>
      <c r="V764" s="31">
        <v>0</v>
      </c>
      <c r="W764" s="31">
        <v>27.415434782608685</v>
      </c>
      <c r="X764" s="31">
        <v>0</v>
      </c>
      <c r="Y764" s="31">
        <v>0</v>
      </c>
      <c r="Z764" s="31">
        <v>0</v>
      </c>
      <c r="AA764" s="31">
        <v>16.111521739130424</v>
      </c>
      <c r="AB764" s="31">
        <v>0</v>
      </c>
      <c r="AC764" s="31">
        <v>11.303913043478261</v>
      </c>
      <c r="AD764" s="31">
        <v>0</v>
      </c>
      <c r="AE764" s="31">
        <v>0</v>
      </c>
      <c r="AF764" t="s">
        <v>306</v>
      </c>
      <c r="AG764" s="32">
        <v>9</v>
      </c>
      <c r="AH764"/>
    </row>
    <row r="765" spans="1:34" x14ac:dyDescent="0.25">
      <c r="A765" t="s">
        <v>2660</v>
      </c>
      <c r="B765" t="s">
        <v>2031</v>
      </c>
      <c r="C765" t="s">
        <v>2320</v>
      </c>
      <c r="D765" t="s">
        <v>2617</v>
      </c>
      <c r="E765" s="31">
        <v>39.260869565217391</v>
      </c>
      <c r="F765" s="31">
        <v>4.2155813953488375</v>
      </c>
      <c r="G765" s="31">
        <v>3.8111212624584723</v>
      </c>
      <c r="H765" s="31">
        <v>0.51279623477297909</v>
      </c>
      <c r="I765" s="31">
        <v>0.37104651162790714</v>
      </c>
      <c r="J765" s="31">
        <v>165.50739130434783</v>
      </c>
      <c r="K765" s="31">
        <v>149.62793478260872</v>
      </c>
      <c r="L765" s="31">
        <v>20.132826086956527</v>
      </c>
      <c r="M765" s="31">
        <v>14.567608695652181</v>
      </c>
      <c r="N765" s="31">
        <v>0</v>
      </c>
      <c r="O765" s="31">
        <v>5.5652173913043477</v>
      </c>
      <c r="P765" s="31">
        <v>44.737934782608676</v>
      </c>
      <c r="Q765" s="31">
        <v>34.42369565217389</v>
      </c>
      <c r="R765" s="31">
        <v>10.314239130434785</v>
      </c>
      <c r="S765" s="31">
        <v>100.63663043478265</v>
      </c>
      <c r="T765" s="31">
        <v>100.63663043478265</v>
      </c>
      <c r="U765" s="31">
        <v>0</v>
      </c>
      <c r="V765" s="31">
        <v>0</v>
      </c>
      <c r="W765" s="31">
        <v>2.8913043478260869</v>
      </c>
      <c r="X765" s="31">
        <v>2.3913043478260869</v>
      </c>
      <c r="Y765" s="31">
        <v>0</v>
      </c>
      <c r="Z765" s="31">
        <v>0</v>
      </c>
      <c r="AA765" s="31">
        <v>0.5</v>
      </c>
      <c r="AB765" s="31">
        <v>0</v>
      </c>
      <c r="AC765" s="31">
        <v>0</v>
      </c>
      <c r="AD765" s="31">
        <v>0</v>
      </c>
      <c r="AE765" s="31">
        <v>0</v>
      </c>
      <c r="AF765" t="s">
        <v>894</v>
      </c>
      <c r="AG765" s="32">
        <v>9</v>
      </c>
      <c r="AH765"/>
    </row>
    <row r="766" spans="1:34" x14ac:dyDescent="0.25">
      <c r="A766" t="s">
        <v>2660</v>
      </c>
      <c r="B766" t="s">
        <v>1366</v>
      </c>
      <c r="C766" t="s">
        <v>2412</v>
      </c>
      <c r="D766" t="s">
        <v>2631</v>
      </c>
      <c r="E766" s="31">
        <v>116.83695652173913</v>
      </c>
      <c r="F766" s="31">
        <v>3.0976807144850693</v>
      </c>
      <c r="G766" s="31">
        <v>3.0813070983347295</v>
      </c>
      <c r="H766" s="31">
        <v>6.8991534096195004E-2</v>
      </c>
      <c r="I766" s="31">
        <v>5.2617917945855436E-2</v>
      </c>
      <c r="J766" s="31">
        <v>361.92358695652183</v>
      </c>
      <c r="K766" s="31">
        <v>360.01054347826096</v>
      </c>
      <c r="L766" s="31">
        <v>8.0607608695652182</v>
      </c>
      <c r="M766" s="31">
        <v>6.1477173913043481</v>
      </c>
      <c r="N766" s="31">
        <v>0</v>
      </c>
      <c r="O766" s="31">
        <v>1.9130434782608696</v>
      </c>
      <c r="P766" s="31">
        <v>106.32489130434791</v>
      </c>
      <c r="Q766" s="31">
        <v>106.32489130434791</v>
      </c>
      <c r="R766" s="31">
        <v>0</v>
      </c>
      <c r="S766" s="31">
        <v>247.53793478260866</v>
      </c>
      <c r="T766" s="31">
        <v>191.8440217391304</v>
      </c>
      <c r="U766" s="31">
        <v>55.693913043478275</v>
      </c>
      <c r="V766" s="31">
        <v>0</v>
      </c>
      <c r="W766" s="31">
        <v>0</v>
      </c>
      <c r="X766" s="31">
        <v>0</v>
      </c>
      <c r="Y766" s="31">
        <v>0</v>
      </c>
      <c r="Z766" s="31">
        <v>0</v>
      </c>
      <c r="AA766" s="31">
        <v>0</v>
      </c>
      <c r="AB766" s="31">
        <v>0</v>
      </c>
      <c r="AC766" s="31">
        <v>0</v>
      </c>
      <c r="AD766" s="31">
        <v>0</v>
      </c>
      <c r="AE766" s="31">
        <v>0</v>
      </c>
      <c r="AF766" t="s">
        <v>230</v>
      </c>
      <c r="AG766" s="32">
        <v>9</v>
      </c>
      <c r="AH766"/>
    </row>
    <row r="767" spans="1:34" x14ac:dyDescent="0.25">
      <c r="A767" t="s">
        <v>2660</v>
      </c>
      <c r="B767" t="s">
        <v>1864</v>
      </c>
      <c r="C767" t="s">
        <v>2295</v>
      </c>
      <c r="D767" t="s">
        <v>2605</v>
      </c>
      <c r="E767" s="31">
        <v>48.217391304347828</v>
      </c>
      <c r="F767" s="31">
        <v>4.6606492335437331</v>
      </c>
      <c r="G767" s="31">
        <v>4.4334174932371502</v>
      </c>
      <c r="H767" s="31">
        <v>0.9116366095581605</v>
      </c>
      <c r="I767" s="31">
        <v>0.68440486925157795</v>
      </c>
      <c r="J767" s="31">
        <v>224.72434782608696</v>
      </c>
      <c r="K767" s="31">
        <v>213.76782608695652</v>
      </c>
      <c r="L767" s="31">
        <v>43.956739130434784</v>
      </c>
      <c r="M767" s="31">
        <v>33.000217391304346</v>
      </c>
      <c r="N767" s="31">
        <v>5.2173913043478262</v>
      </c>
      <c r="O767" s="31">
        <v>5.7391304347826084</v>
      </c>
      <c r="P767" s="31">
        <v>53.321195652173905</v>
      </c>
      <c r="Q767" s="31">
        <v>53.321195652173905</v>
      </c>
      <c r="R767" s="31">
        <v>0</v>
      </c>
      <c r="S767" s="31">
        <v>127.44641304347824</v>
      </c>
      <c r="T767" s="31">
        <v>127.44641304347824</v>
      </c>
      <c r="U767" s="31">
        <v>0</v>
      </c>
      <c r="V767" s="31">
        <v>0</v>
      </c>
      <c r="W767" s="31">
        <v>2.089673913043478</v>
      </c>
      <c r="X767" s="31">
        <v>0</v>
      </c>
      <c r="Y767" s="31">
        <v>0</v>
      </c>
      <c r="Z767" s="31">
        <v>0</v>
      </c>
      <c r="AA767" s="31">
        <v>0.52989130434782605</v>
      </c>
      <c r="AB767" s="31">
        <v>0</v>
      </c>
      <c r="AC767" s="31">
        <v>1.5597826086956521</v>
      </c>
      <c r="AD767" s="31">
        <v>0</v>
      </c>
      <c r="AE767" s="31">
        <v>0</v>
      </c>
      <c r="AF767" t="s">
        <v>722</v>
      </c>
      <c r="AG767" s="32">
        <v>9</v>
      </c>
      <c r="AH767"/>
    </row>
    <row r="768" spans="1:34" x14ac:dyDescent="0.25">
      <c r="A768" t="s">
        <v>2660</v>
      </c>
      <c r="B768" t="s">
        <v>1690</v>
      </c>
      <c r="C768" t="s">
        <v>2288</v>
      </c>
      <c r="D768" t="s">
        <v>2603</v>
      </c>
      <c r="E768" s="31">
        <v>70.413043478260875</v>
      </c>
      <c r="F768" s="31">
        <v>4.9770747144180296</v>
      </c>
      <c r="G768" s="31">
        <v>4.7772321704229697</v>
      </c>
      <c r="H768" s="31">
        <v>0.53907841926520528</v>
      </c>
      <c r="I768" s="31">
        <v>0.47304723680148186</v>
      </c>
      <c r="J768" s="31">
        <v>350.45097826086953</v>
      </c>
      <c r="K768" s="31">
        <v>336.37945652173914</v>
      </c>
      <c r="L768" s="31">
        <v>37.958152173913042</v>
      </c>
      <c r="M768" s="31">
        <v>33.30869565217391</v>
      </c>
      <c r="N768" s="31">
        <v>0</v>
      </c>
      <c r="O768" s="31">
        <v>4.6494565217391308</v>
      </c>
      <c r="P768" s="31">
        <v>102.68978260869571</v>
      </c>
      <c r="Q768" s="31">
        <v>93.267717391304402</v>
      </c>
      <c r="R768" s="31">
        <v>9.4220652173913031</v>
      </c>
      <c r="S768" s="31">
        <v>209.80304347826083</v>
      </c>
      <c r="T768" s="31">
        <v>209.80304347826083</v>
      </c>
      <c r="U768" s="31">
        <v>0</v>
      </c>
      <c r="V768" s="31">
        <v>0</v>
      </c>
      <c r="W768" s="31">
        <v>144.08652173913046</v>
      </c>
      <c r="X768" s="31">
        <v>1.7829347826086956</v>
      </c>
      <c r="Y768" s="31">
        <v>0</v>
      </c>
      <c r="Z768" s="31">
        <v>0</v>
      </c>
      <c r="AA768" s="31">
        <v>4.7524999999999995</v>
      </c>
      <c r="AB768" s="31">
        <v>0</v>
      </c>
      <c r="AC768" s="31">
        <v>137.55108695652177</v>
      </c>
      <c r="AD768" s="31">
        <v>0</v>
      </c>
      <c r="AE768" s="31">
        <v>0</v>
      </c>
      <c r="AF768" t="s">
        <v>556</v>
      </c>
      <c r="AG768" s="32">
        <v>9</v>
      </c>
      <c r="AH768"/>
    </row>
    <row r="769" spans="1:34" x14ac:dyDescent="0.25">
      <c r="A769" t="s">
        <v>2660</v>
      </c>
      <c r="B769" t="s">
        <v>1930</v>
      </c>
      <c r="C769" t="s">
        <v>2516</v>
      </c>
      <c r="D769" t="s">
        <v>2619</v>
      </c>
      <c r="E769" s="31">
        <v>32.304347826086953</v>
      </c>
      <c r="F769" s="31">
        <v>5.8247678331090196</v>
      </c>
      <c r="G769" s="31">
        <v>4.7436944818304205</v>
      </c>
      <c r="H769" s="31">
        <v>1.6083512786002689</v>
      </c>
      <c r="I769" s="31">
        <v>0.98764131897711971</v>
      </c>
      <c r="J769" s="31">
        <v>188.16532608695658</v>
      </c>
      <c r="K769" s="31">
        <v>153.24195652173921</v>
      </c>
      <c r="L769" s="31">
        <v>51.956739130434769</v>
      </c>
      <c r="M769" s="31">
        <v>31.905108695652167</v>
      </c>
      <c r="N769" s="31">
        <v>15.182065217391299</v>
      </c>
      <c r="O769" s="31">
        <v>4.8695652173913047</v>
      </c>
      <c r="P769" s="31">
        <v>34.31282608695652</v>
      </c>
      <c r="Q769" s="31">
        <v>19.441086956521747</v>
      </c>
      <c r="R769" s="31">
        <v>14.871739130434776</v>
      </c>
      <c r="S769" s="31">
        <v>101.89576086956529</v>
      </c>
      <c r="T769" s="31">
        <v>101.89576086956529</v>
      </c>
      <c r="U769" s="31">
        <v>0</v>
      </c>
      <c r="V769" s="31">
        <v>0</v>
      </c>
      <c r="W769" s="31">
        <v>7.5108695652173916</v>
      </c>
      <c r="X769" s="31">
        <v>0</v>
      </c>
      <c r="Y769" s="31">
        <v>0</v>
      </c>
      <c r="Z769" s="31">
        <v>0</v>
      </c>
      <c r="AA769" s="31">
        <v>0</v>
      </c>
      <c r="AB769" s="31">
        <v>0</v>
      </c>
      <c r="AC769" s="31">
        <v>7.5108695652173916</v>
      </c>
      <c r="AD769" s="31">
        <v>0</v>
      </c>
      <c r="AE769" s="31">
        <v>0</v>
      </c>
      <c r="AF769" t="s">
        <v>790</v>
      </c>
      <c r="AG769" s="32">
        <v>9</v>
      </c>
      <c r="AH769"/>
    </row>
    <row r="770" spans="1:34" x14ac:dyDescent="0.25">
      <c r="A770" t="s">
        <v>2660</v>
      </c>
      <c r="B770" t="s">
        <v>1666</v>
      </c>
      <c r="C770" t="s">
        <v>2355</v>
      </c>
      <c r="D770" t="s">
        <v>2605</v>
      </c>
      <c r="E770" s="31">
        <v>112.46739130434783</v>
      </c>
      <c r="F770" s="31">
        <v>4.1608446892819178</v>
      </c>
      <c r="G770" s="31">
        <v>3.8752459650140141</v>
      </c>
      <c r="H770" s="31">
        <v>0.56652652942881987</v>
      </c>
      <c r="I770" s="31">
        <v>0.45905576495602585</v>
      </c>
      <c r="J770" s="31">
        <v>467.95934782608697</v>
      </c>
      <c r="K770" s="31">
        <v>435.83880434782611</v>
      </c>
      <c r="L770" s="31">
        <v>63.715760869565216</v>
      </c>
      <c r="M770" s="31">
        <v>51.628804347826083</v>
      </c>
      <c r="N770" s="31">
        <v>6.3478260869565215</v>
      </c>
      <c r="O770" s="31">
        <v>5.7391304347826084</v>
      </c>
      <c r="P770" s="31">
        <v>132.85967391304351</v>
      </c>
      <c r="Q770" s="31">
        <v>112.82608695652176</v>
      </c>
      <c r="R770" s="31">
        <v>20.033586956521741</v>
      </c>
      <c r="S770" s="31">
        <v>271.38391304347823</v>
      </c>
      <c r="T770" s="31">
        <v>271.38391304347823</v>
      </c>
      <c r="U770" s="31">
        <v>0</v>
      </c>
      <c r="V770" s="31">
        <v>0</v>
      </c>
      <c r="W770" s="31">
        <v>0</v>
      </c>
      <c r="X770" s="31">
        <v>0</v>
      </c>
      <c r="Y770" s="31">
        <v>0</v>
      </c>
      <c r="Z770" s="31">
        <v>0</v>
      </c>
      <c r="AA770" s="31">
        <v>0</v>
      </c>
      <c r="AB770" s="31">
        <v>0</v>
      </c>
      <c r="AC770" s="31">
        <v>0</v>
      </c>
      <c r="AD770" s="31">
        <v>0</v>
      </c>
      <c r="AE770" s="31">
        <v>0</v>
      </c>
      <c r="AF770" t="s">
        <v>532</v>
      </c>
      <c r="AG770" s="32">
        <v>9</v>
      </c>
      <c r="AH770"/>
    </row>
    <row r="771" spans="1:34" x14ac:dyDescent="0.25">
      <c r="A771" t="s">
        <v>2660</v>
      </c>
      <c r="B771" t="s">
        <v>1227</v>
      </c>
      <c r="C771" t="s">
        <v>2339</v>
      </c>
      <c r="D771" t="s">
        <v>2602</v>
      </c>
      <c r="E771" s="31">
        <v>143.75</v>
      </c>
      <c r="F771" s="31">
        <v>4.0353361058601136</v>
      </c>
      <c r="G771" s="31">
        <v>3.7309051039697545</v>
      </c>
      <c r="H771" s="31">
        <v>0.30253383742911155</v>
      </c>
      <c r="I771" s="31">
        <v>0.24375500945179585</v>
      </c>
      <c r="J771" s="31">
        <v>580.07956521739129</v>
      </c>
      <c r="K771" s="31">
        <v>536.31760869565221</v>
      </c>
      <c r="L771" s="31">
        <v>43.489239130434783</v>
      </c>
      <c r="M771" s="31">
        <v>35.039782608695653</v>
      </c>
      <c r="N771" s="31">
        <v>2.7826086956521738</v>
      </c>
      <c r="O771" s="31">
        <v>5.6668478260869568</v>
      </c>
      <c r="P771" s="31">
        <v>176.86326086956518</v>
      </c>
      <c r="Q771" s="31">
        <v>141.55076086956518</v>
      </c>
      <c r="R771" s="31">
        <v>35.312499999999993</v>
      </c>
      <c r="S771" s="31">
        <v>359.72706521739138</v>
      </c>
      <c r="T771" s="31">
        <v>359.72706521739138</v>
      </c>
      <c r="U771" s="31">
        <v>0</v>
      </c>
      <c r="V771" s="31">
        <v>0</v>
      </c>
      <c r="W771" s="31">
        <v>106.80304347826088</v>
      </c>
      <c r="X771" s="31">
        <v>0</v>
      </c>
      <c r="Y771" s="31">
        <v>0</v>
      </c>
      <c r="Z771" s="31">
        <v>0</v>
      </c>
      <c r="AA771" s="31">
        <v>26.065434782608694</v>
      </c>
      <c r="AB771" s="31">
        <v>0</v>
      </c>
      <c r="AC771" s="31">
        <v>80.737608695652185</v>
      </c>
      <c r="AD771" s="31">
        <v>0</v>
      </c>
      <c r="AE771" s="31">
        <v>0</v>
      </c>
      <c r="AF771" t="s">
        <v>90</v>
      </c>
      <c r="AG771" s="32">
        <v>9</v>
      </c>
      <c r="AH771"/>
    </row>
    <row r="772" spans="1:34" x14ac:dyDescent="0.25">
      <c r="A772" t="s">
        <v>2660</v>
      </c>
      <c r="B772" t="s">
        <v>2130</v>
      </c>
      <c r="C772" t="s">
        <v>2357</v>
      </c>
      <c r="D772" t="s">
        <v>2612</v>
      </c>
      <c r="E772" s="31">
        <v>29.673913043478262</v>
      </c>
      <c r="F772" s="31">
        <v>4.4835238095238106</v>
      </c>
      <c r="G772" s="31">
        <v>4.2871868131868132</v>
      </c>
      <c r="H772" s="31">
        <v>0.4384615384615384</v>
      </c>
      <c r="I772" s="31">
        <v>0.24212454212454212</v>
      </c>
      <c r="J772" s="31">
        <v>133.04369565217394</v>
      </c>
      <c r="K772" s="31">
        <v>127.21760869565219</v>
      </c>
      <c r="L772" s="31">
        <v>13.010869565217391</v>
      </c>
      <c r="M772" s="31">
        <v>7.1847826086956523</v>
      </c>
      <c r="N772" s="31">
        <v>0</v>
      </c>
      <c r="O772" s="31">
        <v>5.8260869565217392</v>
      </c>
      <c r="P772" s="31">
        <v>41.875</v>
      </c>
      <c r="Q772" s="31">
        <v>41.875</v>
      </c>
      <c r="R772" s="31">
        <v>0</v>
      </c>
      <c r="S772" s="31">
        <v>78.157826086956533</v>
      </c>
      <c r="T772" s="31">
        <v>78.157826086956533</v>
      </c>
      <c r="U772" s="31">
        <v>0</v>
      </c>
      <c r="V772" s="31">
        <v>0</v>
      </c>
      <c r="W772" s="31">
        <v>0</v>
      </c>
      <c r="X772" s="31">
        <v>0</v>
      </c>
      <c r="Y772" s="31">
        <v>0</v>
      </c>
      <c r="Z772" s="31">
        <v>0</v>
      </c>
      <c r="AA772" s="31">
        <v>0</v>
      </c>
      <c r="AB772" s="31">
        <v>0</v>
      </c>
      <c r="AC772" s="31">
        <v>0</v>
      </c>
      <c r="AD772" s="31">
        <v>0</v>
      </c>
      <c r="AE772" s="31">
        <v>0</v>
      </c>
      <c r="AF772" t="s">
        <v>995</v>
      </c>
      <c r="AG772" s="32">
        <v>9</v>
      </c>
      <c r="AH772"/>
    </row>
    <row r="773" spans="1:34" x14ac:dyDescent="0.25">
      <c r="A773" t="s">
        <v>2660</v>
      </c>
      <c r="B773" t="s">
        <v>2230</v>
      </c>
      <c r="C773" t="s">
        <v>2596</v>
      </c>
      <c r="D773" t="s">
        <v>2637</v>
      </c>
      <c r="E773" s="31">
        <v>53.945652173913047</v>
      </c>
      <c r="F773" s="31">
        <v>5.215446302639533</v>
      </c>
      <c r="G773" s="31">
        <v>4.703558331654242</v>
      </c>
      <c r="H773" s="31">
        <v>0.61973604674591976</v>
      </c>
      <c r="I773" s="31">
        <v>0.51979649405601447</v>
      </c>
      <c r="J773" s="31">
        <v>281.35065217391309</v>
      </c>
      <c r="K773" s="31">
        <v>253.73652173913047</v>
      </c>
      <c r="L773" s="31">
        <v>33.432065217391305</v>
      </c>
      <c r="M773" s="31">
        <v>28.040760869565219</v>
      </c>
      <c r="N773" s="31">
        <v>0</v>
      </c>
      <c r="O773" s="31">
        <v>5.3913043478260869</v>
      </c>
      <c r="P773" s="31">
        <v>95.385978260869564</v>
      </c>
      <c r="Q773" s="31">
        <v>73.163152173913048</v>
      </c>
      <c r="R773" s="31">
        <v>22.222826086956523</v>
      </c>
      <c r="S773" s="31">
        <v>152.53260869565219</v>
      </c>
      <c r="T773" s="31">
        <v>152.53260869565219</v>
      </c>
      <c r="U773" s="31">
        <v>0</v>
      </c>
      <c r="V773" s="31">
        <v>0</v>
      </c>
      <c r="W773" s="31">
        <v>21.910434782608696</v>
      </c>
      <c r="X773" s="31">
        <v>8.6114130434782616</v>
      </c>
      <c r="Y773" s="31">
        <v>0</v>
      </c>
      <c r="Z773" s="31">
        <v>0</v>
      </c>
      <c r="AA773" s="31">
        <v>13.299021739130435</v>
      </c>
      <c r="AB773" s="31">
        <v>0</v>
      </c>
      <c r="AC773" s="31">
        <v>0</v>
      </c>
      <c r="AD773" s="31">
        <v>0</v>
      </c>
      <c r="AE773" s="31">
        <v>0</v>
      </c>
      <c r="AF773" t="s">
        <v>1098</v>
      </c>
      <c r="AG773" s="32">
        <v>9</v>
      </c>
      <c r="AH773"/>
    </row>
    <row r="774" spans="1:34" x14ac:dyDescent="0.25">
      <c r="A774" t="s">
        <v>2660</v>
      </c>
      <c r="B774" t="s">
        <v>1871</v>
      </c>
      <c r="C774" t="s">
        <v>2538</v>
      </c>
      <c r="D774" t="s">
        <v>2602</v>
      </c>
      <c r="E774" s="31">
        <v>30.543478260869566</v>
      </c>
      <c r="F774" s="31">
        <v>3.8754199288256221</v>
      </c>
      <c r="G774" s="31">
        <v>3.425434163701067</v>
      </c>
      <c r="H774" s="31">
        <v>0.26495373665480426</v>
      </c>
      <c r="I774" s="31">
        <v>3.1419928825622771E-2</v>
      </c>
      <c r="J774" s="31">
        <v>118.36880434782607</v>
      </c>
      <c r="K774" s="31">
        <v>104.62467391304347</v>
      </c>
      <c r="L774" s="31">
        <v>8.0926086956521743</v>
      </c>
      <c r="M774" s="31">
        <v>0.95967391304347816</v>
      </c>
      <c r="N774" s="31">
        <v>2.959021739130435</v>
      </c>
      <c r="O774" s="31">
        <v>4.1739130434782608</v>
      </c>
      <c r="P774" s="31">
        <v>30.912391304347821</v>
      </c>
      <c r="Q774" s="31">
        <v>24.301195652173909</v>
      </c>
      <c r="R774" s="31">
        <v>6.6111956521739117</v>
      </c>
      <c r="S774" s="31">
        <v>79.363804347826076</v>
      </c>
      <c r="T774" s="31">
        <v>79.363804347826076</v>
      </c>
      <c r="U774" s="31">
        <v>0</v>
      </c>
      <c r="V774" s="31">
        <v>0</v>
      </c>
      <c r="W774" s="31">
        <v>0</v>
      </c>
      <c r="X774" s="31">
        <v>0</v>
      </c>
      <c r="Y774" s="31">
        <v>0</v>
      </c>
      <c r="Z774" s="31">
        <v>0</v>
      </c>
      <c r="AA774" s="31">
        <v>0</v>
      </c>
      <c r="AB774" s="31">
        <v>0</v>
      </c>
      <c r="AC774" s="31">
        <v>0</v>
      </c>
      <c r="AD774" s="31">
        <v>0</v>
      </c>
      <c r="AE774" s="31">
        <v>0</v>
      </c>
      <c r="AF774" t="s">
        <v>730</v>
      </c>
      <c r="AG774" s="32">
        <v>9</v>
      </c>
      <c r="AH774"/>
    </row>
    <row r="775" spans="1:34" x14ac:dyDescent="0.25">
      <c r="A775" t="s">
        <v>2660</v>
      </c>
      <c r="B775" t="s">
        <v>1465</v>
      </c>
      <c r="C775" t="s">
        <v>2315</v>
      </c>
      <c r="D775" t="s">
        <v>2603</v>
      </c>
      <c r="E775" s="31">
        <v>83.021739130434781</v>
      </c>
      <c r="F775" s="31">
        <v>4.08925504058654</v>
      </c>
      <c r="G775" s="31">
        <v>3.7064035087719289</v>
      </c>
      <c r="H775" s="31">
        <v>0.36052238805970155</v>
      </c>
      <c r="I775" s="31">
        <v>0.26795234354543079</v>
      </c>
      <c r="J775" s="31">
        <v>339.4970652173912</v>
      </c>
      <c r="K775" s="31">
        <v>307.71206521739123</v>
      </c>
      <c r="L775" s="31">
        <v>29.931195652173916</v>
      </c>
      <c r="M775" s="31">
        <v>22.245869565217394</v>
      </c>
      <c r="N775" s="31">
        <v>5.1635869565217396</v>
      </c>
      <c r="O775" s="31">
        <v>2.5217391304347827</v>
      </c>
      <c r="P775" s="31">
        <v>107.36554347826086</v>
      </c>
      <c r="Q775" s="31">
        <v>83.265869565217372</v>
      </c>
      <c r="R775" s="31">
        <v>24.099673913043485</v>
      </c>
      <c r="S775" s="31">
        <v>202.20032608695644</v>
      </c>
      <c r="T775" s="31">
        <v>202.20032608695644</v>
      </c>
      <c r="U775" s="31">
        <v>0</v>
      </c>
      <c r="V775" s="31">
        <v>0</v>
      </c>
      <c r="W775" s="31">
        <v>0</v>
      </c>
      <c r="X775" s="31">
        <v>0</v>
      </c>
      <c r="Y775" s="31">
        <v>0</v>
      </c>
      <c r="Z775" s="31">
        <v>0</v>
      </c>
      <c r="AA775" s="31">
        <v>0</v>
      </c>
      <c r="AB775" s="31">
        <v>0</v>
      </c>
      <c r="AC775" s="31">
        <v>0</v>
      </c>
      <c r="AD775" s="31">
        <v>0</v>
      </c>
      <c r="AE775" s="31">
        <v>0</v>
      </c>
      <c r="AF775" t="s">
        <v>330</v>
      </c>
      <c r="AG775" s="32">
        <v>9</v>
      </c>
      <c r="AH775"/>
    </row>
    <row r="776" spans="1:34" x14ac:dyDescent="0.25">
      <c r="A776" t="s">
        <v>2660</v>
      </c>
      <c r="B776" t="s">
        <v>1741</v>
      </c>
      <c r="C776" t="s">
        <v>2319</v>
      </c>
      <c r="D776" t="s">
        <v>2603</v>
      </c>
      <c r="E776" s="31">
        <v>181.45652173913044</v>
      </c>
      <c r="F776" s="31">
        <v>4.0888666586797635</v>
      </c>
      <c r="G776" s="31">
        <v>3.9085515754163156</v>
      </c>
      <c r="H776" s="31">
        <v>0.62232239127830324</v>
      </c>
      <c r="I776" s="31">
        <v>0.54352581765903885</v>
      </c>
      <c r="J776" s="31">
        <v>741.95152173913016</v>
      </c>
      <c r="K776" s="31">
        <v>709.2321739130432</v>
      </c>
      <c r="L776" s="31">
        <v>112.92445652173907</v>
      </c>
      <c r="M776" s="31">
        <v>98.626304347826036</v>
      </c>
      <c r="N776" s="31">
        <v>13.428586956521738</v>
      </c>
      <c r="O776" s="31">
        <v>0.86956521739130432</v>
      </c>
      <c r="P776" s="31">
        <v>218.58706521739131</v>
      </c>
      <c r="Q776" s="31">
        <v>200.16586956521741</v>
      </c>
      <c r="R776" s="31">
        <v>18.421195652173914</v>
      </c>
      <c r="S776" s="31">
        <v>410.43999999999983</v>
      </c>
      <c r="T776" s="31">
        <v>405.61217391304331</v>
      </c>
      <c r="U776" s="31">
        <v>4.827826086956521</v>
      </c>
      <c r="V776" s="31">
        <v>0</v>
      </c>
      <c r="W776" s="31">
        <v>0</v>
      </c>
      <c r="X776" s="31">
        <v>0</v>
      </c>
      <c r="Y776" s="31">
        <v>0</v>
      </c>
      <c r="Z776" s="31">
        <v>0</v>
      </c>
      <c r="AA776" s="31">
        <v>0</v>
      </c>
      <c r="AB776" s="31">
        <v>0</v>
      </c>
      <c r="AC776" s="31">
        <v>0</v>
      </c>
      <c r="AD776" s="31">
        <v>0</v>
      </c>
      <c r="AE776" s="31">
        <v>0</v>
      </c>
      <c r="AF776" t="s">
        <v>607</v>
      </c>
      <c r="AG776" s="32">
        <v>9</v>
      </c>
      <c r="AH776"/>
    </row>
    <row r="777" spans="1:34" x14ac:dyDescent="0.25">
      <c r="A777" t="s">
        <v>2660</v>
      </c>
      <c r="B777" t="s">
        <v>1459</v>
      </c>
      <c r="C777" t="s">
        <v>2441</v>
      </c>
      <c r="D777" t="s">
        <v>2640</v>
      </c>
      <c r="E777" s="31">
        <v>84.934782608695656</v>
      </c>
      <c r="F777" s="31">
        <v>5.3659060660353219</v>
      </c>
      <c r="G777" s="31">
        <v>5.1792116713590994</v>
      </c>
      <c r="H777" s="31">
        <v>1.0299603276170977</v>
      </c>
      <c r="I777" s="31">
        <v>0.94222165344253916</v>
      </c>
      <c r="J777" s="31">
        <v>455.75206521739142</v>
      </c>
      <c r="K777" s="31">
        <v>439.89521739130441</v>
      </c>
      <c r="L777" s="31">
        <v>87.479456521739152</v>
      </c>
      <c r="M777" s="31">
        <v>80.027391304347844</v>
      </c>
      <c r="N777" s="31">
        <v>5.799891304347824</v>
      </c>
      <c r="O777" s="31">
        <v>1.6521739130434783</v>
      </c>
      <c r="P777" s="31">
        <v>146.05445652173913</v>
      </c>
      <c r="Q777" s="31">
        <v>137.64967391304347</v>
      </c>
      <c r="R777" s="31">
        <v>8.404782608695653</v>
      </c>
      <c r="S777" s="31">
        <v>222.21815217391313</v>
      </c>
      <c r="T777" s="31">
        <v>222.21815217391313</v>
      </c>
      <c r="U777" s="31">
        <v>0</v>
      </c>
      <c r="V777" s="31">
        <v>0</v>
      </c>
      <c r="W777" s="31">
        <v>11.831739130434784</v>
      </c>
      <c r="X777" s="31">
        <v>0.125</v>
      </c>
      <c r="Y777" s="31">
        <v>0</v>
      </c>
      <c r="Z777" s="31">
        <v>0</v>
      </c>
      <c r="AA777" s="31">
        <v>2.120434782608696</v>
      </c>
      <c r="AB777" s="31">
        <v>0</v>
      </c>
      <c r="AC777" s="31">
        <v>9.5863043478260881</v>
      </c>
      <c r="AD777" s="31">
        <v>0</v>
      </c>
      <c r="AE777" s="31">
        <v>0</v>
      </c>
      <c r="AF777" t="s">
        <v>324</v>
      </c>
      <c r="AG777" s="32">
        <v>9</v>
      </c>
      <c r="AH777"/>
    </row>
    <row r="778" spans="1:34" x14ac:dyDescent="0.25">
      <c r="A778" t="s">
        <v>2660</v>
      </c>
      <c r="B778" t="s">
        <v>1545</v>
      </c>
      <c r="C778" t="s">
        <v>2376</v>
      </c>
      <c r="D778" t="s">
        <v>2621</v>
      </c>
      <c r="E778" s="31">
        <v>98.217391304347828</v>
      </c>
      <c r="F778" s="31">
        <v>4.578229305002214</v>
      </c>
      <c r="G778" s="31">
        <v>4.1932702523240373</v>
      </c>
      <c r="H778" s="31">
        <v>0.55104471004869415</v>
      </c>
      <c r="I778" s="31">
        <v>0.46760070827799921</v>
      </c>
      <c r="J778" s="31">
        <v>449.66173913043485</v>
      </c>
      <c r="K778" s="31">
        <v>411.85206521739133</v>
      </c>
      <c r="L778" s="31">
        <v>54.122173913043483</v>
      </c>
      <c r="M778" s="31">
        <v>45.926521739130443</v>
      </c>
      <c r="N778" s="31">
        <v>2.6304347826086958</v>
      </c>
      <c r="O778" s="31">
        <v>5.5652173913043477</v>
      </c>
      <c r="P778" s="31">
        <v>129.9654347826087</v>
      </c>
      <c r="Q778" s="31">
        <v>100.35141304347826</v>
      </c>
      <c r="R778" s="31">
        <v>29.614021739130443</v>
      </c>
      <c r="S778" s="31">
        <v>265.57413043478266</v>
      </c>
      <c r="T778" s="31">
        <v>265.57413043478266</v>
      </c>
      <c r="U778" s="31">
        <v>0</v>
      </c>
      <c r="V778" s="31">
        <v>0</v>
      </c>
      <c r="W778" s="31">
        <v>0</v>
      </c>
      <c r="X778" s="31">
        <v>0</v>
      </c>
      <c r="Y778" s="31">
        <v>0</v>
      </c>
      <c r="Z778" s="31">
        <v>0</v>
      </c>
      <c r="AA778" s="31">
        <v>0</v>
      </c>
      <c r="AB778" s="31">
        <v>0</v>
      </c>
      <c r="AC778" s="31">
        <v>0</v>
      </c>
      <c r="AD778" s="31">
        <v>0</v>
      </c>
      <c r="AE778" s="31">
        <v>0</v>
      </c>
      <c r="AF778" t="s">
        <v>411</v>
      </c>
      <c r="AG778" s="32">
        <v>9</v>
      </c>
      <c r="AH778"/>
    </row>
    <row r="779" spans="1:34" x14ac:dyDescent="0.25">
      <c r="A779" t="s">
        <v>2660</v>
      </c>
      <c r="B779" t="s">
        <v>2044</v>
      </c>
      <c r="C779" t="s">
        <v>1778</v>
      </c>
      <c r="D779" t="s">
        <v>2615</v>
      </c>
      <c r="E779" s="31">
        <v>84.413043478260875</v>
      </c>
      <c r="F779" s="31">
        <v>4.080023177955189</v>
      </c>
      <c r="G779" s="31">
        <v>3.9444424414112795</v>
      </c>
      <c r="H779" s="31">
        <v>0.14506824620139067</v>
      </c>
      <c r="I779" s="31">
        <v>7.5598763842389907E-2</v>
      </c>
      <c r="J779" s="31">
        <v>344.40717391304344</v>
      </c>
      <c r="K779" s="31">
        <v>332.96239130434782</v>
      </c>
      <c r="L779" s="31">
        <v>12.245652173913044</v>
      </c>
      <c r="M779" s="31">
        <v>6.3815217391304353</v>
      </c>
      <c r="N779" s="31">
        <v>0</v>
      </c>
      <c r="O779" s="31">
        <v>5.8641304347826084</v>
      </c>
      <c r="P779" s="31">
        <v>94.119130434782619</v>
      </c>
      <c r="Q779" s="31">
        <v>88.538478260869582</v>
      </c>
      <c r="R779" s="31">
        <v>5.5806521739130446</v>
      </c>
      <c r="S779" s="31">
        <v>238.0423913043478</v>
      </c>
      <c r="T779" s="31">
        <v>164.87945652173909</v>
      </c>
      <c r="U779" s="31">
        <v>73.162934782608701</v>
      </c>
      <c r="V779" s="31">
        <v>0</v>
      </c>
      <c r="W779" s="31">
        <v>0</v>
      </c>
      <c r="X779" s="31">
        <v>0</v>
      </c>
      <c r="Y779" s="31">
        <v>0</v>
      </c>
      <c r="Z779" s="31">
        <v>0</v>
      </c>
      <c r="AA779" s="31">
        <v>0</v>
      </c>
      <c r="AB779" s="31">
        <v>0</v>
      </c>
      <c r="AC779" s="31">
        <v>0</v>
      </c>
      <c r="AD779" s="31">
        <v>0</v>
      </c>
      <c r="AE779" s="31">
        <v>0</v>
      </c>
      <c r="AF779" t="s">
        <v>907</v>
      </c>
      <c r="AG779" s="32">
        <v>9</v>
      </c>
      <c r="AH779"/>
    </row>
    <row r="780" spans="1:34" x14ac:dyDescent="0.25">
      <c r="A780" t="s">
        <v>2660</v>
      </c>
      <c r="B780" t="s">
        <v>1758</v>
      </c>
      <c r="C780" t="s">
        <v>1785</v>
      </c>
      <c r="D780" t="s">
        <v>2610</v>
      </c>
      <c r="E780" s="31">
        <v>118.39130434782609</v>
      </c>
      <c r="F780" s="31">
        <v>2.3687844289386706</v>
      </c>
      <c r="G780" s="31">
        <v>2.0884171869261845</v>
      </c>
      <c r="H780" s="31">
        <v>0.16427194271024603</v>
      </c>
      <c r="I780" s="31">
        <v>7.0992471538744009E-2</v>
      </c>
      <c r="J780" s="31">
        <v>280.4434782608696</v>
      </c>
      <c r="K780" s="31">
        <v>247.25043478260875</v>
      </c>
      <c r="L780" s="31">
        <v>19.448369565217391</v>
      </c>
      <c r="M780" s="31">
        <v>8.4048913043478244</v>
      </c>
      <c r="N780" s="31">
        <v>5.5652173913043477</v>
      </c>
      <c r="O780" s="31">
        <v>5.4782608695652177</v>
      </c>
      <c r="P780" s="31">
        <v>96.571956521739125</v>
      </c>
      <c r="Q780" s="31">
        <v>74.422391304347826</v>
      </c>
      <c r="R780" s="31">
        <v>22.149565217391302</v>
      </c>
      <c r="S780" s="31">
        <v>164.42315217391308</v>
      </c>
      <c r="T780" s="31">
        <v>164.42315217391308</v>
      </c>
      <c r="U780" s="31">
        <v>0</v>
      </c>
      <c r="V780" s="31">
        <v>0</v>
      </c>
      <c r="W780" s="31">
        <v>0</v>
      </c>
      <c r="X780" s="31">
        <v>0</v>
      </c>
      <c r="Y780" s="31">
        <v>0</v>
      </c>
      <c r="Z780" s="31">
        <v>0</v>
      </c>
      <c r="AA780" s="31">
        <v>0</v>
      </c>
      <c r="AB780" s="31">
        <v>0</v>
      </c>
      <c r="AC780" s="31">
        <v>0</v>
      </c>
      <c r="AD780" s="31">
        <v>0</v>
      </c>
      <c r="AE780" s="31">
        <v>0</v>
      </c>
      <c r="AF780" t="s">
        <v>625</v>
      </c>
      <c r="AG780" s="32">
        <v>9</v>
      </c>
      <c r="AH780"/>
    </row>
    <row r="781" spans="1:34" x14ac:dyDescent="0.25">
      <c r="A781" t="s">
        <v>2660</v>
      </c>
      <c r="B781" t="s">
        <v>1381</v>
      </c>
      <c r="C781" t="s">
        <v>2395</v>
      </c>
      <c r="D781" t="s">
        <v>2636</v>
      </c>
      <c r="E781" s="31">
        <v>78.706521739130437</v>
      </c>
      <c r="F781" s="31">
        <v>3.3464024306035078</v>
      </c>
      <c r="G781" s="31">
        <v>3.1846678635547576</v>
      </c>
      <c r="H781" s="31">
        <v>0.36781245684297748</v>
      </c>
      <c r="I781" s="31">
        <v>0.2268471205634581</v>
      </c>
      <c r="J781" s="31">
        <v>263.38369565217391</v>
      </c>
      <c r="K781" s="31">
        <v>250.65413043478262</v>
      </c>
      <c r="L781" s="31">
        <v>28.949239130434783</v>
      </c>
      <c r="M781" s="31">
        <v>17.854347826086958</v>
      </c>
      <c r="N781" s="31">
        <v>8.4861956521739117</v>
      </c>
      <c r="O781" s="31">
        <v>2.6086956521739131</v>
      </c>
      <c r="P781" s="31">
        <v>77.177608695652125</v>
      </c>
      <c r="Q781" s="31">
        <v>75.542934782608654</v>
      </c>
      <c r="R781" s="31">
        <v>1.6346739130434782</v>
      </c>
      <c r="S781" s="31">
        <v>157.25684782608701</v>
      </c>
      <c r="T781" s="31">
        <v>154.05369565217396</v>
      </c>
      <c r="U781" s="31">
        <v>3.2031521739130433</v>
      </c>
      <c r="V781" s="31">
        <v>0</v>
      </c>
      <c r="W781" s="31">
        <v>0</v>
      </c>
      <c r="X781" s="31">
        <v>0</v>
      </c>
      <c r="Y781" s="31">
        <v>0</v>
      </c>
      <c r="Z781" s="31">
        <v>0</v>
      </c>
      <c r="AA781" s="31">
        <v>0</v>
      </c>
      <c r="AB781" s="31">
        <v>0</v>
      </c>
      <c r="AC781" s="31">
        <v>0</v>
      </c>
      <c r="AD781" s="31">
        <v>0</v>
      </c>
      <c r="AE781" s="31">
        <v>0</v>
      </c>
      <c r="AF781" t="s">
        <v>245</v>
      </c>
      <c r="AG781" s="32">
        <v>9</v>
      </c>
      <c r="AH781"/>
    </row>
    <row r="782" spans="1:34" x14ac:dyDescent="0.25">
      <c r="A782" t="s">
        <v>2660</v>
      </c>
      <c r="B782" t="s">
        <v>2236</v>
      </c>
      <c r="C782" t="s">
        <v>1785</v>
      </c>
      <c r="D782" t="s">
        <v>2610</v>
      </c>
      <c r="E782" s="31">
        <v>64.478260869565219</v>
      </c>
      <c r="F782" s="31">
        <v>3.9156473364801072</v>
      </c>
      <c r="G782" s="31">
        <v>3.6581793661496964</v>
      </c>
      <c r="H782" s="31">
        <v>0.34375252865812544</v>
      </c>
      <c r="I782" s="31">
        <v>0.25305799055967632</v>
      </c>
      <c r="J782" s="31">
        <v>252.47413043478258</v>
      </c>
      <c r="K782" s="31">
        <v>235.87304347826085</v>
      </c>
      <c r="L782" s="31">
        <v>22.164565217391306</v>
      </c>
      <c r="M782" s="31">
        <v>16.316739130434783</v>
      </c>
      <c r="N782" s="31">
        <v>0</v>
      </c>
      <c r="O782" s="31">
        <v>5.8478260869565215</v>
      </c>
      <c r="P782" s="31">
        <v>66.245543478260856</v>
      </c>
      <c r="Q782" s="31">
        <v>55.492282608695632</v>
      </c>
      <c r="R782" s="31">
        <v>10.753260869565219</v>
      </c>
      <c r="S782" s="31">
        <v>164.06402173913042</v>
      </c>
      <c r="T782" s="31">
        <v>164.06402173913042</v>
      </c>
      <c r="U782" s="31">
        <v>0</v>
      </c>
      <c r="V782" s="31">
        <v>0</v>
      </c>
      <c r="W782" s="31">
        <v>0</v>
      </c>
      <c r="X782" s="31">
        <v>0</v>
      </c>
      <c r="Y782" s="31">
        <v>0</v>
      </c>
      <c r="Z782" s="31">
        <v>0</v>
      </c>
      <c r="AA782" s="31">
        <v>0</v>
      </c>
      <c r="AB782" s="31">
        <v>0</v>
      </c>
      <c r="AC782" s="31">
        <v>0</v>
      </c>
      <c r="AD782" s="31">
        <v>0</v>
      </c>
      <c r="AE782" s="31">
        <v>0</v>
      </c>
      <c r="AF782" t="s">
        <v>1104</v>
      </c>
      <c r="AG782" s="32">
        <v>9</v>
      </c>
      <c r="AH782"/>
    </row>
    <row r="783" spans="1:34" x14ac:dyDescent="0.25">
      <c r="A783" t="s">
        <v>2660</v>
      </c>
      <c r="B783" t="s">
        <v>1947</v>
      </c>
      <c r="C783" t="s">
        <v>1785</v>
      </c>
      <c r="D783" t="s">
        <v>2610</v>
      </c>
      <c r="E783" s="31">
        <v>138.81521739130434</v>
      </c>
      <c r="F783" s="31">
        <v>3.9080635815519544</v>
      </c>
      <c r="G783" s="31">
        <v>3.7716991621642793</v>
      </c>
      <c r="H783" s="31">
        <v>0.23392373345861717</v>
      </c>
      <c r="I783" s="31">
        <v>0.23115574348132487</v>
      </c>
      <c r="J783" s="31">
        <v>542.49869565217398</v>
      </c>
      <c r="K783" s="31">
        <v>523.56923913043488</v>
      </c>
      <c r="L783" s="31">
        <v>32.472173913043477</v>
      </c>
      <c r="M783" s="31">
        <v>32.087934782608691</v>
      </c>
      <c r="N783" s="31">
        <v>0</v>
      </c>
      <c r="O783" s="31">
        <v>0.38423913043478264</v>
      </c>
      <c r="P783" s="31">
        <v>151.88173913043477</v>
      </c>
      <c r="Q783" s="31">
        <v>133.33652173913043</v>
      </c>
      <c r="R783" s="31">
        <v>18.545217391304348</v>
      </c>
      <c r="S783" s="31">
        <v>358.14478260869572</v>
      </c>
      <c r="T783" s="31">
        <v>358.14478260869572</v>
      </c>
      <c r="U783" s="31">
        <v>0</v>
      </c>
      <c r="V783" s="31">
        <v>0</v>
      </c>
      <c r="W783" s="31">
        <v>0</v>
      </c>
      <c r="X783" s="31">
        <v>0</v>
      </c>
      <c r="Y783" s="31">
        <v>0</v>
      </c>
      <c r="Z783" s="31">
        <v>0</v>
      </c>
      <c r="AA783" s="31">
        <v>0</v>
      </c>
      <c r="AB783" s="31">
        <v>0</v>
      </c>
      <c r="AC783" s="31">
        <v>0</v>
      </c>
      <c r="AD783" s="31">
        <v>0</v>
      </c>
      <c r="AE783" s="31">
        <v>0</v>
      </c>
      <c r="AF783" t="s">
        <v>807</v>
      </c>
      <c r="AG783" s="32">
        <v>9</v>
      </c>
      <c r="AH783"/>
    </row>
    <row r="784" spans="1:34" x14ac:dyDescent="0.25">
      <c r="A784" t="s">
        <v>2660</v>
      </c>
      <c r="B784" t="s">
        <v>1989</v>
      </c>
      <c r="C784" t="s">
        <v>1785</v>
      </c>
      <c r="D784" t="s">
        <v>2610</v>
      </c>
      <c r="E784" s="31">
        <v>60.510869565217391</v>
      </c>
      <c r="F784" s="31">
        <v>3.9385324232081915</v>
      </c>
      <c r="G784" s="31">
        <v>3.5476450511945394</v>
      </c>
      <c r="H784" s="31">
        <v>0.48196335548769542</v>
      </c>
      <c r="I784" s="31">
        <v>0.21210346685827206</v>
      </c>
      <c r="J784" s="31">
        <v>238.32402173913044</v>
      </c>
      <c r="K784" s="31">
        <v>214.67108695652175</v>
      </c>
      <c r="L784" s="31">
        <v>29.16402173913044</v>
      </c>
      <c r="M784" s="31">
        <v>12.83456521739131</v>
      </c>
      <c r="N784" s="31">
        <v>16.329456521739132</v>
      </c>
      <c r="O784" s="31">
        <v>0</v>
      </c>
      <c r="P784" s="31">
        <v>73.092826086956507</v>
      </c>
      <c r="Q784" s="31">
        <v>65.769347826086943</v>
      </c>
      <c r="R784" s="31">
        <v>7.3234782608695639</v>
      </c>
      <c r="S784" s="31">
        <v>136.06717391304349</v>
      </c>
      <c r="T784" s="31">
        <v>136.06717391304349</v>
      </c>
      <c r="U784" s="31">
        <v>0</v>
      </c>
      <c r="V784" s="31">
        <v>0</v>
      </c>
      <c r="W784" s="31">
        <v>0</v>
      </c>
      <c r="X784" s="31">
        <v>0</v>
      </c>
      <c r="Y784" s="31">
        <v>0</v>
      </c>
      <c r="Z784" s="31">
        <v>0</v>
      </c>
      <c r="AA784" s="31">
        <v>0</v>
      </c>
      <c r="AB784" s="31">
        <v>0</v>
      </c>
      <c r="AC784" s="31">
        <v>0</v>
      </c>
      <c r="AD784" s="31">
        <v>0</v>
      </c>
      <c r="AE784" s="31">
        <v>0</v>
      </c>
      <c r="AF784" t="s">
        <v>851</v>
      </c>
      <c r="AG784" s="32">
        <v>9</v>
      </c>
      <c r="AH784"/>
    </row>
    <row r="785" spans="1:34" x14ac:dyDescent="0.25">
      <c r="A785" t="s">
        <v>2660</v>
      </c>
      <c r="B785" t="s">
        <v>1791</v>
      </c>
      <c r="C785" t="s">
        <v>1785</v>
      </c>
      <c r="D785" t="s">
        <v>2610</v>
      </c>
      <c r="E785" s="31">
        <v>135.68478260869566</v>
      </c>
      <c r="F785" s="31">
        <v>3.5622070015220704</v>
      </c>
      <c r="G785" s="31">
        <v>3.3209548986621815</v>
      </c>
      <c r="H785" s="31">
        <v>0.2269150044059921</v>
      </c>
      <c r="I785" s="31">
        <v>0.17802931987503001</v>
      </c>
      <c r="J785" s="31">
        <v>483.33728260869572</v>
      </c>
      <c r="K785" s="31">
        <v>450.60304347826099</v>
      </c>
      <c r="L785" s="31">
        <v>30.788913043478257</v>
      </c>
      <c r="M785" s="31">
        <v>24.155869565217387</v>
      </c>
      <c r="N785" s="31">
        <v>1.0678260869565217</v>
      </c>
      <c r="O785" s="31">
        <v>5.5652173913043477</v>
      </c>
      <c r="P785" s="31">
        <v>179.2819565217392</v>
      </c>
      <c r="Q785" s="31">
        <v>153.18076086956529</v>
      </c>
      <c r="R785" s="31">
        <v>26.101195652173914</v>
      </c>
      <c r="S785" s="31">
        <v>273.26641304347828</v>
      </c>
      <c r="T785" s="31">
        <v>252.31782608695653</v>
      </c>
      <c r="U785" s="31">
        <v>20.948586956521741</v>
      </c>
      <c r="V785" s="31">
        <v>0</v>
      </c>
      <c r="W785" s="31">
        <v>0</v>
      </c>
      <c r="X785" s="31">
        <v>0</v>
      </c>
      <c r="Y785" s="31">
        <v>0</v>
      </c>
      <c r="Z785" s="31">
        <v>0</v>
      </c>
      <c r="AA785" s="31">
        <v>0</v>
      </c>
      <c r="AB785" s="31">
        <v>0</v>
      </c>
      <c r="AC785" s="31">
        <v>0</v>
      </c>
      <c r="AD785" s="31">
        <v>0</v>
      </c>
      <c r="AE785" s="31">
        <v>0</v>
      </c>
      <c r="AF785" t="s">
        <v>648</v>
      </c>
      <c r="AG785" s="32">
        <v>9</v>
      </c>
      <c r="AH785"/>
    </row>
    <row r="786" spans="1:34" x14ac:dyDescent="0.25">
      <c r="A786" t="s">
        <v>2660</v>
      </c>
      <c r="B786" t="s">
        <v>2030</v>
      </c>
      <c r="C786" t="s">
        <v>2287</v>
      </c>
      <c r="D786" t="s">
        <v>2609</v>
      </c>
      <c r="E786" s="31">
        <v>77.380434782608702</v>
      </c>
      <c r="F786" s="31">
        <v>4.0368563000421416</v>
      </c>
      <c r="G786" s="31">
        <v>3.7911237533361439</v>
      </c>
      <c r="H786" s="31">
        <v>0.45790981879477438</v>
      </c>
      <c r="I786" s="31">
        <v>0.34328697850821732</v>
      </c>
      <c r="J786" s="31">
        <v>312.37369565217398</v>
      </c>
      <c r="K786" s="31">
        <v>293.35880434782621</v>
      </c>
      <c r="L786" s="31">
        <v>35.43326086956521</v>
      </c>
      <c r="M786" s="31">
        <v>26.563695652173905</v>
      </c>
      <c r="N786" s="31">
        <v>0</v>
      </c>
      <c r="O786" s="31">
        <v>8.8695652173913047</v>
      </c>
      <c r="P786" s="31">
        <v>101.8046739130435</v>
      </c>
      <c r="Q786" s="31">
        <v>91.659347826086972</v>
      </c>
      <c r="R786" s="31">
        <v>10.145326086956526</v>
      </c>
      <c r="S786" s="31">
        <v>175.1357608695653</v>
      </c>
      <c r="T786" s="31">
        <v>175.1357608695653</v>
      </c>
      <c r="U786" s="31">
        <v>0</v>
      </c>
      <c r="V786" s="31">
        <v>0</v>
      </c>
      <c r="W786" s="31">
        <v>0</v>
      </c>
      <c r="X786" s="31">
        <v>0</v>
      </c>
      <c r="Y786" s="31">
        <v>0</v>
      </c>
      <c r="Z786" s="31">
        <v>0</v>
      </c>
      <c r="AA786" s="31">
        <v>0</v>
      </c>
      <c r="AB786" s="31">
        <v>0</v>
      </c>
      <c r="AC786" s="31">
        <v>0</v>
      </c>
      <c r="AD786" s="31">
        <v>0</v>
      </c>
      <c r="AE786" s="31">
        <v>0</v>
      </c>
      <c r="AF786" t="s">
        <v>893</v>
      </c>
      <c r="AG786" s="32">
        <v>9</v>
      </c>
      <c r="AH786"/>
    </row>
    <row r="787" spans="1:34" x14ac:dyDescent="0.25">
      <c r="A787" t="s">
        <v>2660</v>
      </c>
      <c r="B787" t="s">
        <v>1152</v>
      </c>
      <c r="C787" t="s">
        <v>2289</v>
      </c>
      <c r="D787" t="s">
        <v>2603</v>
      </c>
      <c r="E787" s="31">
        <v>123.15217391304348</v>
      </c>
      <c r="F787" s="31">
        <v>4.0873742277140339</v>
      </c>
      <c r="G787" s="31">
        <v>3.8371703442188876</v>
      </c>
      <c r="H787" s="31">
        <v>0.46986054721977044</v>
      </c>
      <c r="I787" s="31">
        <v>0.33018711385701671</v>
      </c>
      <c r="J787" s="31">
        <v>503.36902173913046</v>
      </c>
      <c r="K787" s="31">
        <v>472.55586956521739</v>
      </c>
      <c r="L787" s="31">
        <v>57.864347826086949</v>
      </c>
      <c r="M787" s="31">
        <v>40.663260869565214</v>
      </c>
      <c r="N787" s="31">
        <v>11.548913043478262</v>
      </c>
      <c r="O787" s="31">
        <v>5.6521739130434785</v>
      </c>
      <c r="P787" s="31">
        <v>121.90282608695654</v>
      </c>
      <c r="Q787" s="31">
        <v>108.29076086956523</v>
      </c>
      <c r="R787" s="31">
        <v>13.612065217391304</v>
      </c>
      <c r="S787" s="31">
        <v>323.60184782608695</v>
      </c>
      <c r="T787" s="31">
        <v>323.60184782608695</v>
      </c>
      <c r="U787" s="31">
        <v>0</v>
      </c>
      <c r="V787" s="31">
        <v>0</v>
      </c>
      <c r="W787" s="31">
        <v>16.695760869565216</v>
      </c>
      <c r="X787" s="31">
        <v>1.2472826086956521</v>
      </c>
      <c r="Y787" s="31">
        <v>0.94021739130434778</v>
      </c>
      <c r="Z787" s="31">
        <v>0</v>
      </c>
      <c r="AA787" s="31">
        <v>9.8566304347826073</v>
      </c>
      <c r="AB787" s="31">
        <v>0</v>
      </c>
      <c r="AC787" s="31">
        <v>4.651630434782609</v>
      </c>
      <c r="AD787" s="31">
        <v>0</v>
      </c>
      <c r="AE787" s="31">
        <v>0</v>
      </c>
      <c r="AF787" t="s">
        <v>15</v>
      </c>
      <c r="AG787" s="32">
        <v>9</v>
      </c>
      <c r="AH787"/>
    </row>
    <row r="788" spans="1:34" x14ac:dyDescent="0.25">
      <c r="A788" t="s">
        <v>2660</v>
      </c>
      <c r="B788" t="s">
        <v>1310</v>
      </c>
      <c r="C788" t="s">
        <v>2269</v>
      </c>
      <c r="D788" t="s">
        <v>2630</v>
      </c>
      <c r="E788" s="31">
        <v>59.804347826086953</v>
      </c>
      <c r="F788" s="31">
        <v>3.6458215194474741</v>
      </c>
      <c r="G788" s="31">
        <v>3.6298273355143587</v>
      </c>
      <c r="H788" s="31">
        <v>0.39350054525627043</v>
      </c>
      <c r="I788" s="31">
        <v>0.37750636132315524</v>
      </c>
      <c r="J788" s="31">
        <v>218.03597826086957</v>
      </c>
      <c r="K788" s="31">
        <v>217.07945652173913</v>
      </c>
      <c r="L788" s="31">
        <v>23.533043478260868</v>
      </c>
      <c r="M788" s="31">
        <v>22.576521739130435</v>
      </c>
      <c r="N788" s="31">
        <v>0</v>
      </c>
      <c r="O788" s="31">
        <v>0.95652173913043481</v>
      </c>
      <c r="P788" s="31">
        <v>54.075434782608689</v>
      </c>
      <c r="Q788" s="31">
        <v>54.075434782608689</v>
      </c>
      <c r="R788" s="31">
        <v>0</v>
      </c>
      <c r="S788" s="31">
        <v>140.42750000000001</v>
      </c>
      <c r="T788" s="31">
        <v>140.42750000000001</v>
      </c>
      <c r="U788" s="31">
        <v>0</v>
      </c>
      <c r="V788" s="31">
        <v>0</v>
      </c>
      <c r="W788" s="31">
        <v>33.219782608695652</v>
      </c>
      <c r="X788" s="31">
        <v>2.9519565217391301</v>
      </c>
      <c r="Y788" s="31">
        <v>0</v>
      </c>
      <c r="Z788" s="31">
        <v>0</v>
      </c>
      <c r="AA788" s="31">
        <v>8.8163043478260867</v>
      </c>
      <c r="AB788" s="31">
        <v>0</v>
      </c>
      <c r="AC788" s="31">
        <v>21.451521739130435</v>
      </c>
      <c r="AD788" s="31">
        <v>0</v>
      </c>
      <c r="AE788" s="31">
        <v>0</v>
      </c>
      <c r="AF788" t="s">
        <v>173</v>
      </c>
      <c r="AG788" s="32">
        <v>9</v>
      </c>
      <c r="AH788"/>
    </row>
    <row r="789" spans="1:34" x14ac:dyDescent="0.25">
      <c r="A789" t="s">
        <v>2660</v>
      </c>
      <c r="B789" t="s">
        <v>1782</v>
      </c>
      <c r="C789" t="s">
        <v>2267</v>
      </c>
      <c r="D789" t="s">
        <v>2622</v>
      </c>
      <c r="E789" s="31">
        <v>30.739130434782609</v>
      </c>
      <c r="F789" s="31">
        <v>3.8665594059405932</v>
      </c>
      <c r="G789" s="31">
        <v>3.581768033946251</v>
      </c>
      <c r="H789" s="31">
        <v>0.51223125884016973</v>
      </c>
      <c r="I789" s="31">
        <v>0.33118458274398871</v>
      </c>
      <c r="J789" s="31">
        <v>118.85467391304346</v>
      </c>
      <c r="K789" s="31">
        <v>110.10043478260867</v>
      </c>
      <c r="L789" s="31">
        <v>15.745543478260871</v>
      </c>
      <c r="M789" s="31">
        <v>10.180326086956523</v>
      </c>
      <c r="N789" s="31">
        <v>0</v>
      </c>
      <c r="O789" s="31">
        <v>5.5652173913043477</v>
      </c>
      <c r="P789" s="31">
        <v>28.440108695652167</v>
      </c>
      <c r="Q789" s="31">
        <v>25.251086956521732</v>
      </c>
      <c r="R789" s="31">
        <v>3.1890217391304345</v>
      </c>
      <c r="S789" s="31">
        <v>74.669021739130415</v>
      </c>
      <c r="T789" s="31">
        <v>74.669021739130415</v>
      </c>
      <c r="U789" s="31">
        <v>0</v>
      </c>
      <c r="V789" s="31">
        <v>0</v>
      </c>
      <c r="W789" s="31">
        <v>0</v>
      </c>
      <c r="X789" s="31">
        <v>0</v>
      </c>
      <c r="Y789" s="31">
        <v>0</v>
      </c>
      <c r="Z789" s="31">
        <v>0</v>
      </c>
      <c r="AA789" s="31">
        <v>0</v>
      </c>
      <c r="AB789" s="31">
        <v>0</v>
      </c>
      <c r="AC789" s="31">
        <v>0</v>
      </c>
      <c r="AD789" s="31">
        <v>0</v>
      </c>
      <c r="AE789" s="31">
        <v>0</v>
      </c>
      <c r="AF789" t="s">
        <v>1110</v>
      </c>
      <c r="AG789" s="32">
        <v>9</v>
      </c>
      <c r="AH789"/>
    </row>
    <row r="790" spans="1:34" x14ac:dyDescent="0.25">
      <c r="A790" t="s">
        <v>2660</v>
      </c>
      <c r="B790" t="s">
        <v>1447</v>
      </c>
      <c r="C790" t="s">
        <v>2370</v>
      </c>
      <c r="D790" t="s">
        <v>2603</v>
      </c>
      <c r="E790" s="31">
        <v>57.989130434782609</v>
      </c>
      <c r="F790" s="31">
        <v>3.9483336457357074</v>
      </c>
      <c r="G790" s="31">
        <v>3.7736382380506082</v>
      </c>
      <c r="H790" s="31">
        <v>0.3908266166822868</v>
      </c>
      <c r="I790" s="31">
        <v>0.3083523898781631</v>
      </c>
      <c r="J790" s="31">
        <v>228.9604347826087</v>
      </c>
      <c r="K790" s="31">
        <v>218.82999999999996</v>
      </c>
      <c r="L790" s="31">
        <v>22.663695652173914</v>
      </c>
      <c r="M790" s="31">
        <v>17.881086956521742</v>
      </c>
      <c r="N790" s="31">
        <v>0</v>
      </c>
      <c r="O790" s="31">
        <v>4.7826086956521738</v>
      </c>
      <c r="P790" s="31">
        <v>74.764999999999958</v>
      </c>
      <c r="Q790" s="31">
        <v>69.417173913043428</v>
      </c>
      <c r="R790" s="31">
        <v>5.3478260869565242</v>
      </c>
      <c r="S790" s="31">
        <v>131.53173913043483</v>
      </c>
      <c r="T790" s="31">
        <v>119.54336956521743</v>
      </c>
      <c r="U790" s="31">
        <v>9.2542391304347831</v>
      </c>
      <c r="V790" s="31">
        <v>2.7341304347826085</v>
      </c>
      <c r="W790" s="31">
        <v>0</v>
      </c>
      <c r="X790" s="31">
        <v>0</v>
      </c>
      <c r="Y790" s="31">
        <v>0</v>
      </c>
      <c r="Z790" s="31">
        <v>0</v>
      </c>
      <c r="AA790" s="31">
        <v>0</v>
      </c>
      <c r="AB790" s="31">
        <v>0</v>
      </c>
      <c r="AC790" s="31">
        <v>0</v>
      </c>
      <c r="AD790" s="31">
        <v>0</v>
      </c>
      <c r="AE790" s="31">
        <v>0</v>
      </c>
      <c r="AF790" t="s">
        <v>312</v>
      </c>
      <c r="AG790" s="32">
        <v>9</v>
      </c>
      <c r="AH790"/>
    </row>
    <row r="791" spans="1:34" x14ac:dyDescent="0.25">
      <c r="A791" t="s">
        <v>2660</v>
      </c>
      <c r="B791" t="s">
        <v>1547</v>
      </c>
      <c r="C791" t="s">
        <v>2378</v>
      </c>
      <c r="D791" t="s">
        <v>2603</v>
      </c>
      <c r="E791" s="31">
        <v>46</v>
      </c>
      <c r="F791" s="31">
        <v>4.2720770321361048</v>
      </c>
      <c r="G791" s="31">
        <v>3.9008412098298679</v>
      </c>
      <c r="H791" s="31">
        <v>0.38847589792060488</v>
      </c>
      <c r="I791" s="31">
        <v>0.18252835538752363</v>
      </c>
      <c r="J791" s="31">
        <v>196.51554347826084</v>
      </c>
      <c r="K791" s="31">
        <v>179.43869565217392</v>
      </c>
      <c r="L791" s="31">
        <v>17.869891304347824</v>
      </c>
      <c r="M791" s="31">
        <v>8.3963043478260868</v>
      </c>
      <c r="N791" s="31">
        <v>4.0388043478260869</v>
      </c>
      <c r="O791" s="31">
        <v>5.4347826086956523</v>
      </c>
      <c r="P791" s="31">
        <v>57.81663043478261</v>
      </c>
      <c r="Q791" s="31">
        <v>50.213369565217391</v>
      </c>
      <c r="R791" s="31">
        <v>7.6032608695652177</v>
      </c>
      <c r="S791" s="31">
        <v>120.82902173913043</v>
      </c>
      <c r="T791" s="31">
        <v>120.82902173913043</v>
      </c>
      <c r="U791" s="31">
        <v>0</v>
      </c>
      <c r="V791" s="31">
        <v>0</v>
      </c>
      <c r="W791" s="31">
        <v>0</v>
      </c>
      <c r="X791" s="31">
        <v>0</v>
      </c>
      <c r="Y791" s="31">
        <v>0</v>
      </c>
      <c r="Z791" s="31">
        <v>0</v>
      </c>
      <c r="AA791" s="31">
        <v>0</v>
      </c>
      <c r="AB791" s="31">
        <v>0</v>
      </c>
      <c r="AC791" s="31">
        <v>0</v>
      </c>
      <c r="AD791" s="31">
        <v>0</v>
      </c>
      <c r="AE791" s="31">
        <v>0</v>
      </c>
      <c r="AF791" t="s">
        <v>413</v>
      </c>
      <c r="AG791" s="32">
        <v>9</v>
      </c>
      <c r="AH791"/>
    </row>
    <row r="792" spans="1:34" x14ac:dyDescent="0.25">
      <c r="A792" t="s">
        <v>2660</v>
      </c>
      <c r="B792" t="s">
        <v>1161</v>
      </c>
      <c r="C792" t="s">
        <v>2297</v>
      </c>
      <c r="D792" t="s">
        <v>2603</v>
      </c>
      <c r="E792" s="31">
        <v>92.032608695652172</v>
      </c>
      <c r="F792" s="31">
        <v>4.258411479862998</v>
      </c>
      <c r="G792" s="31">
        <v>3.879435455297036</v>
      </c>
      <c r="H792" s="31">
        <v>0.46719026809968112</v>
      </c>
      <c r="I792" s="31">
        <v>0.31055155308846105</v>
      </c>
      <c r="J792" s="31">
        <v>391.91271739130434</v>
      </c>
      <c r="K792" s="31">
        <v>357.03456521739133</v>
      </c>
      <c r="L792" s="31">
        <v>42.996739130434783</v>
      </c>
      <c r="M792" s="31">
        <v>28.580869565217387</v>
      </c>
      <c r="N792" s="31">
        <v>8.5897826086956517</v>
      </c>
      <c r="O792" s="31">
        <v>5.8260869565217392</v>
      </c>
      <c r="P792" s="31">
        <v>118.97934782608699</v>
      </c>
      <c r="Q792" s="31">
        <v>98.517065217391334</v>
      </c>
      <c r="R792" s="31">
        <v>20.462282608695656</v>
      </c>
      <c r="S792" s="31">
        <v>229.93663043478259</v>
      </c>
      <c r="T792" s="31">
        <v>229.93663043478259</v>
      </c>
      <c r="U792" s="31">
        <v>0</v>
      </c>
      <c r="V792" s="31">
        <v>0</v>
      </c>
      <c r="W792" s="31">
        <v>33.551847826086956</v>
      </c>
      <c r="X792" s="31">
        <v>0</v>
      </c>
      <c r="Y792" s="31">
        <v>1.1304347826086956</v>
      </c>
      <c r="Z792" s="31">
        <v>0</v>
      </c>
      <c r="AA792" s="31">
        <v>0</v>
      </c>
      <c r="AB792" s="31">
        <v>0</v>
      </c>
      <c r="AC792" s="31">
        <v>32.42141304347826</v>
      </c>
      <c r="AD792" s="31">
        <v>0</v>
      </c>
      <c r="AE792" s="31">
        <v>0</v>
      </c>
      <c r="AF792" t="s">
        <v>24</v>
      </c>
      <c r="AG792" s="32">
        <v>9</v>
      </c>
      <c r="AH792"/>
    </row>
    <row r="793" spans="1:34" x14ac:dyDescent="0.25">
      <c r="A793" t="s">
        <v>2660</v>
      </c>
      <c r="B793" t="s">
        <v>1458</v>
      </c>
      <c r="C793" t="s">
        <v>2391</v>
      </c>
      <c r="D793" t="s">
        <v>2630</v>
      </c>
      <c r="E793" s="31">
        <v>155.28260869565219</v>
      </c>
      <c r="F793" s="31">
        <v>3.2987344253114941</v>
      </c>
      <c r="G793" s="31">
        <v>3.2231359372812545</v>
      </c>
      <c r="H793" s="31">
        <v>0.63742265154696887</v>
      </c>
      <c r="I793" s="31">
        <v>0.5847837043259132</v>
      </c>
      <c r="J793" s="31">
        <v>512.23608695652183</v>
      </c>
      <c r="K793" s="31">
        <v>500.49695652173921</v>
      </c>
      <c r="L793" s="31">
        <v>98.980652173913015</v>
      </c>
      <c r="M793" s="31">
        <v>90.80673913043475</v>
      </c>
      <c r="N793" s="31">
        <v>4.5217391304347823</v>
      </c>
      <c r="O793" s="31">
        <v>3.652173913043478</v>
      </c>
      <c r="P793" s="31">
        <v>116.06173913043476</v>
      </c>
      <c r="Q793" s="31">
        <v>112.49652173913042</v>
      </c>
      <c r="R793" s="31">
        <v>3.5652173913043477</v>
      </c>
      <c r="S793" s="31">
        <v>297.19369565217403</v>
      </c>
      <c r="T793" s="31">
        <v>297.19369565217403</v>
      </c>
      <c r="U793" s="31">
        <v>0</v>
      </c>
      <c r="V793" s="31">
        <v>0</v>
      </c>
      <c r="W793" s="31">
        <v>0</v>
      </c>
      <c r="X793" s="31">
        <v>0</v>
      </c>
      <c r="Y793" s="31">
        <v>0</v>
      </c>
      <c r="Z793" s="31">
        <v>0</v>
      </c>
      <c r="AA793" s="31">
        <v>0</v>
      </c>
      <c r="AB793" s="31">
        <v>0</v>
      </c>
      <c r="AC793" s="31">
        <v>0</v>
      </c>
      <c r="AD793" s="31">
        <v>0</v>
      </c>
      <c r="AE793" s="31">
        <v>0</v>
      </c>
      <c r="AF793" t="s">
        <v>323</v>
      </c>
      <c r="AG793" s="32">
        <v>9</v>
      </c>
      <c r="AH793"/>
    </row>
    <row r="794" spans="1:34" x14ac:dyDescent="0.25">
      <c r="A794" t="s">
        <v>2660</v>
      </c>
      <c r="B794" t="s">
        <v>1568</v>
      </c>
      <c r="C794" t="s">
        <v>2391</v>
      </c>
      <c r="D794" t="s">
        <v>2630</v>
      </c>
      <c r="E794" s="31">
        <v>73.554347826086953</v>
      </c>
      <c r="F794" s="31">
        <v>4.4455164770208357</v>
      </c>
      <c r="G794" s="31">
        <v>4.2233013152061476</v>
      </c>
      <c r="H794" s="31">
        <v>0.92174523422491483</v>
      </c>
      <c r="I794" s="31">
        <v>0.77751588591694976</v>
      </c>
      <c r="J794" s="31">
        <v>326.98706521739126</v>
      </c>
      <c r="K794" s="31">
        <v>310.64217391304345</v>
      </c>
      <c r="L794" s="31">
        <v>67.798369565217371</v>
      </c>
      <c r="M794" s="31">
        <v>57.189673913043464</v>
      </c>
      <c r="N794" s="31">
        <v>4.8695652173913047</v>
      </c>
      <c r="O794" s="31">
        <v>5.7391304347826084</v>
      </c>
      <c r="P794" s="31">
        <v>88.777282608695671</v>
      </c>
      <c r="Q794" s="31">
        <v>83.041086956521752</v>
      </c>
      <c r="R794" s="31">
        <v>5.7361956521739144</v>
      </c>
      <c r="S794" s="31">
        <v>170.41141304347823</v>
      </c>
      <c r="T794" s="31">
        <v>170.41141304347823</v>
      </c>
      <c r="U794" s="31">
        <v>0</v>
      </c>
      <c r="V794" s="31">
        <v>0</v>
      </c>
      <c r="W794" s="31">
        <v>0</v>
      </c>
      <c r="X794" s="31">
        <v>0</v>
      </c>
      <c r="Y794" s="31">
        <v>0</v>
      </c>
      <c r="Z794" s="31">
        <v>0</v>
      </c>
      <c r="AA794" s="31">
        <v>0</v>
      </c>
      <c r="AB794" s="31">
        <v>0</v>
      </c>
      <c r="AC794" s="31">
        <v>0</v>
      </c>
      <c r="AD794" s="31">
        <v>0</v>
      </c>
      <c r="AE794" s="31">
        <v>0</v>
      </c>
      <c r="AF794" t="s">
        <v>434</v>
      </c>
      <c r="AG794" s="32">
        <v>9</v>
      </c>
      <c r="AH794"/>
    </row>
    <row r="795" spans="1:34" x14ac:dyDescent="0.25">
      <c r="A795" t="s">
        <v>2660</v>
      </c>
      <c r="B795" t="s">
        <v>1843</v>
      </c>
      <c r="C795" t="s">
        <v>2411</v>
      </c>
      <c r="D795" t="s">
        <v>2637</v>
      </c>
      <c r="E795" s="31">
        <v>58.804347826086953</v>
      </c>
      <c r="F795" s="31">
        <v>4.7646340110905729</v>
      </c>
      <c r="G795" s="31">
        <v>4.5975360443622915</v>
      </c>
      <c r="H795" s="31">
        <v>0.88809611829944501</v>
      </c>
      <c r="I795" s="31">
        <v>0.72099815157116409</v>
      </c>
      <c r="J795" s="31">
        <v>280.18119565217387</v>
      </c>
      <c r="K795" s="31">
        <v>270.35510869565212</v>
      </c>
      <c r="L795" s="31">
        <v>52.223913043478234</v>
      </c>
      <c r="M795" s="31">
        <v>42.397826086956492</v>
      </c>
      <c r="N795" s="31">
        <v>4.0869565217391308</v>
      </c>
      <c r="O795" s="31">
        <v>5.7391304347826084</v>
      </c>
      <c r="P795" s="31">
        <v>59.624673913043502</v>
      </c>
      <c r="Q795" s="31">
        <v>59.624673913043502</v>
      </c>
      <c r="R795" s="31">
        <v>0</v>
      </c>
      <c r="S795" s="31">
        <v>168.33260869565214</v>
      </c>
      <c r="T795" s="31">
        <v>168.33260869565214</v>
      </c>
      <c r="U795" s="31">
        <v>0</v>
      </c>
      <c r="V795" s="31">
        <v>0</v>
      </c>
      <c r="W795" s="31">
        <v>0</v>
      </c>
      <c r="X795" s="31">
        <v>0</v>
      </c>
      <c r="Y795" s="31">
        <v>0</v>
      </c>
      <c r="Z795" s="31">
        <v>0</v>
      </c>
      <c r="AA795" s="31">
        <v>0</v>
      </c>
      <c r="AB795" s="31">
        <v>0</v>
      </c>
      <c r="AC795" s="31">
        <v>0</v>
      </c>
      <c r="AD795" s="31">
        <v>0</v>
      </c>
      <c r="AE795" s="31">
        <v>0</v>
      </c>
      <c r="AF795" t="s">
        <v>701</v>
      </c>
      <c r="AG795" s="32">
        <v>9</v>
      </c>
      <c r="AH795"/>
    </row>
    <row r="796" spans="1:34" x14ac:dyDescent="0.25">
      <c r="A796" t="s">
        <v>2660</v>
      </c>
      <c r="B796" t="s">
        <v>2120</v>
      </c>
      <c r="C796" t="s">
        <v>2514</v>
      </c>
      <c r="D796" t="s">
        <v>2619</v>
      </c>
      <c r="E796" s="31">
        <v>47.260869565217391</v>
      </c>
      <c r="F796" s="31">
        <v>5.233728150873965</v>
      </c>
      <c r="G796" s="31">
        <v>4.7452276908923645</v>
      </c>
      <c r="H796" s="31">
        <v>0.32428932842686292</v>
      </c>
      <c r="I796" s="31">
        <v>0.21038638454461822</v>
      </c>
      <c r="J796" s="31">
        <v>247.35054347826085</v>
      </c>
      <c r="K796" s="31">
        <v>224.26358695652175</v>
      </c>
      <c r="L796" s="31">
        <v>15.326195652173913</v>
      </c>
      <c r="M796" s="31">
        <v>9.9430434782608703</v>
      </c>
      <c r="N796" s="31">
        <v>0.60054347826086951</v>
      </c>
      <c r="O796" s="31">
        <v>4.7826086956521738</v>
      </c>
      <c r="P796" s="31">
        <v>88.149456521739125</v>
      </c>
      <c r="Q796" s="31">
        <v>70.445652173913047</v>
      </c>
      <c r="R796" s="31">
        <v>17.703804347826086</v>
      </c>
      <c r="S796" s="31">
        <v>143.87489130434781</v>
      </c>
      <c r="T796" s="31">
        <v>143.87489130434781</v>
      </c>
      <c r="U796" s="31">
        <v>0</v>
      </c>
      <c r="V796" s="31">
        <v>0</v>
      </c>
      <c r="W796" s="31">
        <v>0</v>
      </c>
      <c r="X796" s="31">
        <v>0</v>
      </c>
      <c r="Y796" s="31">
        <v>0</v>
      </c>
      <c r="Z796" s="31">
        <v>0</v>
      </c>
      <c r="AA796" s="31">
        <v>0</v>
      </c>
      <c r="AB796" s="31">
        <v>0</v>
      </c>
      <c r="AC796" s="31">
        <v>0</v>
      </c>
      <c r="AD796" s="31">
        <v>0</v>
      </c>
      <c r="AE796" s="31">
        <v>0</v>
      </c>
      <c r="AF796" t="s">
        <v>985</v>
      </c>
      <c r="AG796" s="32">
        <v>9</v>
      </c>
      <c r="AH796"/>
    </row>
    <row r="797" spans="1:34" x14ac:dyDescent="0.25">
      <c r="A797" t="s">
        <v>2660</v>
      </c>
      <c r="B797" t="s">
        <v>1150</v>
      </c>
      <c r="C797" t="s">
        <v>2288</v>
      </c>
      <c r="D797" t="s">
        <v>2603</v>
      </c>
      <c r="E797" s="31">
        <v>65.510869565217391</v>
      </c>
      <c r="F797" s="31">
        <v>3.9974315579890507</v>
      </c>
      <c r="G797" s="31">
        <v>3.6857673801227824</v>
      </c>
      <c r="H797" s="31">
        <v>0.5258885017421604</v>
      </c>
      <c r="I797" s="31">
        <v>0.21422432387589185</v>
      </c>
      <c r="J797" s="31">
        <v>261.87521739130443</v>
      </c>
      <c r="K797" s="31">
        <v>241.45782608695663</v>
      </c>
      <c r="L797" s="31">
        <v>34.451413043478269</v>
      </c>
      <c r="M797" s="31">
        <v>14.034021739130436</v>
      </c>
      <c r="N797" s="31">
        <v>16.330434782608698</v>
      </c>
      <c r="O797" s="31">
        <v>4.0869565217391308</v>
      </c>
      <c r="P797" s="31">
        <v>66.317934782608702</v>
      </c>
      <c r="Q797" s="31">
        <v>66.317934782608702</v>
      </c>
      <c r="R797" s="31">
        <v>0</v>
      </c>
      <c r="S797" s="31">
        <v>161.10586956521749</v>
      </c>
      <c r="T797" s="31">
        <v>160.9295652173914</v>
      </c>
      <c r="U797" s="31">
        <v>0.17630434782608695</v>
      </c>
      <c r="V797" s="31">
        <v>0</v>
      </c>
      <c r="W797" s="31">
        <v>0</v>
      </c>
      <c r="X797" s="31">
        <v>0</v>
      </c>
      <c r="Y797" s="31">
        <v>0</v>
      </c>
      <c r="Z797" s="31">
        <v>0</v>
      </c>
      <c r="AA797" s="31">
        <v>0</v>
      </c>
      <c r="AB797" s="31">
        <v>0</v>
      </c>
      <c r="AC797" s="31">
        <v>0</v>
      </c>
      <c r="AD797" s="31">
        <v>0</v>
      </c>
      <c r="AE797" s="31">
        <v>0</v>
      </c>
      <c r="AF797" t="s">
        <v>13</v>
      </c>
      <c r="AG797" s="32">
        <v>9</v>
      </c>
      <c r="AH797"/>
    </row>
    <row r="798" spans="1:34" x14ac:dyDescent="0.25">
      <c r="A798" t="s">
        <v>2660</v>
      </c>
      <c r="B798" t="s">
        <v>1432</v>
      </c>
      <c r="C798" t="s">
        <v>2334</v>
      </c>
      <c r="D798" t="s">
        <v>2603</v>
      </c>
      <c r="E798" s="31">
        <v>30.467391304347824</v>
      </c>
      <c r="F798" s="31">
        <v>5.2669568319657509</v>
      </c>
      <c r="G798" s="31">
        <v>4.3475954334641456</v>
      </c>
      <c r="H798" s="31">
        <v>0.46749910809846601</v>
      </c>
      <c r="I798" s="31">
        <v>0.11067070995362112</v>
      </c>
      <c r="J798" s="31">
        <v>160.47043478260869</v>
      </c>
      <c r="K798" s="31">
        <v>132.45989130434782</v>
      </c>
      <c r="L798" s="31">
        <v>14.243478260869567</v>
      </c>
      <c r="M798" s="31">
        <v>3.3718478260869564</v>
      </c>
      <c r="N798" s="31">
        <v>0.52826086956521745</v>
      </c>
      <c r="O798" s="31">
        <v>10.343369565217394</v>
      </c>
      <c r="P798" s="31">
        <v>65.646304347826089</v>
      </c>
      <c r="Q798" s="31">
        <v>48.50739130434782</v>
      </c>
      <c r="R798" s="31">
        <v>17.138913043478261</v>
      </c>
      <c r="S798" s="31">
        <v>80.580652173913052</v>
      </c>
      <c r="T798" s="31">
        <v>80.580652173913052</v>
      </c>
      <c r="U798" s="31">
        <v>0</v>
      </c>
      <c r="V798" s="31">
        <v>0</v>
      </c>
      <c r="W798" s="31">
        <v>8.5190217391304337</v>
      </c>
      <c r="X798" s="31">
        <v>0</v>
      </c>
      <c r="Y798" s="31">
        <v>0</v>
      </c>
      <c r="Z798" s="31">
        <v>0</v>
      </c>
      <c r="AA798" s="31">
        <v>2.5951086956521738</v>
      </c>
      <c r="AB798" s="31">
        <v>0</v>
      </c>
      <c r="AC798" s="31">
        <v>5.9239130434782608</v>
      </c>
      <c r="AD798" s="31">
        <v>0</v>
      </c>
      <c r="AE798" s="31">
        <v>0</v>
      </c>
      <c r="AF798" t="s">
        <v>296</v>
      </c>
      <c r="AG798" s="32">
        <v>9</v>
      </c>
      <c r="AH798"/>
    </row>
    <row r="799" spans="1:34" x14ac:dyDescent="0.25">
      <c r="A799" t="s">
        <v>2660</v>
      </c>
      <c r="B799" t="s">
        <v>2032</v>
      </c>
      <c r="C799" t="s">
        <v>2314</v>
      </c>
      <c r="D799" t="s">
        <v>2603</v>
      </c>
      <c r="E799" s="31">
        <v>39.717391304347828</v>
      </c>
      <c r="F799" s="31">
        <v>4.2798823207443899</v>
      </c>
      <c r="G799" s="31">
        <v>3.8573617952928299</v>
      </c>
      <c r="H799" s="31">
        <v>1.0342364532019706</v>
      </c>
      <c r="I799" s="31">
        <v>0.6117159277504105</v>
      </c>
      <c r="J799" s="31">
        <v>169.98576086956524</v>
      </c>
      <c r="K799" s="31">
        <v>153.20434782608697</v>
      </c>
      <c r="L799" s="31">
        <v>41.077173913043481</v>
      </c>
      <c r="M799" s="31">
        <v>24.295760869565218</v>
      </c>
      <c r="N799" s="31">
        <v>11.04228260869565</v>
      </c>
      <c r="O799" s="31">
        <v>5.7391304347826084</v>
      </c>
      <c r="P799" s="31">
        <v>28.096086956521741</v>
      </c>
      <c r="Q799" s="31">
        <v>28.096086956521741</v>
      </c>
      <c r="R799" s="31">
        <v>0</v>
      </c>
      <c r="S799" s="31">
        <v>100.8125</v>
      </c>
      <c r="T799" s="31">
        <v>100.8125</v>
      </c>
      <c r="U799" s="31">
        <v>0</v>
      </c>
      <c r="V799" s="31">
        <v>0</v>
      </c>
      <c r="W799" s="31">
        <v>0</v>
      </c>
      <c r="X799" s="31">
        <v>0</v>
      </c>
      <c r="Y799" s="31">
        <v>0</v>
      </c>
      <c r="Z799" s="31">
        <v>0</v>
      </c>
      <c r="AA799" s="31">
        <v>0</v>
      </c>
      <c r="AB799" s="31">
        <v>0</v>
      </c>
      <c r="AC799" s="31">
        <v>0</v>
      </c>
      <c r="AD799" s="31">
        <v>0</v>
      </c>
      <c r="AE799" s="31">
        <v>0</v>
      </c>
      <c r="AF799" t="s">
        <v>895</v>
      </c>
      <c r="AG799" s="32">
        <v>9</v>
      </c>
      <c r="AH799"/>
    </row>
    <row r="800" spans="1:34" x14ac:dyDescent="0.25">
      <c r="A800" t="s">
        <v>2660</v>
      </c>
      <c r="B800" t="s">
        <v>1464</v>
      </c>
      <c r="C800" t="s">
        <v>2270</v>
      </c>
      <c r="D800" t="s">
        <v>2603</v>
      </c>
      <c r="E800" s="31">
        <v>101.27173913043478</v>
      </c>
      <c r="F800" s="31">
        <v>3.5120017172909734</v>
      </c>
      <c r="G800" s="31">
        <v>3.008571428571428</v>
      </c>
      <c r="H800" s="31">
        <v>0.49949769239025432</v>
      </c>
      <c r="I800" s="31">
        <v>0.3105602661801008</v>
      </c>
      <c r="J800" s="31">
        <v>355.66652173913042</v>
      </c>
      <c r="K800" s="31">
        <v>304.68326086956517</v>
      </c>
      <c r="L800" s="31">
        <v>50.584999999999994</v>
      </c>
      <c r="M800" s="31">
        <v>31.450978260869558</v>
      </c>
      <c r="N800" s="31">
        <v>10.525326086956522</v>
      </c>
      <c r="O800" s="31">
        <v>8.6086956521739122</v>
      </c>
      <c r="P800" s="31">
        <v>119.56065217391304</v>
      </c>
      <c r="Q800" s="31">
        <v>87.711413043478274</v>
      </c>
      <c r="R800" s="31">
        <v>31.849239130434768</v>
      </c>
      <c r="S800" s="31">
        <v>185.52086956521737</v>
      </c>
      <c r="T800" s="31">
        <v>185.52086956521737</v>
      </c>
      <c r="U800" s="31">
        <v>0</v>
      </c>
      <c r="V800" s="31">
        <v>0</v>
      </c>
      <c r="W800" s="31">
        <v>0</v>
      </c>
      <c r="X800" s="31">
        <v>0</v>
      </c>
      <c r="Y800" s="31">
        <v>0</v>
      </c>
      <c r="Z800" s="31">
        <v>0</v>
      </c>
      <c r="AA800" s="31">
        <v>0</v>
      </c>
      <c r="AB800" s="31">
        <v>0</v>
      </c>
      <c r="AC800" s="31">
        <v>0</v>
      </c>
      <c r="AD800" s="31">
        <v>0</v>
      </c>
      <c r="AE800" s="31">
        <v>0</v>
      </c>
      <c r="AF800" t="s">
        <v>329</v>
      </c>
      <c r="AG800" s="32">
        <v>9</v>
      </c>
      <c r="AH800"/>
    </row>
    <row r="801" spans="1:34" x14ac:dyDescent="0.25">
      <c r="A801" t="s">
        <v>2660</v>
      </c>
      <c r="B801" t="s">
        <v>1346</v>
      </c>
      <c r="C801" t="s">
        <v>2314</v>
      </c>
      <c r="D801" t="s">
        <v>2603</v>
      </c>
      <c r="E801" s="31">
        <v>42.391304347826086</v>
      </c>
      <c r="F801" s="31">
        <v>4.8236564102564099</v>
      </c>
      <c r="G801" s="31">
        <v>4.0596025641025637</v>
      </c>
      <c r="H801" s="31">
        <v>0.5684487179487181</v>
      </c>
      <c r="I801" s="31">
        <v>0.33357692307692316</v>
      </c>
      <c r="J801" s="31">
        <v>204.48108695652172</v>
      </c>
      <c r="K801" s="31">
        <v>172.09184782608693</v>
      </c>
      <c r="L801" s="31">
        <v>24.097282608695657</v>
      </c>
      <c r="M801" s="31">
        <v>14.14076086956522</v>
      </c>
      <c r="N801" s="31">
        <v>1.4347826086956521</v>
      </c>
      <c r="O801" s="31">
        <v>8.5217391304347831</v>
      </c>
      <c r="P801" s="31">
        <v>75.877608695652171</v>
      </c>
      <c r="Q801" s="31">
        <v>53.444891304347827</v>
      </c>
      <c r="R801" s="31">
        <v>22.432717391304344</v>
      </c>
      <c r="S801" s="31">
        <v>104.50619565217389</v>
      </c>
      <c r="T801" s="31">
        <v>104.50619565217389</v>
      </c>
      <c r="U801" s="31">
        <v>0</v>
      </c>
      <c r="V801" s="31">
        <v>0</v>
      </c>
      <c r="W801" s="31">
        <v>0</v>
      </c>
      <c r="X801" s="31">
        <v>0</v>
      </c>
      <c r="Y801" s="31">
        <v>0</v>
      </c>
      <c r="Z801" s="31">
        <v>0</v>
      </c>
      <c r="AA801" s="31">
        <v>0</v>
      </c>
      <c r="AB801" s="31">
        <v>0</v>
      </c>
      <c r="AC801" s="31">
        <v>0</v>
      </c>
      <c r="AD801" s="31">
        <v>0</v>
      </c>
      <c r="AE801" s="31">
        <v>0</v>
      </c>
      <c r="AF801" t="s">
        <v>210</v>
      </c>
      <c r="AG801" s="32">
        <v>9</v>
      </c>
      <c r="AH801"/>
    </row>
    <row r="802" spans="1:34" x14ac:dyDescent="0.25">
      <c r="A802" t="s">
        <v>2660</v>
      </c>
      <c r="B802" t="s">
        <v>1173</v>
      </c>
      <c r="C802" t="s">
        <v>2293</v>
      </c>
      <c r="D802" t="s">
        <v>2603</v>
      </c>
      <c r="E802" s="31">
        <v>71.554347826086953</v>
      </c>
      <c r="F802" s="31">
        <v>3.8106045875740544</v>
      </c>
      <c r="G802" s="31">
        <v>3.5225854473644227</v>
      </c>
      <c r="H802" s="31">
        <v>0.50343308521950469</v>
      </c>
      <c r="I802" s="31">
        <v>0.28468327510253677</v>
      </c>
      <c r="J802" s="31">
        <v>272.6653260869565</v>
      </c>
      <c r="K802" s="31">
        <v>252.05630434782603</v>
      </c>
      <c r="L802" s="31">
        <v>36.022826086956513</v>
      </c>
      <c r="M802" s="31">
        <v>20.370326086956517</v>
      </c>
      <c r="N802" s="31">
        <v>10.348152173913041</v>
      </c>
      <c r="O802" s="31">
        <v>5.3043478260869561</v>
      </c>
      <c r="P802" s="31">
        <v>64.340543478260884</v>
      </c>
      <c r="Q802" s="31">
        <v>59.384021739130446</v>
      </c>
      <c r="R802" s="31">
        <v>4.9565217391304346</v>
      </c>
      <c r="S802" s="31">
        <v>172.30195652173907</v>
      </c>
      <c r="T802" s="31">
        <v>172.30195652173907</v>
      </c>
      <c r="U802" s="31">
        <v>0</v>
      </c>
      <c r="V802" s="31">
        <v>0</v>
      </c>
      <c r="W802" s="31">
        <v>0</v>
      </c>
      <c r="X802" s="31">
        <v>0</v>
      </c>
      <c r="Y802" s="31">
        <v>0</v>
      </c>
      <c r="Z802" s="31">
        <v>0</v>
      </c>
      <c r="AA802" s="31">
        <v>0</v>
      </c>
      <c r="AB802" s="31">
        <v>0</v>
      </c>
      <c r="AC802" s="31">
        <v>0</v>
      </c>
      <c r="AD802" s="31">
        <v>0</v>
      </c>
      <c r="AE802" s="31">
        <v>0</v>
      </c>
      <c r="AF802" t="s">
        <v>36</v>
      </c>
      <c r="AG802" s="32">
        <v>9</v>
      </c>
      <c r="AH802"/>
    </row>
    <row r="803" spans="1:34" x14ac:dyDescent="0.25">
      <c r="A803" t="s">
        <v>2660</v>
      </c>
      <c r="B803" t="s">
        <v>1528</v>
      </c>
      <c r="C803" t="s">
        <v>2359</v>
      </c>
      <c r="D803" t="s">
        <v>2621</v>
      </c>
      <c r="E803" s="31">
        <v>79.576086956521735</v>
      </c>
      <c r="F803" s="31">
        <v>4.8921486135773815</v>
      </c>
      <c r="G803" s="31">
        <v>4.6636538724218006</v>
      </c>
      <c r="H803" s="31">
        <v>0.91665209670809988</v>
      </c>
      <c r="I803" s="31">
        <v>0.86966398033055581</v>
      </c>
      <c r="J803" s="31">
        <v>389.29804347826092</v>
      </c>
      <c r="K803" s="31">
        <v>371.11532608695654</v>
      </c>
      <c r="L803" s="31">
        <v>72.943586956521727</v>
      </c>
      <c r="M803" s="31">
        <v>69.204456521739118</v>
      </c>
      <c r="N803" s="31">
        <v>0</v>
      </c>
      <c r="O803" s="31">
        <v>3.7391304347826089</v>
      </c>
      <c r="P803" s="31">
        <v>131.74717391304347</v>
      </c>
      <c r="Q803" s="31">
        <v>117.30358695652174</v>
      </c>
      <c r="R803" s="31">
        <v>14.443586956521738</v>
      </c>
      <c r="S803" s="31">
        <v>184.6072826086957</v>
      </c>
      <c r="T803" s="31">
        <v>184.36271739130439</v>
      </c>
      <c r="U803" s="31">
        <v>0.24456521739130435</v>
      </c>
      <c r="V803" s="31">
        <v>0</v>
      </c>
      <c r="W803" s="31">
        <v>9.4616304347826077</v>
      </c>
      <c r="X803" s="31">
        <v>0</v>
      </c>
      <c r="Y803" s="31">
        <v>0</v>
      </c>
      <c r="Z803" s="31">
        <v>0</v>
      </c>
      <c r="AA803" s="31">
        <v>0.44565217391304346</v>
      </c>
      <c r="AB803" s="31">
        <v>0</v>
      </c>
      <c r="AC803" s="31">
        <v>9.0159782608695647</v>
      </c>
      <c r="AD803" s="31">
        <v>0</v>
      </c>
      <c r="AE803" s="31">
        <v>0</v>
      </c>
      <c r="AF803" t="s">
        <v>394</v>
      </c>
      <c r="AG803" s="32">
        <v>9</v>
      </c>
      <c r="AH803"/>
    </row>
    <row r="804" spans="1:34" x14ac:dyDescent="0.25">
      <c r="A804" t="s">
        <v>2660</v>
      </c>
      <c r="B804" t="s">
        <v>1846</v>
      </c>
      <c r="C804" t="s">
        <v>2370</v>
      </c>
      <c r="D804" t="s">
        <v>2603</v>
      </c>
      <c r="E804" s="31">
        <v>60</v>
      </c>
      <c r="F804" s="31">
        <v>4.4115887681159425</v>
      </c>
      <c r="G804" s="31">
        <v>4.3202844202898554</v>
      </c>
      <c r="H804" s="31">
        <v>0.52907608695652164</v>
      </c>
      <c r="I804" s="31">
        <v>0.43777173913043477</v>
      </c>
      <c r="J804" s="31">
        <v>264.69532608695653</v>
      </c>
      <c r="K804" s="31">
        <v>259.21706521739134</v>
      </c>
      <c r="L804" s="31">
        <v>31.744565217391301</v>
      </c>
      <c r="M804" s="31">
        <v>26.266304347826086</v>
      </c>
      <c r="N804" s="31">
        <v>4.5217391304347823</v>
      </c>
      <c r="O804" s="31">
        <v>0.95652173913043481</v>
      </c>
      <c r="P804" s="31">
        <v>59.285000000000025</v>
      </c>
      <c r="Q804" s="31">
        <v>59.285000000000025</v>
      </c>
      <c r="R804" s="31">
        <v>0</v>
      </c>
      <c r="S804" s="31">
        <v>173.66576086956522</v>
      </c>
      <c r="T804" s="31">
        <v>173.66576086956522</v>
      </c>
      <c r="U804" s="31">
        <v>0</v>
      </c>
      <c r="V804" s="31">
        <v>0</v>
      </c>
      <c r="W804" s="31">
        <v>0</v>
      </c>
      <c r="X804" s="31">
        <v>0</v>
      </c>
      <c r="Y804" s="31">
        <v>0</v>
      </c>
      <c r="Z804" s="31">
        <v>0</v>
      </c>
      <c r="AA804" s="31">
        <v>0</v>
      </c>
      <c r="AB804" s="31">
        <v>0</v>
      </c>
      <c r="AC804" s="31">
        <v>0</v>
      </c>
      <c r="AD804" s="31">
        <v>0</v>
      </c>
      <c r="AE804" s="31">
        <v>0</v>
      </c>
      <c r="AF804" t="s">
        <v>704</v>
      </c>
      <c r="AG804" s="32">
        <v>9</v>
      </c>
      <c r="AH804"/>
    </row>
    <row r="805" spans="1:34" x14ac:dyDescent="0.25">
      <c r="A805" t="s">
        <v>2660</v>
      </c>
      <c r="B805" t="s">
        <v>2148</v>
      </c>
      <c r="C805" t="s">
        <v>2421</v>
      </c>
      <c r="D805" t="s">
        <v>2625</v>
      </c>
      <c r="E805" s="31">
        <v>51.380434782608695</v>
      </c>
      <c r="F805" s="31">
        <v>4.2764755658980329</v>
      </c>
      <c r="G805" s="31">
        <v>3.9299767294266976</v>
      </c>
      <c r="H805" s="31">
        <v>0.68055849375925526</v>
      </c>
      <c r="I805" s="31">
        <v>0.42997672942669757</v>
      </c>
      <c r="J805" s="31">
        <v>219.72717391304349</v>
      </c>
      <c r="K805" s="31">
        <v>201.92391304347825</v>
      </c>
      <c r="L805" s="31">
        <v>34.967391304347821</v>
      </c>
      <c r="M805" s="31">
        <v>22.092391304347821</v>
      </c>
      <c r="N805" s="31">
        <v>11.048913043478262</v>
      </c>
      <c r="O805" s="31">
        <v>1.826086956521739</v>
      </c>
      <c r="P805" s="31">
        <v>48.392391304347854</v>
      </c>
      <c r="Q805" s="31">
        <v>43.464130434782639</v>
      </c>
      <c r="R805" s="31">
        <v>4.9282608695652179</v>
      </c>
      <c r="S805" s="31">
        <v>136.36739130434779</v>
      </c>
      <c r="T805" s="31">
        <v>136.36739130434779</v>
      </c>
      <c r="U805" s="31">
        <v>0</v>
      </c>
      <c r="V805" s="31">
        <v>0</v>
      </c>
      <c r="W805" s="31">
        <v>8.1521739130434784E-2</v>
      </c>
      <c r="X805" s="31">
        <v>8.1521739130434784E-2</v>
      </c>
      <c r="Y805" s="31">
        <v>0</v>
      </c>
      <c r="Z805" s="31">
        <v>0</v>
      </c>
      <c r="AA805" s="31">
        <v>0</v>
      </c>
      <c r="AB805" s="31">
        <v>0</v>
      </c>
      <c r="AC805" s="31">
        <v>0</v>
      </c>
      <c r="AD805" s="31">
        <v>0</v>
      </c>
      <c r="AE805" s="31">
        <v>0</v>
      </c>
      <c r="AF805" t="s">
        <v>1014</v>
      </c>
      <c r="AG805" s="32">
        <v>9</v>
      </c>
      <c r="AH805"/>
    </row>
    <row r="806" spans="1:34" x14ac:dyDescent="0.25">
      <c r="A806" t="s">
        <v>2660</v>
      </c>
      <c r="B806" t="s">
        <v>1924</v>
      </c>
      <c r="C806" t="s">
        <v>2550</v>
      </c>
      <c r="D806" t="s">
        <v>2618</v>
      </c>
      <c r="E806" s="31">
        <v>38.630434782608695</v>
      </c>
      <c r="F806" s="31">
        <v>4.0564997186268998</v>
      </c>
      <c r="G806" s="31">
        <v>3.5355402363534045</v>
      </c>
      <c r="H806" s="31">
        <v>0.52821609454136187</v>
      </c>
      <c r="I806" s="31">
        <v>0.24684299380979177</v>
      </c>
      <c r="J806" s="31">
        <v>156.70434782608697</v>
      </c>
      <c r="K806" s="31">
        <v>136.57945652173913</v>
      </c>
      <c r="L806" s="31">
        <v>20.405217391304348</v>
      </c>
      <c r="M806" s="31">
        <v>9.5356521739130429</v>
      </c>
      <c r="N806" s="31">
        <v>5.3043478260869561</v>
      </c>
      <c r="O806" s="31">
        <v>5.5652173913043477</v>
      </c>
      <c r="P806" s="31">
        <v>44.703804347826093</v>
      </c>
      <c r="Q806" s="31">
        <v>35.448478260869571</v>
      </c>
      <c r="R806" s="31">
        <v>9.2553260869565221</v>
      </c>
      <c r="S806" s="31">
        <v>91.595326086956533</v>
      </c>
      <c r="T806" s="31">
        <v>91.595326086956533</v>
      </c>
      <c r="U806" s="31">
        <v>0</v>
      </c>
      <c r="V806" s="31">
        <v>0</v>
      </c>
      <c r="W806" s="31">
        <v>5.8279347826086951</v>
      </c>
      <c r="X806" s="31">
        <v>0.19021739130434784</v>
      </c>
      <c r="Y806" s="31">
        <v>0</v>
      </c>
      <c r="Z806" s="31">
        <v>0</v>
      </c>
      <c r="AA806" s="31">
        <v>3.3551086956521736</v>
      </c>
      <c r="AB806" s="31">
        <v>0</v>
      </c>
      <c r="AC806" s="31">
        <v>2.2826086956521738</v>
      </c>
      <c r="AD806" s="31">
        <v>0</v>
      </c>
      <c r="AE806" s="31">
        <v>0</v>
      </c>
      <c r="AF806" t="s">
        <v>784</v>
      </c>
      <c r="AG806" s="32">
        <v>9</v>
      </c>
      <c r="AH806"/>
    </row>
    <row r="807" spans="1:34" x14ac:dyDescent="0.25">
      <c r="A807" t="s">
        <v>2660</v>
      </c>
      <c r="B807" t="s">
        <v>2092</v>
      </c>
      <c r="C807" t="s">
        <v>2294</v>
      </c>
      <c r="D807" t="s">
        <v>2605</v>
      </c>
      <c r="E807" s="31">
        <v>164.65217391304347</v>
      </c>
      <c r="F807" s="31">
        <v>3.6757248481647737</v>
      </c>
      <c r="G807" s="31">
        <v>3.5538117243200422</v>
      </c>
      <c r="H807" s="31">
        <v>0.62418405069976246</v>
      </c>
      <c r="I807" s="31">
        <v>0.56285384209136535</v>
      </c>
      <c r="J807" s="31">
        <v>605.21608695652162</v>
      </c>
      <c r="K807" s="31">
        <v>585.14282608695646</v>
      </c>
      <c r="L807" s="31">
        <v>102.77326086956523</v>
      </c>
      <c r="M807" s="31">
        <v>92.675108695652199</v>
      </c>
      <c r="N807" s="31">
        <v>4.2720652173913027</v>
      </c>
      <c r="O807" s="31">
        <v>5.8260869565217392</v>
      </c>
      <c r="P807" s="31">
        <v>188.75369565217389</v>
      </c>
      <c r="Q807" s="31">
        <v>178.77858695652171</v>
      </c>
      <c r="R807" s="31">
        <v>9.9751086956521728</v>
      </c>
      <c r="S807" s="31">
        <v>313.68913043478256</v>
      </c>
      <c r="T807" s="31">
        <v>313.68913043478256</v>
      </c>
      <c r="U807" s="31">
        <v>0</v>
      </c>
      <c r="V807" s="31">
        <v>0</v>
      </c>
      <c r="W807" s="31">
        <v>31.125</v>
      </c>
      <c r="X807" s="31">
        <v>4.5652173913043477</v>
      </c>
      <c r="Y807" s="31">
        <v>0</v>
      </c>
      <c r="Z807" s="31">
        <v>0</v>
      </c>
      <c r="AA807" s="31">
        <v>1.3152173913043479</v>
      </c>
      <c r="AB807" s="31">
        <v>0</v>
      </c>
      <c r="AC807" s="31">
        <v>25.244565217391305</v>
      </c>
      <c r="AD807" s="31">
        <v>0</v>
      </c>
      <c r="AE807" s="31">
        <v>0</v>
      </c>
      <c r="AF807" t="s">
        <v>956</v>
      </c>
      <c r="AG807" s="32">
        <v>9</v>
      </c>
      <c r="AH807"/>
    </row>
    <row r="808" spans="1:34" x14ac:dyDescent="0.25">
      <c r="A808" t="s">
        <v>2660</v>
      </c>
      <c r="B808" t="s">
        <v>1637</v>
      </c>
      <c r="C808" t="s">
        <v>2323</v>
      </c>
      <c r="D808" t="s">
        <v>2620</v>
      </c>
      <c r="E808" s="31">
        <v>107.25</v>
      </c>
      <c r="F808" s="31">
        <v>4.136910915171784</v>
      </c>
      <c r="G808" s="31">
        <v>4.0550319245971407</v>
      </c>
      <c r="H808" s="31">
        <v>0.74643762035066363</v>
      </c>
      <c r="I808" s="31">
        <v>0.69779061518191932</v>
      </c>
      <c r="J808" s="31">
        <v>443.68369565217381</v>
      </c>
      <c r="K808" s="31">
        <v>434.90217391304333</v>
      </c>
      <c r="L808" s="31">
        <v>80.055434782608671</v>
      </c>
      <c r="M808" s="31">
        <v>74.838043478260843</v>
      </c>
      <c r="N808" s="31">
        <v>0</v>
      </c>
      <c r="O808" s="31">
        <v>5.2173913043478262</v>
      </c>
      <c r="P808" s="31">
        <v>49.461956521739125</v>
      </c>
      <c r="Q808" s="31">
        <v>45.897826086956513</v>
      </c>
      <c r="R808" s="31">
        <v>3.5641304347826086</v>
      </c>
      <c r="S808" s="31">
        <v>314.16630434782599</v>
      </c>
      <c r="T808" s="31">
        <v>314.16630434782599</v>
      </c>
      <c r="U808" s="31">
        <v>0</v>
      </c>
      <c r="V808" s="31">
        <v>0</v>
      </c>
      <c r="W808" s="31">
        <v>12.43804347826087</v>
      </c>
      <c r="X808" s="31">
        <v>2.4891304347826089</v>
      </c>
      <c r="Y808" s="31">
        <v>0</v>
      </c>
      <c r="Z808" s="31">
        <v>0</v>
      </c>
      <c r="AA808" s="31">
        <v>0.82608695652173914</v>
      </c>
      <c r="AB808" s="31">
        <v>0</v>
      </c>
      <c r="AC808" s="31">
        <v>9.1228260869565219</v>
      </c>
      <c r="AD808" s="31">
        <v>0</v>
      </c>
      <c r="AE808" s="31">
        <v>0</v>
      </c>
      <c r="AF808" t="s">
        <v>503</v>
      </c>
      <c r="AG808" s="32">
        <v>9</v>
      </c>
      <c r="AH808"/>
    </row>
    <row r="809" spans="1:34" x14ac:dyDescent="0.25">
      <c r="A809" t="s">
        <v>2660</v>
      </c>
      <c r="B809" t="s">
        <v>1727</v>
      </c>
      <c r="C809" t="s">
        <v>2323</v>
      </c>
      <c r="D809" t="s">
        <v>2620</v>
      </c>
      <c r="E809" s="31">
        <v>45.195652173913047</v>
      </c>
      <c r="F809" s="31">
        <v>3.8228258778258781</v>
      </c>
      <c r="G809" s="31">
        <v>3.4522029822029823</v>
      </c>
      <c r="H809" s="31">
        <v>0.59886243386243387</v>
      </c>
      <c r="I809" s="31">
        <v>0.24723905723905718</v>
      </c>
      <c r="J809" s="31">
        <v>172.77510869565219</v>
      </c>
      <c r="K809" s="31">
        <v>156.02456521739131</v>
      </c>
      <c r="L809" s="31">
        <v>27.065978260869567</v>
      </c>
      <c r="M809" s="31">
        <v>11.174130434782606</v>
      </c>
      <c r="N809" s="31">
        <v>10.326630434782611</v>
      </c>
      <c r="O809" s="31">
        <v>5.5652173913043477</v>
      </c>
      <c r="P809" s="31">
        <v>48.061630434782593</v>
      </c>
      <c r="Q809" s="31">
        <v>47.202934782608679</v>
      </c>
      <c r="R809" s="31">
        <v>0.85869565217391308</v>
      </c>
      <c r="S809" s="31">
        <v>97.647500000000022</v>
      </c>
      <c r="T809" s="31">
        <v>97.647500000000022</v>
      </c>
      <c r="U809" s="31">
        <v>0</v>
      </c>
      <c r="V809" s="31">
        <v>0</v>
      </c>
      <c r="W809" s="31">
        <v>0</v>
      </c>
      <c r="X809" s="31">
        <v>0</v>
      </c>
      <c r="Y809" s="31">
        <v>0</v>
      </c>
      <c r="Z809" s="31">
        <v>0</v>
      </c>
      <c r="AA809" s="31">
        <v>0</v>
      </c>
      <c r="AB809" s="31">
        <v>0</v>
      </c>
      <c r="AC809" s="31">
        <v>0</v>
      </c>
      <c r="AD809" s="31">
        <v>0</v>
      </c>
      <c r="AE809" s="31">
        <v>0</v>
      </c>
      <c r="AF809" t="s">
        <v>593</v>
      </c>
      <c r="AG809" s="32">
        <v>9</v>
      </c>
      <c r="AH809"/>
    </row>
    <row r="810" spans="1:34" x14ac:dyDescent="0.25">
      <c r="A810" t="s">
        <v>2660</v>
      </c>
      <c r="B810" t="s">
        <v>2125</v>
      </c>
      <c r="C810" t="s">
        <v>2323</v>
      </c>
      <c r="D810" t="s">
        <v>2620</v>
      </c>
      <c r="E810" s="31">
        <v>15.771739130434783</v>
      </c>
      <c r="F810" s="31">
        <v>6.5551412818745707</v>
      </c>
      <c r="G810" s="31">
        <v>5.9524190213645776</v>
      </c>
      <c r="H810" s="31">
        <v>2.4500689179875947</v>
      </c>
      <c r="I810" s="31">
        <v>1.8473466574776016</v>
      </c>
      <c r="J810" s="31">
        <v>103.38597826086959</v>
      </c>
      <c r="K810" s="31">
        <v>93.880000000000024</v>
      </c>
      <c r="L810" s="31">
        <v>38.641847826086959</v>
      </c>
      <c r="M810" s="31">
        <v>29.135869565217391</v>
      </c>
      <c r="N810" s="31">
        <v>4.636413043478262</v>
      </c>
      <c r="O810" s="31">
        <v>4.8695652173913047</v>
      </c>
      <c r="P810" s="31">
        <v>9.9584782608695619</v>
      </c>
      <c r="Q810" s="31">
        <v>9.9584782608695619</v>
      </c>
      <c r="R810" s="31">
        <v>0</v>
      </c>
      <c r="S810" s="31">
        <v>54.785652173913078</v>
      </c>
      <c r="T810" s="31">
        <v>54.785652173913078</v>
      </c>
      <c r="U810" s="31">
        <v>0</v>
      </c>
      <c r="V810" s="31">
        <v>0</v>
      </c>
      <c r="W810" s="31">
        <v>0</v>
      </c>
      <c r="X810" s="31">
        <v>0</v>
      </c>
      <c r="Y810" s="31">
        <v>0</v>
      </c>
      <c r="Z810" s="31">
        <v>0</v>
      </c>
      <c r="AA810" s="31">
        <v>0</v>
      </c>
      <c r="AB810" s="31">
        <v>0</v>
      </c>
      <c r="AC810" s="31">
        <v>0</v>
      </c>
      <c r="AD810" s="31">
        <v>0</v>
      </c>
      <c r="AE810" s="31">
        <v>0</v>
      </c>
      <c r="AF810" t="s">
        <v>990</v>
      </c>
      <c r="AG810" s="32">
        <v>9</v>
      </c>
      <c r="AH810"/>
    </row>
    <row r="811" spans="1:34" x14ac:dyDescent="0.25">
      <c r="A811" t="s">
        <v>2660</v>
      </c>
      <c r="B811" t="s">
        <v>1207</v>
      </c>
      <c r="C811" t="s">
        <v>2325</v>
      </c>
      <c r="D811" t="s">
        <v>2603</v>
      </c>
      <c r="E811" s="31">
        <v>110.65217391304348</v>
      </c>
      <c r="F811" s="31">
        <v>4.6109941060903727</v>
      </c>
      <c r="G811" s="31">
        <v>4.3371876227897834</v>
      </c>
      <c r="H811" s="31">
        <v>0.77317485265225949</v>
      </c>
      <c r="I811" s="31">
        <v>0.65455402750491176</v>
      </c>
      <c r="J811" s="31">
        <v>510.21652173913037</v>
      </c>
      <c r="K811" s="31">
        <v>479.91923913043479</v>
      </c>
      <c r="L811" s="31">
        <v>85.553478260869582</v>
      </c>
      <c r="M811" s="31">
        <v>72.427826086956543</v>
      </c>
      <c r="N811" s="31">
        <v>7.3620652173913061</v>
      </c>
      <c r="O811" s="31">
        <v>5.7635869565217392</v>
      </c>
      <c r="P811" s="31">
        <v>138.8407608695652</v>
      </c>
      <c r="Q811" s="31">
        <v>121.6691304347826</v>
      </c>
      <c r="R811" s="31">
        <v>17.171630434782607</v>
      </c>
      <c r="S811" s="31">
        <v>285.82228260869562</v>
      </c>
      <c r="T811" s="31">
        <v>285.82228260869562</v>
      </c>
      <c r="U811" s="31">
        <v>0</v>
      </c>
      <c r="V811" s="31">
        <v>0</v>
      </c>
      <c r="W811" s="31">
        <v>0</v>
      </c>
      <c r="X811" s="31">
        <v>0</v>
      </c>
      <c r="Y811" s="31">
        <v>0</v>
      </c>
      <c r="Z811" s="31">
        <v>0</v>
      </c>
      <c r="AA811" s="31">
        <v>0</v>
      </c>
      <c r="AB811" s="31">
        <v>0</v>
      </c>
      <c r="AC811" s="31">
        <v>0</v>
      </c>
      <c r="AD811" s="31">
        <v>0</v>
      </c>
      <c r="AE811" s="31">
        <v>0</v>
      </c>
      <c r="AF811" t="s">
        <v>70</v>
      </c>
      <c r="AG811" s="32">
        <v>9</v>
      </c>
      <c r="AH811"/>
    </row>
    <row r="812" spans="1:34" x14ac:dyDescent="0.25">
      <c r="A812" t="s">
        <v>2660</v>
      </c>
      <c r="B812" t="s">
        <v>1903</v>
      </c>
      <c r="C812" t="s">
        <v>2293</v>
      </c>
      <c r="D812" t="s">
        <v>2603</v>
      </c>
      <c r="E812" s="31">
        <v>32.902173913043477</v>
      </c>
      <c r="F812" s="31">
        <v>8.2909316154608526</v>
      </c>
      <c r="G812" s="31">
        <v>7.9741162867525608</v>
      </c>
      <c r="H812" s="31">
        <v>2.3702510736703011</v>
      </c>
      <c r="I812" s="31">
        <v>2.1014205483977539</v>
      </c>
      <c r="J812" s="31">
        <v>272.78967391304349</v>
      </c>
      <c r="K812" s="31">
        <v>262.36576086956524</v>
      </c>
      <c r="L812" s="31">
        <v>77.986413043478265</v>
      </c>
      <c r="M812" s="31">
        <v>69.141304347826093</v>
      </c>
      <c r="N812" s="31">
        <v>3.910326086956522</v>
      </c>
      <c r="O812" s="31">
        <v>4.9347826086956523</v>
      </c>
      <c r="P812" s="31">
        <v>73.001630434782612</v>
      </c>
      <c r="Q812" s="31">
        <v>71.422826086956519</v>
      </c>
      <c r="R812" s="31">
        <v>1.5788043478260869</v>
      </c>
      <c r="S812" s="31">
        <v>121.80163043478261</v>
      </c>
      <c r="T812" s="31">
        <v>121.80163043478261</v>
      </c>
      <c r="U812" s="31">
        <v>0</v>
      </c>
      <c r="V812" s="31">
        <v>0</v>
      </c>
      <c r="W812" s="31">
        <v>0</v>
      </c>
      <c r="X812" s="31">
        <v>0</v>
      </c>
      <c r="Y812" s="31">
        <v>0</v>
      </c>
      <c r="Z812" s="31">
        <v>0</v>
      </c>
      <c r="AA812" s="31">
        <v>0</v>
      </c>
      <c r="AB812" s="31">
        <v>0</v>
      </c>
      <c r="AC812" s="31">
        <v>0</v>
      </c>
      <c r="AD812" s="31">
        <v>0</v>
      </c>
      <c r="AE812" s="31">
        <v>0</v>
      </c>
      <c r="AF812" t="s">
        <v>763</v>
      </c>
      <c r="AG812" s="32">
        <v>9</v>
      </c>
      <c r="AH812"/>
    </row>
    <row r="813" spans="1:34" x14ac:dyDescent="0.25">
      <c r="A813" t="s">
        <v>2660</v>
      </c>
      <c r="B813" t="s">
        <v>1230</v>
      </c>
      <c r="C813" t="s">
        <v>2341</v>
      </c>
      <c r="D813" t="s">
        <v>2610</v>
      </c>
      <c r="E813" s="31">
        <v>62.815217391304351</v>
      </c>
      <c r="F813" s="31">
        <v>4.6750527772971093</v>
      </c>
      <c r="G813" s="31">
        <v>4.087158677971968</v>
      </c>
      <c r="H813" s="31">
        <v>0.7467537636269248</v>
      </c>
      <c r="I813" s="31">
        <v>0.53284478283440018</v>
      </c>
      <c r="J813" s="31">
        <v>293.66445652173911</v>
      </c>
      <c r="K813" s="31">
        <v>256.73576086956524</v>
      </c>
      <c r="L813" s="31">
        <v>46.907499999999985</v>
      </c>
      <c r="M813" s="31">
        <v>33.470760869565204</v>
      </c>
      <c r="N813" s="31">
        <v>7.7843478260869565</v>
      </c>
      <c r="O813" s="31">
        <v>5.6523913043478258</v>
      </c>
      <c r="P813" s="31">
        <v>83.649565217391284</v>
      </c>
      <c r="Q813" s="31">
        <v>60.157608695652151</v>
      </c>
      <c r="R813" s="31">
        <v>23.491956521739134</v>
      </c>
      <c r="S813" s="31">
        <v>163.10739130434789</v>
      </c>
      <c r="T813" s="31">
        <v>163.10739130434789</v>
      </c>
      <c r="U813" s="31">
        <v>0</v>
      </c>
      <c r="V813" s="31">
        <v>0</v>
      </c>
      <c r="W813" s="31">
        <v>0</v>
      </c>
      <c r="X813" s="31">
        <v>0</v>
      </c>
      <c r="Y813" s="31">
        <v>0</v>
      </c>
      <c r="Z813" s="31">
        <v>0</v>
      </c>
      <c r="AA813" s="31">
        <v>0</v>
      </c>
      <c r="AB813" s="31">
        <v>0</v>
      </c>
      <c r="AC813" s="31">
        <v>0</v>
      </c>
      <c r="AD813" s="31">
        <v>0</v>
      </c>
      <c r="AE813" s="31">
        <v>0</v>
      </c>
      <c r="AF813" t="s">
        <v>93</v>
      </c>
      <c r="AG813" s="32">
        <v>9</v>
      </c>
      <c r="AH813"/>
    </row>
    <row r="814" spans="1:34" x14ac:dyDescent="0.25">
      <c r="A814" t="s">
        <v>2660</v>
      </c>
      <c r="B814" t="s">
        <v>1647</v>
      </c>
      <c r="C814" t="s">
        <v>2411</v>
      </c>
      <c r="D814" t="s">
        <v>2637</v>
      </c>
      <c r="E814" s="31">
        <v>94.858695652173907</v>
      </c>
      <c r="F814" s="31">
        <v>3.7143038844963918</v>
      </c>
      <c r="G814" s="31">
        <v>3.6063274894007114</v>
      </c>
      <c r="H814" s="31">
        <v>0.15039876246132691</v>
      </c>
      <c r="I814" s="31">
        <v>0.13389824682021312</v>
      </c>
      <c r="J814" s="31">
        <v>352.33402173913055</v>
      </c>
      <c r="K814" s="31">
        <v>342.09152173913049</v>
      </c>
      <c r="L814" s="31">
        <v>14.266630434782607</v>
      </c>
      <c r="M814" s="31">
        <v>12.70141304347826</v>
      </c>
      <c r="N814" s="31">
        <v>1.5652173913043479</v>
      </c>
      <c r="O814" s="31">
        <v>0</v>
      </c>
      <c r="P814" s="31">
        <v>114.94684782608698</v>
      </c>
      <c r="Q814" s="31">
        <v>106.26956521739133</v>
      </c>
      <c r="R814" s="31">
        <v>8.6772826086956503</v>
      </c>
      <c r="S814" s="31">
        <v>223.12054347826091</v>
      </c>
      <c r="T814" s="31">
        <v>223.12054347826091</v>
      </c>
      <c r="U814" s="31">
        <v>0</v>
      </c>
      <c r="V814" s="31">
        <v>0</v>
      </c>
      <c r="W814" s="31">
        <v>0</v>
      </c>
      <c r="X814" s="31">
        <v>0</v>
      </c>
      <c r="Y814" s="31">
        <v>0</v>
      </c>
      <c r="Z814" s="31">
        <v>0</v>
      </c>
      <c r="AA814" s="31">
        <v>0</v>
      </c>
      <c r="AB814" s="31">
        <v>0</v>
      </c>
      <c r="AC814" s="31">
        <v>0</v>
      </c>
      <c r="AD814" s="31">
        <v>0</v>
      </c>
      <c r="AE814" s="31">
        <v>0</v>
      </c>
      <c r="AF814" t="s">
        <v>513</v>
      </c>
      <c r="AG814" s="32">
        <v>9</v>
      </c>
      <c r="AH814"/>
    </row>
    <row r="815" spans="1:34" x14ac:dyDescent="0.25">
      <c r="A815" t="s">
        <v>2660</v>
      </c>
      <c r="B815" t="s">
        <v>1294</v>
      </c>
      <c r="C815" t="s">
        <v>2367</v>
      </c>
      <c r="D815" t="s">
        <v>2623</v>
      </c>
      <c r="E815" s="31">
        <v>51.434782608695649</v>
      </c>
      <c r="F815" s="31">
        <v>4.0407354184277251</v>
      </c>
      <c r="G815" s="31">
        <v>3.718334742180895</v>
      </c>
      <c r="H815" s="31">
        <v>0.80013736263736246</v>
      </c>
      <c r="I815" s="31">
        <v>0.58030219780219761</v>
      </c>
      <c r="J815" s="31">
        <v>207.83434782608688</v>
      </c>
      <c r="K815" s="31">
        <v>191.25173913043471</v>
      </c>
      <c r="L815" s="31">
        <v>41.154891304347814</v>
      </c>
      <c r="M815" s="31">
        <v>29.847717391304336</v>
      </c>
      <c r="N815" s="31">
        <v>6.046195652173914</v>
      </c>
      <c r="O815" s="31">
        <v>5.2609782608695648</v>
      </c>
      <c r="P815" s="31">
        <v>41.627500000000005</v>
      </c>
      <c r="Q815" s="31">
        <v>36.352065217391306</v>
      </c>
      <c r="R815" s="31">
        <v>5.2754347826086958</v>
      </c>
      <c r="S815" s="31">
        <v>125.05195652173907</v>
      </c>
      <c r="T815" s="31">
        <v>125.05195652173907</v>
      </c>
      <c r="U815" s="31">
        <v>0</v>
      </c>
      <c r="V815" s="31">
        <v>0</v>
      </c>
      <c r="W815" s="31">
        <v>0</v>
      </c>
      <c r="X815" s="31">
        <v>0</v>
      </c>
      <c r="Y815" s="31">
        <v>0</v>
      </c>
      <c r="Z815" s="31">
        <v>0</v>
      </c>
      <c r="AA815" s="31">
        <v>0</v>
      </c>
      <c r="AB815" s="31">
        <v>0</v>
      </c>
      <c r="AC815" s="31">
        <v>0</v>
      </c>
      <c r="AD815" s="31">
        <v>0</v>
      </c>
      <c r="AE815" s="31">
        <v>0</v>
      </c>
      <c r="AF815" t="s">
        <v>157</v>
      </c>
      <c r="AG815" s="32">
        <v>9</v>
      </c>
      <c r="AH815"/>
    </row>
    <row r="816" spans="1:34" x14ac:dyDescent="0.25">
      <c r="A816" t="s">
        <v>2660</v>
      </c>
      <c r="B816" t="s">
        <v>2149</v>
      </c>
      <c r="C816" t="s">
        <v>2580</v>
      </c>
      <c r="D816" t="s">
        <v>2619</v>
      </c>
      <c r="E816" s="31">
        <v>26.413043478260871</v>
      </c>
      <c r="F816" s="31">
        <v>5.1802839506172855</v>
      </c>
      <c r="G816" s="31">
        <v>4.6879876543209882</v>
      </c>
      <c r="H816" s="31">
        <v>1.2704362139917698</v>
      </c>
      <c r="I816" s="31">
        <v>0.97896296296296315</v>
      </c>
      <c r="J816" s="31">
        <v>136.82706521739135</v>
      </c>
      <c r="K816" s="31">
        <v>123.82402173913046</v>
      </c>
      <c r="L816" s="31">
        <v>33.556086956521746</v>
      </c>
      <c r="M816" s="31">
        <v>25.857391304347832</v>
      </c>
      <c r="N816" s="31">
        <v>1.0900000000000001</v>
      </c>
      <c r="O816" s="31">
        <v>6.6086956521739131</v>
      </c>
      <c r="P816" s="31">
        <v>38.138369565217403</v>
      </c>
      <c r="Q816" s="31">
        <v>32.834021739130449</v>
      </c>
      <c r="R816" s="31">
        <v>5.3043478260869561</v>
      </c>
      <c r="S816" s="31">
        <v>65.132608695652181</v>
      </c>
      <c r="T816" s="31">
        <v>65.132608695652181</v>
      </c>
      <c r="U816" s="31">
        <v>0</v>
      </c>
      <c r="V816" s="31">
        <v>0</v>
      </c>
      <c r="W816" s="31">
        <v>5.347282608695652</v>
      </c>
      <c r="X816" s="31">
        <v>0</v>
      </c>
      <c r="Y816" s="31">
        <v>0</v>
      </c>
      <c r="Z816" s="31">
        <v>0</v>
      </c>
      <c r="AA816" s="31">
        <v>2.9994565217391305</v>
      </c>
      <c r="AB816" s="31">
        <v>0</v>
      </c>
      <c r="AC816" s="31">
        <v>2.347826086956522</v>
      </c>
      <c r="AD816" s="31">
        <v>0</v>
      </c>
      <c r="AE816" s="31">
        <v>0</v>
      </c>
      <c r="AF816" t="s">
        <v>1015</v>
      </c>
      <c r="AG816" s="32">
        <v>9</v>
      </c>
      <c r="AH816"/>
    </row>
    <row r="817" spans="1:34" x14ac:dyDescent="0.25">
      <c r="A817" t="s">
        <v>2660</v>
      </c>
      <c r="B817" t="s">
        <v>1672</v>
      </c>
      <c r="C817" t="s">
        <v>2308</v>
      </c>
      <c r="D817" t="s">
        <v>2617</v>
      </c>
      <c r="E817" s="31">
        <v>52.989130434782609</v>
      </c>
      <c r="F817" s="31">
        <v>4.0481025641025647</v>
      </c>
      <c r="G817" s="31">
        <v>3.7377948717948719</v>
      </c>
      <c r="H817" s="31">
        <v>0.72189743589743594</v>
      </c>
      <c r="I817" s="31">
        <v>0.43789743589743585</v>
      </c>
      <c r="J817" s="31">
        <v>214.50543478260872</v>
      </c>
      <c r="K817" s="31">
        <v>198.0625</v>
      </c>
      <c r="L817" s="31">
        <v>38.252717391304351</v>
      </c>
      <c r="M817" s="31">
        <v>23.203804347826086</v>
      </c>
      <c r="N817" s="31">
        <v>9.8315217391304355</v>
      </c>
      <c r="O817" s="31">
        <v>5.2173913043478262</v>
      </c>
      <c r="P817" s="31">
        <v>38.032608695652179</v>
      </c>
      <c r="Q817" s="31">
        <v>36.638586956521742</v>
      </c>
      <c r="R817" s="31">
        <v>1.3940217391304348</v>
      </c>
      <c r="S817" s="31">
        <v>138.22010869565219</v>
      </c>
      <c r="T817" s="31">
        <v>138.22010869565219</v>
      </c>
      <c r="U817" s="31">
        <v>0</v>
      </c>
      <c r="V817" s="31">
        <v>0</v>
      </c>
      <c r="W817" s="31">
        <v>0</v>
      </c>
      <c r="X817" s="31">
        <v>0</v>
      </c>
      <c r="Y817" s="31">
        <v>0</v>
      </c>
      <c r="Z817" s="31">
        <v>0</v>
      </c>
      <c r="AA817" s="31">
        <v>0</v>
      </c>
      <c r="AB817" s="31">
        <v>0</v>
      </c>
      <c r="AC817" s="31">
        <v>0</v>
      </c>
      <c r="AD817" s="31">
        <v>0</v>
      </c>
      <c r="AE817" s="31">
        <v>0</v>
      </c>
      <c r="AF817" t="s">
        <v>538</v>
      </c>
      <c r="AG817" s="32">
        <v>9</v>
      </c>
      <c r="AH817"/>
    </row>
    <row r="818" spans="1:34" x14ac:dyDescent="0.25">
      <c r="A818" t="s">
        <v>2660</v>
      </c>
      <c r="B818" t="s">
        <v>1435</v>
      </c>
      <c r="C818" t="s">
        <v>2435</v>
      </c>
      <c r="D818" t="s">
        <v>2614</v>
      </c>
      <c r="E818" s="31">
        <v>53.423913043478258</v>
      </c>
      <c r="F818" s="31">
        <v>3.8690478128179051</v>
      </c>
      <c r="G818" s="31">
        <v>3.310221770091557</v>
      </c>
      <c r="H818" s="31">
        <v>0.3097253306205493</v>
      </c>
      <c r="I818" s="31">
        <v>0.11620956256358086</v>
      </c>
      <c r="J818" s="31">
        <v>206.69967391304351</v>
      </c>
      <c r="K818" s="31">
        <v>176.84500000000003</v>
      </c>
      <c r="L818" s="31">
        <v>16.54673913043478</v>
      </c>
      <c r="M818" s="31">
        <v>6.2083695652173905</v>
      </c>
      <c r="N818" s="31">
        <v>5.0557608695652174</v>
      </c>
      <c r="O818" s="31">
        <v>5.2826086956521738</v>
      </c>
      <c r="P818" s="31">
        <v>70.126630434782626</v>
      </c>
      <c r="Q818" s="31">
        <v>50.61032608695654</v>
      </c>
      <c r="R818" s="31">
        <v>19.516304347826086</v>
      </c>
      <c r="S818" s="31">
        <v>120.02630434782611</v>
      </c>
      <c r="T818" s="31">
        <v>119.85043478260872</v>
      </c>
      <c r="U818" s="31">
        <v>0.1758695652173913</v>
      </c>
      <c r="V818" s="31">
        <v>0</v>
      </c>
      <c r="W818" s="31">
        <v>0</v>
      </c>
      <c r="X818" s="31">
        <v>0</v>
      </c>
      <c r="Y818" s="31">
        <v>0</v>
      </c>
      <c r="Z818" s="31">
        <v>0</v>
      </c>
      <c r="AA818" s="31">
        <v>0</v>
      </c>
      <c r="AB818" s="31">
        <v>0</v>
      </c>
      <c r="AC818" s="31">
        <v>0</v>
      </c>
      <c r="AD818" s="31">
        <v>0</v>
      </c>
      <c r="AE818" s="31">
        <v>0</v>
      </c>
      <c r="AF818" t="s">
        <v>300</v>
      </c>
      <c r="AG818" s="32">
        <v>9</v>
      </c>
      <c r="AH818"/>
    </row>
    <row r="819" spans="1:34" x14ac:dyDescent="0.25">
      <c r="A819" t="s">
        <v>2660</v>
      </c>
      <c r="B819" t="s">
        <v>1598</v>
      </c>
      <c r="C819" t="s">
        <v>2301</v>
      </c>
      <c r="D819" t="s">
        <v>2613</v>
      </c>
      <c r="E819" s="31">
        <v>67.5</v>
      </c>
      <c r="F819" s="31">
        <v>4.0595185185185194</v>
      </c>
      <c r="G819" s="31">
        <v>3.848246376811594</v>
      </c>
      <c r="H819" s="31">
        <v>0.34742673107890504</v>
      </c>
      <c r="I819" s="31">
        <v>0.2121610305958132</v>
      </c>
      <c r="J819" s="31">
        <v>274.01750000000004</v>
      </c>
      <c r="K819" s="31">
        <v>259.75663043478261</v>
      </c>
      <c r="L819" s="31">
        <v>23.451304347826088</v>
      </c>
      <c r="M819" s="31">
        <v>14.320869565217391</v>
      </c>
      <c r="N819" s="31">
        <v>4.6956521739130439</v>
      </c>
      <c r="O819" s="31">
        <v>4.4347826086956523</v>
      </c>
      <c r="P819" s="31">
        <v>67.254347826086942</v>
      </c>
      <c r="Q819" s="31">
        <v>62.123913043478247</v>
      </c>
      <c r="R819" s="31">
        <v>5.1304347826086953</v>
      </c>
      <c r="S819" s="31">
        <v>183.31184782608699</v>
      </c>
      <c r="T819" s="31">
        <v>183.31184782608699</v>
      </c>
      <c r="U819" s="31">
        <v>0</v>
      </c>
      <c r="V819" s="31">
        <v>0</v>
      </c>
      <c r="W819" s="31">
        <v>0</v>
      </c>
      <c r="X819" s="31">
        <v>0</v>
      </c>
      <c r="Y819" s="31">
        <v>0</v>
      </c>
      <c r="Z819" s="31">
        <v>0</v>
      </c>
      <c r="AA819" s="31">
        <v>0</v>
      </c>
      <c r="AB819" s="31">
        <v>0</v>
      </c>
      <c r="AC819" s="31">
        <v>0</v>
      </c>
      <c r="AD819" s="31">
        <v>0</v>
      </c>
      <c r="AE819" s="31">
        <v>0</v>
      </c>
      <c r="AF819" t="s">
        <v>464</v>
      </c>
      <c r="AG819" s="32">
        <v>9</v>
      </c>
      <c r="AH819"/>
    </row>
    <row r="820" spans="1:34" x14ac:dyDescent="0.25">
      <c r="A820" t="s">
        <v>2660</v>
      </c>
      <c r="B820" t="s">
        <v>2191</v>
      </c>
      <c r="C820" t="s">
        <v>2293</v>
      </c>
      <c r="D820" t="s">
        <v>2603</v>
      </c>
      <c r="E820" s="31">
        <v>46.619565217391305</v>
      </c>
      <c r="F820" s="31">
        <v>4.0624784332012132</v>
      </c>
      <c r="G820" s="31">
        <v>3.8130869666588949</v>
      </c>
      <c r="H820" s="31">
        <v>0.35215434833294479</v>
      </c>
      <c r="I820" s="31">
        <v>0.2613406388435533</v>
      </c>
      <c r="J820" s="31">
        <v>189.39097826086959</v>
      </c>
      <c r="K820" s="31">
        <v>177.76445652173913</v>
      </c>
      <c r="L820" s="31">
        <v>16.417282608695654</v>
      </c>
      <c r="M820" s="31">
        <v>12.18358695652174</v>
      </c>
      <c r="N820" s="31">
        <v>0</v>
      </c>
      <c r="O820" s="31">
        <v>4.2336956521739131</v>
      </c>
      <c r="P820" s="31">
        <v>52.537065217391294</v>
      </c>
      <c r="Q820" s="31">
        <v>45.144239130434777</v>
      </c>
      <c r="R820" s="31">
        <v>7.3928260869565188</v>
      </c>
      <c r="S820" s="31">
        <v>120.43663043478263</v>
      </c>
      <c r="T820" s="31">
        <v>120.43663043478263</v>
      </c>
      <c r="U820" s="31">
        <v>0</v>
      </c>
      <c r="V820" s="31">
        <v>0</v>
      </c>
      <c r="W820" s="31">
        <v>1.7391304347826086</v>
      </c>
      <c r="X820" s="31">
        <v>0.86956521739130432</v>
      </c>
      <c r="Y820" s="31">
        <v>0</v>
      </c>
      <c r="Z820" s="31">
        <v>0</v>
      </c>
      <c r="AA820" s="31">
        <v>0.86956521739130432</v>
      </c>
      <c r="AB820" s="31">
        <v>0</v>
      </c>
      <c r="AC820" s="31">
        <v>0</v>
      </c>
      <c r="AD820" s="31">
        <v>0</v>
      </c>
      <c r="AE820" s="31">
        <v>0</v>
      </c>
      <c r="AF820" t="s">
        <v>1059</v>
      </c>
      <c r="AG820" s="32">
        <v>9</v>
      </c>
      <c r="AH820"/>
    </row>
    <row r="821" spans="1:34" x14ac:dyDescent="0.25">
      <c r="A821" t="s">
        <v>2660</v>
      </c>
      <c r="B821" t="s">
        <v>1801</v>
      </c>
      <c r="C821" t="s">
        <v>2330</v>
      </c>
      <c r="D821" t="s">
        <v>2618</v>
      </c>
      <c r="E821" s="31">
        <v>227.82608695652175</v>
      </c>
      <c r="F821" s="31">
        <v>3.6385257633587784</v>
      </c>
      <c r="G821" s="31">
        <v>3.4511307251908394</v>
      </c>
      <c r="H821" s="31">
        <v>0.63877576335877839</v>
      </c>
      <c r="I821" s="31">
        <v>0.46862595419847308</v>
      </c>
      <c r="J821" s="31">
        <v>828.95108695652175</v>
      </c>
      <c r="K821" s="31">
        <v>786.25760869565215</v>
      </c>
      <c r="L821" s="31">
        <v>145.5297826086956</v>
      </c>
      <c r="M821" s="31">
        <v>106.7652173913043</v>
      </c>
      <c r="N821" s="31">
        <v>34.068913043478261</v>
      </c>
      <c r="O821" s="31">
        <v>4.6956521739130439</v>
      </c>
      <c r="P821" s="31">
        <v>171.74358695652182</v>
      </c>
      <c r="Q821" s="31">
        <v>167.81467391304355</v>
      </c>
      <c r="R821" s="31">
        <v>3.9289130434782606</v>
      </c>
      <c r="S821" s="31">
        <v>511.67771739130438</v>
      </c>
      <c r="T821" s="31">
        <v>511.67771739130438</v>
      </c>
      <c r="U821" s="31">
        <v>0</v>
      </c>
      <c r="V821" s="31">
        <v>0</v>
      </c>
      <c r="W821" s="31">
        <v>146.48315217391303</v>
      </c>
      <c r="X821" s="31">
        <v>64.83641304347826</v>
      </c>
      <c r="Y821" s="31">
        <v>7.7173913043478262</v>
      </c>
      <c r="Z821" s="31">
        <v>0</v>
      </c>
      <c r="AA821" s="31">
        <v>5.0298913043478262</v>
      </c>
      <c r="AB821" s="31">
        <v>0</v>
      </c>
      <c r="AC821" s="31">
        <v>68.899456521739125</v>
      </c>
      <c r="AD821" s="31">
        <v>0</v>
      </c>
      <c r="AE821" s="31">
        <v>0</v>
      </c>
      <c r="AF821" t="s">
        <v>658</v>
      </c>
      <c r="AG821" s="32">
        <v>9</v>
      </c>
      <c r="AH821"/>
    </row>
    <row r="822" spans="1:34" x14ac:dyDescent="0.25">
      <c r="A822" t="s">
        <v>2660</v>
      </c>
      <c r="B822" t="s">
        <v>1835</v>
      </c>
      <c r="C822" t="s">
        <v>2318</v>
      </c>
      <c r="D822" t="s">
        <v>2612</v>
      </c>
      <c r="E822" s="31">
        <v>188.35869565217391</v>
      </c>
      <c r="F822" s="31">
        <v>3.2189820532056097</v>
      </c>
      <c r="G822" s="31">
        <v>3.188094523630908</v>
      </c>
      <c r="H822" s="31">
        <v>0.10425702579491028</v>
      </c>
      <c r="I822" s="31">
        <v>0.10425702579491028</v>
      </c>
      <c r="J822" s="31">
        <v>606.32326086956527</v>
      </c>
      <c r="K822" s="31">
        <v>600.50532608695653</v>
      </c>
      <c r="L822" s="31">
        <v>19.637717391304349</v>
      </c>
      <c r="M822" s="31">
        <v>19.637717391304349</v>
      </c>
      <c r="N822" s="31">
        <v>0</v>
      </c>
      <c r="O822" s="31">
        <v>0</v>
      </c>
      <c r="P822" s="31">
        <v>158.63315217391303</v>
      </c>
      <c r="Q822" s="31">
        <v>152.81521739130434</v>
      </c>
      <c r="R822" s="31">
        <v>5.8179347826086953</v>
      </c>
      <c r="S822" s="31">
        <v>428.05239130434785</v>
      </c>
      <c r="T822" s="31">
        <v>428.05239130434785</v>
      </c>
      <c r="U822" s="31">
        <v>0</v>
      </c>
      <c r="V822" s="31">
        <v>0</v>
      </c>
      <c r="W822" s="31">
        <v>84.404891304347828</v>
      </c>
      <c r="X822" s="31">
        <v>6.6195652173913047</v>
      </c>
      <c r="Y822" s="31">
        <v>0</v>
      </c>
      <c r="Z822" s="31">
        <v>0</v>
      </c>
      <c r="AA822" s="31">
        <v>30.459239130434781</v>
      </c>
      <c r="AB822" s="31">
        <v>0</v>
      </c>
      <c r="AC822" s="31">
        <v>47.326086956521742</v>
      </c>
      <c r="AD822" s="31">
        <v>0</v>
      </c>
      <c r="AE822" s="31">
        <v>0</v>
      </c>
      <c r="AF822" t="s">
        <v>693</v>
      </c>
      <c r="AG822" s="32">
        <v>9</v>
      </c>
      <c r="AH822"/>
    </row>
    <row r="823" spans="1:34" x14ac:dyDescent="0.25">
      <c r="A823" t="s">
        <v>2660</v>
      </c>
      <c r="B823" t="s">
        <v>1678</v>
      </c>
      <c r="C823" t="s">
        <v>2306</v>
      </c>
      <c r="D823" t="s">
        <v>2612</v>
      </c>
      <c r="E823" s="31">
        <v>85.086956521739125</v>
      </c>
      <c r="F823" s="31">
        <v>3.5221729688298407</v>
      </c>
      <c r="G823" s="31">
        <v>3.3437812979049557</v>
      </c>
      <c r="H823" s="31">
        <v>0.48987480838017378</v>
      </c>
      <c r="I823" s="31">
        <v>0.35633750638732753</v>
      </c>
      <c r="J823" s="31">
        <v>299.69097826086949</v>
      </c>
      <c r="K823" s="31">
        <v>284.5121739130434</v>
      </c>
      <c r="L823" s="31">
        <v>41.681956521739131</v>
      </c>
      <c r="M823" s="31">
        <v>30.319673913043477</v>
      </c>
      <c r="N823" s="31">
        <v>5.4492391304347851</v>
      </c>
      <c r="O823" s="31">
        <v>5.9130434782608692</v>
      </c>
      <c r="P823" s="31">
        <v>68.09706521739129</v>
      </c>
      <c r="Q823" s="31">
        <v>64.280543478260853</v>
      </c>
      <c r="R823" s="31">
        <v>3.8165217391304349</v>
      </c>
      <c r="S823" s="31">
        <v>189.91195652173906</v>
      </c>
      <c r="T823" s="31">
        <v>189.91195652173906</v>
      </c>
      <c r="U823" s="31">
        <v>0</v>
      </c>
      <c r="V823" s="31">
        <v>0</v>
      </c>
      <c r="W823" s="31">
        <v>0</v>
      </c>
      <c r="X823" s="31">
        <v>0</v>
      </c>
      <c r="Y823" s="31">
        <v>0</v>
      </c>
      <c r="Z823" s="31">
        <v>0</v>
      </c>
      <c r="AA823" s="31">
        <v>0</v>
      </c>
      <c r="AB823" s="31">
        <v>0</v>
      </c>
      <c r="AC823" s="31">
        <v>0</v>
      </c>
      <c r="AD823" s="31">
        <v>0</v>
      </c>
      <c r="AE823" s="31">
        <v>0</v>
      </c>
      <c r="AF823" t="s">
        <v>544</v>
      </c>
      <c r="AG823" s="32">
        <v>9</v>
      </c>
      <c r="AH823"/>
    </row>
    <row r="824" spans="1:34" x14ac:dyDescent="0.25">
      <c r="A824" t="s">
        <v>2660</v>
      </c>
      <c r="B824" t="s">
        <v>1276</v>
      </c>
      <c r="C824" t="s">
        <v>2365</v>
      </c>
      <c r="D824" t="s">
        <v>2616</v>
      </c>
      <c r="E824" s="31">
        <v>46.717391304347828</v>
      </c>
      <c r="F824" s="31">
        <v>3.9713704048394618</v>
      </c>
      <c r="G824" s="31">
        <v>3.6303024662633803</v>
      </c>
      <c r="H824" s="31">
        <v>0.65573522568636555</v>
      </c>
      <c r="I824" s="31">
        <v>0.39419264774313612</v>
      </c>
      <c r="J824" s="31">
        <v>185.53206521739139</v>
      </c>
      <c r="K824" s="31">
        <v>169.59826086956531</v>
      </c>
      <c r="L824" s="31">
        <v>30.634239130434775</v>
      </c>
      <c r="M824" s="31">
        <v>18.415652173913035</v>
      </c>
      <c r="N824" s="31">
        <v>6.3925000000000001</v>
      </c>
      <c r="O824" s="31">
        <v>5.8260869565217392</v>
      </c>
      <c r="P824" s="31">
        <v>42.751739130434778</v>
      </c>
      <c r="Q824" s="31">
        <v>39.036521739130428</v>
      </c>
      <c r="R824" s="31">
        <v>3.715217391304348</v>
      </c>
      <c r="S824" s="31">
        <v>112.14608695652183</v>
      </c>
      <c r="T824" s="31">
        <v>112.14608695652183</v>
      </c>
      <c r="U824" s="31">
        <v>0</v>
      </c>
      <c r="V824" s="31">
        <v>0</v>
      </c>
      <c r="W824" s="31">
        <v>0</v>
      </c>
      <c r="X824" s="31">
        <v>0</v>
      </c>
      <c r="Y824" s="31">
        <v>0</v>
      </c>
      <c r="Z824" s="31">
        <v>0</v>
      </c>
      <c r="AA824" s="31">
        <v>0</v>
      </c>
      <c r="AB824" s="31">
        <v>0</v>
      </c>
      <c r="AC824" s="31">
        <v>0</v>
      </c>
      <c r="AD824" s="31">
        <v>0</v>
      </c>
      <c r="AE824" s="31">
        <v>0</v>
      </c>
      <c r="AF824" t="s">
        <v>139</v>
      </c>
      <c r="AG824" s="32">
        <v>9</v>
      </c>
      <c r="AH824"/>
    </row>
    <row r="825" spans="1:34" x14ac:dyDescent="0.25">
      <c r="A825" t="s">
        <v>2660</v>
      </c>
      <c r="B825" t="s">
        <v>1456</v>
      </c>
      <c r="C825" t="s">
        <v>2367</v>
      </c>
      <c r="D825" t="s">
        <v>2623</v>
      </c>
      <c r="E825" s="31">
        <v>86.728260869565219</v>
      </c>
      <c r="F825" s="31">
        <v>3.8705226218824413</v>
      </c>
      <c r="G825" s="31">
        <v>3.5385712495300159</v>
      </c>
      <c r="H825" s="31">
        <v>0.79341270835944344</v>
      </c>
      <c r="I825" s="31">
        <v>0.46146133600701839</v>
      </c>
      <c r="J825" s="31">
        <v>335.68369565217392</v>
      </c>
      <c r="K825" s="31">
        <v>306.8941304347826</v>
      </c>
      <c r="L825" s="31">
        <v>68.811304347826081</v>
      </c>
      <c r="M825" s="31">
        <v>40.021739130434781</v>
      </c>
      <c r="N825" s="31">
        <v>22.344565217391303</v>
      </c>
      <c r="O825" s="31">
        <v>6.4450000000000003</v>
      </c>
      <c r="P825" s="31">
        <v>61.130543478260869</v>
      </c>
      <c r="Q825" s="31">
        <v>61.130543478260869</v>
      </c>
      <c r="R825" s="31">
        <v>0</v>
      </c>
      <c r="S825" s="31">
        <v>205.74184782608697</v>
      </c>
      <c r="T825" s="31">
        <v>205.74184782608697</v>
      </c>
      <c r="U825" s="31">
        <v>0</v>
      </c>
      <c r="V825" s="31">
        <v>0</v>
      </c>
      <c r="W825" s="31">
        <v>0</v>
      </c>
      <c r="X825" s="31">
        <v>0</v>
      </c>
      <c r="Y825" s="31">
        <v>0</v>
      </c>
      <c r="Z825" s="31">
        <v>0</v>
      </c>
      <c r="AA825" s="31">
        <v>0</v>
      </c>
      <c r="AB825" s="31">
        <v>0</v>
      </c>
      <c r="AC825" s="31">
        <v>0</v>
      </c>
      <c r="AD825" s="31">
        <v>0</v>
      </c>
      <c r="AE825" s="31">
        <v>0</v>
      </c>
      <c r="AF825" t="s">
        <v>321</v>
      </c>
      <c r="AG825" s="32">
        <v>9</v>
      </c>
      <c r="AH825"/>
    </row>
    <row r="826" spans="1:34" x14ac:dyDescent="0.25">
      <c r="A826" t="s">
        <v>2660</v>
      </c>
      <c r="B826" t="s">
        <v>1257</v>
      </c>
      <c r="C826" t="s">
        <v>2358</v>
      </c>
      <c r="D826" t="s">
        <v>2603</v>
      </c>
      <c r="E826" s="31">
        <v>213.7391304347826</v>
      </c>
      <c r="F826" s="31">
        <v>3.3406234743694063</v>
      </c>
      <c r="G826" s="31">
        <v>3.2934306346623274</v>
      </c>
      <c r="H826" s="31">
        <v>0.19074450772986171</v>
      </c>
      <c r="I826" s="31">
        <v>0.1435516680227828</v>
      </c>
      <c r="J826" s="31">
        <v>714.02195652173918</v>
      </c>
      <c r="K826" s="31">
        <v>703.93500000000006</v>
      </c>
      <c r="L826" s="31">
        <v>40.76956521739131</v>
      </c>
      <c r="M826" s="31">
        <v>30.682608695652181</v>
      </c>
      <c r="N826" s="31">
        <v>4.6956521739130439</v>
      </c>
      <c r="O826" s="31">
        <v>5.3913043478260869</v>
      </c>
      <c r="P826" s="31">
        <v>177.62478260869574</v>
      </c>
      <c r="Q826" s="31">
        <v>177.62478260869574</v>
      </c>
      <c r="R826" s="31">
        <v>0</v>
      </c>
      <c r="S826" s="31">
        <v>495.6276086956521</v>
      </c>
      <c r="T826" s="31">
        <v>495.6276086956521</v>
      </c>
      <c r="U826" s="31">
        <v>0</v>
      </c>
      <c r="V826" s="31">
        <v>0</v>
      </c>
      <c r="W826" s="31">
        <v>1.2554347826086958</v>
      </c>
      <c r="X826" s="31">
        <v>0</v>
      </c>
      <c r="Y826" s="31">
        <v>0</v>
      </c>
      <c r="Z826" s="31">
        <v>0</v>
      </c>
      <c r="AA826" s="31">
        <v>0.61684782608695654</v>
      </c>
      <c r="AB826" s="31">
        <v>0</v>
      </c>
      <c r="AC826" s="31">
        <v>0.63858695652173914</v>
      </c>
      <c r="AD826" s="31">
        <v>0</v>
      </c>
      <c r="AE826" s="31">
        <v>0</v>
      </c>
      <c r="AF826" t="s">
        <v>120</v>
      </c>
      <c r="AG826" s="32">
        <v>9</v>
      </c>
      <c r="AH826"/>
    </row>
    <row r="827" spans="1:34" x14ac:dyDescent="0.25">
      <c r="A827" t="s">
        <v>2660</v>
      </c>
      <c r="B827" t="s">
        <v>1403</v>
      </c>
      <c r="C827" t="s">
        <v>2425</v>
      </c>
      <c r="D827" t="s">
        <v>2603</v>
      </c>
      <c r="E827" s="31">
        <v>67.260869565217391</v>
      </c>
      <c r="F827" s="31">
        <v>3.4281431803490636</v>
      </c>
      <c r="G827" s="31">
        <v>3.2516095669036855</v>
      </c>
      <c r="H827" s="31">
        <v>0.46316095669036861</v>
      </c>
      <c r="I827" s="31">
        <v>0.37783451842275384</v>
      </c>
      <c r="J827" s="31">
        <v>230.57989130434788</v>
      </c>
      <c r="K827" s="31">
        <v>218.7060869565218</v>
      </c>
      <c r="L827" s="31">
        <v>31.152608695652184</v>
      </c>
      <c r="M827" s="31">
        <v>25.413478260869574</v>
      </c>
      <c r="N827" s="31">
        <v>0</v>
      </c>
      <c r="O827" s="31">
        <v>5.7391304347826084</v>
      </c>
      <c r="P827" s="31">
        <v>73.882391304347834</v>
      </c>
      <c r="Q827" s="31">
        <v>67.747717391304349</v>
      </c>
      <c r="R827" s="31">
        <v>6.1346739130434784</v>
      </c>
      <c r="S827" s="31">
        <v>125.54489130434787</v>
      </c>
      <c r="T827" s="31">
        <v>125.54489130434787</v>
      </c>
      <c r="U827" s="31">
        <v>0</v>
      </c>
      <c r="V827" s="31">
        <v>0</v>
      </c>
      <c r="W827" s="31">
        <v>0</v>
      </c>
      <c r="X827" s="31">
        <v>0</v>
      </c>
      <c r="Y827" s="31">
        <v>0</v>
      </c>
      <c r="Z827" s="31">
        <v>0</v>
      </c>
      <c r="AA827" s="31">
        <v>0</v>
      </c>
      <c r="AB827" s="31">
        <v>0</v>
      </c>
      <c r="AC827" s="31">
        <v>0</v>
      </c>
      <c r="AD827" s="31">
        <v>0</v>
      </c>
      <c r="AE827" s="31">
        <v>0</v>
      </c>
      <c r="AF827" t="s">
        <v>267</v>
      </c>
      <c r="AG827" s="32">
        <v>9</v>
      </c>
      <c r="AH827"/>
    </row>
    <row r="828" spans="1:34" x14ac:dyDescent="0.25">
      <c r="A828" t="s">
        <v>2660</v>
      </c>
      <c r="B828" t="s">
        <v>1523</v>
      </c>
      <c r="C828" t="s">
        <v>2282</v>
      </c>
      <c r="D828" t="s">
        <v>2607</v>
      </c>
      <c r="E828" s="31">
        <v>112.46739130434783</v>
      </c>
      <c r="F828" s="31">
        <v>3.5546564221513477</v>
      </c>
      <c r="G828" s="31">
        <v>3.1684092007345122</v>
      </c>
      <c r="H828" s="31">
        <v>0.56100028993911277</v>
      </c>
      <c r="I828" s="31">
        <v>0.4445936020102445</v>
      </c>
      <c r="J828" s="31">
        <v>399.78293478260866</v>
      </c>
      <c r="K828" s="31">
        <v>356.34271739130435</v>
      </c>
      <c r="L828" s="31">
        <v>63.094239130434779</v>
      </c>
      <c r="M828" s="31">
        <v>50.002282608695651</v>
      </c>
      <c r="N828" s="31">
        <v>7.6136956521739121</v>
      </c>
      <c r="O828" s="31">
        <v>5.4782608695652177</v>
      </c>
      <c r="P828" s="31">
        <v>86.447608695652164</v>
      </c>
      <c r="Q828" s="31">
        <v>56.099347826086948</v>
      </c>
      <c r="R828" s="31">
        <v>30.348260869565216</v>
      </c>
      <c r="S828" s="31">
        <v>250.24108695652174</v>
      </c>
      <c r="T828" s="31">
        <v>250.24108695652174</v>
      </c>
      <c r="U828" s="31">
        <v>0</v>
      </c>
      <c r="V828" s="31">
        <v>0</v>
      </c>
      <c r="W828" s="31">
        <v>0</v>
      </c>
      <c r="X828" s="31">
        <v>0</v>
      </c>
      <c r="Y828" s="31">
        <v>0</v>
      </c>
      <c r="Z828" s="31">
        <v>0</v>
      </c>
      <c r="AA828" s="31">
        <v>0</v>
      </c>
      <c r="AB828" s="31">
        <v>0</v>
      </c>
      <c r="AC828" s="31">
        <v>0</v>
      </c>
      <c r="AD828" s="31">
        <v>0</v>
      </c>
      <c r="AE828" s="31">
        <v>0</v>
      </c>
      <c r="AF828" t="s">
        <v>389</v>
      </c>
      <c r="AG828" s="32">
        <v>9</v>
      </c>
      <c r="AH828"/>
    </row>
    <row r="829" spans="1:34" x14ac:dyDescent="0.25">
      <c r="A829" t="s">
        <v>2660</v>
      </c>
      <c r="B829" t="s">
        <v>2128</v>
      </c>
      <c r="C829" t="s">
        <v>2576</v>
      </c>
      <c r="D829" t="s">
        <v>2603</v>
      </c>
      <c r="E829" s="31">
        <v>87.739130434782609</v>
      </c>
      <c r="F829" s="31">
        <v>3.9441179385530227</v>
      </c>
      <c r="G829" s="31">
        <v>3.7053790882061448</v>
      </c>
      <c r="H829" s="31">
        <v>0.32573587710604557</v>
      </c>
      <c r="I829" s="31">
        <v>0.262306739345887</v>
      </c>
      <c r="J829" s="31">
        <v>346.05347826086955</v>
      </c>
      <c r="K829" s="31">
        <v>325.10673913043479</v>
      </c>
      <c r="L829" s="31">
        <v>28.579782608695652</v>
      </c>
      <c r="M829" s="31">
        <v>23.014565217391304</v>
      </c>
      <c r="N829" s="31">
        <v>0</v>
      </c>
      <c r="O829" s="31">
        <v>5.5652173913043477</v>
      </c>
      <c r="P829" s="31">
        <v>100.19250000000002</v>
      </c>
      <c r="Q829" s="31">
        <v>84.810978260869589</v>
      </c>
      <c r="R829" s="31">
        <v>15.381521739130436</v>
      </c>
      <c r="S829" s="31">
        <v>217.28119565217386</v>
      </c>
      <c r="T829" s="31">
        <v>217.28119565217386</v>
      </c>
      <c r="U829" s="31">
        <v>0</v>
      </c>
      <c r="V829" s="31">
        <v>0</v>
      </c>
      <c r="W829" s="31">
        <v>20.361739130434781</v>
      </c>
      <c r="X829" s="31">
        <v>1.2608695652173914</v>
      </c>
      <c r="Y829" s="31">
        <v>0</v>
      </c>
      <c r="Z829" s="31">
        <v>0</v>
      </c>
      <c r="AA829" s="31">
        <v>1.0108695652173914</v>
      </c>
      <c r="AB829" s="31">
        <v>0</v>
      </c>
      <c r="AC829" s="31">
        <v>18.09</v>
      </c>
      <c r="AD829" s="31">
        <v>0</v>
      </c>
      <c r="AE829" s="31">
        <v>0</v>
      </c>
      <c r="AF829" t="s">
        <v>993</v>
      </c>
      <c r="AG829" s="32">
        <v>9</v>
      </c>
      <c r="AH829"/>
    </row>
    <row r="830" spans="1:34" x14ac:dyDescent="0.25">
      <c r="A830" t="s">
        <v>2660</v>
      </c>
      <c r="B830" t="s">
        <v>1837</v>
      </c>
      <c r="C830" t="s">
        <v>2307</v>
      </c>
      <c r="D830" t="s">
        <v>2603</v>
      </c>
      <c r="E830" s="31">
        <v>42.75</v>
      </c>
      <c r="F830" s="31">
        <v>3.7583117213323169</v>
      </c>
      <c r="G830" s="31">
        <v>3.3830460208492252</v>
      </c>
      <c r="H830" s="31">
        <v>0.3198474446987033</v>
      </c>
      <c r="I830" s="31">
        <v>0.14834986015764046</v>
      </c>
      <c r="J830" s="31">
        <v>160.66782608695655</v>
      </c>
      <c r="K830" s="31">
        <v>144.62521739130437</v>
      </c>
      <c r="L830" s="31">
        <v>13.673478260869565</v>
      </c>
      <c r="M830" s="31">
        <v>6.3419565217391298</v>
      </c>
      <c r="N830" s="31">
        <v>0</v>
      </c>
      <c r="O830" s="31">
        <v>7.3315217391304346</v>
      </c>
      <c r="P830" s="31">
        <v>43.153260869565223</v>
      </c>
      <c r="Q830" s="31">
        <v>34.442173913043483</v>
      </c>
      <c r="R830" s="31">
        <v>8.7110869565217399</v>
      </c>
      <c r="S830" s="31">
        <v>103.84108695652176</v>
      </c>
      <c r="T830" s="31">
        <v>103.84108695652176</v>
      </c>
      <c r="U830" s="31">
        <v>0</v>
      </c>
      <c r="V830" s="31">
        <v>0</v>
      </c>
      <c r="W830" s="31">
        <v>0</v>
      </c>
      <c r="X830" s="31">
        <v>0</v>
      </c>
      <c r="Y830" s="31">
        <v>0</v>
      </c>
      <c r="Z830" s="31">
        <v>0</v>
      </c>
      <c r="AA830" s="31">
        <v>0</v>
      </c>
      <c r="AB830" s="31">
        <v>0</v>
      </c>
      <c r="AC830" s="31">
        <v>0</v>
      </c>
      <c r="AD830" s="31">
        <v>0</v>
      </c>
      <c r="AE830" s="31">
        <v>0</v>
      </c>
      <c r="AF830" t="s">
        <v>695</v>
      </c>
      <c r="AG830" s="32">
        <v>9</v>
      </c>
      <c r="AH830"/>
    </row>
    <row r="831" spans="1:34" x14ac:dyDescent="0.25">
      <c r="A831" t="s">
        <v>2660</v>
      </c>
      <c r="B831" t="s">
        <v>2165</v>
      </c>
      <c r="C831" t="s">
        <v>2313</v>
      </c>
      <c r="D831" t="s">
        <v>2603</v>
      </c>
      <c r="E831" s="31">
        <v>34.858695652173914</v>
      </c>
      <c r="F831" s="31">
        <v>3.3443560960399124</v>
      </c>
      <c r="G831" s="31">
        <v>3.1704770813844712</v>
      </c>
      <c r="H831" s="31">
        <v>0.48480199563454945</v>
      </c>
      <c r="I831" s="31">
        <v>0.31092298097910825</v>
      </c>
      <c r="J831" s="31">
        <v>116.57989130434783</v>
      </c>
      <c r="K831" s="31">
        <v>110.5186956521739</v>
      </c>
      <c r="L831" s="31">
        <v>16.899565217391306</v>
      </c>
      <c r="M831" s="31">
        <v>10.838369565217393</v>
      </c>
      <c r="N831" s="31">
        <v>0.32206521739130434</v>
      </c>
      <c r="O831" s="31">
        <v>5.7391304347826084</v>
      </c>
      <c r="P831" s="31">
        <v>15.90608695652174</v>
      </c>
      <c r="Q831" s="31">
        <v>15.90608695652174</v>
      </c>
      <c r="R831" s="31">
        <v>0</v>
      </c>
      <c r="S831" s="31">
        <v>83.774239130434779</v>
      </c>
      <c r="T831" s="31">
        <v>83.774239130434779</v>
      </c>
      <c r="U831" s="31">
        <v>0</v>
      </c>
      <c r="V831" s="31">
        <v>0</v>
      </c>
      <c r="W831" s="31">
        <v>0.56663043478260866</v>
      </c>
      <c r="X831" s="31">
        <v>0</v>
      </c>
      <c r="Y831" s="31">
        <v>0.32206521739130434</v>
      </c>
      <c r="Z831" s="31">
        <v>0</v>
      </c>
      <c r="AA831" s="31">
        <v>0</v>
      </c>
      <c r="AB831" s="31">
        <v>0</v>
      </c>
      <c r="AC831" s="31">
        <v>0.24456521739130435</v>
      </c>
      <c r="AD831" s="31">
        <v>0</v>
      </c>
      <c r="AE831" s="31">
        <v>0</v>
      </c>
      <c r="AF831" t="s">
        <v>1032</v>
      </c>
      <c r="AG831" s="32">
        <v>9</v>
      </c>
      <c r="AH831"/>
    </row>
    <row r="832" spans="1:34" x14ac:dyDescent="0.25">
      <c r="A832" t="s">
        <v>2660</v>
      </c>
      <c r="B832" t="s">
        <v>1411</v>
      </c>
      <c r="C832" t="s">
        <v>2313</v>
      </c>
      <c r="D832" t="s">
        <v>2603</v>
      </c>
      <c r="E832" s="31">
        <v>36.608695652173914</v>
      </c>
      <c r="F832" s="31">
        <v>4.4787351543942995</v>
      </c>
      <c r="G832" s="31">
        <v>4.1862381235154391</v>
      </c>
      <c r="H832" s="31">
        <v>0.46022268408551065</v>
      </c>
      <c r="I832" s="31">
        <v>0.16772565320665084</v>
      </c>
      <c r="J832" s="31">
        <v>163.96065217391305</v>
      </c>
      <c r="K832" s="31">
        <v>153.25271739130434</v>
      </c>
      <c r="L832" s="31">
        <v>16.848152173913043</v>
      </c>
      <c r="M832" s="31">
        <v>6.1402173913043478</v>
      </c>
      <c r="N832" s="31">
        <v>5.4905434782608706</v>
      </c>
      <c r="O832" s="31">
        <v>5.2173913043478262</v>
      </c>
      <c r="P832" s="31">
        <v>58.417065217391283</v>
      </c>
      <c r="Q832" s="31">
        <v>58.417065217391283</v>
      </c>
      <c r="R832" s="31">
        <v>0</v>
      </c>
      <c r="S832" s="31">
        <v>88.695434782608714</v>
      </c>
      <c r="T832" s="31">
        <v>88.695434782608714</v>
      </c>
      <c r="U832" s="31">
        <v>0</v>
      </c>
      <c r="V832" s="31">
        <v>0</v>
      </c>
      <c r="W832" s="31">
        <v>22.149456521739133</v>
      </c>
      <c r="X832" s="31">
        <v>0</v>
      </c>
      <c r="Y832" s="31">
        <v>1.8179347826086956</v>
      </c>
      <c r="Z832" s="31">
        <v>0</v>
      </c>
      <c r="AA832" s="31">
        <v>19.782608695652176</v>
      </c>
      <c r="AB832" s="31">
        <v>0</v>
      </c>
      <c r="AC832" s="31">
        <v>0.54891304347826086</v>
      </c>
      <c r="AD832" s="31">
        <v>0</v>
      </c>
      <c r="AE832" s="31">
        <v>0</v>
      </c>
      <c r="AF832" t="s">
        <v>275</v>
      </c>
      <c r="AG832" s="32">
        <v>9</v>
      </c>
      <c r="AH832"/>
    </row>
    <row r="833" spans="1:34" x14ac:dyDescent="0.25">
      <c r="A833" t="s">
        <v>2660</v>
      </c>
      <c r="B833" t="s">
        <v>1345</v>
      </c>
      <c r="C833" t="s">
        <v>2313</v>
      </c>
      <c r="D833" t="s">
        <v>2603</v>
      </c>
      <c r="E833" s="31">
        <v>54.923913043478258</v>
      </c>
      <c r="F833" s="31">
        <v>4.004377597466851</v>
      </c>
      <c r="G833" s="31">
        <v>3.6300019790223628</v>
      </c>
      <c r="H833" s="31">
        <v>0.30308133781911739</v>
      </c>
      <c r="I833" s="31">
        <v>0.20492182861666344</v>
      </c>
      <c r="J833" s="31">
        <v>219.93608695652171</v>
      </c>
      <c r="K833" s="31">
        <v>199.37391304347824</v>
      </c>
      <c r="L833" s="31">
        <v>16.646413043478262</v>
      </c>
      <c r="M833" s="31">
        <v>11.255108695652178</v>
      </c>
      <c r="N833" s="31">
        <v>0.2608695652173913</v>
      </c>
      <c r="O833" s="31">
        <v>5.1304347826086953</v>
      </c>
      <c r="P833" s="31">
        <v>73.439021739130439</v>
      </c>
      <c r="Q833" s="31">
        <v>58.268152173913045</v>
      </c>
      <c r="R833" s="31">
        <v>15.170869565217389</v>
      </c>
      <c r="S833" s="31">
        <v>129.85065217391303</v>
      </c>
      <c r="T833" s="31">
        <v>129.85065217391303</v>
      </c>
      <c r="U833" s="31">
        <v>0</v>
      </c>
      <c r="V833" s="31">
        <v>0</v>
      </c>
      <c r="W833" s="31">
        <v>2.5380434782608696</v>
      </c>
      <c r="X833" s="31">
        <v>2.3641304347826089</v>
      </c>
      <c r="Y833" s="31">
        <v>0.17391304347826086</v>
      </c>
      <c r="Z833" s="31">
        <v>0</v>
      </c>
      <c r="AA833" s="31">
        <v>0</v>
      </c>
      <c r="AB833" s="31">
        <v>0</v>
      </c>
      <c r="AC833" s="31">
        <v>0</v>
      </c>
      <c r="AD833" s="31">
        <v>0</v>
      </c>
      <c r="AE833" s="31">
        <v>0</v>
      </c>
      <c r="AF833" t="s">
        <v>209</v>
      </c>
      <c r="AG833" s="32">
        <v>9</v>
      </c>
      <c r="AH833"/>
    </row>
    <row r="834" spans="1:34" x14ac:dyDescent="0.25">
      <c r="A834" t="s">
        <v>2660</v>
      </c>
      <c r="B834" t="s">
        <v>1480</v>
      </c>
      <c r="C834" t="s">
        <v>2448</v>
      </c>
      <c r="D834" t="s">
        <v>2608</v>
      </c>
      <c r="E834" s="31">
        <v>80.989130434782609</v>
      </c>
      <c r="F834" s="31">
        <v>4.178016373641122</v>
      </c>
      <c r="G834" s="31">
        <v>3.8802281572943236</v>
      </c>
      <c r="H834" s="31">
        <v>0.46439001476311909</v>
      </c>
      <c r="I834" s="31">
        <v>0.30403838410951556</v>
      </c>
      <c r="J834" s="31">
        <v>338.3739130434783</v>
      </c>
      <c r="K834" s="31">
        <v>314.25630434782613</v>
      </c>
      <c r="L834" s="31">
        <v>37.610543478260873</v>
      </c>
      <c r="M834" s="31">
        <v>24.623804347826091</v>
      </c>
      <c r="N834" s="31">
        <v>7.4213043478260872</v>
      </c>
      <c r="O834" s="31">
        <v>5.5654347826086958</v>
      </c>
      <c r="P834" s="31">
        <v>99.342826086956549</v>
      </c>
      <c r="Q834" s="31">
        <v>88.211956521739154</v>
      </c>
      <c r="R834" s="31">
        <v>11.130869565217392</v>
      </c>
      <c r="S834" s="31">
        <v>201.42054347826087</v>
      </c>
      <c r="T834" s="31">
        <v>201.42054347826087</v>
      </c>
      <c r="U834" s="31">
        <v>0</v>
      </c>
      <c r="V834" s="31">
        <v>0</v>
      </c>
      <c r="W834" s="31">
        <v>0</v>
      </c>
      <c r="X834" s="31">
        <v>0</v>
      </c>
      <c r="Y834" s="31">
        <v>0</v>
      </c>
      <c r="Z834" s="31">
        <v>0</v>
      </c>
      <c r="AA834" s="31">
        <v>0</v>
      </c>
      <c r="AB834" s="31">
        <v>0</v>
      </c>
      <c r="AC834" s="31">
        <v>0</v>
      </c>
      <c r="AD834" s="31">
        <v>0</v>
      </c>
      <c r="AE834" s="31">
        <v>0</v>
      </c>
      <c r="AF834" t="s">
        <v>345</v>
      </c>
      <c r="AG834" s="32">
        <v>9</v>
      </c>
      <c r="AH834"/>
    </row>
    <row r="835" spans="1:34" x14ac:dyDescent="0.25">
      <c r="A835" t="s">
        <v>2660</v>
      </c>
      <c r="B835" t="s">
        <v>1442</v>
      </c>
      <c r="C835" t="s">
        <v>2436</v>
      </c>
      <c r="D835" t="s">
        <v>2626</v>
      </c>
      <c r="E835" s="31">
        <v>89.652173913043484</v>
      </c>
      <c r="F835" s="31">
        <v>3.3988094083414158</v>
      </c>
      <c r="G835" s="31">
        <v>3.1745332201745877</v>
      </c>
      <c r="H835" s="31">
        <v>0.4245708050436468</v>
      </c>
      <c r="I835" s="31">
        <v>0.3624951503394761</v>
      </c>
      <c r="J835" s="31">
        <v>304.71065217391305</v>
      </c>
      <c r="K835" s="31">
        <v>284.6038043478261</v>
      </c>
      <c r="L835" s="31">
        <v>38.063695652173905</v>
      </c>
      <c r="M835" s="31">
        <v>32.498478260869554</v>
      </c>
      <c r="N835" s="31">
        <v>0</v>
      </c>
      <c r="O835" s="31">
        <v>5.5652173913043477</v>
      </c>
      <c r="P835" s="31">
        <v>72.708043478260876</v>
      </c>
      <c r="Q835" s="31">
        <v>58.166413043478265</v>
      </c>
      <c r="R835" s="31">
        <v>14.541630434782608</v>
      </c>
      <c r="S835" s="31">
        <v>193.93891304347827</v>
      </c>
      <c r="T835" s="31">
        <v>193.93891304347827</v>
      </c>
      <c r="U835" s="31">
        <v>0</v>
      </c>
      <c r="V835" s="31">
        <v>0</v>
      </c>
      <c r="W835" s="31">
        <v>30.193804347826084</v>
      </c>
      <c r="X835" s="31">
        <v>2.9592391304347827</v>
      </c>
      <c r="Y835" s="31">
        <v>0</v>
      </c>
      <c r="Z835" s="31">
        <v>0</v>
      </c>
      <c r="AA835" s="31">
        <v>3.1766304347826089</v>
      </c>
      <c r="AB835" s="31">
        <v>0</v>
      </c>
      <c r="AC835" s="31">
        <v>24.057934782608694</v>
      </c>
      <c r="AD835" s="31">
        <v>0</v>
      </c>
      <c r="AE835" s="31">
        <v>0</v>
      </c>
      <c r="AF835" t="s">
        <v>307</v>
      </c>
      <c r="AG835" s="32">
        <v>9</v>
      </c>
      <c r="AH835"/>
    </row>
    <row r="836" spans="1:34" x14ac:dyDescent="0.25">
      <c r="A836" t="s">
        <v>2660</v>
      </c>
      <c r="B836" t="s">
        <v>1187</v>
      </c>
      <c r="C836" t="s">
        <v>2314</v>
      </c>
      <c r="D836" t="s">
        <v>2603</v>
      </c>
      <c r="E836" s="31">
        <v>60.836956521739133</v>
      </c>
      <c r="F836" s="31">
        <v>4.0411398963730569</v>
      </c>
      <c r="G836" s="31">
        <v>3.7811327496873322</v>
      </c>
      <c r="H836" s="31">
        <v>0.40883509022690723</v>
      </c>
      <c r="I836" s="31">
        <v>0.30860282294086117</v>
      </c>
      <c r="J836" s="31">
        <v>245.85065217391303</v>
      </c>
      <c r="K836" s="31">
        <v>230.03260869565216</v>
      </c>
      <c r="L836" s="31">
        <v>24.872282608695649</v>
      </c>
      <c r="M836" s="31">
        <v>18.774456521739129</v>
      </c>
      <c r="N836" s="31">
        <v>0</v>
      </c>
      <c r="O836" s="31">
        <v>6.0978260869565215</v>
      </c>
      <c r="P836" s="31">
        <v>82.532717391304345</v>
      </c>
      <c r="Q836" s="31">
        <v>72.8125</v>
      </c>
      <c r="R836" s="31">
        <v>9.720217391304347</v>
      </c>
      <c r="S836" s="31">
        <v>138.44565217391303</v>
      </c>
      <c r="T836" s="31">
        <v>138.44565217391303</v>
      </c>
      <c r="U836" s="31">
        <v>0</v>
      </c>
      <c r="V836" s="31">
        <v>0</v>
      </c>
      <c r="W836" s="31">
        <v>11.375</v>
      </c>
      <c r="X836" s="31">
        <v>0</v>
      </c>
      <c r="Y836" s="31">
        <v>0</v>
      </c>
      <c r="Z836" s="31">
        <v>0</v>
      </c>
      <c r="AA836" s="31">
        <v>0</v>
      </c>
      <c r="AB836" s="31">
        <v>0</v>
      </c>
      <c r="AC836" s="31">
        <v>11.375</v>
      </c>
      <c r="AD836" s="31">
        <v>0</v>
      </c>
      <c r="AE836" s="31">
        <v>0</v>
      </c>
      <c r="AF836" t="s">
        <v>50</v>
      </c>
      <c r="AG836" s="32">
        <v>9</v>
      </c>
      <c r="AH836"/>
    </row>
    <row r="837" spans="1:34" x14ac:dyDescent="0.25">
      <c r="A837" t="s">
        <v>2660</v>
      </c>
      <c r="B837" t="s">
        <v>1957</v>
      </c>
      <c r="C837" t="s">
        <v>2381</v>
      </c>
      <c r="D837" t="s">
        <v>2623</v>
      </c>
      <c r="E837" s="31">
        <v>59.163043478260867</v>
      </c>
      <c r="F837" s="31">
        <v>5.7414238471431203</v>
      </c>
      <c r="G837" s="31">
        <v>5.2991401800477691</v>
      </c>
      <c r="H837" s="31">
        <v>0.43636413742421448</v>
      </c>
      <c r="I837" s="31">
        <v>0.34955539224692256</v>
      </c>
      <c r="J837" s="31">
        <v>339.68010869565222</v>
      </c>
      <c r="K837" s="31">
        <v>313.51326086956527</v>
      </c>
      <c r="L837" s="31">
        <v>25.816630434782603</v>
      </c>
      <c r="M837" s="31">
        <v>20.680760869565212</v>
      </c>
      <c r="N837" s="31">
        <v>0</v>
      </c>
      <c r="O837" s="31">
        <v>5.1358695652173916</v>
      </c>
      <c r="P837" s="31">
        <v>79.887826086956522</v>
      </c>
      <c r="Q837" s="31">
        <v>58.856847826086955</v>
      </c>
      <c r="R837" s="31">
        <v>21.030978260869563</v>
      </c>
      <c r="S837" s="31">
        <v>233.97565217391312</v>
      </c>
      <c r="T837" s="31">
        <v>231.85608695652181</v>
      </c>
      <c r="U837" s="31">
        <v>2.1195652173913042</v>
      </c>
      <c r="V837" s="31">
        <v>0</v>
      </c>
      <c r="W837" s="31">
        <v>0</v>
      </c>
      <c r="X837" s="31">
        <v>0</v>
      </c>
      <c r="Y837" s="31">
        <v>0</v>
      </c>
      <c r="Z837" s="31">
        <v>0</v>
      </c>
      <c r="AA837" s="31">
        <v>0</v>
      </c>
      <c r="AB837" s="31">
        <v>0</v>
      </c>
      <c r="AC837" s="31">
        <v>0</v>
      </c>
      <c r="AD837" s="31">
        <v>0</v>
      </c>
      <c r="AE837" s="31">
        <v>0</v>
      </c>
      <c r="AF837" t="s">
        <v>817</v>
      </c>
      <c r="AG837" s="32">
        <v>9</v>
      </c>
      <c r="AH837"/>
    </row>
    <row r="838" spans="1:34" x14ac:dyDescent="0.25">
      <c r="A838" t="s">
        <v>2660</v>
      </c>
      <c r="B838" t="s">
        <v>1303</v>
      </c>
      <c r="C838" t="s">
        <v>2359</v>
      </c>
      <c r="D838" t="s">
        <v>2621</v>
      </c>
      <c r="E838" s="31">
        <v>43.086956521739133</v>
      </c>
      <c r="F838" s="31">
        <v>3.5761276488395559</v>
      </c>
      <c r="G838" s="31">
        <v>3.3561478304742676</v>
      </c>
      <c r="H838" s="31">
        <v>0.40349899091826441</v>
      </c>
      <c r="I838" s="31">
        <v>0.29451816347124121</v>
      </c>
      <c r="J838" s="31">
        <v>154.08445652173913</v>
      </c>
      <c r="K838" s="31">
        <v>144.60619565217388</v>
      </c>
      <c r="L838" s="31">
        <v>17.385543478260871</v>
      </c>
      <c r="M838" s="31">
        <v>12.689891304347828</v>
      </c>
      <c r="N838" s="31">
        <v>0</v>
      </c>
      <c r="O838" s="31">
        <v>4.6956521739130439</v>
      </c>
      <c r="P838" s="31">
        <v>37.027282608695657</v>
      </c>
      <c r="Q838" s="31">
        <v>32.244673913043485</v>
      </c>
      <c r="R838" s="31">
        <v>4.7826086956521738</v>
      </c>
      <c r="S838" s="31">
        <v>99.671630434782585</v>
      </c>
      <c r="T838" s="31">
        <v>99.671630434782585</v>
      </c>
      <c r="U838" s="31">
        <v>0</v>
      </c>
      <c r="V838" s="31">
        <v>0</v>
      </c>
      <c r="W838" s="31">
        <v>0</v>
      </c>
      <c r="X838" s="31">
        <v>0</v>
      </c>
      <c r="Y838" s="31">
        <v>0</v>
      </c>
      <c r="Z838" s="31">
        <v>0</v>
      </c>
      <c r="AA838" s="31">
        <v>0</v>
      </c>
      <c r="AB838" s="31">
        <v>0</v>
      </c>
      <c r="AC838" s="31">
        <v>0</v>
      </c>
      <c r="AD838" s="31">
        <v>0</v>
      </c>
      <c r="AE838" s="31">
        <v>0</v>
      </c>
      <c r="AF838" t="s">
        <v>166</v>
      </c>
      <c r="AG838" s="32">
        <v>9</v>
      </c>
      <c r="AH838"/>
    </row>
    <row r="839" spans="1:34" x14ac:dyDescent="0.25">
      <c r="A839" t="s">
        <v>2660</v>
      </c>
      <c r="B839" t="s">
        <v>1909</v>
      </c>
      <c r="C839" t="s">
        <v>2442</v>
      </c>
      <c r="D839" t="s">
        <v>2619</v>
      </c>
      <c r="E839" s="31">
        <v>166.67391304347825</v>
      </c>
      <c r="F839" s="31">
        <v>3.4475257597495768</v>
      </c>
      <c r="G839" s="31">
        <v>3.2824325029346553</v>
      </c>
      <c r="H839" s="31">
        <v>0.28252315116734056</v>
      </c>
      <c r="I839" s="31">
        <v>0.23473588104865001</v>
      </c>
      <c r="J839" s="31">
        <v>574.61260869565228</v>
      </c>
      <c r="K839" s="31">
        <v>547.09586956521741</v>
      </c>
      <c r="L839" s="31">
        <v>47.089239130434777</v>
      </c>
      <c r="M839" s="31">
        <v>39.124347826086947</v>
      </c>
      <c r="N839" s="31">
        <v>2.2257608695652173</v>
      </c>
      <c r="O839" s="31">
        <v>5.7391304347826084</v>
      </c>
      <c r="P839" s="31">
        <v>187.15793478260872</v>
      </c>
      <c r="Q839" s="31">
        <v>167.60608695652175</v>
      </c>
      <c r="R839" s="31">
        <v>19.551847826086956</v>
      </c>
      <c r="S839" s="31">
        <v>340.36543478260876</v>
      </c>
      <c r="T839" s="31">
        <v>338.04619565217399</v>
      </c>
      <c r="U839" s="31">
        <v>2.3192391304347821</v>
      </c>
      <c r="V839" s="31">
        <v>0</v>
      </c>
      <c r="W839" s="31">
        <v>0</v>
      </c>
      <c r="X839" s="31">
        <v>0</v>
      </c>
      <c r="Y839" s="31">
        <v>0</v>
      </c>
      <c r="Z839" s="31">
        <v>0</v>
      </c>
      <c r="AA839" s="31">
        <v>0</v>
      </c>
      <c r="AB839" s="31">
        <v>0</v>
      </c>
      <c r="AC839" s="31">
        <v>0</v>
      </c>
      <c r="AD839" s="31">
        <v>0</v>
      </c>
      <c r="AE839" s="31">
        <v>0</v>
      </c>
      <c r="AF839" t="s">
        <v>769</v>
      </c>
      <c r="AG839" s="32">
        <v>9</v>
      </c>
      <c r="AH839"/>
    </row>
    <row r="840" spans="1:34" x14ac:dyDescent="0.25">
      <c r="A840" t="s">
        <v>2660</v>
      </c>
      <c r="B840" t="s">
        <v>1160</v>
      </c>
      <c r="C840" t="s">
        <v>2296</v>
      </c>
      <c r="D840" t="s">
        <v>2603</v>
      </c>
      <c r="E840" s="31">
        <v>42.434782608695649</v>
      </c>
      <c r="F840" s="31">
        <v>4.4247259221311479</v>
      </c>
      <c r="G840" s="31">
        <v>4.2342392418032793</v>
      </c>
      <c r="H840" s="31">
        <v>0.33021004098360662</v>
      </c>
      <c r="I840" s="31">
        <v>0.1970133196721312</v>
      </c>
      <c r="J840" s="31">
        <v>187.76228260869564</v>
      </c>
      <c r="K840" s="31">
        <v>179.67902173913043</v>
      </c>
      <c r="L840" s="31">
        <v>14.012391304347828</v>
      </c>
      <c r="M840" s="31">
        <v>8.3602173913043494</v>
      </c>
      <c r="N840" s="31">
        <v>0</v>
      </c>
      <c r="O840" s="31">
        <v>5.6521739130434785</v>
      </c>
      <c r="P840" s="31">
        <v>65.916304347826085</v>
      </c>
      <c r="Q840" s="31">
        <v>63.485217391304339</v>
      </c>
      <c r="R840" s="31">
        <v>2.4310869565217397</v>
      </c>
      <c r="S840" s="31">
        <v>107.83358695652174</v>
      </c>
      <c r="T840" s="31">
        <v>107.83358695652174</v>
      </c>
      <c r="U840" s="31">
        <v>0</v>
      </c>
      <c r="V840" s="31">
        <v>0</v>
      </c>
      <c r="W840" s="31">
        <v>16.17119565217391</v>
      </c>
      <c r="X840" s="31">
        <v>0</v>
      </c>
      <c r="Y840" s="31">
        <v>0</v>
      </c>
      <c r="Z840" s="31">
        <v>0</v>
      </c>
      <c r="AA840" s="31">
        <v>2.5707608695652171</v>
      </c>
      <c r="AB840" s="31">
        <v>0</v>
      </c>
      <c r="AC840" s="31">
        <v>13.600434782608692</v>
      </c>
      <c r="AD840" s="31">
        <v>0</v>
      </c>
      <c r="AE840" s="31">
        <v>0</v>
      </c>
      <c r="AF840" t="s">
        <v>23</v>
      </c>
      <c r="AG840" s="32">
        <v>9</v>
      </c>
      <c r="AH840"/>
    </row>
    <row r="841" spans="1:34" x14ac:dyDescent="0.25">
      <c r="A841" t="s">
        <v>2660</v>
      </c>
      <c r="B841" t="s">
        <v>1501</v>
      </c>
      <c r="C841" t="s">
        <v>2453</v>
      </c>
      <c r="D841" t="s">
        <v>2619</v>
      </c>
      <c r="E841" s="31">
        <v>167.28260869565219</v>
      </c>
      <c r="F841" s="31">
        <v>3.7714463937621829</v>
      </c>
      <c r="G841" s="31">
        <v>3.5106179337231964</v>
      </c>
      <c r="H841" s="31">
        <v>0.2808687459389213</v>
      </c>
      <c r="I841" s="31">
        <v>0.177719298245614</v>
      </c>
      <c r="J841" s="31">
        <v>630.89739130434782</v>
      </c>
      <c r="K841" s="31">
        <v>587.26532608695652</v>
      </c>
      <c r="L841" s="31">
        <v>46.984456521739126</v>
      </c>
      <c r="M841" s="31">
        <v>29.729347826086954</v>
      </c>
      <c r="N841" s="31">
        <v>11.861086956521737</v>
      </c>
      <c r="O841" s="31">
        <v>5.3940217391304346</v>
      </c>
      <c r="P841" s="31">
        <v>193.16934782608695</v>
      </c>
      <c r="Q841" s="31">
        <v>166.79239130434783</v>
      </c>
      <c r="R841" s="31">
        <v>26.376956521739125</v>
      </c>
      <c r="S841" s="31">
        <v>390.74358695652177</v>
      </c>
      <c r="T841" s="31">
        <v>390.74358695652177</v>
      </c>
      <c r="U841" s="31">
        <v>0</v>
      </c>
      <c r="V841" s="31">
        <v>0</v>
      </c>
      <c r="W841" s="31">
        <v>0</v>
      </c>
      <c r="X841" s="31">
        <v>0</v>
      </c>
      <c r="Y841" s="31">
        <v>0</v>
      </c>
      <c r="Z841" s="31">
        <v>0</v>
      </c>
      <c r="AA841" s="31">
        <v>0</v>
      </c>
      <c r="AB841" s="31">
        <v>0</v>
      </c>
      <c r="AC841" s="31">
        <v>0</v>
      </c>
      <c r="AD841" s="31">
        <v>0</v>
      </c>
      <c r="AE841" s="31">
        <v>0</v>
      </c>
      <c r="AF841" t="s">
        <v>366</v>
      </c>
      <c r="AG841" s="32">
        <v>9</v>
      </c>
      <c r="AH841"/>
    </row>
    <row r="842" spans="1:34" x14ac:dyDescent="0.25">
      <c r="A842" t="s">
        <v>2660</v>
      </c>
      <c r="B842" t="s">
        <v>1223</v>
      </c>
      <c r="C842" t="s">
        <v>2277</v>
      </c>
      <c r="D842" t="s">
        <v>2604</v>
      </c>
      <c r="E842" s="31">
        <v>39.967391304347828</v>
      </c>
      <c r="F842" s="31">
        <v>3.8464971444112033</v>
      </c>
      <c r="G842" s="31">
        <v>3.5716018493336947</v>
      </c>
      <c r="H842" s="31">
        <v>0.62283655153657869</v>
      </c>
      <c r="I842" s="31">
        <v>0.35841174870818604</v>
      </c>
      <c r="J842" s="31">
        <v>153.73445652173908</v>
      </c>
      <c r="K842" s="31">
        <v>142.74760869565213</v>
      </c>
      <c r="L842" s="31">
        <v>24.893152173913045</v>
      </c>
      <c r="M842" s="31">
        <v>14.324782608695653</v>
      </c>
      <c r="N842" s="31">
        <v>4.8292391304347824</v>
      </c>
      <c r="O842" s="31">
        <v>5.7391304347826084</v>
      </c>
      <c r="P842" s="31">
        <v>43.351521739130426</v>
      </c>
      <c r="Q842" s="31">
        <v>42.933043478260863</v>
      </c>
      <c r="R842" s="31">
        <v>0.41847826086956524</v>
      </c>
      <c r="S842" s="31">
        <v>85.489782608695634</v>
      </c>
      <c r="T842" s="31">
        <v>85.125652173913025</v>
      </c>
      <c r="U842" s="31">
        <v>0.3641304347826087</v>
      </c>
      <c r="V842" s="31">
        <v>0</v>
      </c>
      <c r="W842" s="31">
        <v>0</v>
      </c>
      <c r="X842" s="31">
        <v>0</v>
      </c>
      <c r="Y842" s="31">
        <v>0</v>
      </c>
      <c r="Z842" s="31">
        <v>0</v>
      </c>
      <c r="AA842" s="31">
        <v>0</v>
      </c>
      <c r="AB842" s="31">
        <v>0</v>
      </c>
      <c r="AC842" s="31">
        <v>0</v>
      </c>
      <c r="AD842" s="31">
        <v>0</v>
      </c>
      <c r="AE842" s="31">
        <v>0</v>
      </c>
      <c r="AF842" t="s">
        <v>86</v>
      </c>
      <c r="AG842" s="32">
        <v>9</v>
      </c>
      <c r="AH842"/>
    </row>
    <row r="843" spans="1:34" x14ac:dyDescent="0.25">
      <c r="A843" t="s">
        <v>2660</v>
      </c>
      <c r="B843" t="s">
        <v>1795</v>
      </c>
      <c r="C843" t="s">
        <v>2506</v>
      </c>
      <c r="D843" t="s">
        <v>2647</v>
      </c>
      <c r="E843" s="31">
        <v>15.239130434782609</v>
      </c>
      <c r="F843" s="31">
        <v>5.7296718972895855</v>
      </c>
      <c r="G843" s="31">
        <v>5.0592011412268185</v>
      </c>
      <c r="H843" s="31">
        <v>0.73323823109843078</v>
      </c>
      <c r="I843" s="31">
        <v>0.37375178316690444</v>
      </c>
      <c r="J843" s="31">
        <v>87.315217391304344</v>
      </c>
      <c r="K843" s="31">
        <v>77.097826086956516</v>
      </c>
      <c r="L843" s="31">
        <v>11.173913043478262</v>
      </c>
      <c r="M843" s="31">
        <v>5.6956521739130439</v>
      </c>
      <c r="N843" s="31">
        <v>0.69565217391304346</v>
      </c>
      <c r="O843" s="31">
        <v>4.7826086956521738</v>
      </c>
      <c r="P843" s="31">
        <v>30.358695652173914</v>
      </c>
      <c r="Q843" s="31">
        <v>25.619565217391305</v>
      </c>
      <c r="R843" s="31">
        <v>4.7391304347826084</v>
      </c>
      <c r="S843" s="31">
        <v>45.782608695652172</v>
      </c>
      <c r="T843" s="31">
        <v>45.782608695652172</v>
      </c>
      <c r="U843" s="31">
        <v>0</v>
      </c>
      <c r="V843" s="31">
        <v>0</v>
      </c>
      <c r="W843" s="31">
        <v>16.565217391304348</v>
      </c>
      <c r="X843" s="31">
        <v>0</v>
      </c>
      <c r="Y843" s="31">
        <v>0</v>
      </c>
      <c r="Z843" s="31">
        <v>0</v>
      </c>
      <c r="AA843" s="31">
        <v>0.2608695652173913</v>
      </c>
      <c r="AB843" s="31">
        <v>0</v>
      </c>
      <c r="AC843" s="31">
        <v>16.304347826086957</v>
      </c>
      <c r="AD843" s="31">
        <v>0</v>
      </c>
      <c r="AE843" s="31">
        <v>0</v>
      </c>
      <c r="AF843" t="s">
        <v>652</v>
      </c>
      <c r="AG843" s="32">
        <v>9</v>
      </c>
      <c r="AH843"/>
    </row>
    <row r="844" spans="1:34" x14ac:dyDescent="0.25">
      <c r="A844" t="s">
        <v>2660</v>
      </c>
      <c r="B844" t="s">
        <v>1350</v>
      </c>
      <c r="C844" t="s">
        <v>2400</v>
      </c>
      <c r="D844" t="s">
        <v>2631</v>
      </c>
      <c r="E844" s="31">
        <v>95.369565217391298</v>
      </c>
      <c r="F844" s="31">
        <v>3.5320104855254169</v>
      </c>
      <c r="G844" s="31">
        <v>3.238415773877366</v>
      </c>
      <c r="H844" s="31">
        <v>0.22762935947116483</v>
      </c>
      <c r="I844" s="31">
        <v>0.11183268748575337</v>
      </c>
      <c r="J844" s="31">
        <v>336.84630434782616</v>
      </c>
      <c r="K844" s="31">
        <v>308.84630434782616</v>
      </c>
      <c r="L844" s="31">
        <v>21.708913043478262</v>
      </c>
      <c r="M844" s="31">
        <v>10.665434782608695</v>
      </c>
      <c r="N844" s="31">
        <v>5.4782608695652177</v>
      </c>
      <c r="O844" s="31">
        <v>5.5652173913043477</v>
      </c>
      <c r="P844" s="31">
        <v>73.715543478260884</v>
      </c>
      <c r="Q844" s="31">
        <v>56.759021739130453</v>
      </c>
      <c r="R844" s="31">
        <v>16.956521739130434</v>
      </c>
      <c r="S844" s="31">
        <v>241.421847826087</v>
      </c>
      <c r="T844" s="31">
        <v>241.421847826087</v>
      </c>
      <c r="U844" s="31">
        <v>0</v>
      </c>
      <c r="V844" s="31">
        <v>0</v>
      </c>
      <c r="W844" s="31">
        <v>15.782608695652174</v>
      </c>
      <c r="X844" s="31">
        <v>0.2608695652173913</v>
      </c>
      <c r="Y844" s="31">
        <v>0</v>
      </c>
      <c r="Z844" s="31">
        <v>0</v>
      </c>
      <c r="AA844" s="31">
        <v>15.521739130434783</v>
      </c>
      <c r="AB844" s="31">
        <v>0</v>
      </c>
      <c r="AC844" s="31">
        <v>0</v>
      </c>
      <c r="AD844" s="31">
        <v>0</v>
      </c>
      <c r="AE844" s="31">
        <v>0</v>
      </c>
      <c r="AF844" t="s">
        <v>214</v>
      </c>
      <c r="AG844" s="32">
        <v>9</v>
      </c>
      <c r="AH844"/>
    </row>
    <row r="845" spans="1:34" x14ac:dyDescent="0.25">
      <c r="A845" t="s">
        <v>2660</v>
      </c>
      <c r="B845" t="s">
        <v>1526</v>
      </c>
      <c r="C845" t="s">
        <v>2323</v>
      </c>
      <c r="D845" t="s">
        <v>2620</v>
      </c>
      <c r="E845" s="31">
        <v>31.739130434782609</v>
      </c>
      <c r="F845" s="31">
        <v>4.9057089041095905</v>
      </c>
      <c r="G845" s="31">
        <v>4.411126712328767</v>
      </c>
      <c r="H845" s="31">
        <v>1.4919589041095893</v>
      </c>
      <c r="I845" s="31">
        <v>0.99737671232876723</v>
      </c>
      <c r="J845" s="31">
        <v>155.70293478260874</v>
      </c>
      <c r="K845" s="31">
        <v>140.00532608695653</v>
      </c>
      <c r="L845" s="31">
        <v>47.353478260869572</v>
      </c>
      <c r="M845" s="31">
        <v>31.655869565217394</v>
      </c>
      <c r="N845" s="31">
        <v>10.741086956521739</v>
      </c>
      <c r="O845" s="31">
        <v>4.9565217391304346</v>
      </c>
      <c r="P845" s="31">
        <v>20.611086956521739</v>
      </c>
      <c r="Q845" s="31">
        <v>20.611086956521739</v>
      </c>
      <c r="R845" s="31">
        <v>0</v>
      </c>
      <c r="S845" s="31">
        <v>87.738369565217411</v>
      </c>
      <c r="T845" s="31">
        <v>87.738369565217411</v>
      </c>
      <c r="U845" s="31">
        <v>0</v>
      </c>
      <c r="V845" s="31">
        <v>0</v>
      </c>
      <c r="W845" s="31">
        <v>9.2866304347826087</v>
      </c>
      <c r="X845" s="31">
        <v>0</v>
      </c>
      <c r="Y845" s="31">
        <v>0</v>
      </c>
      <c r="Z845" s="31">
        <v>0</v>
      </c>
      <c r="AA845" s="31">
        <v>1.4673913043478262</v>
      </c>
      <c r="AB845" s="31">
        <v>0</v>
      </c>
      <c r="AC845" s="31">
        <v>7.8192391304347835</v>
      </c>
      <c r="AD845" s="31">
        <v>0</v>
      </c>
      <c r="AE845" s="31">
        <v>0</v>
      </c>
      <c r="AF845" t="s">
        <v>392</v>
      </c>
      <c r="AG845" s="32">
        <v>9</v>
      </c>
      <c r="AH845"/>
    </row>
    <row r="846" spans="1:34" x14ac:dyDescent="0.25">
      <c r="A846" t="s">
        <v>2660</v>
      </c>
      <c r="B846" t="s">
        <v>2253</v>
      </c>
      <c r="C846" t="s">
        <v>2369</v>
      </c>
      <c r="D846" t="s">
        <v>2617</v>
      </c>
      <c r="E846" s="31">
        <v>33.771739130434781</v>
      </c>
      <c r="F846" s="31">
        <v>3.833955584164789</v>
      </c>
      <c r="G846" s="31">
        <v>3.833955584164789</v>
      </c>
      <c r="H846" s="31">
        <v>0.58414547795300931</v>
      </c>
      <c r="I846" s="31">
        <v>0.58414547795300931</v>
      </c>
      <c r="J846" s="31">
        <v>129.47934782608695</v>
      </c>
      <c r="K846" s="31">
        <v>129.47934782608695</v>
      </c>
      <c r="L846" s="31">
        <v>19.727608695652172</v>
      </c>
      <c r="M846" s="31">
        <v>19.727608695652172</v>
      </c>
      <c r="N846" s="31">
        <v>0</v>
      </c>
      <c r="O846" s="31">
        <v>0</v>
      </c>
      <c r="P846" s="31">
        <v>21.89891304347827</v>
      </c>
      <c r="Q846" s="31">
        <v>21.89891304347827</v>
      </c>
      <c r="R846" s="31">
        <v>0</v>
      </c>
      <c r="S846" s="31">
        <v>87.852826086956526</v>
      </c>
      <c r="T846" s="31">
        <v>87.852826086956526</v>
      </c>
      <c r="U846" s="31">
        <v>0</v>
      </c>
      <c r="V846" s="31">
        <v>0</v>
      </c>
      <c r="W846" s="31">
        <v>1.9130434782608696</v>
      </c>
      <c r="X846" s="31">
        <v>0</v>
      </c>
      <c r="Y846" s="31">
        <v>0</v>
      </c>
      <c r="Z846" s="31">
        <v>0</v>
      </c>
      <c r="AA846" s="31">
        <v>0</v>
      </c>
      <c r="AB846" s="31">
        <v>0</v>
      </c>
      <c r="AC846" s="31">
        <v>1.9130434782608696</v>
      </c>
      <c r="AD846" s="31">
        <v>0</v>
      </c>
      <c r="AE846" s="31">
        <v>0</v>
      </c>
      <c r="AF846" t="s">
        <v>1123</v>
      </c>
      <c r="AG846" s="32">
        <v>9</v>
      </c>
      <c r="AH846"/>
    </row>
    <row r="847" spans="1:34" x14ac:dyDescent="0.25">
      <c r="A847" t="s">
        <v>2660</v>
      </c>
      <c r="B847" t="s">
        <v>2132</v>
      </c>
      <c r="C847" t="s">
        <v>2490</v>
      </c>
      <c r="D847" t="s">
        <v>2603</v>
      </c>
      <c r="E847" s="31">
        <v>19.043478260869566</v>
      </c>
      <c r="F847" s="31">
        <v>7.0575456621004564</v>
      </c>
      <c r="G847" s="31">
        <v>6.5506963470319635</v>
      </c>
      <c r="H847" s="31">
        <v>0.97960045662100437</v>
      </c>
      <c r="I847" s="31">
        <v>0.69192922374429211</v>
      </c>
      <c r="J847" s="31">
        <v>134.40021739130435</v>
      </c>
      <c r="K847" s="31">
        <v>124.74804347826087</v>
      </c>
      <c r="L847" s="31">
        <v>18.654999999999998</v>
      </c>
      <c r="M847" s="31">
        <v>13.176739130434781</v>
      </c>
      <c r="N847" s="31">
        <v>0</v>
      </c>
      <c r="O847" s="31">
        <v>5.4782608695652177</v>
      </c>
      <c r="P847" s="31">
        <v>51.854999999999983</v>
      </c>
      <c r="Q847" s="31">
        <v>47.681086956521725</v>
      </c>
      <c r="R847" s="31">
        <v>4.1739130434782608</v>
      </c>
      <c r="S847" s="31">
        <v>63.890217391304361</v>
      </c>
      <c r="T847" s="31">
        <v>63.890217391304361</v>
      </c>
      <c r="U847" s="31">
        <v>0</v>
      </c>
      <c r="V847" s="31">
        <v>0</v>
      </c>
      <c r="W847" s="31">
        <v>0</v>
      </c>
      <c r="X847" s="31">
        <v>0</v>
      </c>
      <c r="Y847" s="31">
        <v>0</v>
      </c>
      <c r="Z847" s="31">
        <v>0</v>
      </c>
      <c r="AA847" s="31">
        <v>0</v>
      </c>
      <c r="AB847" s="31">
        <v>0</v>
      </c>
      <c r="AC847" s="31">
        <v>0</v>
      </c>
      <c r="AD847" s="31">
        <v>0</v>
      </c>
      <c r="AE847" s="31">
        <v>0</v>
      </c>
      <c r="AF847" t="s">
        <v>997</v>
      </c>
      <c r="AG847" s="32">
        <v>9</v>
      </c>
      <c r="AH847"/>
    </row>
    <row r="848" spans="1:34" x14ac:dyDescent="0.25">
      <c r="A848" t="s">
        <v>2660</v>
      </c>
      <c r="B848" t="s">
        <v>2154</v>
      </c>
      <c r="C848" t="s">
        <v>2581</v>
      </c>
      <c r="D848" t="s">
        <v>2619</v>
      </c>
      <c r="E848" s="31">
        <v>30.173913043478262</v>
      </c>
      <c r="F848" s="31">
        <v>4.9532528818443824</v>
      </c>
      <c r="G848" s="31">
        <v>4.6994704610951024</v>
      </c>
      <c r="H848" s="31">
        <v>0.7575468299711815</v>
      </c>
      <c r="I848" s="31">
        <v>0.50664625360230542</v>
      </c>
      <c r="J848" s="31">
        <v>149.45902173913049</v>
      </c>
      <c r="K848" s="31">
        <v>141.80141304347831</v>
      </c>
      <c r="L848" s="31">
        <v>22.858152173913041</v>
      </c>
      <c r="M848" s="31">
        <v>15.2875</v>
      </c>
      <c r="N848" s="31">
        <v>3.5995652173913033</v>
      </c>
      <c r="O848" s="31">
        <v>3.9710869565217388</v>
      </c>
      <c r="P848" s="31">
        <v>54.573152173913044</v>
      </c>
      <c r="Q848" s="31">
        <v>54.486195652173912</v>
      </c>
      <c r="R848" s="31">
        <v>8.6956521739130432E-2</v>
      </c>
      <c r="S848" s="31">
        <v>72.027717391304392</v>
      </c>
      <c r="T848" s="31">
        <v>72.027717391304392</v>
      </c>
      <c r="U848" s="31">
        <v>0</v>
      </c>
      <c r="V848" s="31">
        <v>0</v>
      </c>
      <c r="W848" s="31">
        <v>0</v>
      </c>
      <c r="X848" s="31">
        <v>0</v>
      </c>
      <c r="Y848" s="31">
        <v>0</v>
      </c>
      <c r="Z848" s="31">
        <v>0</v>
      </c>
      <c r="AA848" s="31">
        <v>0</v>
      </c>
      <c r="AB848" s="31">
        <v>0</v>
      </c>
      <c r="AC848" s="31">
        <v>0</v>
      </c>
      <c r="AD848" s="31">
        <v>0</v>
      </c>
      <c r="AE848" s="31">
        <v>0</v>
      </c>
      <c r="AF848" t="s">
        <v>1020</v>
      </c>
      <c r="AG848" s="32">
        <v>9</v>
      </c>
      <c r="AH848"/>
    </row>
    <row r="849" spans="1:34" x14ac:dyDescent="0.25">
      <c r="A849" t="s">
        <v>2660</v>
      </c>
      <c r="B849" t="s">
        <v>1368</v>
      </c>
      <c r="C849" t="s">
        <v>2413</v>
      </c>
      <c r="D849" t="s">
        <v>2636</v>
      </c>
      <c r="E849" s="31">
        <v>36.076086956521742</v>
      </c>
      <c r="F849" s="31">
        <v>4.5945766797228087</v>
      </c>
      <c r="G849" s="31">
        <v>4.0355679421512498</v>
      </c>
      <c r="H849" s="31">
        <v>0.57056040976197631</v>
      </c>
      <c r="I849" s="31">
        <v>0.42352817113588415</v>
      </c>
      <c r="J849" s="31">
        <v>165.75434782608698</v>
      </c>
      <c r="K849" s="31">
        <v>145.58750000000001</v>
      </c>
      <c r="L849" s="31">
        <v>20.583586956521735</v>
      </c>
      <c r="M849" s="31">
        <v>15.279239130434778</v>
      </c>
      <c r="N849" s="31">
        <v>0</v>
      </c>
      <c r="O849" s="31">
        <v>5.3043478260869561</v>
      </c>
      <c r="P849" s="31">
        <v>49.893804347826062</v>
      </c>
      <c r="Q849" s="31">
        <v>35.031304347826065</v>
      </c>
      <c r="R849" s="31">
        <v>14.862499999999999</v>
      </c>
      <c r="S849" s="31">
        <v>95.276956521739166</v>
      </c>
      <c r="T849" s="31">
        <v>95.276956521739166</v>
      </c>
      <c r="U849" s="31">
        <v>0</v>
      </c>
      <c r="V849" s="31">
        <v>0</v>
      </c>
      <c r="W849" s="31">
        <v>0</v>
      </c>
      <c r="X849" s="31">
        <v>0</v>
      </c>
      <c r="Y849" s="31">
        <v>0</v>
      </c>
      <c r="Z849" s="31">
        <v>0</v>
      </c>
      <c r="AA849" s="31">
        <v>0</v>
      </c>
      <c r="AB849" s="31">
        <v>0</v>
      </c>
      <c r="AC849" s="31">
        <v>0</v>
      </c>
      <c r="AD849" s="31">
        <v>0</v>
      </c>
      <c r="AE849" s="31">
        <v>0</v>
      </c>
      <c r="AF849" t="s">
        <v>232</v>
      </c>
      <c r="AG849" s="32">
        <v>9</v>
      </c>
      <c r="AH849"/>
    </row>
    <row r="850" spans="1:34" x14ac:dyDescent="0.25">
      <c r="A850" t="s">
        <v>2660</v>
      </c>
      <c r="B850" t="s">
        <v>1510</v>
      </c>
      <c r="C850" t="s">
        <v>2457</v>
      </c>
      <c r="D850" t="s">
        <v>2637</v>
      </c>
      <c r="E850" s="31">
        <v>86.315217391304344</v>
      </c>
      <c r="F850" s="31">
        <v>3.594985518196701</v>
      </c>
      <c r="G850" s="31">
        <v>3.527136380808463</v>
      </c>
      <c r="H850" s="31">
        <v>0.17645132854804174</v>
      </c>
      <c r="I850" s="31">
        <v>0.11298325147966246</v>
      </c>
      <c r="J850" s="31">
        <v>310.30195652173916</v>
      </c>
      <c r="K850" s="31">
        <v>304.4455434782609</v>
      </c>
      <c r="L850" s="31">
        <v>15.23043478260869</v>
      </c>
      <c r="M850" s="31">
        <v>9.7521739130434728</v>
      </c>
      <c r="N850" s="31">
        <v>0</v>
      </c>
      <c r="O850" s="31">
        <v>5.4782608695652177</v>
      </c>
      <c r="P850" s="31">
        <v>83.289891304347819</v>
      </c>
      <c r="Q850" s="31">
        <v>82.911739130434782</v>
      </c>
      <c r="R850" s="31">
        <v>0.37815217391304345</v>
      </c>
      <c r="S850" s="31">
        <v>211.78163043478261</v>
      </c>
      <c r="T850" s="31">
        <v>211.78163043478261</v>
      </c>
      <c r="U850" s="31">
        <v>0</v>
      </c>
      <c r="V850" s="31">
        <v>0</v>
      </c>
      <c r="W850" s="31">
        <v>0</v>
      </c>
      <c r="X850" s="31">
        <v>0</v>
      </c>
      <c r="Y850" s="31">
        <v>0</v>
      </c>
      <c r="Z850" s="31">
        <v>0</v>
      </c>
      <c r="AA850" s="31">
        <v>0</v>
      </c>
      <c r="AB850" s="31">
        <v>0</v>
      </c>
      <c r="AC850" s="31">
        <v>0</v>
      </c>
      <c r="AD850" s="31">
        <v>0</v>
      </c>
      <c r="AE850" s="31">
        <v>0</v>
      </c>
      <c r="AF850" t="s">
        <v>375</v>
      </c>
      <c r="AG850" s="32">
        <v>9</v>
      </c>
      <c r="AH850"/>
    </row>
    <row r="851" spans="1:34" x14ac:dyDescent="0.25">
      <c r="A851" t="s">
        <v>2660</v>
      </c>
      <c r="B851" t="s">
        <v>1757</v>
      </c>
      <c r="C851" t="s">
        <v>2402</v>
      </c>
      <c r="D851" t="s">
        <v>2602</v>
      </c>
      <c r="E851" s="31">
        <v>78.065217391304344</v>
      </c>
      <c r="F851" s="31">
        <v>2.3083040935672514</v>
      </c>
      <c r="G851" s="31">
        <v>2.2073962684489001</v>
      </c>
      <c r="H851" s="31">
        <v>0.16168615984405468</v>
      </c>
      <c r="I851" s="31">
        <v>0.13495265942634374</v>
      </c>
      <c r="J851" s="31">
        <v>180.19826086956522</v>
      </c>
      <c r="K851" s="31">
        <v>172.32086956521738</v>
      </c>
      <c r="L851" s="31">
        <v>12.622065217391311</v>
      </c>
      <c r="M851" s="31">
        <v>10.53510869565218</v>
      </c>
      <c r="N851" s="31">
        <v>0</v>
      </c>
      <c r="O851" s="31">
        <v>2.0869565217391304</v>
      </c>
      <c r="P851" s="31">
        <v>60.003478260869549</v>
      </c>
      <c r="Q851" s="31">
        <v>54.21304347826085</v>
      </c>
      <c r="R851" s="31">
        <v>5.7904347826086964</v>
      </c>
      <c r="S851" s="31">
        <v>107.57271739130435</v>
      </c>
      <c r="T851" s="31">
        <v>107.57271739130435</v>
      </c>
      <c r="U851" s="31">
        <v>0</v>
      </c>
      <c r="V851" s="31">
        <v>0</v>
      </c>
      <c r="W851" s="31">
        <v>180.19826086956522</v>
      </c>
      <c r="X851" s="31">
        <v>10.53510869565218</v>
      </c>
      <c r="Y851" s="31">
        <v>0</v>
      </c>
      <c r="Z851" s="31">
        <v>2.0869565217391304</v>
      </c>
      <c r="AA851" s="31">
        <v>54.21304347826085</v>
      </c>
      <c r="AB851" s="31">
        <v>5.7904347826086964</v>
      </c>
      <c r="AC851" s="31">
        <v>107.57271739130435</v>
      </c>
      <c r="AD851" s="31">
        <v>0</v>
      </c>
      <c r="AE851" s="31">
        <v>0</v>
      </c>
      <c r="AF851" t="s">
        <v>624</v>
      </c>
      <c r="AG851" s="32">
        <v>9</v>
      </c>
      <c r="AH851"/>
    </row>
    <row r="852" spans="1:34" x14ac:dyDescent="0.25">
      <c r="A852" t="s">
        <v>2660</v>
      </c>
      <c r="B852" t="s">
        <v>1414</v>
      </c>
      <c r="C852" t="s">
        <v>2286</v>
      </c>
      <c r="D852" t="s">
        <v>2603</v>
      </c>
      <c r="E852" s="31">
        <v>69.152173913043484</v>
      </c>
      <c r="F852" s="31">
        <v>3.990569003458031</v>
      </c>
      <c r="G852" s="31">
        <v>3.622433197107827</v>
      </c>
      <c r="H852" s="31">
        <v>0.3480666457088965</v>
      </c>
      <c r="I852" s="31">
        <v>0.23740961961647275</v>
      </c>
      <c r="J852" s="31">
        <v>275.95652173913038</v>
      </c>
      <c r="K852" s="31">
        <v>250.49913043478259</v>
      </c>
      <c r="L852" s="31">
        <v>24.0695652173913</v>
      </c>
      <c r="M852" s="31">
        <v>16.417391304347824</v>
      </c>
      <c r="N852" s="31">
        <v>2</v>
      </c>
      <c r="O852" s="31">
        <v>5.6521739130434785</v>
      </c>
      <c r="P852" s="31">
        <v>91.098586956521729</v>
      </c>
      <c r="Q852" s="31">
        <v>73.293369565217375</v>
      </c>
      <c r="R852" s="31">
        <v>17.805217391304346</v>
      </c>
      <c r="S852" s="31">
        <v>160.78836956521738</v>
      </c>
      <c r="T852" s="31">
        <v>157.89663043478259</v>
      </c>
      <c r="U852" s="31">
        <v>2.8917391304347824</v>
      </c>
      <c r="V852" s="31">
        <v>0</v>
      </c>
      <c r="W852" s="31">
        <v>0</v>
      </c>
      <c r="X852" s="31">
        <v>0</v>
      </c>
      <c r="Y852" s="31">
        <v>0</v>
      </c>
      <c r="Z852" s="31">
        <v>0</v>
      </c>
      <c r="AA852" s="31">
        <v>0</v>
      </c>
      <c r="AB852" s="31">
        <v>0</v>
      </c>
      <c r="AC852" s="31">
        <v>0</v>
      </c>
      <c r="AD852" s="31">
        <v>0</v>
      </c>
      <c r="AE852" s="31">
        <v>0</v>
      </c>
      <c r="AF852" t="s">
        <v>278</v>
      </c>
      <c r="AG852" s="32">
        <v>9</v>
      </c>
      <c r="AH852"/>
    </row>
    <row r="853" spans="1:34" x14ac:dyDescent="0.25">
      <c r="A853" t="s">
        <v>2660</v>
      </c>
      <c r="B853" t="s">
        <v>1892</v>
      </c>
      <c r="C853" t="s">
        <v>2372</v>
      </c>
      <c r="D853" t="s">
        <v>2605</v>
      </c>
      <c r="E853" s="31">
        <v>69.478260869565219</v>
      </c>
      <c r="F853" s="31">
        <v>6.3806101376720905</v>
      </c>
      <c r="G853" s="31">
        <v>5.9655475594493117</v>
      </c>
      <c r="H853" s="31">
        <v>1.3707321652065083</v>
      </c>
      <c r="I853" s="31">
        <v>0.95566958698372972</v>
      </c>
      <c r="J853" s="31">
        <v>443.31369565217392</v>
      </c>
      <c r="K853" s="31">
        <v>414.47586956521741</v>
      </c>
      <c r="L853" s="31">
        <v>95.236086956521746</v>
      </c>
      <c r="M853" s="31">
        <v>66.39826086956522</v>
      </c>
      <c r="N853" s="31">
        <v>28.837826086956522</v>
      </c>
      <c r="O853" s="31">
        <v>0</v>
      </c>
      <c r="P853" s="31">
        <v>86.903913043478269</v>
      </c>
      <c r="Q853" s="31">
        <v>86.903913043478269</v>
      </c>
      <c r="R853" s="31">
        <v>0</v>
      </c>
      <c r="S853" s="31">
        <v>261.17369565217393</v>
      </c>
      <c r="T853" s="31">
        <v>261.17369565217393</v>
      </c>
      <c r="U853" s="31">
        <v>0</v>
      </c>
      <c r="V853" s="31">
        <v>0</v>
      </c>
      <c r="W853" s="31">
        <v>0</v>
      </c>
      <c r="X853" s="31">
        <v>0</v>
      </c>
      <c r="Y853" s="31">
        <v>0</v>
      </c>
      <c r="Z853" s="31">
        <v>0</v>
      </c>
      <c r="AA853" s="31">
        <v>0</v>
      </c>
      <c r="AB853" s="31">
        <v>0</v>
      </c>
      <c r="AC853" s="31">
        <v>0</v>
      </c>
      <c r="AD853" s="31">
        <v>0</v>
      </c>
      <c r="AE853" s="31">
        <v>0</v>
      </c>
      <c r="AF853" t="s">
        <v>751</v>
      </c>
      <c r="AG853" s="32">
        <v>9</v>
      </c>
      <c r="AH853"/>
    </row>
    <row r="854" spans="1:34" x14ac:dyDescent="0.25">
      <c r="A854" t="s">
        <v>2660</v>
      </c>
      <c r="B854" t="s">
        <v>1428</v>
      </c>
      <c r="C854" t="s">
        <v>2433</v>
      </c>
      <c r="D854" t="s">
        <v>2639</v>
      </c>
      <c r="E854" s="31">
        <v>31.760869565217391</v>
      </c>
      <c r="F854" s="31">
        <v>4.9255578370978785</v>
      </c>
      <c r="G854" s="31">
        <v>4.5976762491444223</v>
      </c>
      <c r="H854" s="31">
        <v>0.9478644763860371</v>
      </c>
      <c r="I854" s="31">
        <v>0.76990417522245047</v>
      </c>
      <c r="J854" s="31">
        <v>156.44</v>
      </c>
      <c r="K854" s="31">
        <v>146.02619565217393</v>
      </c>
      <c r="L854" s="31">
        <v>30.105000000000004</v>
      </c>
      <c r="M854" s="31">
        <v>24.452826086956524</v>
      </c>
      <c r="N854" s="31">
        <v>0</v>
      </c>
      <c r="O854" s="31">
        <v>5.6521739130434785</v>
      </c>
      <c r="P854" s="31">
        <v>50.297173913043473</v>
      </c>
      <c r="Q854" s="31">
        <v>45.535543478260863</v>
      </c>
      <c r="R854" s="31">
        <v>4.7616304347826093</v>
      </c>
      <c r="S854" s="31">
        <v>76.037826086956528</v>
      </c>
      <c r="T854" s="31">
        <v>68.383913043478273</v>
      </c>
      <c r="U854" s="31">
        <v>7.6539130434782603</v>
      </c>
      <c r="V854" s="31">
        <v>0</v>
      </c>
      <c r="W854" s="31">
        <v>0</v>
      </c>
      <c r="X854" s="31">
        <v>0</v>
      </c>
      <c r="Y854" s="31">
        <v>0</v>
      </c>
      <c r="Z854" s="31">
        <v>0</v>
      </c>
      <c r="AA854" s="31">
        <v>0</v>
      </c>
      <c r="AB854" s="31">
        <v>0</v>
      </c>
      <c r="AC854" s="31">
        <v>0</v>
      </c>
      <c r="AD854" s="31">
        <v>0</v>
      </c>
      <c r="AE854" s="31">
        <v>0</v>
      </c>
      <c r="AF854" t="s">
        <v>292</v>
      </c>
      <c r="AG854" s="32">
        <v>9</v>
      </c>
      <c r="AH854"/>
    </row>
    <row r="855" spans="1:34" x14ac:dyDescent="0.25">
      <c r="A855" t="s">
        <v>2660</v>
      </c>
      <c r="B855" t="s">
        <v>1628</v>
      </c>
      <c r="C855" t="s">
        <v>2487</v>
      </c>
      <c r="D855" t="s">
        <v>2603</v>
      </c>
      <c r="E855" s="31">
        <v>101.54347826086956</v>
      </c>
      <c r="F855" s="31">
        <v>3.9324438021836881</v>
      </c>
      <c r="G855" s="31">
        <v>3.6522885891672034</v>
      </c>
      <c r="H855" s="31">
        <v>0.50924748447869828</v>
      </c>
      <c r="I855" s="31">
        <v>0.41088631984585744</v>
      </c>
      <c r="J855" s="31">
        <v>399.31402173913057</v>
      </c>
      <c r="K855" s="31">
        <v>370.86608695652188</v>
      </c>
      <c r="L855" s="31">
        <v>51.710760869565213</v>
      </c>
      <c r="M855" s="31">
        <v>41.722826086956523</v>
      </c>
      <c r="N855" s="31">
        <v>4.1890217391304336</v>
      </c>
      <c r="O855" s="31">
        <v>5.7989130434782608</v>
      </c>
      <c r="P855" s="31">
        <v>93.729347826086965</v>
      </c>
      <c r="Q855" s="31">
        <v>75.269347826086971</v>
      </c>
      <c r="R855" s="31">
        <v>18.459999999999997</v>
      </c>
      <c r="S855" s="31">
        <v>253.87391304347838</v>
      </c>
      <c r="T855" s="31">
        <v>253.87391304347838</v>
      </c>
      <c r="U855" s="31">
        <v>0</v>
      </c>
      <c r="V855" s="31">
        <v>0</v>
      </c>
      <c r="W855" s="31">
        <v>0</v>
      </c>
      <c r="X855" s="31">
        <v>0</v>
      </c>
      <c r="Y855" s="31">
        <v>0</v>
      </c>
      <c r="Z855" s="31">
        <v>0</v>
      </c>
      <c r="AA855" s="31">
        <v>0</v>
      </c>
      <c r="AB855" s="31">
        <v>0</v>
      </c>
      <c r="AC855" s="31">
        <v>0</v>
      </c>
      <c r="AD855" s="31">
        <v>0</v>
      </c>
      <c r="AE855" s="31">
        <v>0</v>
      </c>
      <c r="AF855" t="s">
        <v>494</v>
      </c>
      <c r="AG855" s="32">
        <v>9</v>
      </c>
      <c r="AH855"/>
    </row>
    <row r="856" spans="1:34" x14ac:dyDescent="0.25">
      <c r="A856" t="s">
        <v>2660</v>
      </c>
      <c r="B856" t="s">
        <v>2237</v>
      </c>
      <c r="C856" t="s">
        <v>2487</v>
      </c>
      <c r="D856" t="s">
        <v>2603</v>
      </c>
      <c r="E856" s="31">
        <v>18.913043478260871</v>
      </c>
      <c r="F856" s="31">
        <v>8.913155172413795</v>
      </c>
      <c r="G856" s="31">
        <v>8.5427988505747159</v>
      </c>
      <c r="H856" s="31">
        <v>2.5571896551724134</v>
      </c>
      <c r="I856" s="31">
        <v>2.186833333333333</v>
      </c>
      <c r="J856" s="31">
        <v>168.57489130434789</v>
      </c>
      <c r="K856" s="31">
        <v>161.57032608695658</v>
      </c>
      <c r="L856" s="31">
        <v>48.364239130434775</v>
      </c>
      <c r="M856" s="31">
        <v>41.359673913043473</v>
      </c>
      <c r="N856" s="31">
        <v>7.0045652173913036</v>
      </c>
      <c r="O856" s="31">
        <v>0</v>
      </c>
      <c r="P856" s="31">
        <v>43.791195652173926</v>
      </c>
      <c r="Q856" s="31">
        <v>43.791195652173926</v>
      </c>
      <c r="R856" s="31">
        <v>0</v>
      </c>
      <c r="S856" s="31">
        <v>76.419456521739178</v>
      </c>
      <c r="T856" s="31">
        <v>76.419456521739178</v>
      </c>
      <c r="U856" s="31">
        <v>0</v>
      </c>
      <c r="V856" s="31">
        <v>0</v>
      </c>
      <c r="W856" s="31">
        <v>0</v>
      </c>
      <c r="X856" s="31">
        <v>0</v>
      </c>
      <c r="Y856" s="31">
        <v>0</v>
      </c>
      <c r="Z856" s="31">
        <v>0</v>
      </c>
      <c r="AA856" s="31">
        <v>0</v>
      </c>
      <c r="AB856" s="31">
        <v>0</v>
      </c>
      <c r="AC856" s="31">
        <v>0</v>
      </c>
      <c r="AD856" s="31">
        <v>0</v>
      </c>
      <c r="AE856" s="31">
        <v>0</v>
      </c>
      <c r="AF856" t="s">
        <v>1105</v>
      </c>
      <c r="AG856" s="32">
        <v>9</v>
      </c>
      <c r="AH856"/>
    </row>
    <row r="857" spans="1:34" x14ac:dyDescent="0.25">
      <c r="A857" t="s">
        <v>2660</v>
      </c>
      <c r="B857" t="s">
        <v>1580</v>
      </c>
      <c r="C857" t="s">
        <v>2331</v>
      </c>
      <c r="D857" t="s">
        <v>2603</v>
      </c>
      <c r="E857" s="31">
        <v>91.586956521739125</v>
      </c>
      <c r="F857" s="31">
        <v>4.7908343223356278</v>
      </c>
      <c r="G857" s="31">
        <v>4.5583088060764299</v>
      </c>
      <c r="H857" s="31">
        <v>0.63788393069071903</v>
      </c>
      <c r="I857" s="31">
        <v>0.55041300735817689</v>
      </c>
      <c r="J857" s="31">
        <v>438.77793478260867</v>
      </c>
      <c r="K857" s="31">
        <v>417.48163043478257</v>
      </c>
      <c r="L857" s="31">
        <v>58.421847826086939</v>
      </c>
      <c r="M857" s="31">
        <v>50.410652173913022</v>
      </c>
      <c r="N857" s="31">
        <v>4.0546739130434784</v>
      </c>
      <c r="O857" s="31">
        <v>3.9565217391304346</v>
      </c>
      <c r="P857" s="31">
        <v>190.84565217391304</v>
      </c>
      <c r="Q857" s="31">
        <v>177.56054347826085</v>
      </c>
      <c r="R857" s="31">
        <v>13.285108695652173</v>
      </c>
      <c r="S857" s="31">
        <v>189.51043478260871</v>
      </c>
      <c r="T857" s="31">
        <v>189.51043478260871</v>
      </c>
      <c r="U857" s="31">
        <v>0</v>
      </c>
      <c r="V857" s="31">
        <v>0</v>
      </c>
      <c r="W857" s="31">
        <v>0</v>
      </c>
      <c r="X857" s="31">
        <v>0</v>
      </c>
      <c r="Y857" s="31">
        <v>0</v>
      </c>
      <c r="Z857" s="31">
        <v>0</v>
      </c>
      <c r="AA857" s="31">
        <v>0</v>
      </c>
      <c r="AB857" s="31">
        <v>0</v>
      </c>
      <c r="AC857" s="31">
        <v>0</v>
      </c>
      <c r="AD857" s="31">
        <v>0</v>
      </c>
      <c r="AE857" s="31">
        <v>0</v>
      </c>
      <c r="AF857" t="s">
        <v>446</v>
      </c>
      <c r="AG857" s="32">
        <v>9</v>
      </c>
      <c r="AH857"/>
    </row>
    <row r="858" spans="1:34" x14ac:dyDescent="0.25">
      <c r="A858" t="s">
        <v>2660</v>
      </c>
      <c r="B858" t="s">
        <v>1264</v>
      </c>
      <c r="C858" t="s">
        <v>2359</v>
      </c>
      <c r="D858" t="s">
        <v>2621</v>
      </c>
      <c r="E858" s="31">
        <v>60.478260869565219</v>
      </c>
      <c r="F858" s="31">
        <v>3.7382979870596689</v>
      </c>
      <c r="G858" s="31">
        <v>3.4607997843278211</v>
      </c>
      <c r="H858" s="31">
        <v>0.58339863407620418</v>
      </c>
      <c r="I858" s="31">
        <v>0.39792056074766358</v>
      </c>
      <c r="J858" s="31">
        <v>226.08576086956521</v>
      </c>
      <c r="K858" s="31">
        <v>209.30315217391302</v>
      </c>
      <c r="L858" s="31">
        <v>35.282934782608699</v>
      </c>
      <c r="M858" s="31">
        <v>24.065543478260871</v>
      </c>
      <c r="N858" s="31">
        <v>5.5652173913043477</v>
      </c>
      <c r="O858" s="31">
        <v>5.6521739130434785</v>
      </c>
      <c r="P858" s="31">
        <v>44.85586956521739</v>
      </c>
      <c r="Q858" s="31">
        <v>39.290652173913045</v>
      </c>
      <c r="R858" s="31">
        <v>5.5652173913043477</v>
      </c>
      <c r="S858" s="31">
        <v>145.94695652173911</v>
      </c>
      <c r="T858" s="31">
        <v>145.94695652173911</v>
      </c>
      <c r="U858" s="31">
        <v>0</v>
      </c>
      <c r="V858" s="31">
        <v>0</v>
      </c>
      <c r="W858" s="31">
        <v>0</v>
      </c>
      <c r="X858" s="31">
        <v>0</v>
      </c>
      <c r="Y858" s="31">
        <v>0</v>
      </c>
      <c r="Z858" s="31">
        <v>0</v>
      </c>
      <c r="AA858" s="31">
        <v>0</v>
      </c>
      <c r="AB858" s="31">
        <v>0</v>
      </c>
      <c r="AC858" s="31">
        <v>0</v>
      </c>
      <c r="AD858" s="31">
        <v>0</v>
      </c>
      <c r="AE858" s="31">
        <v>0</v>
      </c>
      <c r="AF858" t="s">
        <v>127</v>
      </c>
      <c r="AG858" s="32">
        <v>9</v>
      </c>
      <c r="AH858"/>
    </row>
    <row r="859" spans="1:34" x14ac:dyDescent="0.25">
      <c r="A859" t="s">
        <v>2660</v>
      </c>
      <c r="B859" t="s">
        <v>1739</v>
      </c>
      <c r="C859" t="s">
        <v>2502</v>
      </c>
      <c r="D859" t="s">
        <v>2638</v>
      </c>
      <c r="E859" s="31">
        <v>46.293478260869563</v>
      </c>
      <c r="F859" s="31">
        <v>4.5673867104954224</v>
      </c>
      <c r="G859" s="31">
        <v>4.5673867104954224</v>
      </c>
      <c r="H859" s="31">
        <v>0.30147452453627616</v>
      </c>
      <c r="I859" s="31">
        <v>0.30147452453627616</v>
      </c>
      <c r="J859" s="31">
        <v>211.44021739130437</v>
      </c>
      <c r="K859" s="31">
        <v>211.44021739130437</v>
      </c>
      <c r="L859" s="31">
        <v>13.956304347826087</v>
      </c>
      <c r="M859" s="31">
        <v>13.956304347826087</v>
      </c>
      <c r="N859" s="31">
        <v>0</v>
      </c>
      <c r="O859" s="31">
        <v>0</v>
      </c>
      <c r="P859" s="31">
        <v>53.261956521739123</v>
      </c>
      <c r="Q859" s="31">
        <v>53.261956521739123</v>
      </c>
      <c r="R859" s="31">
        <v>0</v>
      </c>
      <c r="S859" s="31">
        <v>144.22195652173914</v>
      </c>
      <c r="T859" s="31">
        <v>144.22195652173914</v>
      </c>
      <c r="U859" s="31">
        <v>0</v>
      </c>
      <c r="V859" s="31">
        <v>0</v>
      </c>
      <c r="W859" s="31">
        <v>84.898369565217379</v>
      </c>
      <c r="X859" s="31">
        <v>4.1533695652173899</v>
      </c>
      <c r="Y859" s="31">
        <v>0</v>
      </c>
      <c r="Z859" s="31">
        <v>0</v>
      </c>
      <c r="AA859" s="31">
        <v>19.7925</v>
      </c>
      <c r="AB859" s="31">
        <v>0</v>
      </c>
      <c r="AC859" s="31">
        <v>60.952499999999993</v>
      </c>
      <c r="AD859" s="31">
        <v>0</v>
      </c>
      <c r="AE859" s="31">
        <v>0</v>
      </c>
      <c r="AF859" t="s">
        <v>605</v>
      </c>
      <c r="AG859" s="32">
        <v>9</v>
      </c>
      <c r="AH859"/>
    </row>
    <row r="860" spans="1:34" x14ac:dyDescent="0.25">
      <c r="A860" t="s">
        <v>2660</v>
      </c>
      <c r="B860" t="s">
        <v>1970</v>
      </c>
      <c r="C860" t="s">
        <v>2555</v>
      </c>
      <c r="D860" t="s">
        <v>2612</v>
      </c>
      <c r="E860" s="31">
        <v>33.304347826086953</v>
      </c>
      <c r="F860" s="31">
        <v>4.1588283289817234</v>
      </c>
      <c r="G860" s="31">
        <v>3.1169973890339424</v>
      </c>
      <c r="H860" s="31">
        <v>0.89911879895561364</v>
      </c>
      <c r="I860" s="31">
        <v>0.72013054830287204</v>
      </c>
      <c r="J860" s="31">
        <v>138.5070652173913</v>
      </c>
      <c r="K860" s="31">
        <v>103.8095652173913</v>
      </c>
      <c r="L860" s="31">
        <v>29.944565217391304</v>
      </c>
      <c r="M860" s="31">
        <v>23.983478260869564</v>
      </c>
      <c r="N860" s="31">
        <v>0</v>
      </c>
      <c r="O860" s="31">
        <v>5.9610869565217399</v>
      </c>
      <c r="P860" s="31">
        <v>28.736413043478262</v>
      </c>
      <c r="Q860" s="31">
        <v>0</v>
      </c>
      <c r="R860" s="31">
        <v>28.736413043478262</v>
      </c>
      <c r="S860" s="31">
        <v>79.826086956521735</v>
      </c>
      <c r="T860" s="31">
        <v>79.826086956521735</v>
      </c>
      <c r="U860" s="31">
        <v>0</v>
      </c>
      <c r="V860" s="31">
        <v>0</v>
      </c>
      <c r="W860" s="31">
        <v>0</v>
      </c>
      <c r="X860" s="31">
        <v>0</v>
      </c>
      <c r="Y860" s="31">
        <v>0</v>
      </c>
      <c r="Z860" s="31">
        <v>0</v>
      </c>
      <c r="AA860" s="31">
        <v>0</v>
      </c>
      <c r="AB860" s="31">
        <v>0</v>
      </c>
      <c r="AC860" s="31">
        <v>0</v>
      </c>
      <c r="AD860" s="31">
        <v>0</v>
      </c>
      <c r="AE860" s="31">
        <v>0</v>
      </c>
      <c r="AF860" t="s">
        <v>830</v>
      </c>
      <c r="AG860" s="32">
        <v>9</v>
      </c>
      <c r="AH860"/>
    </row>
    <row r="861" spans="1:34" x14ac:dyDescent="0.25">
      <c r="A861" t="s">
        <v>2660</v>
      </c>
      <c r="B861" t="s">
        <v>1256</v>
      </c>
      <c r="C861" t="s">
        <v>2357</v>
      </c>
      <c r="D861" t="s">
        <v>2612</v>
      </c>
      <c r="E861" s="31">
        <v>67.402173913043484</v>
      </c>
      <c r="F861" s="31">
        <v>3.4083889695210443</v>
      </c>
      <c r="G861" s="31">
        <v>3.254059022738268</v>
      </c>
      <c r="H861" s="31">
        <v>1.0027689082406062</v>
      </c>
      <c r="I861" s="31">
        <v>0.92826479600064493</v>
      </c>
      <c r="J861" s="31">
        <v>229.73282608695649</v>
      </c>
      <c r="K861" s="31">
        <v>219.33065217391305</v>
      </c>
      <c r="L861" s="31">
        <v>67.588804347826084</v>
      </c>
      <c r="M861" s="31">
        <v>62.567065217391303</v>
      </c>
      <c r="N861" s="31">
        <v>0</v>
      </c>
      <c r="O861" s="31">
        <v>5.0217391304347823</v>
      </c>
      <c r="P861" s="31">
        <v>46.421195652173914</v>
      </c>
      <c r="Q861" s="31">
        <v>41.040760869565219</v>
      </c>
      <c r="R861" s="31">
        <v>5.3804347826086953</v>
      </c>
      <c r="S861" s="31">
        <v>115.72282608695652</v>
      </c>
      <c r="T861" s="31">
        <v>115.72282608695652</v>
      </c>
      <c r="U861" s="31">
        <v>0</v>
      </c>
      <c r="V861" s="31">
        <v>0</v>
      </c>
      <c r="W861" s="31">
        <v>8.4945652173913047</v>
      </c>
      <c r="X861" s="31">
        <v>0</v>
      </c>
      <c r="Y861" s="31">
        <v>0</v>
      </c>
      <c r="Z861" s="31">
        <v>0</v>
      </c>
      <c r="AA861" s="31">
        <v>0</v>
      </c>
      <c r="AB861" s="31">
        <v>0</v>
      </c>
      <c r="AC861" s="31">
        <v>8.4945652173913047</v>
      </c>
      <c r="AD861" s="31">
        <v>0</v>
      </c>
      <c r="AE861" s="31">
        <v>0</v>
      </c>
      <c r="AF861" t="s">
        <v>119</v>
      </c>
      <c r="AG861" s="32">
        <v>9</v>
      </c>
      <c r="AH861"/>
    </row>
    <row r="862" spans="1:34" x14ac:dyDescent="0.25">
      <c r="A862" t="s">
        <v>2660</v>
      </c>
      <c r="B862" t="s">
        <v>1872</v>
      </c>
      <c r="C862" t="s">
        <v>2409</v>
      </c>
      <c r="D862" t="s">
        <v>2608</v>
      </c>
      <c r="E862" s="31">
        <v>128.38043478260869</v>
      </c>
      <c r="F862" s="31">
        <v>3.8259690119380232</v>
      </c>
      <c r="G862" s="31">
        <v>3.6023605113876886</v>
      </c>
      <c r="H862" s="31">
        <v>0.73587587841842361</v>
      </c>
      <c r="I862" s="31">
        <v>0.55561679790026253</v>
      </c>
      <c r="J862" s="31">
        <v>491.1795652173912</v>
      </c>
      <c r="K862" s="31">
        <v>462.47260869565207</v>
      </c>
      <c r="L862" s="31">
        <v>94.472065217391318</v>
      </c>
      <c r="M862" s="31">
        <v>71.330326086956532</v>
      </c>
      <c r="N862" s="31">
        <v>18.446086956521743</v>
      </c>
      <c r="O862" s="31">
        <v>4.6956521739130439</v>
      </c>
      <c r="P862" s="31">
        <v>90.860652173913067</v>
      </c>
      <c r="Q862" s="31">
        <v>85.295434782608723</v>
      </c>
      <c r="R862" s="31">
        <v>5.5652173913043477</v>
      </c>
      <c r="S862" s="31">
        <v>305.84684782608679</v>
      </c>
      <c r="T862" s="31">
        <v>305.84684782608679</v>
      </c>
      <c r="U862" s="31">
        <v>0</v>
      </c>
      <c r="V862" s="31">
        <v>0</v>
      </c>
      <c r="W862" s="31">
        <v>0</v>
      </c>
      <c r="X862" s="31">
        <v>0</v>
      </c>
      <c r="Y862" s="31">
        <v>0</v>
      </c>
      <c r="Z862" s="31">
        <v>0</v>
      </c>
      <c r="AA862" s="31">
        <v>0</v>
      </c>
      <c r="AB862" s="31">
        <v>0</v>
      </c>
      <c r="AC862" s="31">
        <v>0</v>
      </c>
      <c r="AD862" s="31">
        <v>0</v>
      </c>
      <c r="AE862" s="31">
        <v>0</v>
      </c>
      <c r="AF862" t="s">
        <v>731</v>
      </c>
      <c r="AG862" s="32">
        <v>9</v>
      </c>
      <c r="AH862"/>
    </row>
    <row r="863" spans="1:34" x14ac:dyDescent="0.25">
      <c r="A863" t="s">
        <v>2660</v>
      </c>
      <c r="B863" t="s">
        <v>1283</v>
      </c>
      <c r="C863" t="s">
        <v>2288</v>
      </c>
      <c r="D863" t="s">
        <v>2603</v>
      </c>
      <c r="E863" s="31">
        <v>59.608695652173914</v>
      </c>
      <c r="F863" s="31">
        <v>3.8785849744711882</v>
      </c>
      <c r="G863" s="31">
        <v>3.5849890590809625</v>
      </c>
      <c r="H863" s="31">
        <v>0.58038657913931435</v>
      </c>
      <c r="I863" s="31">
        <v>0.4003355215171408</v>
      </c>
      <c r="J863" s="31">
        <v>231.19739130434778</v>
      </c>
      <c r="K863" s="31">
        <v>213.69652173913042</v>
      </c>
      <c r="L863" s="31">
        <v>34.596086956521738</v>
      </c>
      <c r="M863" s="31">
        <v>23.863478260869567</v>
      </c>
      <c r="N863" s="31">
        <v>5.0054347826086953</v>
      </c>
      <c r="O863" s="31">
        <v>5.7271739130434778</v>
      </c>
      <c r="P863" s="31">
        <v>65.424673913043478</v>
      </c>
      <c r="Q863" s="31">
        <v>58.656413043478267</v>
      </c>
      <c r="R863" s="31">
        <v>6.7682608695652178</v>
      </c>
      <c r="S863" s="31">
        <v>131.1766304347826</v>
      </c>
      <c r="T863" s="31">
        <v>126.56478260869564</v>
      </c>
      <c r="U863" s="31">
        <v>4.6118478260869553</v>
      </c>
      <c r="V863" s="31">
        <v>0</v>
      </c>
      <c r="W863" s="31">
        <v>0</v>
      </c>
      <c r="X863" s="31">
        <v>0</v>
      </c>
      <c r="Y863" s="31">
        <v>0</v>
      </c>
      <c r="Z863" s="31">
        <v>0</v>
      </c>
      <c r="AA863" s="31">
        <v>0</v>
      </c>
      <c r="AB863" s="31">
        <v>0</v>
      </c>
      <c r="AC863" s="31">
        <v>0</v>
      </c>
      <c r="AD863" s="31">
        <v>0</v>
      </c>
      <c r="AE863" s="31">
        <v>0</v>
      </c>
      <c r="AF863" t="s">
        <v>146</v>
      </c>
      <c r="AG863" s="32">
        <v>9</v>
      </c>
      <c r="AH863"/>
    </row>
    <row r="864" spans="1:34" x14ac:dyDescent="0.25">
      <c r="A864" t="s">
        <v>2660</v>
      </c>
      <c r="B864" t="s">
        <v>2137</v>
      </c>
      <c r="C864" t="s">
        <v>2269</v>
      </c>
      <c r="D864" t="s">
        <v>2630</v>
      </c>
      <c r="E864" s="31">
        <v>44.760869565217391</v>
      </c>
      <c r="F864" s="31">
        <v>4.8134045653229727</v>
      </c>
      <c r="G864" s="31">
        <v>4.3005342399222934</v>
      </c>
      <c r="H864" s="31">
        <v>1.0497838756678</v>
      </c>
      <c r="I864" s="31">
        <v>0.71369839728023321</v>
      </c>
      <c r="J864" s="31">
        <v>215.45217391304351</v>
      </c>
      <c r="K864" s="31">
        <v>192.49565217391307</v>
      </c>
      <c r="L864" s="31">
        <v>46.989239130434783</v>
      </c>
      <c r="M864" s="31">
        <v>31.94576086956522</v>
      </c>
      <c r="N864" s="31">
        <v>11.652173913043478</v>
      </c>
      <c r="O864" s="31">
        <v>3.3913043478260869</v>
      </c>
      <c r="P864" s="31">
        <v>72.551086956521729</v>
      </c>
      <c r="Q864" s="31">
        <v>64.638043478260855</v>
      </c>
      <c r="R864" s="31">
        <v>7.9130434782608692</v>
      </c>
      <c r="S864" s="31">
        <v>95.911847826086984</v>
      </c>
      <c r="T864" s="31">
        <v>95.911847826086984</v>
      </c>
      <c r="U864" s="31">
        <v>0</v>
      </c>
      <c r="V864" s="31">
        <v>0</v>
      </c>
      <c r="W864" s="31">
        <v>0</v>
      </c>
      <c r="X864" s="31">
        <v>0</v>
      </c>
      <c r="Y864" s="31">
        <v>0</v>
      </c>
      <c r="Z864" s="31">
        <v>0</v>
      </c>
      <c r="AA864" s="31">
        <v>0</v>
      </c>
      <c r="AB864" s="31">
        <v>0</v>
      </c>
      <c r="AC864" s="31">
        <v>0</v>
      </c>
      <c r="AD864" s="31">
        <v>0</v>
      </c>
      <c r="AE864" s="31">
        <v>0</v>
      </c>
      <c r="AF864" t="s">
        <v>1002</v>
      </c>
      <c r="AG864" s="32">
        <v>9</v>
      </c>
      <c r="AH864"/>
    </row>
    <row r="865" spans="1:34" x14ac:dyDescent="0.25">
      <c r="A865" t="s">
        <v>2660</v>
      </c>
      <c r="B865" t="s">
        <v>1356</v>
      </c>
      <c r="C865" t="s">
        <v>2400</v>
      </c>
      <c r="D865" t="s">
        <v>2631</v>
      </c>
      <c r="E865" s="31">
        <v>106.89130434782609</v>
      </c>
      <c r="F865" s="31">
        <v>4.1411500915192176</v>
      </c>
      <c r="G865" s="31">
        <v>3.904915598942444</v>
      </c>
      <c r="H865" s="31">
        <v>0.48510372178157418</v>
      </c>
      <c r="I865" s="31">
        <v>0.3017490339637991</v>
      </c>
      <c r="J865" s="31">
        <v>442.65293478260861</v>
      </c>
      <c r="K865" s="31">
        <v>417.40152173913037</v>
      </c>
      <c r="L865" s="31">
        <v>51.853369565217399</v>
      </c>
      <c r="M865" s="31">
        <v>32.254347826086963</v>
      </c>
      <c r="N865" s="31">
        <v>13.932173913043476</v>
      </c>
      <c r="O865" s="31">
        <v>5.6668478260869577</v>
      </c>
      <c r="P865" s="31">
        <v>91.258478260869566</v>
      </c>
      <c r="Q865" s="31">
        <v>85.606086956521736</v>
      </c>
      <c r="R865" s="31">
        <v>5.6523913043478258</v>
      </c>
      <c r="S865" s="31">
        <v>299.54108695652167</v>
      </c>
      <c r="T865" s="31">
        <v>285.75173913043471</v>
      </c>
      <c r="U865" s="31">
        <v>13.789347826086958</v>
      </c>
      <c r="V865" s="31">
        <v>0</v>
      </c>
      <c r="W865" s="31">
        <v>20.820652173913043</v>
      </c>
      <c r="X865" s="31">
        <v>0</v>
      </c>
      <c r="Y865" s="31">
        <v>0</v>
      </c>
      <c r="Z865" s="31">
        <v>0</v>
      </c>
      <c r="AA865" s="31">
        <v>1.3179347826086956</v>
      </c>
      <c r="AB865" s="31">
        <v>0</v>
      </c>
      <c r="AC865" s="31">
        <v>19.502717391304348</v>
      </c>
      <c r="AD865" s="31">
        <v>0</v>
      </c>
      <c r="AE865" s="31">
        <v>0</v>
      </c>
      <c r="AF865" t="s">
        <v>220</v>
      </c>
      <c r="AG865" s="32">
        <v>9</v>
      </c>
      <c r="AH865"/>
    </row>
    <row r="866" spans="1:34" x14ac:dyDescent="0.25">
      <c r="A866" t="s">
        <v>2660</v>
      </c>
      <c r="B866" t="s">
        <v>1733</v>
      </c>
      <c r="C866" t="s">
        <v>2329</v>
      </c>
      <c r="D866" t="s">
        <v>2603</v>
      </c>
      <c r="E866" s="31">
        <v>90.597826086956516</v>
      </c>
      <c r="F866" s="31">
        <v>4.0783155368926218</v>
      </c>
      <c r="G866" s="31">
        <v>3.8145866826634678</v>
      </c>
      <c r="H866" s="31">
        <v>0.35349970005998799</v>
      </c>
      <c r="I866" s="31">
        <v>0.2244355128974205</v>
      </c>
      <c r="J866" s="31">
        <v>369.48652173913047</v>
      </c>
      <c r="K866" s="31">
        <v>345.59326086956526</v>
      </c>
      <c r="L866" s="31">
        <v>32.026304347826084</v>
      </c>
      <c r="M866" s="31">
        <v>20.333369565217389</v>
      </c>
      <c r="N866" s="31">
        <v>6.3016304347826111</v>
      </c>
      <c r="O866" s="31">
        <v>5.3913043478260869</v>
      </c>
      <c r="P866" s="31">
        <v>103.29836956521741</v>
      </c>
      <c r="Q866" s="31">
        <v>91.098043478260891</v>
      </c>
      <c r="R866" s="31">
        <v>12.200326086956522</v>
      </c>
      <c r="S866" s="31">
        <v>234.16184782608698</v>
      </c>
      <c r="T866" s="31">
        <v>234.16184782608698</v>
      </c>
      <c r="U866" s="31">
        <v>0</v>
      </c>
      <c r="V866" s="31">
        <v>0</v>
      </c>
      <c r="W866" s="31">
        <v>0.48369565217391303</v>
      </c>
      <c r="X866" s="31">
        <v>0</v>
      </c>
      <c r="Y866" s="31">
        <v>0</v>
      </c>
      <c r="Z866" s="31">
        <v>0</v>
      </c>
      <c r="AA866" s="31">
        <v>0</v>
      </c>
      <c r="AB866" s="31">
        <v>0</v>
      </c>
      <c r="AC866" s="31">
        <v>0.48369565217391303</v>
      </c>
      <c r="AD866" s="31">
        <v>0</v>
      </c>
      <c r="AE866" s="31">
        <v>0</v>
      </c>
      <c r="AF866" t="s">
        <v>599</v>
      </c>
      <c r="AG866" s="32">
        <v>9</v>
      </c>
      <c r="AH866"/>
    </row>
    <row r="867" spans="1:34" x14ac:dyDescent="0.25">
      <c r="A867" t="s">
        <v>2660</v>
      </c>
      <c r="B867" t="s">
        <v>1639</v>
      </c>
      <c r="C867" t="s">
        <v>2432</v>
      </c>
      <c r="D867" t="s">
        <v>2622</v>
      </c>
      <c r="E867" s="31">
        <v>45.695652173913047</v>
      </c>
      <c r="F867" s="31">
        <v>4.6739105613701222</v>
      </c>
      <c r="G867" s="31">
        <v>4.5411798287345375</v>
      </c>
      <c r="H867" s="31">
        <v>0.47284728829686051</v>
      </c>
      <c r="I867" s="31">
        <v>0.34011655566127535</v>
      </c>
      <c r="J867" s="31">
        <v>213.57739130434777</v>
      </c>
      <c r="K867" s="31">
        <v>207.51217391304343</v>
      </c>
      <c r="L867" s="31">
        <v>21.607065217391323</v>
      </c>
      <c r="M867" s="31">
        <v>15.541847826086974</v>
      </c>
      <c r="N867" s="31">
        <v>0</v>
      </c>
      <c r="O867" s="31">
        <v>6.0652173913043477</v>
      </c>
      <c r="P867" s="31">
        <v>42.470434782608706</v>
      </c>
      <c r="Q867" s="31">
        <v>42.470434782608706</v>
      </c>
      <c r="R867" s="31">
        <v>0</v>
      </c>
      <c r="S867" s="31">
        <v>149.49989130434776</v>
      </c>
      <c r="T867" s="31">
        <v>149.49989130434776</v>
      </c>
      <c r="U867" s="31">
        <v>0</v>
      </c>
      <c r="V867" s="31">
        <v>0</v>
      </c>
      <c r="W867" s="31">
        <v>0</v>
      </c>
      <c r="X867" s="31">
        <v>0</v>
      </c>
      <c r="Y867" s="31">
        <v>0</v>
      </c>
      <c r="Z867" s="31">
        <v>0</v>
      </c>
      <c r="AA867" s="31">
        <v>0</v>
      </c>
      <c r="AB867" s="31">
        <v>0</v>
      </c>
      <c r="AC867" s="31">
        <v>0</v>
      </c>
      <c r="AD867" s="31">
        <v>0</v>
      </c>
      <c r="AE867" s="31">
        <v>0</v>
      </c>
      <c r="AF867" t="s">
        <v>505</v>
      </c>
      <c r="AG867" s="32">
        <v>9</v>
      </c>
      <c r="AH867"/>
    </row>
    <row r="868" spans="1:34" x14ac:dyDescent="0.25">
      <c r="A868" t="s">
        <v>2660</v>
      </c>
      <c r="B868" t="s">
        <v>2152</v>
      </c>
      <c r="C868" t="s">
        <v>2400</v>
      </c>
      <c r="D868" t="s">
        <v>2631</v>
      </c>
      <c r="E868" s="31">
        <v>31.945652173913043</v>
      </c>
      <c r="F868" s="31">
        <v>8.3117046614494718</v>
      </c>
      <c r="G868" s="31">
        <v>7.9240728138822734</v>
      </c>
      <c r="H868" s="31">
        <v>1.7010037427696496</v>
      </c>
      <c r="I868" s="31">
        <v>1.4206362708404221</v>
      </c>
      <c r="J868" s="31">
        <v>265.52282608695651</v>
      </c>
      <c r="K868" s="31">
        <v>253.13967391304348</v>
      </c>
      <c r="L868" s="31">
        <v>54.339673913043477</v>
      </c>
      <c r="M868" s="31">
        <v>45.383152173913047</v>
      </c>
      <c r="N868" s="31">
        <v>3.652173913043478</v>
      </c>
      <c r="O868" s="31">
        <v>5.3043478260869561</v>
      </c>
      <c r="P868" s="31">
        <v>100.55815217391304</v>
      </c>
      <c r="Q868" s="31">
        <v>97.131521739130434</v>
      </c>
      <c r="R868" s="31">
        <v>3.4266304347826089</v>
      </c>
      <c r="S868" s="31">
        <v>110.625</v>
      </c>
      <c r="T868" s="31">
        <v>110.625</v>
      </c>
      <c r="U868" s="31">
        <v>0</v>
      </c>
      <c r="V868" s="31">
        <v>0</v>
      </c>
      <c r="W868" s="31">
        <v>4.3994565217391308</v>
      </c>
      <c r="X868" s="31">
        <v>0</v>
      </c>
      <c r="Y868" s="31">
        <v>0</v>
      </c>
      <c r="Z868" s="31">
        <v>0</v>
      </c>
      <c r="AA868" s="31">
        <v>4.3994565217391308</v>
      </c>
      <c r="AB868" s="31">
        <v>0</v>
      </c>
      <c r="AC868" s="31">
        <v>0</v>
      </c>
      <c r="AD868" s="31">
        <v>0</v>
      </c>
      <c r="AE868" s="31">
        <v>0</v>
      </c>
      <c r="AF868" t="s">
        <v>1018</v>
      </c>
      <c r="AG868" s="32">
        <v>9</v>
      </c>
      <c r="AH868"/>
    </row>
    <row r="869" spans="1:34" x14ac:dyDescent="0.25">
      <c r="A869" t="s">
        <v>2660</v>
      </c>
      <c r="B869" t="s">
        <v>1749</v>
      </c>
      <c r="C869" t="s">
        <v>2456</v>
      </c>
      <c r="D869" t="s">
        <v>2602</v>
      </c>
      <c r="E869" s="31">
        <v>114.69565217391305</v>
      </c>
      <c r="F869" s="31">
        <v>2.1564073161485973</v>
      </c>
      <c r="G869" s="31">
        <v>2.0699440864291128</v>
      </c>
      <c r="H869" s="31">
        <v>0.31154567854435172</v>
      </c>
      <c r="I869" s="31">
        <v>0.28349412433661858</v>
      </c>
      <c r="J869" s="31">
        <v>247.33054347826084</v>
      </c>
      <c r="K869" s="31">
        <v>237.4135869565217</v>
      </c>
      <c r="L869" s="31">
        <v>35.732934782608687</v>
      </c>
      <c r="M869" s="31">
        <v>32.515543478260859</v>
      </c>
      <c r="N869" s="31">
        <v>0</v>
      </c>
      <c r="O869" s="31">
        <v>3.2173913043478262</v>
      </c>
      <c r="P869" s="31">
        <v>43.975217391304341</v>
      </c>
      <c r="Q869" s="31">
        <v>37.275652173913031</v>
      </c>
      <c r="R869" s="31">
        <v>6.6995652173913083</v>
      </c>
      <c r="S869" s="31">
        <v>167.62239130434781</v>
      </c>
      <c r="T869" s="31">
        <v>167.62239130434781</v>
      </c>
      <c r="U869" s="31">
        <v>0</v>
      </c>
      <c r="V869" s="31">
        <v>0</v>
      </c>
      <c r="W869" s="31">
        <v>247.33054347826084</v>
      </c>
      <c r="X869" s="31">
        <v>32.515543478260859</v>
      </c>
      <c r="Y869" s="31">
        <v>0</v>
      </c>
      <c r="Z869" s="31">
        <v>3.2173913043478262</v>
      </c>
      <c r="AA869" s="31">
        <v>37.275652173913031</v>
      </c>
      <c r="AB869" s="31">
        <v>6.6995652173913083</v>
      </c>
      <c r="AC869" s="31">
        <v>167.62239130434781</v>
      </c>
      <c r="AD869" s="31">
        <v>0</v>
      </c>
      <c r="AE869" s="31">
        <v>0</v>
      </c>
      <c r="AF869" t="s">
        <v>615</v>
      </c>
      <c r="AG869" s="32">
        <v>9</v>
      </c>
      <c r="AH869"/>
    </row>
    <row r="870" spans="1:34" x14ac:dyDescent="0.25">
      <c r="A870" t="s">
        <v>2660</v>
      </c>
      <c r="B870" t="s">
        <v>2220</v>
      </c>
      <c r="C870" t="s">
        <v>2333</v>
      </c>
      <c r="D870" t="s">
        <v>2622</v>
      </c>
      <c r="E870" s="31">
        <v>91.847826086956516</v>
      </c>
      <c r="F870" s="31">
        <v>3.8362769230769231</v>
      </c>
      <c r="G870" s="31">
        <v>3.5954130177514783</v>
      </c>
      <c r="H870" s="31">
        <v>0.51025325443786962</v>
      </c>
      <c r="I870" s="31">
        <v>0.40865562130177502</v>
      </c>
      <c r="J870" s="31">
        <v>352.35369565217388</v>
      </c>
      <c r="K870" s="31">
        <v>330.23086956521729</v>
      </c>
      <c r="L870" s="31">
        <v>46.865652173913027</v>
      </c>
      <c r="M870" s="31">
        <v>37.534130434782597</v>
      </c>
      <c r="N870" s="31">
        <v>5.6793478260869561</v>
      </c>
      <c r="O870" s="31">
        <v>3.652173913043478</v>
      </c>
      <c r="P870" s="31">
        <v>101.11858695652171</v>
      </c>
      <c r="Q870" s="31">
        <v>88.327282608695626</v>
      </c>
      <c r="R870" s="31">
        <v>12.791304347826088</v>
      </c>
      <c r="S870" s="31">
        <v>204.3694565217391</v>
      </c>
      <c r="T870" s="31">
        <v>204.3694565217391</v>
      </c>
      <c r="U870" s="31">
        <v>0</v>
      </c>
      <c r="V870" s="31">
        <v>0</v>
      </c>
      <c r="W870" s="31">
        <v>79.905978260869574</v>
      </c>
      <c r="X870" s="31">
        <v>0</v>
      </c>
      <c r="Y870" s="31">
        <v>0</v>
      </c>
      <c r="Z870" s="31">
        <v>0</v>
      </c>
      <c r="AA870" s="31">
        <v>21.464347826086961</v>
      </c>
      <c r="AB870" s="31">
        <v>0</v>
      </c>
      <c r="AC870" s="31">
        <v>58.441630434782617</v>
      </c>
      <c r="AD870" s="31">
        <v>0</v>
      </c>
      <c r="AE870" s="31">
        <v>0</v>
      </c>
      <c r="AF870" t="s">
        <v>1088</v>
      </c>
      <c r="AG870" s="32">
        <v>9</v>
      </c>
      <c r="AH870"/>
    </row>
    <row r="871" spans="1:34" x14ac:dyDescent="0.25">
      <c r="A871" t="s">
        <v>2660</v>
      </c>
      <c r="B871" t="s">
        <v>2108</v>
      </c>
      <c r="C871" t="s">
        <v>2574</v>
      </c>
      <c r="D871" t="s">
        <v>2608</v>
      </c>
      <c r="E871" s="31">
        <v>85.706521739130437</v>
      </c>
      <c r="F871" s="31">
        <v>5.2077501585288504</v>
      </c>
      <c r="G871" s="31">
        <v>4.758367786937221</v>
      </c>
      <c r="H871" s="31">
        <v>0.87601268230818008</v>
      </c>
      <c r="I871" s="31">
        <v>0.70935066582117934</v>
      </c>
      <c r="J871" s="31">
        <v>446.33815217391293</v>
      </c>
      <c r="K871" s="31">
        <v>407.82315217391294</v>
      </c>
      <c r="L871" s="31">
        <v>75.08</v>
      </c>
      <c r="M871" s="31">
        <v>60.79597826086956</v>
      </c>
      <c r="N871" s="31">
        <v>8.7188043478260902</v>
      </c>
      <c r="O871" s="31">
        <v>5.5652173913043477</v>
      </c>
      <c r="P871" s="31">
        <v>128.17532608695652</v>
      </c>
      <c r="Q871" s="31">
        <v>103.94434782608695</v>
      </c>
      <c r="R871" s="31">
        <v>24.230978260869559</v>
      </c>
      <c r="S871" s="31">
        <v>243.08282608695643</v>
      </c>
      <c r="T871" s="31">
        <v>243.08282608695643</v>
      </c>
      <c r="U871" s="31">
        <v>0</v>
      </c>
      <c r="V871" s="31">
        <v>0</v>
      </c>
      <c r="W871" s="31">
        <v>0.34782608695652173</v>
      </c>
      <c r="X871" s="31">
        <v>0</v>
      </c>
      <c r="Y871" s="31">
        <v>0</v>
      </c>
      <c r="Z871" s="31">
        <v>0</v>
      </c>
      <c r="AA871" s="31">
        <v>0.34782608695652173</v>
      </c>
      <c r="AB871" s="31">
        <v>0</v>
      </c>
      <c r="AC871" s="31">
        <v>0</v>
      </c>
      <c r="AD871" s="31">
        <v>0</v>
      </c>
      <c r="AE871" s="31">
        <v>0</v>
      </c>
      <c r="AF871" t="s">
        <v>972</v>
      </c>
      <c r="AG871" s="32">
        <v>9</v>
      </c>
      <c r="AH871"/>
    </row>
    <row r="872" spans="1:34" x14ac:dyDescent="0.25">
      <c r="A872" t="s">
        <v>2660</v>
      </c>
      <c r="B872" t="s">
        <v>1844</v>
      </c>
      <c r="C872" t="s">
        <v>2286</v>
      </c>
      <c r="D872" t="s">
        <v>2603</v>
      </c>
      <c r="E872" s="31">
        <v>53.619565217391305</v>
      </c>
      <c r="F872" s="31">
        <v>4.7096817352523805</v>
      </c>
      <c r="G872" s="31">
        <v>4.3944597607946472</v>
      </c>
      <c r="H872" s="31">
        <v>0.66475978106628841</v>
      </c>
      <c r="I872" s="31">
        <v>0.4692965740928442</v>
      </c>
      <c r="J872" s="31">
        <v>252.53108695652168</v>
      </c>
      <c r="K872" s="31">
        <v>235.62902173913039</v>
      </c>
      <c r="L872" s="31">
        <v>35.644130434782618</v>
      </c>
      <c r="M872" s="31">
        <v>25.163478260869571</v>
      </c>
      <c r="N872" s="31">
        <v>5.0023913043478263</v>
      </c>
      <c r="O872" s="31">
        <v>5.4782608695652177</v>
      </c>
      <c r="P872" s="31">
        <v>53.049130434782612</v>
      </c>
      <c r="Q872" s="31">
        <v>46.627717391304351</v>
      </c>
      <c r="R872" s="31">
        <v>6.4214130434782604</v>
      </c>
      <c r="S872" s="31">
        <v>163.83782608695645</v>
      </c>
      <c r="T872" s="31">
        <v>163.83782608695645</v>
      </c>
      <c r="U872" s="31">
        <v>0</v>
      </c>
      <c r="V872" s="31">
        <v>0</v>
      </c>
      <c r="W872" s="31">
        <v>0</v>
      </c>
      <c r="X872" s="31">
        <v>0</v>
      </c>
      <c r="Y872" s="31">
        <v>0</v>
      </c>
      <c r="Z872" s="31">
        <v>0</v>
      </c>
      <c r="AA872" s="31">
        <v>0</v>
      </c>
      <c r="AB872" s="31">
        <v>0</v>
      </c>
      <c r="AC872" s="31">
        <v>0</v>
      </c>
      <c r="AD872" s="31">
        <v>0</v>
      </c>
      <c r="AE872" s="31">
        <v>0</v>
      </c>
      <c r="AF872" t="s">
        <v>702</v>
      </c>
      <c r="AG872" s="32">
        <v>9</v>
      </c>
      <c r="AH872"/>
    </row>
    <row r="873" spans="1:34" x14ac:dyDescent="0.25">
      <c r="A873" t="s">
        <v>2660</v>
      </c>
      <c r="B873" t="s">
        <v>1271</v>
      </c>
      <c r="C873" t="s">
        <v>2367</v>
      </c>
      <c r="D873" t="s">
        <v>2623</v>
      </c>
      <c r="E873" s="31">
        <v>228.79347826086956</v>
      </c>
      <c r="F873" s="31">
        <v>3.8043683785452984</v>
      </c>
      <c r="G873" s="31">
        <v>3.6591823839612325</v>
      </c>
      <c r="H873" s="31">
        <v>0.43971590099292135</v>
      </c>
      <c r="I873" s="31">
        <v>0.36645351323103237</v>
      </c>
      <c r="J873" s="31">
        <v>870.41467391304332</v>
      </c>
      <c r="K873" s="31">
        <v>837.19706521739113</v>
      </c>
      <c r="L873" s="31">
        <v>100.60413043478262</v>
      </c>
      <c r="M873" s="31">
        <v>83.842173913043482</v>
      </c>
      <c r="N873" s="31">
        <v>11.431847826086962</v>
      </c>
      <c r="O873" s="31">
        <v>5.3301086956521742</v>
      </c>
      <c r="P873" s="31">
        <v>160.68065217391299</v>
      </c>
      <c r="Q873" s="31">
        <v>144.22499999999994</v>
      </c>
      <c r="R873" s="31">
        <v>16.455652173913048</v>
      </c>
      <c r="S873" s="31">
        <v>609.12989130434778</v>
      </c>
      <c r="T873" s="31">
        <v>609.12989130434778</v>
      </c>
      <c r="U873" s="31">
        <v>0</v>
      </c>
      <c r="V873" s="31">
        <v>0</v>
      </c>
      <c r="W873" s="31">
        <v>50.389347826086961</v>
      </c>
      <c r="X873" s="31">
        <v>6.0121739130434779</v>
      </c>
      <c r="Y873" s="31">
        <v>3.0434782608695654</v>
      </c>
      <c r="Z873" s="31">
        <v>0</v>
      </c>
      <c r="AA873" s="31">
        <v>28.295217391304352</v>
      </c>
      <c r="AB873" s="31">
        <v>0</v>
      </c>
      <c r="AC873" s="31">
        <v>13.038478260869566</v>
      </c>
      <c r="AD873" s="31">
        <v>0</v>
      </c>
      <c r="AE873" s="31">
        <v>0</v>
      </c>
      <c r="AF873" t="s">
        <v>134</v>
      </c>
      <c r="AG873" s="32">
        <v>9</v>
      </c>
      <c r="AH873"/>
    </row>
    <row r="874" spans="1:34" x14ac:dyDescent="0.25">
      <c r="A874" t="s">
        <v>2660</v>
      </c>
      <c r="B874" t="s">
        <v>2067</v>
      </c>
      <c r="C874" t="s">
        <v>2365</v>
      </c>
      <c r="D874" t="s">
        <v>2616</v>
      </c>
      <c r="E874" s="31">
        <v>44.217391304347828</v>
      </c>
      <c r="F874" s="31">
        <v>4.9112561455260577</v>
      </c>
      <c r="G874" s="31">
        <v>4.2484709931170119</v>
      </c>
      <c r="H874" s="31">
        <v>0.63994591937069834</v>
      </c>
      <c r="I874" s="31">
        <v>0.48582104228121947</v>
      </c>
      <c r="J874" s="31">
        <v>217.16293478260874</v>
      </c>
      <c r="K874" s="31">
        <v>187.85630434782615</v>
      </c>
      <c r="L874" s="31">
        <v>28.296739130434794</v>
      </c>
      <c r="M874" s="31">
        <v>21.481739130434793</v>
      </c>
      <c r="N874" s="31">
        <v>3.6845652173913046</v>
      </c>
      <c r="O874" s="31">
        <v>3.1304347826086958</v>
      </c>
      <c r="P874" s="31">
        <v>76.469456521739119</v>
      </c>
      <c r="Q874" s="31">
        <v>53.977826086956519</v>
      </c>
      <c r="R874" s="31">
        <v>22.491630434782603</v>
      </c>
      <c r="S874" s="31">
        <v>112.39673913043482</v>
      </c>
      <c r="T874" s="31">
        <v>112.39673913043482</v>
      </c>
      <c r="U874" s="31">
        <v>0</v>
      </c>
      <c r="V874" s="31">
        <v>0</v>
      </c>
      <c r="W874" s="31">
        <v>0</v>
      </c>
      <c r="X874" s="31">
        <v>0</v>
      </c>
      <c r="Y874" s="31">
        <v>0</v>
      </c>
      <c r="Z874" s="31">
        <v>0</v>
      </c>
      <c r="AA874" s="31">
        <v>0</v>
      </c>
      <c r="AB874" s="31">
        <v>0</v>
      </c>
      <c r="AC874" s="31">
        <v>0</v>
      </c>
      <c r="AD874" s="31">
        <v>0</v>
      </c>
      <c r="AE874" s="31">
        <v>0</v>
      </c>
      <c r="AF874" t="s">
        <v>930</v>
      </c>
      <c r="AG874" s="32">
        <v>9</v>
      </c>
      <c r="AH874"/>
    </row>
    <row r="875" spans="1:34" x14ac:dyDescent="0.25">
      <c r="A875" t="s">
        <v>2660</v>
      </c>
      <c r="B875" t="s">
        <v>1202</v>
      </c>
      <c r="C875" t="s">
        <v>2322</v>
      </c>
      <c r="D875" t="s">
        <v>2603</v>
      </c>
      <c r="E875" s="31">
        <v>52.304347826086953</v>
      </c>
      <c r="F875" s="31">
        <v>3.9343557772236091</v>
      </c>
      <c r="G875" s="31">
        <v>3.7066147132169589</v>
      </c>
      <c r="H875" s="31">
        <v>0.7769679966749794</v>
      </c>
      <c r="I875" s="31">
        <v>0.65892975893599359</v>
      </c>
      <c r="J875" s="31">
        <v>205.78391304347832</v>
      </c>
      <c r="K875" s="31">
        <v>193.87206521739137</v>
      </c>
      <c r="L875" s="31">
        <v>40.638804347826095</v>
      </c>
      <c r="M875" s="31">
        <v>34.464891304347837</v>
      </c>
      <c r="N875" s="31">
        <v>0</v>
      </c>
      <c r="O875" s="31">
        <v>6.1739130434782608</v>
      </c>
      <c r="P875" s="31">
        <v>30.701521739130431</v>
      </c>
      <c r="Q875" s="31">
        <v>24.963586956521734</v>
      </c>
      <c r="R875" s="31">
        <v>5.7379347826086979</v>
      </c>
      <c r="S875" s="31">
        <v>134.44358695652178</v>
      </c>
      <c r="T875" s="31">
        <v>134.44358695652178</v>
      </c>
      <c r="U875" s="31">
        <v>0</v>
      </c>
      <c r="V875" s="31">
        <v>0</v>
      </c>
      <c r="W875" s="31">
        <v>1.1557608695652173</v>
      </c>
      <c r="X875" s="31">
        <v>0</v>
      </c>
      <c r="Y875" s="31">
        <v>0</v>
      </c>
      <c r="Z875" s="31">
        <v>0</v>
      </c>
      <c r="AA875" s="31">
        <v>0</v>
      </c>
      <c r="AB875" s="31">
        <v>0</v>
      </c>
      <c r="AC875" s="31">
        <v>1.1557608695652173</v>
      </c>
      <c r="AD875" s="31">
        <v>0</v>
      </c>
      <c r="AE875" s="31">
        <v>0</v>
      </c>
      <c r="AF875" t="s">
        <v>65</v>
      </c>
      <c r="AG875" s="32">
        <v>9</v>
      </c>
      <c r="AH875"/>
    </row>
    <row r="876" spans="1:34" x14ac:dyDescent="0.25">
      <c r="A876" t="s">
        <v>2660</v>
      </c>
      <c r="B876" t="s">
        <v>2224</v>
      </c>
      <c r="C876" t="s">
        <v>2294</v>
      </c>
      <c r="D876" t="s">
        <v>2605</v>
      </c>
      <c r="E876" s="31">
        <v>42.380434782608695</v>
      </c>
      <c r="F876" s="31">
        <v>6.7612516029751246</v>
      </c>
      <c r="G876" s="31">
        <v>6.2301769684534509</v>
      </c>
      <c r="H876" s="31">
        <v>1.7854013849705048</v>
      </c>
      <c r="I876" s="31">
        <v>1.6440830982303152</v>
      </c>
      <c r="J876" s="31">
        <v>286.54478260869575</v>
      </c>
      <c r="K876" s="31">
        <v>264.03760869565224</v>
      </c>
      <c r="L876" s="31">
        <v>75.666086956521724</v>
      </c>
      <c r="M876" s="31">
        <v>69.676956521739115</v>
      </c>
      <c r="N876" s="31">
        <v>0.25</v>
      </c>
      <c r="O876" s="31">
        <v>5.7391304347826084</v>
      </c>
      <c r="P876" s="31">
        <v>90.993152173913089</v>
      </c>
      <c r="Q876" s="31">
        <v>74.47510869565221</v>
      </c>
      <c r="R876" s="31">
        <v>16.518043478260875</v>
      </c>
      <c r="S876" s="31">
        <v>119.88554347826093</v>
      </c>
      <c r="T876" s="31">
        <v>119.88554347826093</v>
      </c>
      <c r="U876" s="31">
        <v>0</v>
      </c>
      <c r="V876" s="31">
        <v>0</v>
      </c>
      <c r="W876" s="31">
        <v>0</v>
      </c>
      <c r="X876" s="31">
        <v>0</v>
      </c>
      <c r="Y876" s="31">
        <v>0</v>
      </c>
      <c r="Z876" s="31">
        <v>0</v>
      </c>
      <c r="AA876" s="31">
        <v>0</v>
      </c>
      <c r="AB876" s="31">
        <v>0</v>
      </c>
      <c r="AC876" s="31">
        <v>0</v>
      </c>
      <c r="AD876" s="31">
        <v>0</v>
      </c>
      <c r="AE876" s="31">
        <v>0</v>
      </c>
      <c r="AF876" t="s">
        <v>1092</v>
      </c>
      <c r="AG876" s="32">
        <v>9</v>
      </c>
      <c r="AH876"/>
    </row>
    <row r="877" spans="1:34" x14ac:dyDescent="0.25">
      <c r="A877" t="s">
        <v>2660</v>
      </c>
      <c r="B877" t="s">
        <v>1246</v>
      </c>
      <c r="C877" t="s">
        <v>2352</v>
      </c>
      <c r="D877" t="s">
        <v>2626</v>
      </c>
      <c r="E877" s="31">
        <v>75.652173913043484</v>
      </c>
      <c r="F877" s="31">
        <v>3.135061781609195</v>
      </c>
      <c r="G877" s="31">
        <v>2.9365517241379306</v>
      </c>
      <c r="H877" s="31">
        <v>0.32573275862068973</v>
      </c>
      <c r="I877" s="31">
        <v>0.28205459770114949</v>
      </c>
      <c r="J877" s="31">
        <v>237.17423913043476</v>
      </c>
      <c r="K877" s="31">
        <v>222.15652173913043</v>
      </c>
      <c r="L877" s="31">
        <v>24.642391304347832</v>
      </c>
      <c r="M877" s="31">
        <v>21.338043478260875</v>
      </c>
      <c r="N877" s="31">
        <v>0</v>
      </c>
      <c r="O877" s="31">
        <v>3.3043478260869565</v>
      </c>
      <c r="P877" s="31">
        <v>72.300869565217354</v>
      </c>
      <c r="Q877" s="31">
        <v>60.58749999999997</v>
      </c>
      <c r="R877" s="31">
        <v>11.713369565217389</v>
      </c>
      <c r="S877" s="31">
        <v>140.23097826086956</v>
      </c>
      <c r="T877" s="31">
        <v>140.23097826086956</v>
      </c>
      <c r="U877" s="31">
        <v>0</v>
      </c>
      <c r="V877" s="31">
        <v>0</v>
      </c>
      <c r="W877" s="31">
        <v>3.5027173913043481</v>
      </c>
      <c r="X877" s="31">
        <v>0</v>
      </c>
      <c r="Y877" s="31">
        <v>0</v>
      </c>
      <c r="Z877" s="31">
        <v>0</v>
      </c>
      <c r="AA877" s="31">
        <v>0.71739130434782605</v>
      </c>
      <c r="AB877" s="31">
        <v>0</v>
      </c>
      <c r="AC877" s="31">
        <v>2.785326086956522</v>
      </c>
      <c r="AD877" s="31">
        <v>0</v>
      </c>
      <c r="AE877" s="31">
        <v>0</v>
      </c>
      <c r="AF877" t="s">
        <v>109</v>
      </c>
      <c r="AG877" s="32">
        <v>9</v>
      </c>
      <c r="AH877"/>
    </row>
    <row r="878" spans="1:34" x14ac:dyDescent="0.25">
      <c r="A878" t="s">
        <v>2660</v>
      </c>
      <c r="B878" t="s">
        <v>2226</v>
      </c>
      <c r="C878" t="s">
        <v>2372</v>
      </c>
      <c r="D878" t="s">
        <v>2605</v>
      </c>
      <c r="E878" s="31">
        <v>87.358695652173907</v>
      </c>
      <c r="F878" s="31">
        <v>3.5660420554933423</v>
      </c>
      <c r="G878" s="31">
        <v>3.2285852930197834</v>
      </c>
      <c r="H878" s="31">
        <v>0.35506034590021157</v>
      </c>
      <c r="I878" s="31">
        <v>0.26916137862386463</v>
      </c>
      <c r="J878" s="31">
        <v>311.52478260869555</v>
      </c>
      <c r="K878" s="31">
        <v>282.04499999999996</v>
      </c>
      <c r="L878" s="31">
        <v>31.017608695652175</v>
      </c>
      <c r="M878" s="31">
        <v>23.513586956521738</v>
      </c>
      <c r="N878" s="31">
        <v>2.6344565217391307</v>
      </c>
      <c r="O878" s="31">
        <v>4.8695652173913047</v>
      </c>
      <c r="P878" s="31">
        <v>106.87010869565216</v>
      </c>
      <c r="Q878" s="31">
        <v>84.894347826086957</v>
      </c>
      <c r="R878" s="31">
        <v>21.975760869565214</v>
      </c>
      <c r="S878" s="31">
        <v>173.63706521739127</v>
      </c>
      <c r="T878" s="31">
        <v>163.21847826086952</v>
      </c>
      <c r="U878" s="31">
        <v>10.418586956521739</v>
      </c>
      <c r="V878" s="31">
        <v>0</v>
      </c>
      <c r="W878" s="31">
        <v>6.4354347826086951</v>
      </c>
      <c r="X878" s="31">
        <v>0</v>
      </c>
      <c r="Y878" s="31">
        <v>0</v>
      </c>
      <c r="Z878" s="31">
        <v>0</v>
      </c>
      <c r="AA878" s="31">
        <v>0</v>
      </c>
      <c r="AB878" s="31">
        <v>0</v>
      </c>
      <c r="AC878" s="31">
        <v>6.4354347826086951</v>
      </c>
      <c r="AD878" s="31">
        <v>0</v>
      </c>
      <c r="AE878" s="31">
        <v>0</v>
      </c>
      <c r="AF878" t="s">
        <v>1094</v>
      </c>
      <c r="AG878" s="32">
        <v>9</v>
      </c>
      <c r="AH878"/>
    </row>
    <row r="879" spans="1:34" x14ac:dyDescent="0.25">
      <c r="A879" t="s">
        <v>2660</v>
      </c>
      <c r="B879" t="s">
        <v>2055</v>
      </c>
      <c r="C879" t="s">
        <v>2335</v>
      </c>
      <c r="D879" t="s">
        <v>2619</v>
      </c>
      <c r="E879" s="31">
        <v>37.163043478260867</v>
      </c>
      <c r="F879" s="31">
        <v>8.2850541093887085</v>
      </c>
      <c r="G879" s="31">
        <v>7.7802866335185712</v>
      </c>
      <c r="H879" s="31">
        <v>1.2366452178999712</v>
      </c>
      <c r="I879" s="31">
        <v>0.93550453348932461</v>
      </c>
      <c r="J879" s="31">
        <v>307.89782608695646</v>
      </c>
      <c r="K879" s="31">
        <v>289.13913043478254</v>
      </c>
      <c r="L879" s="31">
        <v>45.95750000000001</v>
      </c>
      <c r="M879" s="31">
        <v>34.76619565217392</v>
      </c>
      <c r="N879" s="31">
        <v>5.9739130434782615</v>
      </c>
      <c r="O879" s="31">
        <v>5.2173913043478262</v>
      </c>
      <c r="P879" s="31">
        <v>130.42826086956518</v>
      </c>
      <c r="Q879" s="31">
        <v>122.86086956521736</v>
      </c>
      <c r="R879" s="31">
        <v>7.5673913043478249</v>
      </c>
      <c r="S879" s="31">
        <v>131.51206521739127</v>
      </c>
      <c r="T879" s="31">
        <v>131.51206521739127</v>
      </c>
      <c r="U879" s="31">
        <v>0</v>
      </c>
      <c r="V879" s="31">
        <v>0</v>
      </c>
      <c r="W879" s="31">
        <v>0</v>
      </c>
      <c r="X879" s="31">
        <v>0</v>
      </c>
      <c r="Y879" s="31">
        <v>0</v>
      </c>
      <c r="Z879" s="31">
        <v>0</v>
      </c>
      <c r="AA879" s="31">
        <v>0</v>
      </c>
      <c r="AB879" s="31">
        <v>0</v>
      </c>
      <c r="AC879" s="31">
        <v>0</v>
      </c>
      <c r="AD879" s="31">
        <v>0</v>
      </c>
      <c r="AE879" s="31">
        <v>0</v>
      </c>
      <c r="AF879" t="s">
        <v>918</v>
      </c>
      <c r="AG879" s="32">
        <v>9</v>
      </c>
      <c r="AH879"/>
    </row>
    <row r="880" spans="1:34" x14ac:dyDescent="0.25">
      <c r="A880" t="s">
        <v>2660</v>
      </c>
      <c r="B880" t="s">
        <v>1380</v>
      </c>
      <c r="C880" t="s">
        <v>2335</v>
      </c>
      <c r="D880" t="s">
        <v>2619</v>
      </c>
      <c r="E880" s="31">
        <v>232.0108695652174</v>
      </c>
      <c r="F880" s="31">
        <v>3.5834654485828059</v>
      </c>
      <c r="G880" s="31">
        <v>3.3619451862262819</v>
      </c>
      <c r="H880" s="31">
        <v>0.52388240805809327</v>
      </c>
      <c r="I880" s="31">
        <v>0.39940594987116423</v>
      </c>
      <c r="J880" s="31">
        <v>831.40293478260867</v>
      </c>
      <c r="K880" s="31">
        <v>780.00782608695647</v>
      </c>
      <c r="L880" s="31">
        <v>121.54641304347827</v>
      </c>
      <c r="M880" s="31">
        <v>92.666521739130445</v>
      </c>
      <c r="N880" s="31">
        <v>23.662499999999998</v>
      </c>
      <c r="O880" s="31">
        <v>5.2173913043478262</v>
      </c>
      <c r="P880" s="31">
        <v>265.75</v>
      </c>
      <c r="Q880" s="31">
        <v>243.23478260869567</v>
      </c>
      <c r="R880" s="31">
        <v>22.515217391304343</v>
      </c>
      <c r="S880" s="31">
        <v>444.1065217391303</v>
      </c>
      <c r="T880" s="31">
        <v>439.91097826086946</v>
      </c>
      <c r="U880" s="31">
        <v>4.195543478260868</v>
      </c>
      <c r="V880" s="31">
        <v>0</v>
      </c>
      <c r="W880" s="31">
        <v>0</v>
      </c>
      <c r="X880" s="31">
        <v>0</v>
      </c>
      <c r="Y880" s="31">
        <v>0</v>
      </c>
      <c r="Z880" s="31">
        <v>0</v>
      </c>
      <c r="AA880" s="31">
        <v>0</v>
      </c>
      <c r="AB880" s="31">
        <v>0</v>
      </c>
      <c r="AC880" s="31">
        <v>0</v>
      </c>
      <c r="AD880" s="31">
        <v>0</v>
      </c>
      <c r="AE880" s="31">
        <v>0</v>
      </c>
      <c r="AF880" t="s">
        <v>244</v>
      </c>
      <c r="AG880" s="32">
        <v>9</v>
      </c>
      <c r="AH880"/>
    </row>
    <row r="881" spans="1:34" x14ac:dyDescent="0.25">
      <c r="A881" t="s">
        <v>2660</v>
      </c>
      <c r="B881" t="s">
        <v>1170</v>
      </c>
      <c r="C881" t="s">
        <v>2305</v>
      </c>
      <c r="D881" t="s">
        <v>2616</v>
      </c>
      <c r="E881" s="31">
        <v>60.717391304347828</v>
      </c>
      <c r="F881" s="31">
        <v>4.2370963122090926</v>
      </c>
      <c r="G881" s="31">
        <v>3.617644110275688</v>
      </c>
      <c r="H881" s="31">
        <v>0.75613677049767281</v>
      </c>
      <c r="I881" s="31">
        <v>0.38488363766559264</v>
      </c>
      <c r="J881" s="31">
        <v>257.26543478260862</v>
      </c>
      <c r="K881" s="31">
        <v>219.65391304347818</v>
      </c>
      <c r="L881" s="31">
        <v>45.91065217391305</v>
      </c>
      <c r="M881" s="31">
        <v>23.369130434782615</v>
      </c>
      <c r="N881" s="31">
        <v>17.150217391304349</v>
      </c>
      <c r="O881" s="31">
        <v>5.3913043478260869</v>
      </c>
      <c r="P881" s="31">
        <v>73.337173913043458</v>
      </c>
      <c r="Q881" s="31">
        <v>58.267173913043457</v>
      </c>
      <c r="R881" s="31">
        <v>15.070000000000006</v>
      </c>
      <c r="S881" s="31">
        <v>138.01760869565211</v>
      </c>
      <c r="T881" s="31">
        <v>138.01760869565211</v>
      </c>
      <c r="U881" s="31">
        <v>0</v>
      </c>
      <c r="V881" s="31">
        <v>0</v>
      </c>
      <c r="W881" s="31">
        <v>8.3242391304347816</v>
      </c>
      <c r="X881" s="31">
        <v>0</v>
      </c>
      <c r="Y881" s="31">
        <v>0</v>
      </c>
      <c r="Z881" s="31">
        <v>0</v>
      </c>
      <c r="AA881" s="31">
        <v>0</v>
      </c>
      <c r="AB881" s="31">
        <v>0</v>
      </c>
      <c r="AC881" s="31">
        <v>8.3242391304347816</v>
      </c>
      <c r="AD881" s="31">
        <v>0</v>
      </c>
      <c r="AE881" s="31">
        <v>0</v>
      </c>
      <c r="AF881" t="s">
        <v>33</v>
      </c>
      <c r="AG881" s="32">
        <v>9</v>
      </c>
      <c r="AH881"/>
    </row>
    <row r="882" spans="1:34" x14ac:dyDescent="0.25">
      <c r="A882" t="s">
        <v>2660</v>
      </c>
      <c r="B882" t="s">
        <v>2256</v>
      </c>
      <c r="C882" t="s">
        <v>2507</v>
      </c>
      <c r="D882" t="s">
        <v>2603</v>
      </c>
      <c r="E882" s="31">
        <v>128.33695652173913</v>
      </c>
      <c r="F882" s="31">
        <v>4.038517828406877</v>
      </c>
      <c r="G882" s="31">
        <v>3.900547980011857</v>
      </c>
      <c r="H882" s="31">
        <v>0.35662064876768029</v>
      </c>
      <c r="I882" s="31">
        <v>0.26337003472516313</v>
      </c>
      <c r="J882" s="31">
        <v>518.29108695652167</v>
      </c>
      <c r="K882" s="31">
        <v>500.58445652173907</v>
      </c>
      <c r="L882" s="31">
        <v>45.767608695652186</v>
      </c>
      <c r="M882" s="31">
        <v>33.800108695652185</v>
      </c>
      <c r="N882" s="31">
        <v>6.2283695652173927</v>
      </c>
      <c r="O882" s="31">
        <v>5.7391304347826084</v>
      </c>
      <c r="P882" s="31">
        <v>149.59565217391295</v>
      </c>
      <c r="Q882" s="31">
        <v>143.85652173913036</v>
      </c>
      <c r="R882" s="31">
        <v>5.7391304347826084</v>
      </c>
      <c r="S882" s="31">
        <v>322.92782608695654</v>
      </c>
      <c r="T882" s="31">
        <v>322.92782608695654</v>
      </c>
      <c r="U882" s="31">
        <v>0</v>
      </c>
      <c r="V882" s="31">
        <v>0</v>
      </c>
      <c r="W882" s="31">
        <v>32.796195652173914</v>
      </c>
      <c r="X882" s="31">
        <v>0</v>
      </c>
      <c r="Y882" s="31">
        <v>0</v>
      </c>
      <c r="Z882" s="31">
        <v>0</v>
      </c>
      <c r="AA882" s="31">
        <v>0</v>
      </c>
      <c r="AB882" s="31">
        <v>0</v>
      </c>
      <c r="AC882" s="31">
        <v>32.796195652173914</v>
      </c>
      <c r="AD882" s="31">
        <v>0</v>
      </c>
      <c r="AE882" s="31">
        <v>0</v>
      </c>
      <c r="AF882" t="s">
        <v>1126</v>
      </c>
      <c r="AG882" s="32">
        <v>9</v>
      </c>
      <c r="AH882"/>
    </row>
    <row r="883" spans="1:34" x14ac:dyDescent="0.25">
      <c r="A883" t="s">
        <v>2660</v>
      </c>
      <c r="B883" t="s">
        <v>2227</v>
      </c>
      <c r="C883" t="s">
        <v>2332</v>
      </c>
      <c r="D883" t="s">
        <v>2603</v>
      </c>
      <c r="E883" s="31">
        <v>15.369565217391305</v>
      </c>
      <c r="F883" s="31">
        <v>5.1584158415841586</v>
      </c>
      <c r="G883" s="31">
        <v>4.9830268741159829</v>
      </c>
      <c r="H883" s="31">
        <v>1.2362093352192363</v>
      </c>
      <c r="I883" s="31">
        <v>1.0608203677510608</v>
      </c>
      <c r="J883" s="31">
        <v>79.282608695652172</v>
      </c>
      <c r="K883" s="31">
        <v>76.586956521739125</v>
      </c>
      <c r="L883" s="31">
        <v>19</v>
      </c>
      <c r="M883" s="31">
        <v>16.304347826086957</v>
      </c>
      <c r="N883" s="31">
        <v>2.6956521739130435</v>
      </c>
      <c r="O883" s="31">
        <v>0</v>
      </c>
      <c r="P883" s="31">
        <v>23.847826086956523</v>
      </c>
      <c r="Q883" s="31">
        <v>23.847826086956523</v>
      </c>
      <c r="R883" s="31">
        <v>0</v>
      </c>
      <c r="S883" s="31">
        <v>36.434782608695649</v>
      </c>
      <c r="T883" s="31">
        <v>36.434782608695649</v>
      </c>
      <c r="U883" s="31">
        <v>0</v>
      </c>
      <c r="V883" s="31">
        <v>0</v>
      </c>
      <c r="W883" s="31">
        <v>0</v>
      </c>
      <c r="X883" s="31">
        <v>0</v>
      </c>
      <c r="Y883" s="31">
        <v>0</v>
      </c>
      <c r="Z883" s="31">
        <v>0</v>
      </c>
      <c r="AA883" s="31">
        <v>0</v>
      </c>
      <c r="AB883" s="31">
        <v>0</v>
      </c>
      <c r="AC883" s="31">
        <v>0</v>
      </c>
      <c r="AD883" s="31">
        <v>0</v>
      </c>
      <c r="AE883" s="31">
        <v>0</v>
      </c>
      <c r="AF883" t="s">
        <v>1095</v>
      </c>
      <c r="AG883" s="32">
        <v>9</v>
      </c>
      <c r="AH883"/>
    </row>
    <row r="884" spans="1:34" x14ac:dyDescent="0.25">
      <c r="A884" t="s">
        <v>2660</v>
      </c>
      <c r="B884" t="s">
        <v>1816</v>
      </c>
      <c r="C884" t="s">
        <v>2360</v>
      </c>
      <c r="D884" t="s">
        <v>2603</v>
      </c>
      <c r="E884" s="31">
        <v>108.51086956521739</v>
      </c>
      <c r="F884" s="31">
        <v>3.3435550435740753</v>
      </c>
      <c r="G884" s="31">
        <v>3.0442131623760389</v>
      </c>
      <c r="H884" s="31">
        <v>0.4237413603125314</v>
      </c>
      <c r="I884" s="31">
        <v>0.32837924471601726</v>
      </c>
      <c r="J884" s="31">
        <v>362.81206521739125</v>
      </c>
      <c r="K884" s="31">
        <v>330.3302173913043</v>
      </c>
      <c r="L884" s="31">
        <v>45.980543478260877</v>
      </c>
      <c r="M884" s="31">
        <v>35.632717391304354</v>
      </c>
      <c r="N884" s="31">
        <v>4.6956521739130439</v>
      </c>
      <c r="O884" s="31">
        <v>5.6521739130434785</v>
      </c>
      <c r="P884" s="31">
        <v>103.4717391304348</v>
      </c>
      <c r="Q884" s="31">
        <v>81.33771739130438</v>
      </c>
      <c r="R884" s="31">
        <v>22.134021739130425</v>
      </c>
      <c r="S884" s="31">
        <v>213.35978260869555</v>
      </c>
      <c r="T884" s="31">
        <v>204.51684782608686</v>
      </c>
      <c r="U884" s="31">
        <v>8.8429347826086957</v>
      </c>
      <c r="V884" s="31">
        <v>0</v>
      </c>
      <c r="W884" s="31">
        <v>18.09336956521739</v>
      </c>
      <c r="X884" s="31">
        <v>9.4728260869565215</v>
      </c>
      <c r="Y884" s="31">
        <v>0</v>
      </c>
      <c r="Z884" s="31">
        <v>0</v>
      </c>
      <c r="AA884" s="31">
        <v>8.5390217391304368</v>
      </c>
      <c r="AB884" s="31">
        <v>0</v>
      </c>
      <c r="AC884" s="31">
        <v>8.1521739130434784E-2</v>
      </c>
      <c r="AD884" s="31">
        <v>0</v>
      </c>
      <c r="AE884" s="31">
        <v>0</v>
      </c>
      <c r="AF884" t="s">
        <v>674</v>
      </c>
      <c r="AG884" s="32">
        <v>9</v>
      </c>
      <c r="AH884"/>
    </row>
    <row r="885" spans="1:34" x14ac:dyDescent="0.25">
      <c r="A885" t="s">
        <v>2660</v>
      </c>
      <c r="B885" t="s">
        <v>1375</v>
      </c>
      <c r="C885" t="s">
        <v>2394</v>
      </c>
      <c r="D885" t="s">
        <v>2601</v>
      </c>
      <c r="E885" s="31">
        <v>45.271739130434781</v>
      </c>
      <c r="F885" s="31">
        <v>4.851767106842737</v>
      </c>
      <c r="G885" s="31">
        <v>4.7129291716686676</v>
      </c>
      <c r="H885" s="31">
        <v>0.42897478991596638</v>
      </c>
      <c r="I885" s="31">
        <v>0.3137286914765906</v>
      </c>
      <c r="J885" s="31">
        <v>219.64793478260867</v>
      </c>
      <c r="K885" s="31">
        <v>213.36249999999998</v>
      </c>
      <c r="L885" s="31">
        <v>19.420434782608694</v>
      </c>
      <c r="M885" s="31">
        <v>14.203043478260868</v>
      </c>
      <c r="N885" s="31">
        <v>0</v>
      </c>
      <c r="O885" s="31">
        <v>5.2173913043478262</v>
      </c>
      <c r="P885" s="31">
        <v>63.098260869565216</v>
      </c>
      <c r="Q885" s="31">
        <v>62.030217391304348</v>
      </c>
      <c r="R885" s="31">
        <v>1.0680434782608692</v>
      </c>
      <c r="S885" s="31">
        <v>137.12923913043477</v>
      </c>
      <c r="T885" s="31">
        <v>137.12923913043477</v>
      </c>
      <c r="U885" s="31">
        <v>0</v>
      </c>
      <c r="V885" s="31">
        <v>0</v>
      </c>
      <c r="W885" s="31">
        <v>0</v>
      </c>
      <c r="X885" s="31">
        <v>0</v>
      </c>
      <c r="Y885" s="31">
        <v>0</v>
      </c>
      <c r="Z885" s="31">
        <v>0</v>
      </c>
      <c r="AA885" s="31">
        <v>0</v>
      </c>
      <c r="AB885" s="31">
        <v>0</v>
      </c>
      <c r="AC885" s="31">
        <v>0</v>
      </c>
      <c r="AD885" s="31">
        <v>0</v>
      </c>
      <c r="AE885" s="31">
        <v>0</v>
      </c>
      <c r="AF885" t="s">
        <v>239</v>
      </c>
      <c r="AG885" s="32">
        <v>9</v>
      </c>
      <c r="AH885"/>
    </row>
    <row r="886" spans="1:34" x14ac:dyDescent="0.25">
      <c r="A886" t="s">
        <v>2660</v>
      </c>
      <c r="B886" t="s">
        <v>1922</v>
      </c>
      <c r="C886" t="s">
        <v>2436</v>
      </c>
      <c r="D886" t="s">
        <v>2626</v>
      </c>
      <c r="E886" s="31">
        <v>40.826086956521742</v>
      </c>
      <c r="F886" s="31">
        <v>5.4316932907348248</v>
      </c>
      <c r="G886" s="31">
        <v>4.7947550585729504</v>
      </c>
      <c r="H886" s="31">
        <v>1.0267066027689029</v>
      </c>
      <c r="I886" s="31">
        <v>0.61127263045793379</v>
      </c>
      <c r="J886" s="31">
        <v>221.75478260869568</v>
      </c>
      <c r="K886" s="31">
        <v>195.75108695652176</v>
      </c>
      <c r="L886" s="31">
        <v>41.916413043478258</v>
      </c>
      <c r="M886" s="31">
        <v>24.955869565217387</v>
      </c>
      <c r="N886" s="31">
        <v>12.264891304347822</v>
      </c>
      <c r="O886" s="31">
        <v>4.6956521739130439</v>
      </c>
      <c r="P886" s="31">
        <v>51.893913043478278</v>
      </c>
      <c r="Q886" s="31">
        <v>42.850760869565228</v>
      </c>
      <c r="R886" s="31">
        <v>9.0431521739130503</v>
      </c>
      <c r="S886" s="31">
        <v>127.94445652173914</v>
      </c>
      <c r="T886" s="31">
        <v>127.94445652173914</v>
      </c>
      <c r="U886" s="31">
        <v>0</v>
      </c>
      <c r="V886" s="31">
        <v>0</v>
      </c>
      <c r="W886" s="31">
        <v>0</v>
      </c>
      <c r="X886" s="31">
        <v>0</v>
      </c>
      <c r="Y886" s="31">
        <v>0</v>
      </c>
      <c r="Z886" s="31">
        <v>0</v>
      </c>
      <c r="AA886" s="31">
        <v>0</v>
      </c>
      <c r="AB886" s="31">
        <v>0</v>
      </c>
      <c r="AC886" s="31">
        <v>0</v>
      </c>
      <c r="AD886" s="31">
        <v>0</v>
      </c>
      <c r="AE886" s="31">
        <v>0</v>
      </c>
      <c r="AF886" t="s">
        <v>782</v>
      </c>
      <c r="AG886" s="32">
        <v>9</v>
      </c>
      <c r="AH886"/>
    </row>
    <row r="887" spans="1:34" x14ac:dyDescent="0.25">
      <c r="A887" t="s">
        <v>2660</v>
      </c>
      <c r="B887" t="s">
        <v>1163</v>
      </c>
      <c r="C887" t="s">
        <v>2299</v>
      </c>
      <c r="D887" t="s">
        <v>2602</v>
      </c>
      <c r="E887" s="31">
        <v>119.73913043478261</v>
      </c>
      <c r="F887" s="31">
        <v>4.1148520334059553</v>
      </c>
      <c r="G887" s="31">
        <v>3.7683405954974583</v>
      </c>
      <c r="H887" s="31">
        <v>0.37162763253449532</v>
      </c>
      <c r="I887" s="31">
        <v>0.27721949891067543</v>
      </c>
      <c r="J887" s="31">
        <v>492.70880434782612</v>
      </c>
      <c r="K887" s="31">
        <v>451.21782608695651</v>
      </c>
      <c r="L887" s="31">
        <v>44.498369565217395</v>
      </c>
      <c r="M887" s="31">
        <v>33.194021739130442</v>
      </c>
      <c r="N887" s="31">
        <v>5.6521739130434785</v>
      </c>
      <c r="O887" s="31">
        <v>5.6521739130434785</v>
      </c>
      <c r="P887" s="31">
        <v>158.24815217391304</v>
      </c>
      <c r="Q887" s="31">
        <v>128.06152173913043</v>
      </c>
      <c r="R887" s="31">
        <v>30.186630434782618</v>
      </c>
      <c r="S887" s="31">
        <v>289.96228260869566</v>
      </c>
      <c r="T887" s="31">
        <v>289.96228260869566</v>
      </c>
      <c r="U887" s="31">
        <v>0</v>
      </c>
      <c r="V887" s="31">
        <v>0</v>
      </c>
      <c r="W887" s="31">
        <v>0</v>
      </c>
      <c r="X887" s="31">
        <v>0</v>
      </c>
      <c r="Y887" s="31">
        <v>0</v>
      </c>
      <c r="Z887" s="31">
        <v>0</v>
      </c>
      <c r="AA887" s="31">
        <v>0</v>
      </c>
      <c r="AB887" s="31">
        <v>0</v>
      </c>
      <c r="AC887" s="31">
        <v>0</v>
      </c>
      <c r="AD887" s="31">
        <v>0</v>
      </c>
      <c r="AE887" s="31">
        <v>0</v>
      </c>
      <c r="AF887" t="s">
        <v>26</v>
      </c>
      <c r="AG887" s="32">
        <v>9</v>
      </c>
      <c r="AH887"/>
    </row>
    <row r="888" spans="1:34" x14ac:dyDescent="0.25">
      <c r="A888" t="s">
        <v>2660</v>
      </c>
      <c r="B888" t="s">
        <v>1229</v>
      </c>
      <c r="C888" t="s">
        <v>2340</v>
      </c>
      <c r="D888" t="s">
        <v>2606</v>
      </c>
      <c r="E888" s="31">
        <v>48.336956521739133</v>
      </c>
      <c r="F888" s="31">
        <v>3.9700359793118953</v>
      </c>
      <c r="G888" s="31">
        <v>3.5380593658646275</v>
      </c>
      <c r="H888" s="31">
        <v>0.57375758938610288</v>
      </c>
      <c r="I888" s="31">
        <v>0.37159883067236332</v>
      </c>
      <c r="J888" s="31">
        <v>191.89945652173913</v>
      </c>
      <c r="K888" s="31">
        <v>171.01902173913044</v>
      </c>
      <c r="L888" s="31">
        <v>27.73369565217391</v>
      </c>
      <c r="M888" s="31">
        <v>17.961956521739129</v>
      </c>
      <c r="N888" s="31">
        <v>4.8152173913043477</v>
      </c>
      <c r="O888" s="31">
        <v>4.9565217391304346</v>
      </c>
      <c r="P888" s="31">
        <v>43.709239130434781</v>
      </c>
      <c r="Q888" s="31">
        <v>32.600543478260867</v>
      </c>
      <c r="R888" s="31">
        <v>11.108695652173912</v>
      </c>
      <c r="S888" s="31">
        <v>120.45652173913044</v>
      </c>
      <c r="T888" s="31">
        <v>120.45652173913044</v>
      </c>
      <c r="U888" s="31">
        <v>0</v>
      </c>
      <c r="V888" s="31">
        <v>0</v>
      </c>
      <c r="W888" s="31">
        <v>8.6956521739130432E-2</v>
      </c>
      <c r="X888" s="31">
        <v>0</v>
      </c>
      <c r="Y888" s="31">
        <v>0</v>
      </c>
      <c r="Z888" s="31">
        <v>0</v>
      </c>
      <c r="AA888" s="31">
        <v>0</v>
      </c>
      <c r="AB888" s="31">
        <v>0</v>
      </c>
      <c r="AC888" s="31">
        <v>8.6956521739130432E-2</v>
      </c>
      <c r="AD888" s="31">
        <v>0</v>
      </c>
      <c r="AE888" s="31">
        <v>0</v>
      </c>
      <c r="AF888" t="s">
        <v>92</v>
      </c>
      <c r="AG888" s="32">
        <v>9</v>
      </c>
      <c r="AH888"/>
    </row>
    <row r="889" spans="1:34" x14ac:dyDescent="0.25">
      <c r="A889" t="s">
        <v>2660</v>
      </c>
      <c r="B889" t="s">
        <v>1893</v>
      </c>
      <c r="C889" t="s">
        <v>2286</v>
      </c>
      <c r="D889" t="s">
        <v>2603</v>
      </c>
      <c r="E889" s="31">
        <v>42.75</v>
      </c>
      <c r="F889" s="31">
        <v>4.1726849733028208</v>
      </c>
      <c r="G889" s="31">
        <v>3.873882532418</v>
      </c>
      <c r="H889" s="31">
        <v>0.53485888634630041</v>
      </c>
      <c r="I889" s="31">
        <v>0.37390795830155082</v>
      </c>
      <c r="J889" s="31">
        <v>178.38228260869559</v>
      </c>
      <c r="K889" s="31">
        <v>165.6084782608695</v>
      </c>
      <c r="L889" s="31">
        <v>22.865217391304341</v>
      </c>
      <c r="M889" s="31">
        <v>15.984565217391298</v>
      </c>
      <c r="N889" s="31">
        <v>1.6630434782608696</v>
      </c>
      <c r="O889" s="31">
        <v>5.2176086956521734</v>
      </c>
      <c r="P889" s="31">
        <v>36.164782608695653</v>
      </c>
      <c r="Q889" s="31">
        <v>30.271630434782612</v>
      </c>
      <c r="R889" s="31">
        <v>5.8931521739130428</v>
      </c>
      <c r="S889" s="31">
        <v>119.35228260869559</v>
      </c>
      <c r="T889" s="31">
        <v>119.35228260869559</v>
      </c>
      <c r="U889" s="31">
        <v>0</v>
      </c>
      <c r="V889" s="31">
        <v>0</v>
      </c>
      <c r="W889" s="31">
        <v>0</v>
      </c>
      <c r="X889" s="31">
        <v>0</v>
      </c>
      <c r="Y889" s="31">
        <v>0</v>
      </c>
      <c r="Z889" s="31">
        <v>0</v>
      </c>
      <c r="AA889" s="31">
        <v>0</v>
      </c>
      <c r="AB889" s="31">
        <v>0</v>
      </c>
      <c r="AC889" s="31">
        <v>0</v>
      </c>
      <c r="AD889" s="31">
        <v>0</v>
      </c>
      <c r="AE889" s="31">
        <v>0</v>
      </c>
      <c r="AF889" t="s">
        <v>752</v>
      </c>
      <c r="AG889" s="32">
        <v>9</v>
      </c>
      <c r="AH889"/>
    </row>
    <row r="890" spans="1:34" x14ac:dyDescent="0.25">
      <c r="A890" t="s">
        <v>2660</v>
      </c>
      <c r="B890" t="s">
        <v>1429</v>
      </c>
      <c r="C890" t="s">
        <v>2369</v>
      </c>
      <c r="D890" t="s">
        <v>2617</v>
      </c>
      <c r="E890" s="31">
        <v>29.130434782608695</v>
      </c>
      <c r="F890" s="31">
        <v>3.7570373134328361</v>
      </c>
      <c r="G890" s="31">
        <v>3.7570373134328361</v>
      </c>
      <c r="H890" s="31">
        <v>0.49589552238805967</v>
      </c>
      <c r="I890" s="31">
        <v>0.49589552238805967</v>
      </c>
      <c r="J890" s="31">
        <v>109.44413043478262</v>
      </c>
      <c r="K890" s="31">
        <v>109.44413043478262</v>
      </c>
      <c r="L890" s="31">
        <v>14.445652173913043</v>
      </c>
      <c r="M890" s="31">
        <v>14.445652173913043</v>
      </c>
      <c r="N890" s="31">
        <v>0</v>
      </c>
      <c r="O890" s="31">
        <v>0</v>
      </c>
      <c r="P890" s="31">
        <v>21.453260869565213</v>
      </c>
      <c r="Q890" s="31">
        <v>21.453260869565213</v>
      </c>
      <c r="R890" s="31">
        <v>0</v>
      </c>
      <c r="S890" s="31">
        <v>73.545217391304362</v>
      </c>
      <c r="T890" s="31">
        <v>73.545217391304362</v>
      </c>
      <c r="U890" s="31">
        <v>0</v>
      </c>
      <c r="V890" s="31">
        <v>0</v>
      </c>
      <c r="W890" s="31">
        <v>10.030434782608696</v>
      </c>
      <c r="X890" s="31">
        <v>0</v>
      </c>
      <c r="Y890" s="31">
        <v>0</v>
      </c>
      <c r="Z890" s="31">
        <v>0</v>
      </c>
      <c r="AA890" s="31">
        <v>0</v>
      </c>
      <c r="AB890" s="31">
        <v>0</v>
      </c>
      <c r="AC890" s="31">
        <v>10.030434782608696</v>
      </c>
      <c r="AD890" s="31">
        <v>0</v>
      </c>
      <c r="AE890" s="31">
        <v>0</v>
      </c>
      <c r="AF890" t="s">
        <v>293</v>
      </c>
      <c r="AG890" s="32">
        <v>9</v>
      </c>
      <c r="AH890"/>
    </row>
    <row r="891" spans="1:34" x14ac:dyDescent="0.25">
      <c r="A891" t="s">
        <v>2660</v>
      </c>
      <c r="B891" t="s">
        <v>1830</v>
      </c>
      <c r="C891" t="s">
        <v>2335</v>
      </c>
      <c r="D891" t="s">
        <v>2619</v>
      </c>
      <c r="E891" s="31">
        <v>123.6304347826087</v>
      </c>
      <c r="F891" s="31">
        <v>3.7660093195006148</v>
      </c>
      <c r="G891" s="31">
        <v>3.4029760858097409</v>
      </c>
      <c r="H891" s="31">
        <v>0.39920168806048867</v>
      </c>
      <c r="I891" s="31">
        <v>0.28019166520133632</v>
      </c>
      <c r="J891" s="31">
        <v>465.59336956521736</v>
      </c>
      <c r="K891" s="31">
        <v>420.71141304347822</v>
      </c>
      <c r="L891" s="31">
        <v>49.353478260869551</v>
      </c>
      <c r="M891" s="31">
        <v>34.64021739130434</v>
      </c>
      <c r="N891" s="31">
        <v>9.1480434782608686</v>
      </c>
      <c r="O891" s="31">
        <v>5.5652173913043477</v>
      </c>
      <c r="P891" s="31">
        <v>130.47130434782611</v>
      </c>
      <c r="Q891" s="31">
        <v>100.30260869565218</v>
      </c>
      <c r="R891" s="31">
        <v>30.168695652173909</v>
      </c>
      <c r="S891" s="31">
        <v>285.76858695652169</v>
      </c>
      <c r="T891" s="31">
        <v>285.76858695652169</v>
      </c>
      <c r="U891" s="31">
        <v>0</v>
      </c>
      <c r="V891" s="31">
        <v>0</v>
      </c>
      <c r="W891" s="31">
        <v>0</v>
      </c>
      <c r="X891" s="31">
        <v>0</v>
      </c>
      <c r="Y891" s="31">
        <v>0</v>
      </c>
      <c r="Z891" s="31">
        <v>0</v>
      </c>
      <c r="AA891" s="31">
        <v>0</v>
      </c>
      <c r="AB891" s="31">
        <v>0</v>
      </c>
      <c r="AC891" s="31">
        <v>0</v>
      </c>
      <c r="AD891" s="31">
        <v>0</v>
      </c>
      <c r="AE891" s="31">
        <v>0</v>
      </c>
      <c r="AF891" t="s">
        <v>688</v>
      </c>
      <c r="AG891" s="32">
        <v>9</v>
      </c>
      <c r="AH891"/>
    </row>
    <row r="892" spans="1:34" x14ac:dyDescent="0.25">
      <c r="A892" t="s">
        <v>2660</v>
      </c>
      <c r="B892" t="s">
        <v>1357</v>
      </c>
      <c r="C892" t="s">
        <v>2404</v>
      </c>
      <c r="D892" t="s">
        <v>2619</v>
      </c>
      <c r="E892" s="31">
        <v>62.108695652173914</v>
      </c>
      <c r="F892" s="31">
        <v>3.4545309765488272</v>
      </c>
      <c r="G892" s="31">
        <v>3.1720371018550928</v>
      </c>
      <c r="H892" s="31">
        <v>0.43467973398669946</v>
      </c>
      <c r="I892" s="31">
        <v>0.26185859292964658</v>
      </c>
      <c r="J892" s="31">
        <v>214.55641304347824</v>
      </c>
      <c r="K892" s="31">
        <v>197.01108695652175</v>
      </c>
      <c r="L892" s="31">
        <v>26.997391304347833</v>
      </c>
      <c r="M892" s="31">
        <v>16.263695652173919</v>
      </c>
      <c r="N892" s="31">
        <v>5.6032608695652177</v>
      </c>
      <c r="O892" s="31">
        <v>5.1304347826086953</v>
      </c>
      <c r="P892" s="31">
        <v>62.384239130434771</v>
      </c>
      <c r="Q892" s="31">
        <v>55.572608695652164</v>
      </c>
      <c r="R892" s="31">
        <v>6.8116304347826082</v>
      </c>
      <c r="S892" s="31">
        <v>125.17478260869565</v>
      </c>
      <c r="T892" s="31">
        <v>125.17478260869565</v>
      </c>
      <c r="U892" s="31">
        <v>0</v>
      </c>
      <c r="V892" s="31">
        <v>0</v>
      </c>
      <c r="W892" s="31">
        <v>0</v>
      </c>
      <c r="X892" s="31">
        <v>0</v>
      </c>
      <c r="Y892" s="31">
        <v>0</v>
      </c>
      <c r="Z892" s="31">
        <v>0</v>
      </c>
      <c r="AA892" s="31">
        <v>0</v>
      </c>
      <c r="AB892" s="31">
        <v>0</v>
      </c>
      <c r="AC892" s="31">
        <v>0</v>
      </c>
      <c r="AD892" s="31">
        <v>0</v>
      </c>
      <c r="AE892" s="31">
        <v>0</v>
      </c>
      <c r="AF892" t="s">
        <v>221</v>
      </c>
      <c r="AG892" s="32">
        <v>9</v>
      </c>
      <c r="AH892"/>
    </row>
    <row r="893" spans="1:34" x14ac:dyDescent="0.25">
      <c r="A893" t="s">
        <v>2660</v>
      </c>
      <c r="B893" t="s">
        <v>1993</v>
      </c>
      <c r="C893" t="s">
        <v>2369</v>
      </c>
      <c r="D893" t="s">
        <v>2617</v>
      </c>
      <c r="E893" s="31">
        <v>65.782608695652172</v>
      </c>
      <c r="F893" s="31">
        <v>3.1963350958360874</v>
      </c>
      <c r="G893" s="31">
        <v>2.8045703899537342</v>
      </c>
      <c r="H893" s="31">
        <v>0.2688830138797092</v>
      </c>
      <c r="I893" s="31">
        <v>0.10652181097157966</v>
      </c>
      <c r="J893" s="31">
        <v>210.26326086956522</v>
      </c>
      <c r="K893" s="31">
        <v>184.49195652173913</v>
      </c>
      <c r="L893" s="31">
        <v>17.687826086956523</v>
      </c>
      <c r="M893" s="31">
        <v>7.007282608695653</v>
      </c>
      <c r="N893" s="31">
        <v>5.376195652173914</v>
      </c>
      <c r="O893" s="31">
        <v>5.3043478260869561</v>
      </c>
      <c r="P893" s="31">
        <v>64.095326086956504</v>
      </c>
      <c r="Q893" s="31">
        <v>49.004565217391296</v>
      </c>
      <c r="R893" s="31">
        <v>15.090760869565216</v>
      </c>
      <c r="S893" s="31">
        <v>128.48010869565218</v>
      </c>
      <c r="T893" s="31">
        <v>128.48010869565218</v>
      </c>
      <c r="U893" s="31">
        <v>0</v>
      </c>
      <c r="V893" s="31">
        <v>0</v>
      </c>
      <c r="W893" s="31">
        <v>4.4347826086956523</v>
      </c>
      <c r="X893" s="31">
        <v>0</v>
      </c>
      <c r="Y893" s="31">
        <v>0</v>
      </c>
      <c r="Z893" s="31">
        <v>0</v>
      </c>
      <c r="AA893" s="31">
        <v>0</v>
      </c>
      <c r="AB893" s="31">
        <v>0</v>
      </c>
      <c r="AC893" s="31">
        <v>4.4347826086956523</v>
      </c>
      <c r="AD893" s="31">
        <v>0</v>
      </c>
      <c r="AE893" s="31">
        <v>0</v>
      </c>
      <c r="AF893" t="s">
        <v>855</v>
      </c>
      <c r="AG893" s="32">
        <v>9</v>
      </c>
      <c r="AH893"/>
    </row>
    <row r="894" spans="1:34" x14ac:dyDescent="0.25">
      <c r="A894" t="s">
        <v>2660</v>
      </c>
      <c r="B894" t="s">
        <v>1790</v>
      </c>
      <c r="C894" t="s">
        <v>2343</v>
      </c>
      <c r="D894" t="s">
        <v>2617</v>
      </c>
      <c r="E894" s="31">
        <v>41.152173913043477</v>
      </c>
      <c r="F894" s="31">
        <v>4.0465346011621772</v>
      </c>
      <c r="G894" s="31">
        <v>3.7852641310089816</v>
      </c>
      <c r="H894" s="31">
        <v>0.42961701003697833</v>
      </c>
      <c r="I894" s="31">
        <v>0.16834653988378231</v>
      </c>
      <c r="J894" s="31">
        <v>166.52369565217396</v>
      </c>
      <c r="K894" s="31">
        <v>155.771847826087</v>
      </c>
      <c r="L894" s="31">
        <v>17.679673913043477</v>
      </c>
      <c r="M894" s="31">
        <v>6.9278260869565198</v>
      </c>
      <c r="N894" s="31">
        <v>5.5783695652173915</v>
      </c>
      <c r="O894" s="31">
        <v>5.1734782608695644</v>
      </c>
      <c r="P894" s="31">
        <v>41.255543478260861</v>
      </c>
      <c r="Q894" s="31">
        <v>41.255543478260861</v>
      </c>
      <c r="R894" s="31">
        <v>0</v>
      </c>
      <c r="S894" s="31">
        <v>107.58847826086962</v>
      </c>
      <c r="T894" s="31">
        <v>107.58847826086962</v>
      </c>
      <c r="U894" s="31">
        <v>0</v>
      </c>
      <c r="V894" s="31">
        <v>0</v>
      </c>
      <c r="W894" s="31">
        <v>5.2441304347826083</v>
      </c>
      <c r="X894" s="31">
        <v>7.0652173913043473E-2</v>
      </c>
      <c r="Y894" s="31">
        <v>0</v>
      </c>
      <c r="Z894" s="31">
        <v>5.1734782608695644</v>
      </c>
      <c r="AA894" s="31">
        <v>0</v>
      </c>
      <c r="AB894" s="31">
        <v>0</v>
      </c>
      <c r="AC894" s="31">
        <v>0</v>
      </c>
      <c r="AD894" s="31">
        <v>0</v>
      </c>
      <c r="AE894" s="31">
        <v>0</v>
      </c>
      <c r="AF894" t="s">
        <v>647</v>
      </c>
      <c r="AG894" s="32">
        <v>9</v>
      </c>
      <c r="AH894"/>
    </row>
    <row r="895" spans="1:34" x14ac:dyDescent="0.25">
      <c r="A895" t="s">
        <v>2660</v>
      </c>
      <c r="B895" t="s">
        <v>1897</v>
      </c>
      <c r="C895" t="s">
        <v>2544</v>
      </c>
      <c r="D895" t="s">
        <v>2608</v>
      </c>
      <c r="E895" s="31">
        <v>72.652173913043484</v>
      </c>
      <c r="F895" s="31">
        <v>9.1342384799521241</v>
      </c>
      <c r="G895" s="31">
        <v>8.7921349491322562</v>
      </c>
      <c r="H895" s="31">
        <v>1.3991561938958701</v>
      </c>
      <c r="I895" s="31">
        <v>1.1116232794733689</v>
      </c>
      <c r="J895" s="31">
        <v>663.62228260869574</v>
      </c>
      <c r="K895" s="31">
        <v>638.76771739130436</v>
      </c>
      <c r="L895" s="31">
        <v>101.65173913043475</v>
      </c>
      <c r="M895" s="31">
        <v>80.761847826086935</v>
      </c>
      <c r="N895" s="31">
        <v>15.759456521739132</v>
      </c>
      <c r="O895" s="31">
        <v>5.1304347826086953</v>
      </c>
      <c r="P895" s="31">
        <v>264.26</v>
      </c>
      <c r="Q895" s="31">
        <v>260.29532608695649</v>
      </c>
      <c r="R895" s="31">
        <v>3.964673913043478</v>
      </c>
      <c r="S895" s="31">
        <v>297.710543478261</v>
      </c>
      <c r="T895" s="31">
        <v>297.710543478261</v>
      </c>
      <c r="U895" s="31">
        <v>0</v>
      </c>
      <c r="V895" s="31">
        <v>0</v>
      </c>
      <c r="W895" s="31">
        <v>0</v>
      </c>
      <c r="X895" s="31">
        <v>0</v>
      </c>
      <c r="Y895" s="31">
        <v>0</v>
      </c>
      <c r="Z895" s="31">
        <v>0</v>
      </c>
      <c r="AA895" s="31">
        <v>0</v>
      </c>
      <c r="AB895" s="31">
        <v>0</v>
      </c>
      <c r="AC895" s="31">
        <v>0</v>
      </c>
      <c r="AD895" s="31">
        <v>0</v>
      </c>
      <c r="AE895" s="31">
        <v>0</v>
      </c>
      <c r="AF895" t="s">
        <v>756</v>
      </c>
      <c r="AG895" s="32">
        <v>9</v>
      </c>
      <c r="AH895"/>
    </row>
    <row r="896" spans="1:34" x14ac:dyDescent="0.25">
      <c r="A896" t="s">
        <v>2660</v>
      </c>
      <c r="B896" t="s">
        <v>1469</v>
      </c>
      <c r="C896" t="s">
        <v>2443</v>
      </c>
      <c r="D896" t="s">
        <v>2609</v>
      </c>
      <c r="E896" s="31">
        <v>38.956521739130437</v>
      </c>
      <c r="F896" s="31">
        <v>4.2759263392857143</v>
      </c>
      <c r="G896" s="31">
        <v>3.9872126116071431</v>
      </c>
      <c r="H896" s="31">
        <v>0.3383091517857143</v>
      </c>
      <c r="I896" s="31">
        <v>0.2847377232142857</v>
      </c>
      <c r="J896" s="31">
        <v>166.57521739130436</v>
      </c>
      <c r="K896" s="31">
        <v>155.32793478260871</v>
      </c>
      <c r="L896" s="31">
        <v>13.179347826086957</v>
      </c>
      <c r="M896" s="31">
        <v>11.092391304347826</v>
      </c>
      <c r="N896" s="31">
        <v>0</v>
      </c>
      <c r="O896" s="31">
        <v>2.0869565217391304</v>
      </c>
      <c r="P896" s="31">
        <v>54.970760869565211</v>
      </c>
      <c r="Q896" s="31">
        <v>45.810434782608688</v>
      </c>
      <c r="R896" s="31">
        <v>9.1603260869565215</v>
      </c>
      <c r="S896" s="31">
        <v>98.425108695652185</v>
      </c>
      <c r="T896" s="31">
        <v>98.425108695652185</v>
      </c>
      <c r="U896" s="31">
        <v>0</v>
      </c>
      <c r="V896" s="31">
        <v>0</v>
      </c>
      <c r="W896" s="31">
        <v>0</v>
      </c>
      <c r="X896" s="31">
        <v>0</v>
      </c>
      <c r="Y896" s="31">
        <v>0</v>
      </c>
      <c r="Z896" s="31">
        <v>0</v>
      </c>
      <c r="AA896" s="31">
        <v>0</v>
      </c>
      <c r="AB896" s="31">
        <v>0</v>
      </c>
      <c r="AC896" s="31">
        <v>0</v>
      </c>
      <c r="AD896" s="31">
        <v>0</v>
      </c>
      <c r="AE896" s="31">
        <v>0</v>
      </c>
      <c r="AF896" t="s">
        <v>334</v>
      </c>
      <c r="AG896" s="32">
        <v>9</v>
      </c>
      <c r="AH896"/>
    </row>
    <row r="897" spans="1:34" x14ac:dyDescent="0.25">
      <c r="A897" t="s">
        <v>2660</v>
      </c>
      <c r="B897" t="s">
        <v>1732</v>
      </c>
      <c r="C897" t="s">
        <v>2369</v>
      </c>
      <c r="D897" t="s">
        <v>2617</v>
      </c>
      <c r="E897" s="31">
        <v>30.043478260869566</v>
      </c>
      <c r="F897" s="31">
        <v>3.6735962373371911</v>
      </c>
      <c r="G897" s="31">
        <v>3.6735962373371911</v>
      </c>
      <c r="H897" s="31">
        <v>0.60397250361794486</v>
      </c>
      <c r="I897" s="31">
        <v>0.60397250361794486</v>
      </c>
      <c r="J897" s="31">
        <v>110.36760869565214</v>
      </c>
      <c r="K897" s="31">
        <v>110.36760869565214</v>
      </c>
      <c r="L897" s="31">
        <v>18.145434782608692</v>
      </c>
      <c r="M897" s="31">
        <v>18.145434782608692</v>
      </c>
      <c r="N897" s="31">
        <v>0</v>
      </c>
      <c r="O897" s="31">
        <v>0</v>
      </c>
      <c r="P897" s="31">
        <v>23.620978260869567</v>
      </c>
      <c r="Q897" s="31">
        <v>23.620978260869567</v>
      </c>
      <c r="R897" s="31">
        <v>0</v>
      </c>
      <c r="S897" s="31">
        <v>68.601195652173885</v>
      </c>
      <c r="T897" s="31">
        <v>68.601195652173885</v>
      </c>
      <c r="U897" s="31">
        <v>0</v>
      </c>
      <c r="V897" s="31">
        <v>0</v>
      </c>
      <c r="W897" s="31">
        <v>0</v>
      </c>
      <c r="X897" s="31">
        <v>0</v>
      </c>
      <c r="Y897" s="31">
        <v>0</v>
      </c>
      <c r="Z897" s="31">
        <v>0</v>
      </c>
      <c r="AA897" s="31">
        <v>0</v>
      </c>
      <c r="AB897" s="31">
        <v>0</v>
      </c>
      <c r="AC897" s="31">
        <v>0</v>
      </c>
      <c r="AD897" s="31">
        <v>0</v>
      </c>
      <c r="AE897" s="31">
        <v>0</v>
      </c>
      <c r="AF897" t="s">
        <v>598</v>
      </c>
      <c r="AG897" s="32">
        <v>9</v>
      </c>
      <c r="AH897"/>
    </row>
    <row r="898" spans="1:34" x14ac:dyDescent="0.25">
      <c r="A898" t="s">
        <v>2660</v>
      </c>
      <c r="B898" t="s">
        <v>1195</v>
      </c>
      <c r="C898" t="s">
        <v>2320</v>
      </c>
      <c r="D898" t="s">
        <v>2617</v>
      </c>
      <c r="E898" s="31">
        <v>21.739130434782609</v>
      </c>
      <c r="F898" s="31">
        <v>5.3881100000000002</v>
      </c>
      <c r="G898" s="31">
        <v>4.6413699999999993</v>
      </c>
      <c r="H898" s="31">
        <v>0.74558500000000005</v>
      </c>
      <c r="I898" s="31">
        <v>0.22207000000000002</v>
      </c>
      <c r="J898" s="31">
        <v>117.13282608695653</v>
      </c>
      <c r="K898" s="31">
        <v>100.89934782608695</v>
      </c>
      <c r="L898" s="31">
        <v>16.208369565217392</v>
      </c>
      <c r="M898" s="31">
        <v>4.8276086956521747</v>
      </c>
      <c r="N898" s="31">
        <v>5.9024999999999999</v>
      </c>
      <c r="O898" s="31">
        <v>5.4782608695652177</v>
      </c>
      <c r="P898" s="31">
        <v>34.176413043478256</v>
      </c>
      <c r="Q898" s="31">
        <v>29.32369565217391</v>
      </c>
      <c r="R898" s="31">
        <v>4.8527173913043482</v>
      </c>
      <c r="S898" s="31">
        <v>66.748043478260868</v>
      </c>
      <c r="T898" s="31">
        <v>66.748043478260868</v>
      </c>
      <c r="U898" s="31">
        <v>0</v>
      </c>
      <c r="V898" s="31">
        <v>0</v>
      </c>
      <c r="W898" s="31">
        <v>0.98913043478260876</v>
      </c>
      <c r="X898" s="31">
        <v>0.57608695652173914</v>
      </c>
      <c r="Y898" s="31">
        <v>0</v>
      </c>
      <c r="Z898" s="31">
        <v>0</v>
      </c>
      <c r="AA898" s="31">
        <v>0.2391304347826087</v>
      </c>
      <c r="AB898" s="31">
        <v>0</v>
      </c>
      <c r="AC898" s="31">
        <v>0.17391304347826086</v>
      </c>
      <c r="AD898" s="31">
        <v>0</v>
      </c>
      <c r="AE898" s="31">
        <v>0</v>
      </c>
      <c r="AF898" t="s">
        <v>58</v>
      </c>
      <c r="AG898" s="32">
        <v>9</v>
      </c>
      <c r="AH898"/>
    </row>
    <row r="899" spans="1:34" x14ac:dyDescent="0.25">
      <c r="A899" t="s">
        <v>2660</v>
      </c>
      <c r="B899" t="s">
        <v>1762</v>
      </c>
      <c r="C899" t="s">
        <v>2323</v>
      </c>
      <c r="D899" t="s">
        <v>2620</v>
      </c>
      <c r="E899" s="31">
        <v>42.739130434782609</v>
      </c>
      <c r="F899" s="31">
        <v>4.467988301119024</v>
      </c>
      <c r="G899" s="31">
        <v>4.2481892166836221</v>
      </c>
      <c r="H899" s="31">
        <v>0.45768565615462881</v>
      </c>
      <c r="I899" s="31">
        <v>0.23788657171922697</v>
      </c>
      <c r="J899" s="31">
        <v>190.95793478260873</v>
      </c>
      <c r="K899" s="31">
        <v>181.56391304347829</v>
      </c>
      <c r="L899" s="31">
        <v>19.561086956521745</v>
      </c>
      <c r="M899" s="31">
        <v>10.167065217391309</v>
      </c>
      <c r="N899" s="31">
        <v>2.5</v>
      </c>
      <c r="O899" s="31">
        <v>6.8940217391304346</v>
      </c>
      <c r="P899" s="31">
        <v>42.006847826086961</v>
      </c>
      <c r="Q899" s="31">
        <v>42.006847826086961</v>
      </c>
      <c r="R899" s="31">
        <v>0</v>
      </c>
      <c r="S899" s="31">
        <v>129.39000000000001</v>
      </c>
      <c r="T899" s="31">
        <v>129.39000000000001</v>
      </c>
      <c r="U899" s="31">
        <v>0</v>
      </c>
      <c r="V899" s="31">
        <v>0</v>
      </c>
      <c r="W899" s="31">
        <v>33.883478260869566</v>
      </c>
      <c r="X899" s="31">
        <v>7.176086956521746</v>
      </c>
      <c r="Y899" s="31">
        <v>2.5</v>
      </c>
      <c r="Z899" s="31">
        <v>5.5081521739130439</v>
      </c>
      <c r="AA899" s="31">
        <v>7.581847826086956</v>
      </c>
      <c r="AB899" s="31">
        <v>0</v>
      </c>
      <c r="AC899" s="31">
        <v>11.117391304347823</v>
      </c>
      <c r="AD899" s="31">
        <v>0</v>
      </c>
      <c r="AE899" s="31">
        <v>0</v>
      </c>
      <c r="AF899" t="s">
        <v>629</v>
      </c>
      <c r="AG899" s="32">
        <v>9</v>
      </c>
      <c r="AH899"/>
    </row>
    <row r="900" spans="1:34" x14ac:dyDescent="0.25">
      <c r="A900" t="s">
        <v>2660</v>
      </c>
      <c r="B900" t="s">
        <v>1390</v>
      </c>
      <c r="C900" t="s">
        <v>2404</v>
      </c>
      <c r="D900" t="s">
        <v>2619</v>
      </c>
      <c r="E900" s="31">
        <v>53.260869565217391</v>
      </c>
      <c r="F900" s="31">
        <v>3.9285142857142854</v>
      </c>
      <c r="G900" s="31">
        <v>3.5073571428571428</v>
      </c>
      <c r="H900" s="31">
        <v>0.41767551020408161</v>
      </c>
      <c r="I900" s="31">
        <v>0.25277755102040816</v>
      </c>
      <c r="J900" s="31">
        <v>209.23608695652172</v>
      </c>
      <c r="K900" s="31">
        <v>186.80489130434782</v>
      </c>
      <c r="L900" s="31">
        <v>22.245760869565217</v>
      </c>
      <c r="M900" s="31">
        <v>13.463152173913043</v>
      </c>
      <c r="N900" s="31">
        <v>3.5652173913043477</v>
      </c>
      <c r="O900" s="31">
        <v>5.2173913043478262</v>
      </c>
      <c r="P900" s="31">
        <v>65.896413043478262</v>
      </c>
      <c r="Q900" s="31">
        <v>52.247826086956522</v>
      </c>
      <c r="R900" s="31">
        <v>13.648586956521738</v>
      </c>
      <c r="S900" s="31">
        <v>121.09391304347825</v>
      </c>
      <c r="T900" s="31">
        <v>121.09391304347825</v>
      </c>
      <c r="U900" s="31">
        <v>0</v>
      </c>
      <c r="V900" s="31">
        <v>0</v>
      </c>
      <c r="W900" s="31">
        <v>4.6941304347826085</v>
      </c>
      <c r="X900" s="31">
        <v>0</v>
      </c>
      <c r="Y900" s="31">
        <v>0</v>
      </c>
      <c r="Z900" s="31">
        <v>0</v>
      </c>
      <c r="AA900" s="31">
        <v>4.6941304347826085</v>
      </c>
      <c r="AB900" s="31">
        <v>0</v>
      </c>
      <c r="AC900" s="31">
        <v>0</v>
      </c>
      <c r="AD900" s="31">
        <v>0</v>
      </c>
      <c r="AE900" s="31">
        <v>0</v>
      </c>
      <c r="AF900" t="s">
        <v>254</v>
      </c>
      <c r="AG900" s="32">
        <v>9</v>
      </c>
      <c r="AH900"/>
    </row>
    <row r="901" spans="1:34" x14ac:dyDescent="0.25">
      <c r="A901" t="s">
        <v>2660</v>
      </c>
      <c r="B901" t="s">
        <v>1699</v>
      </c>
      <c r="C901" t="s">
        <v>2451</v>
      </c>
      <c r="D901" t="s">
        <v>2618</v>
      </c>
      <c r="E901" s="31">
        <v>150.32608695652175</v>
      </c>
      <c r="F901" s="31">
        <v>4.2234201012292125</v>
      </c>
      <c r="G901" s="31">
        <v>4.0067751265365157</v>
      </c>
      <c r="H901" s="31">
        <v>0.61228488792480096</v>
      </c>
      <c r="I901" s="31">
        <v>0.41386117136659423</v>
      </c>
      <c r="J901" s="31">
        <v>634.89021739130453</v>
      </c>
      <c r="K901" s="31">
        <v>602.32282608695664</v>
      </c>
      <c r="L901" s="31">
        <v>92.042391304347802</v>
      </c>
      <c r="M901" s="31">
        <v>62.214130434782589</v>
      </c>
      <c r="N901" s="31">
        <v>24.958695652173915</v>
      </c>
      <c r="O901" s="31">
        <v>4.8695652173913047</v>
      </c>
      <c r="P901" s="31">
        <v>105.66413043478261</v>
      </c>
      <c r="Q901" s="31">
        <v>102.925</v>
      </c>
      <c r="R901" s="31">
        <v>2.7391304347826089</v>
      </c>
      <c r="S901" s="31">
        <v>437.18369565217409</v>
      </c>
      <c r="T901" s="31">
        <v>437.18369565217409</v>
      </c>
      <c r="U901" s="31">
        <v>0</v>
      </c>
      <c r="V901" s="31">
        <v>0</v>
      </c>
      <c r="W901" s="31">
        <v>0</v>
      </c>
      <c r="X901" s="31">
        <v>0</v>
      </c>
      <c r="Y901" s="31">
        <v>0</v>
      </c>
      <c r="Z901" s="31">
        <v>0</v>
      </c>
      <c r="AA901" s="31">
        <v>0</v>
      </c>
      <c r="AB901" s="31">
        <v>0</v>
      </c>
      <c r="AC901" s="31">
        <v>0</v>
      </c>
      <c r="AD901" s="31">
        <v>0</v>
      </c>
      <c r="AE901" s="31">
        <v>0</v>
      </c>
      <c r="AF901" t="s">
        <v>565</v>
      </c>
      <c r="AG901" s="32">
        <v>9</v>
      </c>
      <c r="AH901"/>
    </row>
    <row r="902" spans="1:34" x14ac:dyDescent="0.25">
      <c r="A902" t="s">
        <v>2660</v>
      </c>
      <c r="B902" t="s">
        <v>1486</v>
      </c>
      <c r="C902" t="s">
        <v>2451</v>
      </c>
      <c r="D902" t="s">
        <v>2618</v>
      </c>
      <c r="E902" s="31">
        <v>80.380434782608702</v>
      </c>
      <c r="F902" s="31">
        <v>4.6135496957403648</v>
      </c>
      <c r="G902" s="31">
        <v>4.0022853279242723</v>
      </c>
      <c r="H902" s="31">
        <v>0.98405679513184574</v>
      </c>
      <c r="I902" s="31">
        <v>0.49726842461122367</v>
      </c>
      <c r="J902" s="31">
        <v>370.83913043478265</v>
      </c>
      <c r="K902" s="31">
        <v>321.70543478260868</v>
      </c>
      <c r="L902" s="31">
        <v>79.098913043478262</v>
      </c>
      <c r="M902" s="31">
        <v>39.970652173913038</v>
      </c>
      <c r="N902" s="31">
        <v>31.650000000000013</v>
      </c>
      <c r="O902" s="31">
        <v>7.4782608695652177</v>
      </c>
      <c r="P902" s="31">
        <v>85.665217391304338</v>
      </c>
      <c r="Q902" s="31">
        <v>75.65978260869565</v>
      </c>
      <c r="R902" s="31">
        <v>10.005434782608692</v>
      </c>
      <c r="S902" s="31">
        <v>206.07500000000002</v>
      </c>
      <c r="T902" s="31">
        <v>206.07500000000002</v>
      </c>
      <c r="U902" s="31">
        <v>0</v>
      </c>
      <c r="V902" s="31">
        <v>0</v>
      </c>
      <c r="W902" s="31">
        <v>6.3445652173913052</v>
      </c>
      <c r="X902" s="31">
        <v>0</v>
      </c>
      <c r="Y902" s="31">
        <v>0</v>
      </c>
      <c r="Z902" s="31">
        <v>0</v>
      </c>
      <c r="AA902" s="31">
        <v>2.5815217391304346</v>
      </c>
      <c r="AB902" s="31">
        <v>0</v>
      </c>
      <c r="AC902" s="31">
        <v>3.7630434782608706</v>
      </c>
      <c r="AD902" s="31">
        <v>0</v>
      </c>
      <c r="AE902" s="31">
        <v>0</v>
      </c>
      <c r="AF902" t="s">
        <v>351</v>
      </c>
      <c r="AG902" s="32">
        <v>9</v>
      </c>
      <c r="AH902"/>
    </row>
    <row r="903" spans="1:34" x14ac:dyDescent="0.25">
      <c r="A903" t="s">
        <v>2660</v>
      </c>
      <c r="B903" t="s">
        <v>1239</v>
      </c>
      <c r="C903" t="s">
        <v>2286</v>
      </c>
      <c r="D903" t="s">
        <v>2603</v>
      </c>
      <c r="E903" s="31">
        <v>127.73913043478261</v>
      </c>
      <c r="F903" s="31">
        <v>4.3859708985704575</v>
      </c>
      <c r="G903" s="31">
        <v>4.2179969366916277</v>
      </c>
      <c r="H903" s="31">
        <v>0.36449370319945551</v>
      </c>
      <c r="I903" s="31">
        <v>0.23532164737916958</v>
      </c>
      <c r="J903" s="31">
        <v>560.26010869565232</v>
      </c>
      <c r="K903" s="31">
        <v>538.80326086956529</v>
      </c>
      <c r="L903" s="31">
        <v>46.56010869565219</v>
      </c>
      <c r="M903" s="31">
        <v>30.059782608695663</v>
      </c>
      <c r="N903" s="31">
        <v>16.500326086956523</v>
      </c>
      <c r="O903" s="31">
        <v>0</v>
      </c>
      <c r="P903" s="31">
        <v>145.52021739130439</v>
      </c>
      <c r="Q903" s="31">
        <v>140.56369565217395</v>
      </c>
      <c r="R903" s="31">
        <v>4.9565217391304346</v>
      </c>
      <c r="S903" s="31">
        <v>368.17978260869575</v>
      </c>
      <c r="T903" s="31">
        <v>368.17978260869575</v>
      </c>
      <c r="U903" s="31">
        <v>0</v>
      </c>
      <c r="V903" s="31">
        <v>0</v>
      </c>
      <c r="W903" s="31">
        <v>8.5526086956521752</v>
      </c>
      <c r="X903" s="31">
        <v>0.76206521739130439</v>
      </c>
      <c r="Y903" s="31">
        <v>0</v>
      </c>
      <c r="Z903" s="31">
        <v>0</v>
      </c>
      <c r="AA903" s="31">
        <v>0.59282608695652184</v>
      </c>
      <c r="AB903" s="31">
        <v>0</v>
      </c>
      <c r="AC903" s="31">
        <v>7.1977173913043488</v>
      </c>
      <c r="AD903" s="31">
        <v>0</v>
      </c>
      <c r="AE903" s="31">
        <v>0</v>
      </c>
      <c r="AF903" t="s">
        <v>102</v>
      </c>
      <c r="AG903" s="32">
        <v>9</v>
      </c>
      <c r="AH903"/>
    </row>
    <row r="904" spans="1:34" x14ac:dyDescent="0.25">
      <c r="A904" t="s">
        <v>2660</v>
      </c>
      <c r="B904" t="s">
        <v>1863</v>
      </c>
      <c r="C904" t="s">
        <v>2355</v>
      </c>
      <c r="D904" t="s">
        <v>2605</v>
      </c>
      <c r="E904" s="31">
        <v>44.978260869565219</v>
      </c>
      <c r="F904" s="31">
        <v>3.7624552924117936</v>
      </c>
      <c r="G904" s="31">
        <v>3.7624552924117936</v>
      </c>
      <c r="H904" s="31">
        <v>0.83889318511358135</v>
      </c>
      <c r="I904" s="31">
        <v>0.83889318511358135</v>
      </c>
      <c r="J904" s="31">
        <v>169.22869565217394</v>
      </c>
      <c r="K904" s="31">
        <v>169.22869565217394</v>
      </c>
      <c r="L904" s="31">
        <v>37.731956521739129</v>
      </c>
      <c r="M904" s="31">
        <v>37.731956521739129</v>
      </c>
      <c r="N904" s="31">
        <v>0</v>
      </c>
      <c r="O904" s="31">
        <v>0</v>
      </c>
      <c r="P904" s="31">
        <v>28.876630434782616</v>
      </c>
      <c r="Q904" s="31">
        <v>28.876630434782616</v>
      </c>
      <c r="R904" s="31">
        <v>0</v>
      </c>
      <c r="S904" s="31">
        <v>102.62010869565219</v>
      </c>
      <c r="T904" s="31">
        <v>102.62010869565219</v>
      </c>
      <c r="U904" s="31">
        <v>0</v>
      </c>
      <c r="V904" s="31">
        <v>0</v>
      </c>
      <c r="W904" s="31">
        <v>23.388804347826092</v>
      </c>
      <c r="X904" s="31">
        <v>0.42391304347826086</v>
      </c>
      <c r="Y904" s="31">
        <v>0</v>
      </c>
      <c r="Z904" s="31">
        <v>0</v>
      </c>
      <c r="AA904" s="31">
        <v>9.7826086956521743E-2</v>
      </c>
      <c r="AB904" s="31">
        <v>0</v>
      </c>
      <c r="AC904" s="31">
        <v>22.86706521739131</v>
      </c>
      <c r="AD904" s="31">
        <v>0</v>
      </c>
      <c r="AE904" s="31">
        <v>0</v>
      </c>
      <c r="AF904" t="s">
        <v>721</v>
      </c>
      <c r="AG904" s="32">
        <v>9</v>
      </c>
      <c r="AH904"/>
    </row>
    <row r="905" spans="1:34" x14ac:dyDescent="0.25">
      <c r="A905" t="s">
        <v>2660</v>
      </c>
      <c r="B905" t="s">
        <v>1928</v>
      </c>
      <c r="C905" t="s">
        <v>2278</v>
      </c>
      <c r="D905" t="s">
        <v>2605</v>
      </c>
      <c r="E905" s="31">
        <v>88.815217391304344</v>
      </c>
      <c r="F905" s="31">
        <v>4.4333557704075401</v>
      </c>
      <c r="G905" s="31">
        <v>3.931026802105007</v>
      </c>
      <c r="H905" s="31">
        <v>0.84972585974788883</v>
      </c>
      <c r="I905" s="31">
        <v>0.56458695386121649</v>
      </c>
      <c r="J905" s="31">
        <v>393.74945652173921</v>
      </c>
      <c r="K905" s="31">
        <v>349.1350000000001</v>
      </c>
      <c r="L905" s="31">
        <v>75.468586956521733</v>
      </c>
      <c r="M905" s="31">
        <v>50.143913043478257</v>
      </c>
      <c r="N905" s="31">
        <v>19.846413043478261</v>
      </c>
      <c r="O905" s="31">
        <v>5.4782608695652177</v>
      </c>
      <c r="P905" s="31">
        <v>91.902934782608696</v>
      </c>
      <c r="Q905" s="31">
        <v>72.613152173913051</v>
      </c>
      <c r="R905" s="31">
        <v>19.289782608695649</v>
      </c>
      <c r="S905" s="31">
        <v>226.37793478260878</v>
      </c>
      <c r="T905" s="31">
        <v>226.37793478260878</v>
      </c>
      <c r="U905" s="31">
        <v>0</v>
      </c>
      <c r="V905" s="31">
        <v>0</v>
      </c>
      <c r="W905" s="31">
        <v>0</v>
      </c>
      <c r="X905" s="31">
        <v>0</v>
      </c>
      <c r="Y905" s="31">
        <v>0</v>
      </c>
      <c r="Z905" s="31">
        <v>0</v>
      </c>
      <c r="AA905" s="31">
        <v>0</v>
      </c>
      <c r="AB905" s="31">
        <v>0</v>
      </c>
      <c r="AC905" s="31">
        <v>0</v>
      </c>
      <c r="AD905" s="31">
        <v>0</v>
      </c>
      <c r="AE905" s="31">
        <v>0</v>
      </c>
      <c r="AF905" t="s">
        <v>788</v>
      </c>
      <c r="AG905" s="32">
        <v>9</v>
      </c>
      <c r="AH905"/>
    </row>
    <row r="906" spans="1:34" x14ac:dyDescent="0.25">
      <c r="A906" t="s">
        <v>2660</v>
      </c>
      <c r="B906" t="s">
        <v>2087</v>
      </c>
      <c r="C906" t="s">
        <v>2489</v>
      </c>
      <c r="D906" t="s">
        <v>2619</v>
      </c>
      <c r="E906" s="31">
        <v>21.445652173913043</v>
      </c>
      <c r="F906" s="31">
        <v>4.088063862138875</v>
      </c>
      <c r="G906" s="31">
        <v>3.656234161175874</v>
      </c>
      <c r="H906" s="31">
        <v>0.34731373542828176</v>
      </c>
      <c r="I906" s="31">
        <v>0.1116320324379118</v>
      </c>
      <c r="J906" s="31">
        <v>87.671195652173907</v>
      </c>
      <c r="K906" s="31">
        <v>78.410326086956516</v>
      </c>
      <c r="L906" s="31">
        <v>7.4483695652173907</v>
      </c>
      <c r="M906" s="31">
        <v>2.3940217391304346</v>
      </c>
      <c r="N906" s="31">
        <v>0</v>
      </c>
      <c r="O906" s="31">
        <v>5.0543478260869561</v>
      </c>
      <c r="P906" s="31">
        <v>29.038043478260867</v>
      </c>
      <c r="Q906" s="31">
        <v>24.831521739130434</v>
      </c>
      <c r="R906" s="31">
        <v>4.2065217391304346</v>
      </c>
      <c r="S906" s="31">
        <v>51.184782608695649</v>
      </c>
      <c r="T906" s="31">
        <v>51.184782608695649</v>
      </c>
      <c r="U906" s="31">
        <v>0</v>
      </c>
      <c r="V906" s="31">
        <v>0</v>
      </c>
      <c r="W906" s="31">
        <v>0</v>
      </c>
      <c r="X906" s="31">
        <v>0</v>
      </c>
      <c r="Y906" s="31">
        <v>0</v>
      </c>
      <c r="Z906" s="31">
        <v>0</v>
      </c>
      <c r="AA906" s="31">
        <v>0</v>
      </c>
      <c r="AB906" s="31">
        <v>0</v>
      </c>
      <c r="AC906" s="31">
        <v>0</v>
      </c>
      <c r="AD906" s="31">
        <v>0</v>
      </c>
      <c r="AE906" s="31">
        <v>0</v>
      </c>
      <c r="AF906" t="s">
        <v>951</v>
      </c>
      <c r="AG906" s="32">
        <v>9</v>
      </c>
      <c r="AH906"/>
    </row>
    <row r="907" spans="1:34" x14ac:dyDescent="0.25">
      <c r="A907" t="s">
        <v>2660</v>
      </c>
      <c r="B907" t="s">
        <v>1218</v>
      </c>
      <c r="C907" t="s">
        <v>2287</v>
      </c>
      <c r="D907" t="s">
        <v>2609</v>
      </c>
      <c r="E907" s="31">
        <v>103.72826086956522</v>
      </c>
      <c r="F907" s="31">
        <v>3.4799863774494395</v>
      </c>
      <c r="G907" s="31">
        <v>3.2791480666457096</v>
      </c>
      <c r="H907" s="31">
        <v>0.52633029445666968</v>
      </c>
      <c r="I907" s="31">
        <v>0.36705124174787795</v>
      </c>
      <c r="J907" s="31">
        <v>360.97293478260872</v>
      </c>
      <c r="K907" s="31">
        <v>340.14032608695658</v>
      </c>
      <c r="L907" s="31">
        <v>54.595326086956511</v>
      </c>
      <c r="M907" s="31">
        <v>38.07358695652173</v>
      </c>
      <c r="N907" s="31">
        <v>5.3913043478260869</v>
      </c>
      <c r="O907" s="31">
        <v>11.130434782608695</v>
      </c>
      <c r="P907" s="31">
        <v>88.692065217391331</v>
      </c>
      <c r="Q907" s="31">
        <v>84.381195652173943</v>
      </c>
      <c r="R907" s="31">
        <v>4.3108695652173914</v>
      </c>
      <c r="S907" s="31">
        <v>217.68554347826085</v>
      </c>
      <c r="T907" s="31">
        <v>205.25108695652173</v>
      </c>
      <c r="U907" s="31">
        <v>12.434456521739127</v>
      </c>
      <c r="V907" s="31">
        <v>0</v>
      </c>
      <c r="W907" s="31">
        <v>0</v>
      </c>
      <c r="X907" s="31">
        <v>0</v>
      </c>
      <c r="Y907" s="31">
        <v>0</v>
      </c>
      <c r="Z907" s="31">
        <v>0</v>
      </c>
      <c r="AA907" s="31">
        <v>0</v>
      </c>
      <c r="AB907" s="31">
        <v>0</v>
      </c>
      <c r="AC907" s="31">
        <v>0</v>
      </c>
      <c r="AD907" s="31">
        <v>0</v>
      </c>
      <c r="AE907" s="31">
        <v>0</v>
      </c>
      <c r="AF907" t="s">
        <v>81</v>
      </c>
      <c r="AG907" s="32">
        <v>9</v>
      </c>
      <c r="AH907"/>
    </row>
    <row r="908" spans="1:34" x14ac:dyDescent="0.25">
      <c r="A908" t="s">
        <v>2660</v>
      </c>
      <c r="B908" t="s">
        <v>1426</v>
      </c>
      <c r="C908" t="s">
        <v>2396</v>
      </c>
      <c r="D908" t="s">
        <v>2623</v>
      </c>
      <c r="E908" s="31">
        <v>59.608695652173914</v>
      </c>
      <c r="F908" s="31">
        <v>4.7113730853391669</v>
      </c>
      <c r="G908" s="31">
        <v>3.8396407731582771</v>
      </c>
      <c r="H908" s="31">
        <v>1.4695514223194752</v>
      </c>
      <c r="I908" s="31">
        <v>0.89706053975200584</v>
      </c>
      <c r="J908" s="31">
        <v>280.838804347826</v>
      </c>
      <c r="K908" s="31">
        <v>228.87597826086949</v>
      </c>
      <c r="L908" s="31">
        <v>87.598043478260891</v>
      </c>
      <c r="M908" s="31">
        <v>53.472608695652177</v>
      </c>
      <c r="N908" s="31">
        <v>19.936956521739138</v>
      </c>
      <c r="O908" s="31">
        <v>14.188478260869571</v>
      </c>
      <c r="P908" s="31">
        <v>54.24902173913042</v>
      </c>
      <c r="Q908" s="31">
        <v>36.411630434782595</v>
      </c>
      <c r="R908" s="31">
        <v>17.837391304347825</v>
      </c>
      <c r="S908" s="31">
        <v>138.99173913043472</v>
      </c>
      <c r="T908" s="31">
        <v>138.99173913043472</v>
      </c>
      <c r="U908" s="31">
        <v>0</v>
      </c>
      <c r="V908" s="31">
        <v>0</v>
      </c>
      <c r="W908" s="31">
        <v>0</v>
      </c>
      <c r="X908" s="31">
        <v>0</v>
      </c>
      <c r="Y908" s="31">
        <v>0</v>
      </c>
      <c r="Z908" s="31">
        <v>0</v>
      </c>
      <c r="AA908" s="31">
        <v>0</v>
      </c>
      <c r="AB908" s="31">
        <v>0</v>
      </c>
      <c r="AC908" s="31">
        <v>0</v>
      </c>
      <c r="AD908" s="31">
        <v>0</v>
      </c>
      <c r="AE908" s="31">
        <v>0</v>
      </c>
      <c r="AF908" t="s">
        <v>290</v>
      </c>
      <c r="AG908" s="32">
        <v>9</v>
      </c>
      <c r="AH908"/>
    </row>
    <row r="909" spans="1:34" x14ac:dyDescent="0.25">
      <c r="A909" t="s">
        <v>2660</v>
      </c>
      <c r="B909" t="s">
        <v>1995</v>
      </c>
      <c r="C909" t="s">
        <v>2318</v>
      </c>
      <c r="D909" t="s">
        <v>2612</v>
      </c>
      <c r="E909" s="31">
        <v>90.141304347826093</v>
      </c>
      <c r="F909" s="31">
        <v>7.8161762932593755</v>
      </c>
      <c r="G909" s="31">
        <v>7.5170384661762935</v>
      </c>
      <c r="H909" s="31">
        <v>0.63552273001326431</v>
      </c>
      <c r="I909" s="31">
        <v>0.45214518268419157</v>
      </c>
      <c r="J909" s="31">
        <v>704.56032608695659</v>
      </c>
      <c r="K909" s="31">
        <v>677.59565217391309</v>
      </c>
      <c r="L909" s="31">
        <v>57.286847826086969</v>
      </c>
      <c r="M909" s="31">
        <v>40.756956521739141</v>
      </c>
      <c r="N909" s="31">
        <v>5.9211956521739131</v>
      </c>
      <c r="O909" s="31">
        <v>10.608695652173912</v>
      </c>
      <c r="P909" s="31">
        <v>235.60826086956521</v>
      </c>
      <c r="Q909" s="31">
        <v>225.17347826086956</v>
      </c>
      <c r="R909" s="31">
        <v>10.434782608695652</v>
      </c>
      <c r="S909" s="31">
        <v>411.66521739130445</v>
      </c>
      <c r="T909" s="31">
        <v>411.66521739130445</v>
      </c>
      <c r="U909" s="31">
        <v>0</v>
      </c>
      <c r="V909" s="31">
        <v>0</v>
      </c>
      <c r="W909" s="31">
        <v>5.9211956521739131</v>
      </c>
      <c r="X909" s="31">
        <v>0</v>
      </c>
      <c r="Y909" s="31">
        <v>5.9211956521739131</v>
      </c>
      <c r="Z909" s="31">
        <v>0</v>
      </c>
      <c r="AA909" s="31">
        <v>0</v>
      </c>
      <c r="AB909" s="31">
        <v>0</v>
      </c>
      <c r="AC909" s="31">
        <v>0</v>
      </c>
      <c r="AD909" s="31">
        <v>0</v>
      </c>
      <c r="AE909" s="31">
        <v>0</v>
      </c>
      <c r="AF909" t="s">
        <v>857</v>
      </c>
      <c r="AG909" s="32">
        <v>9</v>
      </c>
      <c r="AH909"/>
    </row>
    <row r="910" spans="1:34" x14ac:dyDescent="0.25">
      <c r="A910" t="s">
        <v>2660</v>
      </c>
      <c r="B910" t="s">
        <v>2058</v>
      </c>
      <c r="C910" t="s">
        <v>2493</v>
      </c>
      <c r="D910" t="s">
        <v>2603</v>
      </c>
      <c r="E910" s="31">
        <v>103.66304347826087</v>
      </c>
      <c r="F910" s="31">
        <v>3.6703502149522902</v>
      </c>
      <c r="G910" s="31">
        <v>3.6166645695711437</v>
      </c>
      <c r="H910" s="31">
        <v>0.25743105798469113</v>
      </c>
      <c r="I910" s="31">
        <v>0.25743105798469113</v>
      </c>
      <c r="J910" s="31">
        <v>380.47967391304343</v>
      </c>
      <c r="K910" s="31">
        <v>374.91445652173911</v>
      </c>
      <c r="L910" s="31">
        <v>26.686086956521734</v>
      </c>
      <c r="M910" s="31">
        <v>26.686086956521734</v>
      </c>
      <c r="N910" s="31">
        <v>0</v>
      </c>
      <c r="O910" s="31">
        <v>0</v>
      </c>
      <c r="P910" s="31">
        <v>114.65956521739132</v>
      </c>
      <c r="Q910" s="31">
        <v>109.09434782608697</v>
      </c>
      <c r="R910" s="31">
        <v>5.5652173913043477</v>
      </c>
      <c r="S910" s="31">
        <v>239.13402173913042</v>
      </c>
      <c r="T910" s="31">
        <v>239.05608695652171</v>
      </c>
      <c r="U910" s="31">
        <v>7.7934782608695657E-2</v>
      </c>
      <c r="V910" s="31">
        <v>0</v>
      </c>
      <c r="W910" s="31">
        <v>0</v>
      </c>
      <c r="X910" s="31">
        <v>0</v>
      </c>
      <c r="Y910" s="31">
        <v>0</v>
      </c>
      <c r="Z910" s="31">
        <v>0</v>
      </c>
      <c r="AA910" s="31">
        <v>0</v>
      </c>
      <c r="AB910" s="31">
        <v>0</v>
      </c>
      <c r="AC910" s="31">
        <v>0</v>
      </c>
      <c r="AD910" s="31">
        <v>0</v>
      </c>
      <c r="AE910" s="31">
        <v>0</v>
      </c>
      <c r="AF910" t="s">
        <v>921</v>
      </c>
      <c r="AG910" s="32">
        <v>9</v>
      </c>
      <c r="AH910"/>
    </row>
    <row r="911" spans="1:34" x14ac:dyDescent="0.25">
      <c r="A911" t="s">
        <v>2660</v>
      </c>
      <c r="B911" t="s">
        <v>2247</v>
      </c>
      <c r="C911" t="s">
        <v>2338</v>
      </c>
      <c r="D911" t="s">
        <v>2617</v>
      </c>
      <c r="E911" s="31">
        <v>22.869565217391305</v>
      </c>
      <c r="F911" s="31">
        <v>4.0707842205323201</v>
      </c>
      <c r="G911" s="31">
        <v>3.7844249049429668</v>
      </c>
      <c r="H911" s="31">
        <v>0.40021387832699612</v>
      </c>
      <c r="I911" s="31">
        <v>0.17207699619771857</v>
      </c>
      <c r="J911" s="31">
        <v>93.097065217391332</v>
      </c>
      <c r="K911" s="31">
        <v>86.548152173913067</v>
      </c>
      <c r="L911" s="31">
        <v>9.1527173913043463</v>
      </c>
      <c r="M911" s="31">
        <v>3.9353260869565205</v>
      </c>
      <c r="N911" s="31">
        <v>0</v>
      </c>
      <c r="O911" s="31">
        <v>5.2173913043478262</v>
      </c>
      <c r="P911" s="31">
        <v>27.350760869565224</v>
      </c>
      <c r="Q911" s="31">
        <v>26.019239130434791</v>
      </c>
      <c r="R911" s="31">
        <v>1.3315217391304348</v>
      </c>
      <c r="S911" s="31">
        <v>56.593586956521754</v>
      </c>
      <c r="T911" s="31">
        <v>56.593586956521754</v>
      </c>
      <c r="U911" s="31">
        <v>0</v>
      </c>
      <c r="V911" s="31">
        <v>0</v>
      </c>
      <c r="W911" s="31">
        <v>0.69565217391304346</v>
      </c>
      <c r="X911" s="31">
        <v>0.34782608695652173</v>
      </c>
      <c r="Y911" s="31">
        <v>0</v>
      </c>
      <c r="Z911" s="31">
        <v>0</v>
      </c>
      <c r="AA911" s="31">
        <v>0</v>
      </c>
      <c r="AB911" s="31">
        <v>0</v>
      </c>
      <c r="AC911" s="31">
        <v>0.34782608695652173</v>
      </c>
      <c r="AD911" s="31">
        <v>0</v>
      </c>
      <c r="AE911" s="31">
        <v>0</v>
      </c>
      <c r="AF911" t="s">
        <v>1117</v>
      </c>
      <c r="AG911" s="32">
        <v>9</v>
      </c>
      <c r="AH911"/>
    </row>
    <row r="912" spans="1:34" x14ac:dyDescent="0.25">
      <c r="A912" t="s">
        <v>2660</v>
      </c>
      <c r="B912" t="s">
        <v>2102</v>
      </c>
      <c r="C912" t="s">
        <v>2572</v>
      </c>
      <c r="D912" t="s">
        <v>2603</v>
      </c>
      <c r="E912" s="31">
        <v>166.39130434782609</v>
      </c>
      <c r="F912" s="31">
        <v>4.5598856806898365</v>
      </c>
      <c r="G912" s="31">
        <v>4.3553592892605186</v>
      </c>
      <c r="H912" s="31">
        <v>0.69050627123072894</v>
      </c>
      <c r="I912" s="31">
        <v>0.6329553174810556</v>
      </c>
      <c r="J912" s="31">
        <v>758.72532608695667</v>
      </c>
      <c r="K912" s="31">
        <v>724.69391304347846</v>
      </c>
      <c r="L912" s="31">
        <v>114.89423913043477</v>
      </c>
      <c r="M912" s="31">
        <v>105.31826086956521</v>
      </c>
      <c r="N912" s="31">
        <v>4.0949999999999998</v>
      </c>
      <c r="O912" s="31">
        <v>5.4809782608695654</v>
      </c>
      <c r="P912" s="31">
        <v>268.2835869565219</v>
      </c>
      <c r="Q912" s="31">
        <v>243.8281521739132</v>
      </c>
      <c r="R912" s="31">
        <v>24.455434782608698</v>
      </c>
      <c r="S912" s="31">
        <v>375.54750000000001</v>
      </c>
      <c r="T912" s="31">
        <v>375.54750000000001</v>
      </c>
      <c r="U912" s="31">
        <v>0</v>
      </c>
      <c r="V912" s="31">
        <v>0</v>
      </c>
      <c r="W912" s="31">
        <v>0</v>
      </c>
      <c r="X912" s="31">
        <v>0</v>
      </c>
      <c r="Y912" s="31">
        <v>0</v>
      </c>
      <c r="Z912" s="31">
        <v>0</v>
      </c>
      <c r="AA912" s="31">
        <v>0</v>
      </c>
      <c r="AB912" s="31">
        <v>0</v>
      </c>
      <c r="AC912" s="31">
        <v>0</v>
      </c>
      <c r="AD912" s="31">
        <v>0</v>
      </c>
      <c r="AE912" s="31">
        <v>0</v>
      </c>
      <c r="AF912" t="s">
        <v>966</v>
      </c>
      <c r="AG912" s="32">
        <v>9</v>
      </c>
      <c r="AH912"/>
    </row>
    <row r="913" spans="1:34" x14ac:dyDescent="0.25">
      <c r="A913" t="s">
        <v>2660</v>
      </c>
      <c r="B913" t="s">
        <v>1683</v>
      </c>
      <c r="C913" t="s">
        <v>2436</v>
      </c>
      <c r="D913" t="s">
        <v>2626</v>
      </c>
      <c r="E913" s="31">
        <v>43.532608695652172</v>
      </c>
      <c r="F913" s="31">
        <v>4.020791510611736</v>
      </c>
      <c r="G913" s="31">
        <v>3.6542796504369544</v>
      </c>
      <c r="H913" s="31">
        <v>0.55784019975031218</v>
      </c>
      <c r="I913" s="31">
        <v>0.32391260923845205</v>
      </c>
      <c r="J913" s="31">
        <v>175.03554347826091</v>
      </c>
      <c r="K913" s="31">
        <v>159.08032608695655</v>
      </c>
      <c r="L913" s="31">
        <v>24.284239130434784</v>
      </c>
      <c r="M913" s="31">
        <v>14.100760869565223</v>
      </c>
      <c r="N913" s="31">
        <v>5.0965217391304334</v>
      </c>
      <c r="O913" s="31">
        <v>5.0869565217391308</v>
      </c>
      <c r="P913" s="31">
        <v>44.427065217391295</v>
      </c>
      <c r="Q913" s="31">
        <v>38.655326086956514</v>
      </c>
      <c r="R913" s="31">
        <v>5.7717391304347823</v>
      </c>
      <c r="S913" s="31">
        <v>106.32423913043483</v>
      </c>
      <c r="T913" s="31">
        <v>104.99554347826091</v>
      </c>
      <c r="U913" s="31">
        <v>1.3286956521739131</v>
      </c>
      <c r="V913" s="31">
        <v>0</v>
      </c>
      <c r="W913" s="31">
        <v>8.2428260869565229</v>
      </c>
      <c r="X913" s="31">
        <v>1.5534782608695654</v>
      </c>
      <c r="Y913" s="31">
        <v>0</v>
      </c>
      <c r="Z913" s="31">
        <v>0</v>
      </c>
      <c r="AA913" s="31">
        <v>1.8233695652173914</v>
      </c>
      <c r="AB913" s="31">
        <v>0</v>
      </c>
      <c r="AC913" s="31">
        <v>4.8659782608695652</v>
      </c>
      <c r="AD913" s="31">
        <v>0</v>
      </c>
      <c r="AE913" s="31">
        <v>0</v>
      </c>
      <c r="AF913" t="s">
        <v>549</v>
      </c>
      <c r="AG913" s="32">
        <v>9</v>
      </c>
      <c r="AH913"/>
    </row>
    <row r="914" spans="1:34" x14ac:dyDescent="0.25">
      <c r="A914" t="s">
        <v>2660</v>
      </c>
      <c r="B914" t="s">
        <v>1921</v>
      </c>
      <c r="C914" t="s">
        <v>2386</v>
      </c>
      <c r="D914" t="s">
        <v>2619</v>
      </c>
      <c r="E914" s="31">
        <v>62.75</v>
      </c>
      <c r="F914" s="31">
        <v>4.1202494370344711</v>
      </c>
      <c r="G914" s="31">
        <v>3.7105837519487275</v>
      </c>
      <c r="H914" s="31">
        <v>0.65079161614411907</v>
      </c>
      <c r="I914" s="31">
        <v>0.49214273341416931</v>
      </c>
      <c r="J914" s="31">
        <v>258.54565217391308</v>
      </c>
      <c r="K914" s="31">
        <v>232.83913043478265</v>
      </c>
      <c r="L914" s="31">
        <v>40.837173913043472</v>
      </c>
      <c r="M914" s="31">
        <v>30.881956521739124</v>
      </c>
      <c r="N914" s="31">
        <v>4.9117391304347819</v>
      </c>
      <c r="O914" s="31">
        <v>5.0434782608695654</v>
      </c>
      <c r="P914" s="31">
        <v>57.159130434782597</v>
      </c>
      <c r="Q914" s="31">
        <v>41.407826086956511</v>
      </c>
      <c r="R914" s="31">
        <v>15.751304347826084</v>
      </c>
      <c r="S914" s="31">
        <v>160.549347826087</v>
      </c>
      <c r="T914" s="31">
        <v>155.20869565217396</v>
      </c>
      <c r="U914" s="31">
        <v>5.3406521739130444</v>
      </c>
      <c r="V914" s="31">
        <v>0</v>
      </c>
      <c r="W914" s="31">
        <v>0</v>
      </c>
      <c r="X914" s="31">
        <v>0</v>
      </c>
      <c r="Y914" s="31">
        <v>0</v>
      </c>
      <c r="Z914" s="31">
        <v>0</v>
      </c>
      <c r="AA914" s="31">
        <v>0</v>
      </c>
      <c r="AB914" s="31">
        <v>0</v>
      </c>
      <c r="AC914" s="31">
        <v>0</v>
      </c>
      <c r="AD914" s="31">
        <v>0</v>
      </c>
      <c r="AE914" s="31">
        <v>0</v>
      </c>
      <c r="AF914" t="s">
        <v>781</v>
      </c>
      <c r="AG914" s="32">
        <v>9</v>
      </c>
      <c r="AH914"/>
    </row>
    <row r="915" spans="1:34" x14ac:dyDescent="0.25">
      <c r="A915" t="s">
        <v>2660</v>
      </c>
      <c r="B915" t="s">
        <v>1956</v>
      </c>
      <c r="C915" t="s">
        <v>2377</v>
      </c>
      <c r="D915" t="s">
        <v>2623</v>
      </c>
      <c r="E915" s="31">
        <v>35.260869565217391</v>
      </c>
      <c r="F915" s="31">
        <v>4.6503914919852036</v>
      </c>
      <c r="G915" s="31">
        <v>4.1990197287299624</v>
      </c>
      <c r="H915" s="31">
        <v>0.72123612823674488</v>
      </c>
      <c r="I915" s="31">
        <v>0.4276942046855734</v>
      </c>
      <c r="J915" s="31">
        <v>163.97684782608695</v>
      </c>
      <c r="K915" s="31">
        <v>148.06108695652171</v>
      </c>
      <c r="L915" s="31">
        <v>25.431413043478265</v>
      </c>
      <c r="M915" s="31">
        <v>15.080869565217393</v>
      </c>
      <c r="N915" s="31">
        <v>4.8722826086956523</v>
      </c>
      <c r="O915" s="31">
        <v>5.4782608695652177</v>
      </c>
      <c r="P915" s="31">
        <v>38.651739130434791</v>
      </c>
      <c r="Q915" s="31">
        <v>33.08652173913044</v>
      </c>
      <c r="R915" s="31">
        <v>5.5652173913043477</v>
      </c>
      <c r="S915" s="31">
        <v>99.893695652173889</v>
      </c>
      <c r="T915" s="31">
        <v>99.893695652173889</v>
      </c>
      <c r="U915" s="31">
        <v>0</v>
      </c>
      <c r="V915" s="31">
        <v>0</v>
      </c>
      <c r="W915" s="31">
        <v>0</v>
      </c>
      <c r="X915" s="31">
        <v>0</v>
      </c>
      <c r="Y915" s="31">
        <v>0</v>
      </c>
      <c r="Z915" s="31">
        <v>0</v>
      </c>
      <c r="AA915" s="31">
        <v>0</v>
      </c>
      <c r="AB915" s="31">
        <v>0</v>
      </c>
      <c r="AC915" s="31">
        <v>0</v>
      </c>
      <c r="AD915" s="31">
        <v>0</v>
      </c>
      <c r="AE915" s="31">
        <v>0</v>
      </c>
      <c r="AF915" t="s">
        <v>816</v>
      </c>
      <c r="AG915" s="32">
        <v>9</v>
      </c>
      <c r="AH915"/>
    </row>
    <row r="916" spans="1:34" x14ac:dyDescent="0.25">
      <c r="A916" t="s">
        <v>2660</v>
      </c>
      <c r="B916" t="s">
        <v>1220</v>
      </c>
      <c r="C916" t="s">
        <v>2334</v>
      </c>
      <c r="D916" t="s">
        <v>2603</v>
      </c>
      <c r="E916" s="31">
        <v>74.543478260869563</v>
      </c>
      <c r="F916" s="31">
        <v>5.039381743948673</v>
      </c>
      <c r="G916" s="31">
        <v>5.039381743948673</v>
      </c>
      <c r="H916" s="31">
        <v>0.65596092155147279</v>
      </c>
      <c r="I916" s="31">
        <v>0.65596092155147279</v>
      </c>
      <c r="J916" s="31">
        <v>375.65304347826088</v>
      </c>
      <c r="K916" s="31">
        <v>375.65304347826088</v>
      </c>
      <c r="L916" s="31">
        <v>48.897608695652174</v>
      </c>
      <c r="M916" s="31">
        <v>48.897608695652174</v>
      </c>
      <c r="N916" s="31">
        <v>0</v>
      </c>
      <c r="O916" s="31">
        <v>0</v>
      </c>
      <c r="P916" s="31">
        <v>85.228260869565219</v>
      </c>
      <c r="Q916" s="31">
        <v>85.228260869565219</v>
      </c>
      <c r="R916" s="31">
        <v>0</v>
      </c>
      <c r="S916" s="31">
        <v>241.52717391304347</v>
      </c>
      <c r="T916" s="31">
        <v>241.52717391304347</v>
      </c>
      <c r="U916" s="31">
        <v>0</v>
      </c>
      <c r="V916" s="31">
        <v>0</v>
      </c>
      <c r="W916" s="31">
        <v>0</v>
      </c>
      <c r="X916" s="31">
        <v>0</v>
      </c>
      <c r="Y916" s="31">
        <v>0</v>
      </c>
      <c r="Z916" s="31">
        <v>0</v>
      </c>
      <c r="AA916" s="31">
        <v>0</v>
      </c>
      <c r="AB916" s="31">
        <v>0</v>
      </c>
      <c r="AC916" s="31">
        <v>0</v>
      </c>
      <c r="AD916" s="31">
        <v>0</v>
      </c>
      <c r="AE916" s="31">
        <v>0</v>
      </c>
      <c r="AF916" t="s">
        <v>83</v>
      </c>
      <c r="AG916" s="32">
        <v>9</v>
      </c>
      <c r="AH916"/>
    </row>
    <row r="917" spans="1:34" x14ac:dyDescent="0.25">
      <c r="A917" t="s">
        <v>2660</v>
      </c>
      <c r="B917" t="s">
        <v>1742</v>
      </c>
      <c r="C917" t="s">
        <v>2284</v>
      </c>
      <c r="D917" t="s">
        <v>2603</v>
      </c>
      <c r="E917" s="31">
        <v>180.30434782608697</v>
      </c>
      <c r="F917" s="31">
        <v>3.5832029177718834</v>
      </c>
      <c r="G917" s="31">
        <v>3.3103020255606461</v>
      </c>
      <c r="H917" s="31">
        <v>0.36497468049192189</v>
      </c>
      <c r="I917" s="31">
        <v>0.28054256088738849</v>
      </c>
      <c r="J917" s="31">
        <v>646.06706521739136</v>
      </c>
      <c r="K917" s="31">
        <v>596.861847826087</v>
      </c>
      <c r="L917" s="31">
        <v>65.806521739130446</v>
      </c>
      <c r="M917" s="31">
        <v>50.583043478260876</v>
      </c>
      <c r="N917" s="31">
        <v>7.1284782608695645</v>
      </c>
      <c r="O917" s="31">
        <v>8.0950000000000006</v>
      </c>
      <c r="P917" s="31">
        <v>251.26543478260876</v>
      </c>
      <c r="Q917" s="31">
        <v>217.28369565217398</v>
      </c>
      <c r="R917" s="31">
        <v>33.981739130434782</v>
      </c>
      <c r="S917" s="31">
        <v>328.99510869565216</v>
      </c>
      <c r="T917" s="31">
        <v>328.99510869565216</v>
      </c>
      <c r="U917" s="31">
        <v>0</v>
      </c>
      <c r="V917" s="31">
        <v>0</v>
      </c>
      <c r="W917" s="31">
        <v>0</v>
      </c>
      <c r="X917" s="31">
        <v>0</v>
      </c>
      <c r="Y917" s="31">
        <v>0</v>
      </c>
      <c r="Z917" s="31">
        <v>0</v>
      </c>
      <c r="AA917" s="31">
        <v>0</v>
      </c>
      <c r="AB917" s="31">
        <v>0</v>
      </c>
      <c r="AC917" s="31">
        <v>0</v>
      </c>
      <c r="AD917" s="31">
        <v>0</v>
      </c>
      <c r="AE917" s="31">
        <v>0</v>
      </c>
      <c r="AF917" t="s">
        <v>608</v>
      </c>
      <c r="AG917" s="32">
        <v>9</v>
      </c>
      <c r="AH917"/>
    </row>
    <row r="918" spans="1:34" x14ac:dyDescent="0.25">
      <c r="A918" t="s">
        <v>2660</v>
      </c>
      <c r="B918" t="s">
        <v>2169</v>
      </c>
      <c r="C918" t="s">
        <v>2337</v>
      </c>
      <c r="D918" t="s">
        <v>2623</v>
      </c>
      <c r="E918" s="31">
        <v>81.989130434782609</v>
      </c>
      <c r="F918" s="31">
        <v>4.1739493570197537</v>
      </c>
      <c r="G918" s="31">
        <v>3.9953665650271772</v>
      </c>
      <c r="H918" s="31">
        <v>0.59473684210526334</v>
      </c>
      <c r="I918" s="31">
        <v>0.4823147288877106</v>
      </c>
      <c r="J918" s="31">
        <v>342.21847826086957</v>
      </c>
      <c r="K918" s="31">
        <v>327.5766304347826</v>
      </c>
      <c r="L918" s="31">
        <v>48.761956521739144</v>
      </c>
      <c r="M918" s="31">
        <v>39.544565217391316</v>
      </c>
      <c r="N918" s="31">
        <v>3.4782608695652173</v>
      </c>
      <c r="O918" s="31">
        <v>5.7391304347826084</v>
      </c>
      <c r="P918" s="31">
        <v>85.447391304347846</v>
      </c>
      <c r="Q918" s="31">
        <v>80.022934782608715</v>
      </c>
      <c r="R918" s="31">
        <v>5.4244565217391285</v>
      </c>
      <c r="S918" s="31">
        <v>208.00913043478261</v>
      </c>
      <c r="T918" s="31">
        <v>208.00913043478261</v>
      </c>
      <c r="U918" s="31">
        <v>0</v>
      </c>
      <c r="V918" s="31">
        <v>0</v>
      </c>
      <c r="W918" s="31">
        <v>0</v>
      </c>
      <c r="X918" s="31">
        <v>0</v>
      </c>
      <c r="Y918" s="31">
        <v>0</v>
      </c>
      <c r="Z918" s="31">
        <v>0</v>
      </c>
      <c r="AA918" s="31">
        <v>0</v>
      </c>
      <c r="AB918" s="31">
        <v>0</v>
      </c>
      <c r="AC918" s="31">
        <v>0</v>
      </c>
      <c r="AD918" s="31">
        <v>0</v>
      </c>
      <c r="AE918" s="31">
        <v>0</v>
      </c>
      <c r="AF918" t="s">
        <v>1036</v>
      </c>
      <c r="AG918" s="32">
        <v>9</v>
      </c>
      <c r="AH918"/>
    </row>
    <row r="919" spans="1:34" x14ac:dyDescent="0.25">
      <c r="A919" t="s">
        <v>2660</v>
      </c>
      <c r="B919" t="s">
        <v>1817</v>
      </c>
      <c r="C919" t="s">
        <v>2286</v>
      </c>
      <c r="D919" t="s">
        <v>2603</v>
      </c>
      <c r="E919" s="31">
        <v>85.543478260869563</v>
      </c>
      <c r="F919" s="31">
        <v>3.3180965692503182</v>
      </c>
      <c r="G919" s="31">
        <v>3.1443939008894541</v>
      </c>
      <c r="H919" s="31">
        <v>0.16443074968233798</v>
      </c>
      <c r="I919" s="31">
        <v>0.11970393900889451</v>
      </c>
      <c r="J919" s="31">
        <v>283.84152173913049</v>
      </c>
      <c r="K919" s="31">
        <v>268.98239130434786</v>
      </c>
      <c r="L919" s="31">
        <v>14.065978260869564</v>
      </c>
      <c r="M919" s="31">
        <v>10.239891304347823</v>
      </c>
      <c r="N919" s="31">
        <v>0</v>
      </c>
      <c r="O919" s="31">
        <v>3.8260869565217392</v>
      </c>
      <c r="P919" s="31">
        <v>79.014565217391279</v>
      </c>
      <c r="Q919" s="31">
        <v>67.981521739130415</v>
      </c>
      <c r="R919" s="31">
        <v>11.033043478260868</v>
      </c>
      <c r="S919" s="31">
        <v>190.76097826086962</v>
      </c>
      <c r="T919" s="31">
        <v>190.76097826086962</v>
      </c>
      <c r="U919" s="31">
        <v>0</v>
      </c>
      <c r="V919" s="31">
        <v>0</v>
      </c>
      <c r="W919" s="31">
        <v>0</v>
      </c>
      <c r="X919" s="31">
        <v>0</v>
      </c>
      <c r="Y919" s="31">
        <v>0</v>
      </c>
      <c r="Z919" s="31">
        <v>0</v>
      </c>
      <c r="AA919" s="31">
        <v>0</v>
      </c>
      <c r="AB919" s="31">
        <v>0</v>
      </c>
      <c r="AC919" s="31">
        <v>0</v>
      </c>
      <c r="AD919" s="31">
        <v>0</v>
      </c>
      <c r="AE919" s="31">
        <v>0</v>
      </c>
      <c r="AF919" t="s">
        <v>675</v>
      </c>
      <c r="AG919" s="32">
        <v>9</v>
      </c>
      <c r="AH919"/>
    </row>
    <row r="920" spans="1:34" x14ac:dyDescent="0.25">
      <c r="A920" t="s">
        <v>2660</v>
      </c>
      <c r="B920" t="s">
        <v>1450</v>
      </c>
      <c r="C920" t="s">
        <v>2286</v>
      </c>
      <c r="D920" t="s">
        <v>2603</v>
      </c>
      <c r="E920" s="31">
        <v>91.652173913043484</v>
      </c>
      <c r="F920" s="31">
        <v>4.3843370493358629</v>
      </c>
      <c r="G920" s="31">
        <v>4.0876351992409869</v>
      </c>
      <c r="H920" s="31">
        <v>0.51780953510436423</v>
      </c>
      <c r="I920" s="31">
        <v>0.39143856736242882</v>
      </c>
      <c r="J920" s="31">
        <v>401.83402173913043</v>
      </c>
      <c r="K920" s="31">
        <v>374.64065217391305</v>
      </c>
      <c r="L920" s="31">
        <v>47.458369565217389</v>
      </c>
      <c r="M920" s="31">
        <v>35.876195652173912</v>
      </c>
      <c r="N920" s="31">
        <v>6.3647826086956512</v>
      </c>
      <c r="O920" s="31">
        <v>5.2173913043478262</v>
      </c>
      <c r="P920" s="31">
        <v>137.79771739130439</v>
      </c>
      <c r="Q920" s="31">
        <v>122.18652173913047</v>
      </c>
      <c r="R920" s="31">
        <v>15.611195652173913</v>
      </c>
      <c r="S920" s="31">
        <v>216.57793478260868</v>
      </c>
      <c r="T920" s="31">
        <v>216.57793478260868</v>
      </c>
      <c r="U920" s="31">
        <v>0</v>
      </c>
      <c r="V920" s="31">
        <v>0</v>
      </c>
      <c r="W920" s="31">
        <v>2.347826086956522</v>
      </c>
      <c r="X920" s="31">
        <v>0</v>
      </c>
      <c r="Y920" s="31">
        <v>0</v>
      </c>
      <c r="Z920" s="31">
        <v>0</v>
      </c>
      <c r="AA920" s="31">
        <v>0</v>
      </c>
      <c r="AB920" s="31">
        <v>0</v>
      </c>
      <c r="AC920" s="31">
        <v>2.347826086956522</v>
      </c>
      <c r="AD920" s="31">
        <v>0</v>
      </c>
      <c r="AE920" s="31">
        <v>0</v>
      </c>
      <c r="AF920" t="s">
        <v>315</v>
      </c>
      <c r="AG920" s="32">
        <v>9</v>
      </c>
      <c r="AH920"/>
    </row>
    <row r="921" spans="1:34" x14ac:dyDescent="0.25">
      <c r="A921" t="s">
        <v>2660</v>
      </c>
      <c r="B921" t="s">
        <v>1172</v>
      </c>
      <c r="C921" t="s">
        <v>2307</v>
      </c>
      <c r="D921" t="s">
        <v>2603</v>
      </c>
      <c r="E921" s="31">
        <v>67.554347826086953</v>
      </c>
      <c r="F921" s="31">
        <v>5.877234111021723</v>
      </c>
      <c r="G921" s="31">
        <v>5.5059549477071608</v>
      </c>
      <c r="H921" s="31">
        <v>0.69399034593724851</v>
      </c>
      <c r="I921" s="31">
        <v>0.59253740949316158</v>
      </c>
      <c r="J921" s="31">
        <v>397.0327173913044</v>
      </c>
      <c r="K921" s="31">
        <v>371.95119565217396</v>
      </c>
      <c r="L921" s="31">
        <v>46.882065217391293</v>
      </c>
      <c r="M921" s="31">
        <v>40.028478260869555</v>
      </c>
      <c r="N921" s="31">
        <v>1.3753260869565218</v>
      </c>
      <c r="O921" s="31">
        <v>5.4782608695652177</v>
      </c>
      <c r="P921" s="31">
        <v>156.89173913043481</v>
      </c>
      <c r="Q921" s="31">
        <v>138.66380434782613</v>
      </c>
      <c r="R921" s="31">
        <v>18.227934782608695</v>
      </c>
      <c r="S921" s="31">
        <v>193.25891304347829</v>
      </c>
      <c r="T921" s="31">
        <v>193.25891304347829</v>
      </c>
      <c r="U921" s="31">
        <v>0</v>
      </c>
      <c r="V921" s="31">
        <v>0</v>
      </c>
      <c r="W921" s="31">
        <v>0</v>
      </c>
      <c r="X921" s="31">
        <v>0</v>
      </c>
      <c r="Y921" s="31">
        <v>0</v>
      </c>
      <c r="Z921" s="31">
        <v>0</v>
      </c>
      <c r="AA921" s="31">
        <v>0</v>
      </c>
      <c r="AB921" s="31">
        <v>0</v>
      </c>
      <c r="AC921" s="31">
        <v>0</v>
      </c>
      <c r="AD921" s="31">
        <v>0</v>
      </c>
      <c r="AE921" s="31">
        <v>0</v>
      </c>
      <c r="AF921" t="s">
        <v>35</v>
      </c>
      <c r="AG921" s="32">
        <v>9</v>
      </c>
      <c r="AH921"/>
    </row>
    <row r="922" spans="1:34" x14ac:dyDescent="0.25">
      <c r="A922" t="s">
        <v>2660</v>
      </c>
      <c r="B922" t="s">
        <v>1773</v>
      </c>
      <c r="C922" t="s">
        <v>2463</v>
      </c>
      <c r="D922" t="s">
        <v>2603</v>
      </c>
      <c r="E922" s="31">
        <v>205.31521739130434</v>
      </c>
      <c r="F922" s="31">
        <v>2.3284551855577322</v>
      </c>
      <c r="G922" s="31">
        <v>2.1178611890518293</v>
      </c>
      <c r="H922" s="31">
        <v>0.17622372809571715</v>
      </c>
      <c r="I922" s="31">
        <v>0.14562390809465831</v>
      </c>
      <c r="J922" s="31">
        <v>478.06728260869568</v>
      </c>
      <c r="K922" s="31">
        <v>434.82913043478266</v>
      </c>
      <c r="L922" s="31">
        <v>36.181413043478273</v>
      </c>
      <c r="M922" s="31">
        <v>29.898804347826097</v>
      </c>
      <c r="N922" s="31">
        <v>0</v>
      </c>
      <c r="O922" s="31">
        <v>6.2826086956521738</v>
      </c>
      <c r="P922" s="31">
        <v>112.38402173913047</v>
      </c>
      <c r="Q922" s="31">
        <v>75.428478260869596</v>
      </c>
      <c r="R922" s="31">
        <v>36.955543478260871</v>
      </c>
      <c r="S922" s="31">
        <v>329.50184782608693</v>
      </c>
      <c r="T922" s="31">
        <v>329.50184782608693</v>
      </c>
      <c r="U922" s="31">
        <v>0</v>
      </c>
      <c r="V922" s="31">
        <v>0</v>
      </c>
      <c r="W922" s="31">
        <v>0</v>
      </c>
      <c r="X922" s="31">
        <v>0</v>
      </c>
      <c r="Y922" s="31">
        <v>0</v>
      </c>
      <c r="Z922" s="31">
        <v>0</v>
      </c>
      <c r="AA922" s="31">
        <v>0</v>
      </c>
      <c r="AB922" s="31">
        <v>0</v>
      </c>
      <c r="AC922" s="31">
        <v>0</v>
      </c>
      <c r="AD922" s="31">
        <v>0</v>
      </c>
      <c r="AE922" s="31">
        <v>0</v>
      </c>
      <c r="AF922" t="s">
        <v>640</v>
      </c>
      <c r="AG922" s="32">
        <v>9</v>
      </c>
      <c r="AH922"/>
    </row>
    <row r="923" spans="1:34" x14ac:dyDescent="0.25">
      <c r="A923" t="s">
        <v>2660</v>
      </c>
      <c r="B923" t="s">
        <v>1900</v>
      </c>
      <c r="C923" t="s">
        <v>2546</v>
      </c>
      <c r="D923" t="s">
        <v>2601</v>
      </c>
      <c r="E923" s="31">
        <v>22.543478260869566</v>
      </c>
      <c r="F923" s="31">
        <v>4.9058582449373187</v>
      </c>
      <c r="G923" s="31">
        <v>4.1826181292189002</v>
      </c>
      <c r="H923" s="31">
        <v>1.8551108968177434</v>
      </c>
      <c r="I923" s="31">
        <v>1.1318707810993249</v>
      </c>
      <c r="J923" s="31">
        <v>110.59510869565217</v>
      </c>
      <c r="K923" s="31">
        <v>94.290760869565219</v>
      </c>
      <c r="L923" s="31">
        <v>41.820652173913047</v>
      </c>
      <c r="M923" s="31">
        <v>25.516304347826086</v>
      </c>
      <c r="N923" s="31">
        <v>11.804347826086957</v>
      </c>
      <c r="O923" s="31">
        <v>4.5</v>
      </c>
      <c r="P923" s="31">
        <v>19.836956521739129</v>
      </c>
      <c r="Q923" s="31">
        <v>19.836956521739129</v>
      </c>
      <c r="R923" s="31">
        <v>0</v>
      </c>
      <c r="S923" s="31">
        <v>48.9375</v>
      </c>
      <c r="T923" s="31">
        <v>48.9375</v>
      </c>
      <c r="U923" s="31">
        <v>0</v>
      </c>
      <c r="V923" s="31">
        <v>0</v>
      </c>
      <c r="W923" s="31">
        <v>0</v>
      </c>
      <c r="X923" s="31">
        <v>0</v>
      </c>
      <c r="Y923" s="31">
        <v>0</v>
      </c>
      <c r="Z923" s="31">
        <v>0</v>
      </c>
      <c r="AA923" s="31">
        <v>0</v>
      </c>
      <c r="AB923" s="31">
        <v>0</v>
      </c>
      <c r="AC923" s="31">
        <v>0</v>
      </c>
      <c r="AD923" s="31">
        <v>0</v>
      </c>
      <c r="AE923" s="31">
        <v>0</v>
      </c>
      <c r="AF923" t="s">
        <v>760</v>
      </c>
      <c r="AG923" s="32">
        <v>9</v>
      </c>
      <c r="AH923"/>
    </row>
    <row r="924" spans="1:34" x14ac:dyDescent="0.25">
      <c r="A924" t="s">
        <v>2660</v>
      </c>
      <c r="B924" t="s">
        <v>1611</v>
      </c>
      <c r="C924" t="s">
        <v>2481</v>
      </c>
      <c r="D924" t="s">
        <v>2612</v>
      </c>
      <c r="E924" s="31">
        <v>83.130434782608702</v>
      </c>
      <c r="F924" s="31">
        <v>3.8587369246861916</v>
      </c>
      <c r="G924" s="31">
        <v>3.5338663702928863</v>
      </c>
      <c r="H924" s="31">
        <v>0.64905988493723832</v>
      </c>
      <c r="I924" s="31">
        <v>0.51016867154811707</v>
      </c>
      <c r="J924" s="31">
        <v>320.77847826086952</v>
      </c>
      <c r="K924" s="31">
        <v>293.77184782608691</v>
      </c>
      <c r="L924" s="31">
        <v>53.956630434782596</v>
      </c>
      <c r="M924" s="31">
        <v>42.410543478260863</v>
      </c>
      <c r="N924" s="31">
        <v>8.8247826086956511</v>
      </c>
      <c r="O924" s="31">
        <v>2.7213043478260874</v>
      </c>
      <c r="P924" s="31">
        <v>75.5466304347826</v>
      </c>
      <c r="Q924" s="31">
        <v>60.086086956521733</v>
      </c>
      <c r="R924" s="31">
        <v>15.460543478260869</v>
      </c>
      <c r="S924" s="31">
        <v>191.27521739130432</v>
      </c>
      <c r="T924" s="31">
        <v>189.78184782608693</v>
      </c>
      <c r="U924" s="31">
        <v>1.4933695652173915</v>
      </c>
      <c r="V924" s="31">
        <v>0</v>
      </c>
      <c r="W924" s="31">
        <v>4.1871739130434777</v>
      </c>
      <c r="X924" s="31">
        <v>0.36380434782608695</v>
      </c>
      <c r="Y924" s="31">
        <v>0</v>
      </c>
      <c r="Z924" s="31">
        <v>0</v>
      </c>
      <c r="AA924" s="31">
        <v>0</v>
      </c>
      <c r="AB924" s="31">
        <v>0</v>
      </c>
      <c r="AC924" s="31">
        <v>3.8233695652173911</v>
      </c>
      <c r="AD924" s="31">
        <v>0</v>
      </c>
      <c r="AE924" s="31">
        <v>0</v>
      </c>
      <c r="AF924" t="s">
        <v>477</v>
      </c>
      <c r="AG924" s="32">
        <v>9</v>
      </c>
      <c r="AH924"/>
    </row>
    <row r="925" spans="1:34" x14ac:dyDescent="0.25">
      <c r="A925" t="s">
        <v>2660</v>
      </c>
      <c r="B925" t="s">
        <v>1560</v>
      </c>
      <c r="C925" t="s">
        <v>2470</v>
      </c>
      <c r="D925" t="s">
        <v>2603</v>
      </c>
      <c r="E925" s="31">
        <v>97.347826086956516</v>
      </c>
      <c r="F925" s="31">
        <v>3.4471817775792775</v>
      </c>
      <c r="G925" s="31">
        <v>3.4471817775792775</v>
      </c>
      <c r="H925" s="31">
        <v>0.34561969629298794</v>
      </c>
      <c r="I925" s="31">
        <v>0.34561969629298794</v>
      </c>
      <c r="J925" s="31">
        <v>335.57565217391311</v>
      </c>
      <c r="K925" s="31">
        <v>335.57565217391311</v>
      </c>
      <c r="L925" s="31">
        <v>33.645326086956523</v>
      </c>
      <c r="M925" s="31">
        <v>33.645326086956523</v>
      </c>
      <c r="N925" s="31">
        <v>0</v>
      </c>
      <c r="O925" s="31">
        <v>0</v>
      </c>
      <c r="P925" s="31">
        <v>90.936739130434802</v>
      </c>
      <c r="Q925" s="31">
        <v>90.936739130434802</v>
      </c>
      <c r="R925" s="31">
        <v>0</v>
      </c>
      <c r="S925" s="31">
        <v>210.99358695652177</v>
      </c>
      <c r="T925" s="31">
        <v>210.99358695652177</v>
      </c>
      <c r="U925" s="31">
        <v>0</v>
      </c>
      <c r="V925" s="31">
        <v>0</v>
      </c>
      <c r="W925" s="31">
        <v>19.55021739130434</v>
      </c>
      <c r="X925" s="31">
        <v>8.6956521739130432E-2</v>
      </c>
      <c r="Y925" s="31">
        <v>0</v>
      </c>
      <c r="Z925" s="31">
        <v>0</v>
      </c>
      <c r="AA925" s="31">
        <v>0.81358695652173907</v>
      </c>
      <c r="AB925" s="31">
        <v>0</v>
      </c>
      <c r="AC925" s="31">
        <v>18.649673913043472</v>
      </c>
      <c r="AD925" s="31">
        <v>0</v>
      </c>
      <c r="AE925" s="31">
        <v>0</v>
      </c>
      <c r="AF925" t="s">
        <v>426</v>
      </c>
      <c r="AG925" s="32">
        <v>9</v>
      </c>
      <c r="AH925"/>
    </row>
    <row r="926" spans="1:34" x14ac:dyDescent="0.25">
      <c r="A926" t="s">
        <v>2660</v>
      </c>
      <c r="B926" t="s">
        <v>2266</v>
      </c>
      <c r="C926" t="s">
        <v>2600</v>
      </c>
      <c r="D926" t="s">
        <v>2610</v>
      </c>
      <c r="E926" s="31">
        <v>43.565217391304351</v>
      </c>
      <c r="F926" s="31">
        <v>6.7450074850299391</v>
      </c>
      <c r="G926" s="31">
        <v>6.2066317365269459</v>
      </c>
      <c r="H926" s="31">
        <v>0.95593562874251525</v>
      </c>
      <c r="I926" s="31">
        <v>0.87572105788423182</v>
      </c>
      <c r="J926" s="31">
        <v>293.84771739130434</v>
      </c>
      <c r="K926" s="31">
        <v>270.39326086956521</v>
      </c>
      <c r="L926" s="31">
        <v>41.645543478260883</v>
      </c>
      <c r="M926" s="31">
        <v>38.150978260869579</v>
      </c>
      <c r="N926" s="31">
        <v>3.4945652173913042</v>
      </c>
      <c r="O926" s="31">
        <v>0</v>
      </c>
      <c r="P926" s="31">
        <v>105.01510869565216</v>
      </c>
      <c r="Q926" s="31">
        <v>85.055217391304339</v>
      </c>
      <c r="R926" s="31">
        <v>19.959891304347824</v>
      </c>
      <c r="S926" s="31">
        <v>147.18706521739131</v>
      </c>
      <c r="T926" s="31">
        <v>147.18706521739131</v>
      </c>
      <c r="U926" s="31">
        <v>0</v>
      </c>
      <c r="V926" s="31">
        <v>0</v>
      </c>
      <c r="W926" s="31">
        <v>0</v>
      </c>
      <c r="X926" s="31">
        <v>0</v>
      </c>
      <c r="Y926" s="31">
        <v>0</v>
      </c>
      <c r="Z926" s="31">
        <v>0</v>
      </c>
      <c r="AA926" s="31">
        <v>0</v>
      </c>
      <c r="AB926" s="31">
        <v>0</v>
      </c>
      <c r="AC926" s="31">
        <v>0</v>
      </c>
      <c r="AD926" s="31">
        <v>0</v>
      </c>
      <c r="AE926" s="31">
        <v>0</v>
      </c>
      <c r="AF926" t="s">
        <v>1136</v>
      </c>
      <c r="AG926" s="32">
        <v>9</v>
      </c>
      <c r="AH926"/>
    </row>
    <row r="927" spans="1:34" x14ac:dyDescent="0.25">
      <c r="A927" t="s">
        <v>2660</v>
      </c>
      <c r="B927" t="s">
        <v>1707</v>
      </c>
      <c r="C927" t="s">
        <v>2358</v>
      </c>
      <c r="D927" t="s">
        <v>2603</v>
      </c>
      <c r="E927" s="31">
        <v>52.282608695652172</v>
      </c>
      <c r="F927" s="31">
        <v>3.9621039501039492</v>
      </c>
      <c r="G927" s="31">
        <v>3.5194532224532216</v>
      </c>
      <c r="H927" s="31">
        <v>0.37246569646569649</v>
      </c>
      <c r="I927" s="31">
        <v>0.10249064449064452</v>
      </c>
      <c r="J927" s="31">
        <v>207.14913043478256</v>
      </c>
      <c r="K927" s="31">
        <v>184.00619565217386</v>
      </c>
      <c r="L927" s="31">
        <v>19.473478260869566</v>
      </c>
      <c r="M927" s="31">
        <v>5.3584782608695667</v>
      </c>
      <c r="N927" s="31">
        <v>8.5416304347826078</v>
      </c>
      <c r="O927" s="31">
        <v>5.5733695652173916</v>
      </c>
      <c r="P927" s="31">
        <v>55.849999999999973</v>
      </c>
      <c r="Q927" s="31">
        <v>46.822065217391277</v>
      </c>
      <c r="R927" s="31">
        <v>9.027934782608698</v>
      </c>
      <c r="S927" s="31">
        <v>131.82565217391303</v>
      </c>
      <c r="T927" s="31">
        <v>131.82565217391303</v>
      </c>
      <c r="U927" s="31">
        <v>0</v>
      </c>
      <c r="V927" s="31">
        <v>0</v>
      </c>
      <c r="W927" s="31">
        <v>0</v>
      </c>
      <c r="X927" s="31">
        <v>0</v>
      </c>
      <c r="Y927" s="31">
        <v>0</v>
      </c>
      <c r="Z927" s="31">
        <v>0</v>
      </c>
      <c r="AA927" s="31">
        <v>0</v>
      </c>
      <c r="AB927" s="31">
        <v>0</v>
      </c>
      <c r="AC927" s="31">
        <v>0</v>
      </c>
      <c r="AD927" s="31">
        <v>0</v>
      </c>
      <c r="AE927" s="31">
        <v>0</v>
      </c>
      <c r="AF927" t="s">
        <v>573</v>
      </c>
      <c r="AG927" s="32">
        <v>9</v>
      </c>
      <c r="AH927"/>
    </row>
    <row r="928" spans="1:34" x14ac:dyDescent="0.25">
      <c r="A928" t="s">
        <v>2660</v>
      </c>
      <c r="B928" t="s">
        <v>1792</v>
      </c>
      <c r="C928" t="s">
        <v>2286</v>
      </c>
      <c r="D928" t="s">
        <v>2603</v>
      </c>
      <c r="E928" s="31">
        <v>67</v>
      </c>
      <c r="F928" s="31">
        <v>3.8544662556781311</v>
      </c>
      <c r="G928" s="31">
        <v>3.6412216093445817</v>
      </c>
      <c r="H928" s="31">
        <v>0.32591823491239458</v>
      </c>
      <c r="I928" s="31">
        <v>0.16177644386761841</v>
      </c>
      <c r="J928" s="31">
        <v>258.24923913043477</v>
      </c>
      <c r="K928" s="31">
        <v>243.96184782608697</v>
      </c>
      <c r="L928" s="31">
        <v>21.836521739130436</v>
      </c>
      <c r="M928" s="31">
        <v>10.839021739130434</v>
      </c>
      <c r="N928" s="31">
        <v>5.2583695652173921</v>
      </c>
      <c r="O928" s="31">
        <v>5.7391304347826084</v>
      </c>
      <c r="P928" s="31">
        <v>60.780108695652189</v>
      </c>
      <c r="Q928" s="31">
        <v>57.490217391304363</v>
      </c>
      <c r="R928" s="31">
        <v>3.2898913043478264</v>
      </c>
      <c r="S928" s="31">
        <v>175.63260869565215</v>
      </c>
      <c r="T928" s="31">
        <v>175.63260869565215</v>
      </c>
      <c r="U928" s="31">
        <v>0</v>
      </c>
      <c r="V928" s="31">
        <v>0</v>
      </c>
      <c r="W928" s="31">
        <v>0.17391304347826086</v>
      </c>
      <c r="X928" s="31">
        <v>0.17391304347826086</v>
      </c>
      <c r="Y928" s="31">
        <v>0</v>
      </c>
      <c r="Z928" s="31">
        <v>0</v>
      </c>
      <c r="AA928" s="31">
        <v>0</v>
      </c>
      <c r="AB928" s="31">
        <v>0</v>
      </c>
      <c r="AC928" s="31">
        <v>0</v>
      </c>
      <c r="AD928" s="31">
        <v>0</v>
      </c>
      <c r="AE928" s="31">
        <v>0</v>
      </c>
      <c r="AF928" t="s">
        <v>649</v>
      </c>
      <c r="AG928" s="32">
        <v>9</v>
      </c>
      <c r="AH928"/>
    </row>
    <row r="929" spans="1:34" x14ac:dyDescent="0.25">
      <c r="A929" t="s">
        <v>2660</v>
      </c>
      <c r="B929" t="s">
        <v>2097</v>
      </c>
      <c r="C929" t="s">
        <v>2404</v>
      </c>
      <c r="D929" t="s">
        <v>2619</v>
      </c>
      <c r="E929" s="31">
        <v>48.413043478260867</v>
      </c>
      <c r="F929" s="31">
        <v>4.9955994611585091</v>
      </c>
      <c r="G929" s="31">
        <v>4.6702873821284232</v>
      </c>
      <c r="H929" s="31">
        <v>0.60023349797934455</v>
      </c>
      <c r="I929" s="31">
        <v>0.37191288729232175</v>
      </c>
      <c r="J929" s="31">
        <v>241.85217391304346</v>
      </c>
      <c r="K929" s="31">
        <v>226.1028260869565</v>
      </c>
      <c r="L929" s="31">
        <v>29.059130434782617</v>
      </c>
      <c r="M929" s="31">
        <v>18.005434782608706</v>
      </c>
      <c r="N929" s="31">
        <v>5.5754347826086939</v>
      </c>
      <c r="O929" s="31">
        <v>5.4782608695652177</v>
      </c>
      <c r="P929" s="31">
        <v>75.213478260869579</v>
      </c>
      <c r="Q929" s="31">
        <v>70.517826086956532</v>
      </c>
      <c r="R929" s="31">
        <v>4.6956521739130439</v>
      </c>
      <c r="S929" s="31">
        <v>137.57956521739126</v>
      </c>
      <c r="T929" s="31">
        <v>137.57956521739126</v>
      </c>
      <c r="U929" s="31">
        <v>0</v>
      </c>
      <c r="V929" s="31">
        <v>0</v>
      </c>
      <c r="W929" s="31">
        <v>0</v>
      </c>
      <c r="X929" s="31">
        <v>0</v>
      </c>
      <c r="Y929" s="31">
        <v>0</v>
      </c>
      <c r="Z929" s="31">
        <v>0</v>
      </c>
      <c r="AA929" s="31">
        <v>0</v>
      </c>
      <c r="AB929" s="31">
        <v>0</v>
      </c>
      <c r="AC929" s="31">
        <v>0</v>
      </c>
      <c r="AD929" s="31">
        <v>0</v>
      </c>
      <c r="AE929" s="31">
        <v>0</v>
      </c>
      <c r="AF929" t="s">
        <v>961</v>
      </c>
      <c r="AG929" s="32">
        <v>9</v>
      </c>
      <c r="AH929"/>
    </row>
    <row r="930" spans="1:34" x14ac:dyDescent="0.25">
      <c r="A930" t="s">
        <v>2660</v>
      </c>
      <c r="B930" t="s">
        <v>1962</v>
      </c>
      <c r="C930" t="s">
        <v>2275</v>
      </c>
      <c r="D930" t="s">
        <v>2602</v>
      </c>
      <c r="E930" s="31">
        <v>224.28260869565219</v>
      </c>
      <c r="F930" s="31">
        <v>2.6657928661432586</v>
      </c>
      <c r="G930" s="31">
        <v>2.5974503247067946</v>
      </c>
      <c r="H930" s="31">
        <v>0.15477464379179989</v>
      </c>
      <c r="I930" s="31">
        <v>0.10929388388097312</v>
      </c>
      <c r="J930" s="31">
        <v>597.89097826086959</v>
      </c>
      <c r="K930" s="31">
        <v>582.56293478260875</v>
      </c>
      <c r="L930" s="31">
        <v>34.713260869565211</v>
      </c>
      <c r="M930" s="31">
        <v>24.512717391304342</v>
      </c>
      <c r="N930" s="31">
        <v>10.200543478260869</v>
      </c>
      <c r="O930" s="31">
        <v>0</v>
      </c>
      <c r="P930" s="31">
        <v>204.51119565217385</v>
      </c>
      <c r="Q930" s="31">
        <v>199.38369565217386</v>
      </c>
      <c r="R930" s="31">
        <v>5.1274999999999995</v>
      </c>
      <c r="S930" s="31">
        <v>358.66652173913053</v>
      </c>
      <c r="T930" s="31">
        <v>358.66652173913053</v>
      </c>
      <c r="U930" s="31">
        <v>0</v>
      </c>
      <c r="V930" s="31">
        <v>0</v>
      </c>
      <c r="W930" s="31">
        <v>0</v>
      </c>
      <c r="X930" s="31">
        <v>0</v>
      </c>
      <c r="Y930" s="31">
        <v>0</v>
      </c>
      <c r="Z930" s="31">
        <v>0</v>
      </c>
      <c r="AA930" s="31">
        <v>0</v>
      </c>
      <c r="AB930" s="31">
        <v>0</v>
      </c>
      <c r="AC930" s="31">
        <v>0</v>
      </c>
      <c r="AD930" s="31">
        <v>0</v>
      </c>
      <c r="AE930" s="31">
        <v>0</v>
      </c>
      <c r="AF930" t="s">
        <v>822</v>
      </c>
      <c r="AG930" s="32">
        <v>9</v>
      </c>
      <c r="AH930"/>
    </row>
    <row r="931" spans="1:34" x14ac:dyDescent="0.25">
      <c r="A931" t="s">
        <v>2660</v>
      </c>
      <c r="B931" t="s">
        <v>1484</v>
      </c>
      <c r="C931" t="s">
        <v>2323</v>
      </c>
      <c r="D931" t="s">
        <v>2620</v>
      </c>
      <c r="E931" s="31">
        <v>129.33695652173913</v>
      </c>
      <c r="F931" s="31">
        <v>3.7018581393394414</v>
      </c>
      <c r="G931" s="31">
        <v>3.3707395579460466</v>
      </c>
      <c r="H931" s="31">
        <v>0.61414404571812775</v>
      </c>
      <c r="I931" s="31">
        <v>0.28302546432473324</v>
      </c>
      <c r="J931" s="31">
        <v>478.78706521739144</v>
      </c>
      <c r="K931" s="31">
        <v>435.96119565217401</v>
      </c>
      <c r="L931" s="31">
        <v>79.43152173913046</v>
      </c>
      <c r="M931" s="31">
        <v>36.60565217391305</v>
      </c>
      <c r="N931" s="31">
        <v>38.304130434782621</v>
      </c>
      <c r="O931" s="31">
        <v>4.5217391304347823</v>
      </c>
      <c r="P931" s="31">
        <v>118.39739130434786</v>
      </c>
      <c r="Q931" s="31">
        <v>118.39739130434786</v>
      </c>
      <c r="R931" s="31">
        <v>0</v>
      </c>
      <c r="S931" s="31">
        <v>280.95815217391311</v>
      </c>
      <c r="T931" s="31">
        <v>280.95815217391311</v>
      </c>
      <c r="U931" s="31">
        <v>0</v>
      </c>
      <c r="V931" s="31">
        <v>0</v>
      </c>
      <c r="W931" s="31">
        <v>17.746304347826086</v>
      </c>
      <c r="X931" s="31">
        <v>0</v>
      </c>
      <c r="Y931" s="31">
        <v>0</v>
      </c>
      <c r="Z931" s="31">
        <v>0</v>
      </c>
      <c r="AA931" s="31">
        <v>0</v>
      </c>
      <c r="AB931" s="31">
        <v>0</v>
      </c>
      <c r="AC931" s="31">
        <v>17.746304347826086</v>
      </c>
      <c r="AD931" s="31">
        <v>0</v>
      </c>
      <c r="AE931" s="31">
        <v>0</v>
      </c>
      <c r="AF931" t="s">
        <v>349</v>
      </c>
      <c r="AG931" s="32">
        <v>9</v>
      </c>
      <c r="AH931"/>
    </row>
    <row r="932" spans="1:34" x14ac:dyDescent="0.25">
      <c r="A932" t="s">
        <v>2660</v>
      </c>
      <c r="B932" t="s">
        <v>1364</v>
      </c>
      <c r="C932" t="s">
        <v>2410</v>
      </c>
      <c r="D932" t="s">
        <v>2610</v>
      </c>
      <c r="E932" s="31">
        <v>40.130434782608695</v>
      </c>
      <c r="F932" s="31">
        <v>3.7838867822318529</v>
      </c>
      <c r="G932" s="31">
        <v>3.6625433369447458</v>
      </c>
      <c r="H932" s="31">
        <v>0.20983477789815819</v>
      </c>
      <c r="I932" s="31">
        <v>8.8491332611050896E-2</v>
      </c>
      <c r="J932" s="31">
        <v>151.84902173913045</v>
      </c>
      <c r="K932" s="31">
        <v>146.97945652173914</v>
      </c>
      <c r="L932" s="31">
        <v>8.4207608695652176</v>
      </c>
      <c r="M932" s="31">
        <v>3.5511956521739121</v>
      </c>
      <c r="N932" s="31">
        <v>0</v>
      </c>
      <c r="O932" s="31">
        <v>4.8695652173913047</v>
      </c>
      <c r="P932" s="31">
        <v>51.014565217391315</v>
      </c>
      <c r="Q932" s="31">
        <v>51.014565217391315</v>
      </c>
      <c r="R932" s="31">
        <v>0</v>
      </c>
      <c r="S932" s="31">
        <v>92.413695652173914</v>
      </c>
      <c r="T932" s="31">
        <v>92.413695652173914</v>
      </c>
      <c r="U932" s="31">
        <v>0</v>
      </c>
      <c r="V932" s="31">
        <v>0</v>
      </c>
      <c r="W932" s="31">
        <v>6.2989130434782616</v>
      </c>
      <c r="X932" s="31">
        <v>1.4293478260869565</v>
      </c>
      <c r="Y932" s="31">
        <v>0</v>
      </c>
      <c r="Z932" s="31">
        <v>4.8695652173913047</v>
      </c>
      <c r="AA932" s="31">
        <v>0</v>
      </c>
      <c r="AB932" s="31">
        <v>0</v>
      </c>
      <c r="AC932" s="31">
        <v>0</v>
      </c>
      <c r="AD932" s="31">
        <v>0</v>
      </c>
      <c r="AE932" s="31">
        <v>0</v>
      </c>
      <c r="AF932" t="s">
        <v>228</v>
      </c>
      <c r="AG932" s="32">
        <v>9</v>
      </c>
      <c r="AH932"/>
    </row>
    <row r="933" spans="1:34" x14ac:dyDescent="0.25">
      <c r="A933" t="s">
        <v>2660</v>
      </c>
      <c r="B933" t="s">
        <v>1388</v>
      </c>
      <c r="C933" t="s">
        <v>2421</v>
      </c>
      <c r="D933" t="s">
        <v>2625</v>
      </c>
      <c r="E933" s="31">
        <v>42.076086956521742</v>
      </c>
      <c r="F933" s="31">
        <v>4.9724360630328075</v>
      </c>
      <c r="G933" s="31">
        <v>4.6872694394213381</v>
      </c>
      <c r="H933" s="31">
        <v>0.59951950400413345</v>
      </c>
      <c r="I933" s="31">
        <v>0.31435288039266363</v>
      </c>
      <c r="J933" s="31">
        <v>209.22065217391304</v>
      </c>
      <c r="K933" s="31">
        <v>197.22195652173914</v>
      </c>
      <c r="L933" s="31">
        <v>25.225434782608705</v>
      </c>
      <c r="M933" s="31">
        <v>13.226739130434792</v>
      </c>
      <c r="N933" s="31">
        <v>5.9823913043478258</v>
      </c>
      <c r="O933" s="31">
        <v>6.0163043478260869</v>
      </c>
      <c r="P933" s="31">
        <v>51.03652173913045</v>
      </c>
      <c r="Q933" s="31">
        <v>51.03652173913045</v>
      </c>
      <c r="R933" s="31">
        <v>0</v>
      </c>
      <c r="S933" s="31">
        <v>132.9586956521739</v>
      </c>
      <c r="T933" s="31">
        <v>132.9586956521739</v>
      </c>
      <c r="U933" s="31">
        <v>0</v>
      </c>
      <c r="V933" s="31">
        <v>0</v>
      </c>
      <c r="W933" s="31">
        <v>0</v>
      </c>
      <c r="X933" s="31">
        <v>0</v>
      </c>
      <c r="Y933" s="31">
        <v>0</v>
      </c>
      <c r="Z933" s="31">
        <v>0</v>
      </c>
      <c r="AA933" s="31">
        <v>0</v>
      </c>
      <c r="AB933" s="31">
        <v>0</v>
      </c>
      <c r="AC933" s="31">
        <v>0</v>
      </c>
      <c r="AD933" s="31">
        <v>0</v>
      </c>
      <c r="AE933" s="31">
        <v>0</v>
      </c>
      <c r="AF933" t="s">
        <v>252</v>
      </c>
      <c r="AG933" s="32">
        <v>9</v>
      </c>
      <c r="AH933"/>
    </row>
    <row r="934" spans="1:34" x14ac:dyDescent="0.25">
      <c r="A934" t="s">
        <v>2660</v>
      </c>
      <c r="B934" t="s">
        <v>1322</v>
      </c>
      <c r="C934" t="s">
        <v>2370</v>
      </c>
      <c r="D934" t="s">
        <v>2603</v>
      </c>
      <c r="E934" s="31">
        <v>34.652173913043477</v>
      </c>
      <c r="F934" s="31">
        <v>5.848494353826851</v>
      </c>
      <c r="G934" s="31">
        <v>5.2888958594730244</v>
      </c>
      <c r="H934" s="31">
        <v>0.66820890840652458</v>
      </c>
      <c r="I934" s="31">
        <v>0.48376725219573402</v>
      </c>
      <c r="J934" s="31">
        <v>202.66304347826087</v>
      </c>
      <c r="K934" s="31">
        <v>183.27173913043481</v>
      </c>
      <c r="L934" s="31">
        <v>23.154891304347828</v>
      </c>
      <c r="M934" s="31">
        <v>16.763586956521738</v>
      </c>
      <c r="N934" s="31">
        <v>4.3478260869565216E-2</v>
      </c>
      <c r="O934" s="31">
        <v>6.3478260869565215</v>
      </c>
      <c r="P934" s="31">
        <v>49.975543478260867</v>
      </c>
      <c r="Q934" s="31">
        <v>36.975543478260867</v>
      </c>
      <c r="R934" s="31">
        <v>13</v>
      </c>
      <c r="S934" s="31">
        <v>129.53260869565219</v>
      </c>
      <c r="T934" s="31">
        <v>129.53260869565219</v>
      </c>
      <c r="U934" s="31">
        <v>0</v>
      </c>
      <c r="V934" s="31">
        <v>0</v>
      </c>
      <c r="W934" s="31">
        <v>4.3478260869565216E-2</v>
      </c>
      <c r="X934" s="31">
        <v>0</v>
      </c>
      <c r="Y934" s="31">
        <v>4.3478260869565216E-2</v>
      </c>
      <c r="Z934" s="31">
        <v>0</v>
      </c>
      <c r="AA934" s="31">
        <v>0</v>
      </c>
      <c r="AB934" s="31">
        <v>0</v>
      </c>
      <c r="AC934" s="31">
        <v>0</v>
      </c>
      <c r="AD934" s="31">
        <v>0</v>
      </c>
      <c r="AE934" s="31">
        <v>0</v>
      </c>
      <c r="AF934" t="s">
        <v>185</v>
      </c>
      <c r="AG934" s="32">
        <v>9</v>
      </c>
      <c r="AH934"/>
    </row>
    <row r="935" spans="1:34" x14ac:dyDescent="0.25">
      <c r="A935" t="s">
        <v>2660</v>
      </c>
      <c r="B935" t="s">
        <v>2037</v>
      </c>
      <c r="C935" t="s">
        <v>2475</v>
      </c>
      <c r="D935" t="s">
        <v>2603</v>
      </c>
      <c r="E935" s="31">
        <v>51.630434782608695</v>
      </c>
      <c r="F935" s="31">
        <v>4.1216105263157896</v>
      </c>
      <c r="G935" s="31">
        <v>3.7722252631578952</v>
      </c>
      <c r="H935" s="31">
        <v>0.47333894736842114</v>
      </c>
      <c r="I935" s="31">
        <v>0.3673052631578948</v>
      </c>
      <c r="J935" s="31">
        <v>212.80054347826089</v>
      </c>
      <c r="K935" s="31">
        <v>194.76163043478263</v>
      </c>
      <c r="L935" s="31">
        <v>24.438695652173916</v>
      </c>
      <c r="M935" s="31">
        <v>18.964130434782611</v>
      </c>
      <c r="N935" s="31">
        <v>0</v>
      </c>
      <c r="O935" s="31">
        <v>5.4745652173913042</v>
      </c>
      <c r="P935" s="31">
        <v>56.050978260869563</v>
      </c>
      <c r="Q935" s="31">
        <v>43.486630434782604</v>
      </c>
      <c r="R935" s="31">
        <v>12.564347826086957</v>
      </c>
      <c r="S935" s="31">
        <v>132.31086956521742</v>
      </c>
      <c r="T935" s="31">
        <v>132.31086956521742</v>
      </c>
      <c r="U935" s="31">
        <v>0</v>
      </c>
      <c r="V935" s="31">
        <v>0</v>
      </c>
      <c r="W935" s="31">
        <v>0.17391304347826086</v>
      </c>
      <c r="X935" s="31">
        <v>8.6956521739130432E-2</v>
      </c>
      <c r="Y935" s="31">
        <v>0</v>
      </c>
      <c r="Z935" s="31">
        <v>0</v>
      </c>
      <c r="AA935" s="31">
        <v>8.6956521739130432E-2</v>
      </c>
      <c r="AB935" s="31">
        <v>0</v>
      </c>
      <c r="AC935" s="31">
        <v>0</v>
      </c>
      <c r="AD935" s="31">
        <v>0</v>
      </c>
      <c r="AE935" s="31">
        <v>0</v>
      </c>
      <c r="AF935" t="s">
        <v>900</v>
      </c>
      <c r="AG935" s="32">
        <v>9</v>
      </c>
      <c r="AH935"/>
    </row>
    <row r="936" spans="1:34" x14ac:dyDescent="0.25">
      <c r="A936" t="s">
        <v>2660</v>
      </c>
      <c r="B936" t="s">
        <v>2048</v>
      </c>
      <c r="C936" t="s">
        <v>2454</v>
      </c>
      <c r="D936" t="s">
        <v>2605</v>
      </c>
      <c r="E936" s="31">
        <v>51.195652173913047</v>
      </c>
      <c r="F936" s="31">
        <v>4.4437600849256889</v>
      </c>
      <c r="G936" s="31">
        <v>4.0701167728237788</v>
      </c>
      <c r="H936" s="31">
        <v>0.9393800424628449</v>
      </c>
      <c r="I936" s="31">
        <v>0.6623397027600848</v>
      </c>
      <c r="J936" s="31">
        <v>227.50119565217386</v>
      </c>
      <c r="K936" s="31">
        <v>208.37228260869563</v>
      </c>
      <c r="L936" s="31">
        <v>48.092173913043474</v>
      </c>
      <c r="M936" s="31">
        <v>33.908913043478258</v>
      </c>
      <c r="N936" s="31">
        <v>8.4441304347826076</v>
      </c>
      <c r="O936" s="31">
        <v>5.7391304347826084</v>
      </c>
      <c r="P936" s="31">
        <v>55.050108695652163</v>
      </c>
      <c r="Q936" s="31">
        <v>50.104456521739117</v>
      </c>
      <c r="R936" s="31">
        <v>4.9456521739130439</v>
      </c>
      <c r="S936" s="31">
        <v>124.35891304347824</v>
      </c>
      <c r="T936" s="31">
        <v>110.48423913043477</v>
      </c>
      <c r="U936" s="31">
        <v>13.874673913043468</v>
      </c>
      <c r="V936" s="31">
        <v>0</v>
      </c>
      <c r="W936" s="31">
        <v>0</v>
      </c>
      <c r="X936" s="31">
        <v>0</v>
      </c>
      <c r="Y936" s="31">
        <v>0</v>
      </c>
      <c r="Z936" s="31">
        <v>0</v>
      </c>
      <c r="AA936" s="31">
        <v>0</v>
      </c>
      <c r="AB936" s="31">
        <v>0</v>
      </c>
      <c r="AC936" s="31">
        <v>0</v>
      </c>
      <c r="AD936" s="31">
        <v>0</v>
      </c>
      <c r="AE936" s="31">
        <v>0</v>
      </c>
      <c r="AF936" t="s">
        <v>911</v>
      </c>
      <c r="AG936" s="32">
        <v>9</v>
      </c>
      <c r="AH936"/>
    </row>
    <row r="937" spans="1:34" x14ac:dyDescent="0.25">
      <c r="A937" t="s">
        <v>2660</v>
      </c>
      <c r="B937" t="s">
        <v>2183</v>
      </c>
      <c r="C937" t="s">
        <v>2587</v>
      </c>
      <c r="D937" t="s">
        <v>2619</v>
      </c>
      <c r="E937" s="31">
        <v>8.9565217391304355</v>
      </c>
      <c r="F937" s="31">
        <v>7.4355703883495137</v>
      </c>
      <c r="G937" s="31">
        <v>6.6318932038834948</v>
      </c>
      <c r="H937" s="31">
        <v>0.58252427184466016</v>
      </c>
      <c r="I937" s="31">
        <v>0</v>
      </c>
      <c r="J937" s="31">
        <v>66.596847826086957</v>
      </c>
      <c r="K937" s="31">
        <v>59.398695652173913</v>
      </c>
      <c r="L937" s="31">
        <v>5.2173913043478262</v>
      </c>
      <c r="M937" s="31">
        <v>0</v>
      </c>
      <c r="N937" s="31">
        <v>0</v>
      </c>
      <c r="O937" s="31">
        <v>5.2173913043478262</v>
      </c>
      <c r="P937" s="31">
        <v>30.345543478260872</v>
      </c>
      <c r="Q937" s="31">
        <v>28.364782608695656</v>
      </c>
      <c r="R937" s="31">
        <v>1.9807608695652179</v>
      </c>
      <c r="S937" s="31">
        <v>31.033913043478261</v>
      </c>
      <c r="T937" s="31">
        <v>31.033913043478261</v>
      </c>
      <c r="U937" s="31">
        <v>0</v>
      </c>
      <c r="V937" s="31">
        <v>0</v>
      </c>
      <c r="W937" s="31">
        <v>2.5480434782608694</v>
      </c>
      <c r="X937" s="31">
        <v>0</v>
      </c>
      <c r="Y937" s="31">
        <v>0</v>
      </c>
      <c r="Z937" s="31">
        <v>0</v>
      </c>
      <c r="AA937" s="31">
        <v>2.4013043478260867</v>
      </c>
      <c r="AB937" s="31">
        <v>0</v>
      </c>
      <c r="AC937" s="31">
        <v>0.14673913043478262</v>
      </c>
      <c r="AD937" s="31">
        <v>0</v>
      </c>
      <c r="AE937" s="31">
        <v>0</v>
      </c>
      <c r="AF937" t="s">
        <v>1051</v>
      </c>
      <c r="AG937" s="32">
        <v>9</v>
      </c>
      <c r="AH937"/>
    </row>
    <row r="938" spans="1:34" x14ac:dyDescent="0.25">
      <c r="A938" t="s">
        <v>2660</v>
      </c>
      <c r="B938" t="s">
        <v>1996</v>
      </c>
      <c r="C938" t="s">
        <v>2429</v>
      </c>
      <c r="D938" t="s">
        <v>2605</v>
      </c>
      <c r="E938" s="31">
        <v>47.739130434782609</v>
      </c>
      <c r="F938" s="31">
        <v>5.0568328779599279</v>
      </c>
      <c r="G938" s="31">
        <v>4.5457103825136613</v>
      </c>
      <c r="H938" s="31">
        <v>0.6175660291438978</v>
      </c>
      <c r="I938" s="31">
        <v>0.31143442622950801</v>
      </c>
      <c r="J938" s="31">
        <v>241.40880434782611</v>
      </c>
      <c r="K938" s="31">
        <v>217.00826086956522</v>
      </c>
      <c r="L938" s="31">
        <v>29.482065217391295</v>
      </c>
      <c r="M938" s="31">
        <v>14.867608695652166</v>
      </c>
      <c r="N938" s="31">
        <v>9.4840217391304353</v>
      </c>
      <c r="O938" s="31">
        <v>5.1304347826086953</v>
      </c>
      <c r="P938" s="31">
        <v>72.555652173913046</v>
      </c>
      <c r="Q938" s="31">
        <v>62.769565217391296</v>
      </c>
      <c r="R938" s="31">
        <v>9.7860869565217428</v>
      </c>
      <c r="S938" s="31">
        <v>139.37108695652176</v>
      </c>
      <c r="T938" s="31">
        <v>139.37108695652176</v>
      </c>
      <c r="U938" s="31">
        <v>0</v>
      </c>
      <c r="V938" s="31">
        <v>0</v>
      </c>
      <c r="W938" s="31">
        <v>0</v>
      </c>
      <c r="X938" s="31">
        <v>0</v>
      </c>
      <c r="Y938" s="31">
        <v>0</v>
      </c>
      <c r="Z938" s="31">
        <v>0</v>
      </c>
      <c r="AA938" s="31">
        <v>0</v>
      </c>
      <c r="AB938" s="31">
        <v>0</v>
      </c>
      <c r="AC938" s="31">
        <v>0</v>
      </c>
      <c r="AD938" s="31">
        <v>0</v>
      </c>
      <c r="AE938" s="31">
        <v>0</v>
      </c>
      <c r="AF938" t="s">
        <v>858</v>
      </c>
      <c r="AG938" s="32">
        <v>9</v>
      </c>
      <c r="AH938"/>
    </row>
    <row r="939" spans="1:34" x14ac:dyDescent="0.25">
      <c r="A939" t="s">
        <v>2660</v>
      </c>
      <c r="B939" t="s">
        <v>1146</v>
      </c>
      <c r="C939" t="s">
        <v>2284</v>
      </c>
      <c r="D939" t="s">
        <v>2603</v>
      </c>
      <c r="E939" s="31">
        <v>78.619565217391298</v>
      </c>
      <c r="F939" s="31">
        <v>3.8175362919950238</v>
      </c>
      <c r="G939" s="31">
        <v>3.5421014793308458</v>
      </c>
      <c r="H939" s="31">
        <v>0.32064565187335825</v>
      </c>
      <c r="I939" s="31">
        <v>0.25695700262684923</v>
      </c>
      <c r="J939" s="31">
        <v>300.1330434782609</v>
      </c>
      <c r="K939" s="31">
        <v>278.47847826086962</v>
      </c>
      <c r="L939" s="31">
        <v>25.209021739130435</v>
      </c>
      <c r="M939" s="31">
        <v>20.201847826086958</v>
      </c>
      <c r="N939" s="31">
        <v>5.0652173913043483E-2</v>
      </c>
      <c r="O939" s="31">
        <v>4.9565217391304346</v>
      </c>
      <c r="P939" s="31">
        <v>90.363478260869556</v>
      </c>
      <c r="Q939" s="31">
        <v>73.716086956521735</v>
      </c>
      <c r="R939" s="31">
        <v>16.647391304347824</v>
      </c>
      <c r="S939" s="31">
        <v>184.56054347826091</v>
      </c>
      <c r="T939" s="31">
        <v>182.80021739130439</v>
      </c>
      <c r="U939" s="31">
        <v>1.7603260869565223</v>
      </c>
      <c r="V939" s="31">
        <v>0</v>
      </c>
      <c r="W939" s="31">
        <v>0</v>
      </c>
      <c r="X939" s="31">
        <v>0</v>
      </c>
      <c r="Y939" s="31">
        <v>0</v>
      </c>
      <c r="Z939" s="31">
        <v>0</v>
      </c>
      <c r="AA939" s="31">
        <v>0</v>
      </c>
      <c r="AB939" s="31">
        <v>0</v>
      </c>
      <c r="AC939" s="31">
        <v>0</v>
      </c>
      <c r="AD939" s="31">
        <v>0</v>
      </c>
      <c r="AE939" s="31">
        <v>0</v>
      </c>
      <c r="AF939" t="s">
        <v>9</v>
      </c>
      <c r="AG939" s="32">
        <v>9</v>
      </c>
      <c r="AH939"/>
    </row>
    <row r="940" spans="1:34" x14ac:dyDescent="0.25">
      <c r="A940" t="s">
        <v>2660</v>
      </c>
      <c r="B940" t="s">
        <v>2252</v>
      </c>
      <c r="C940" t="s">
        <v>2363</v>
      </c>
      <c r="D940" t="s">
        <v>2603</v>
      </c>
      <c r="E940" s="31">
        <v>128.5108695652174</v>
      </c>
      <c r="F940" s="31">
        <v>5.1151678930897386</v>
      </c>
      <c r="G940" s="31">
        <v>4.8107916772392789</v>
      </c>
      <c r="H940" s="31">
        <v>0.48894443034762752</v>
      </c>
      <c r="I940" s="31">
        <v>0.40575911359215089</v>
      </c>
      <c r="J940" s="31">
        <v>657.35467391304337</v>
      </c>
      <c r="K940" s="31">
        <v>618.23902173913041</v>
      </c>
      <c r="L940" s="31">
        <v>62.834673913043488</v>
      </c>
      <c r="M940" s="31">
        <v>52.144456521739137</v>
      </c>
      <c r="N940" s="31">
        <v>5.6548913043478262</v>
      </c>
      <c r="O940" s="31">
        <v>5.0353260869565215</v>
      </c>
      <c r="P940" s="31">
        <v>225.7955434782609</v>
      </c>
      <c r="Q940" s="31">
        <v>197.37010869565219</v>
      </c>
      <c r="R940" s="31">
        <v>28.425434782608701</v>
      </c>
      <c r="S940" s="31">
        <v>368.72445652173906</v>
      </c>
      <c r="T940" s="31">
        <v>368.72445652173906</v>
      </c>
      <c r="U940" s="31">
        <v>0</v>
      </c>
      <c r="V940" s="31">
        <v>0</v>
      </c>
      <c r="W940" s="31">
        <v>16.997282608695652</v>
      </c>
      <c r="X940" s="31">
        <v>0.34782608695652173</v>
      </c>
      <c r="Y940" s="31">
        <v>1.173913043478261</v>
      </c>
      <c r="Z940" s="31">
        <v>0</v>
      </c>
      <c r="AA940" s="31">
        <v>10.165760869565217</v>
      </c>
      <c r="AB940" s="31">
        <v>0</v>
      </c>
      <c r="AC940" s="31">
        <v>5.3097826086956523</v>
      </c>
      <c r="AD940" s="31">
        <v>0</v>
      </c>
      <c r="AE940" s="31">
        <v>0</v>
      </c>
      <c r="AF940" t="s">
        <v>1122</v>
      </c>
      <c r="AG940" s="32">
        <v>9</v>
      </c>
      <c r="AH940"/>
    </row>
    <row r="941" spans="1:34" x14ac:dyDescent="0.25">
      <c r="A941" t="s">
        <v>2660</v>
      </c>
      <c r="B941" t="s">
        <v>2251</v>
      </c>
      <c r="C941" t="s">
        <v>2307</v>
      </c>
      <c r="D941" t="s">
        <v>2603</v>
      </c>
      <c r="E941" s="31">
        <v>46.260869565217391</v>
      </c>
      <c r="F941" s="31">
        <v>4.3231625939849616</v>
      </c>
      <c r="G941" s="31">
        <v>3.9920817669172934</v>
      </c>
      <c r="H941" s="31">
        <v>0.57438439849624046</v>
      </c>
      <c r="I941" s="31">
        <v>0.35796522556390981</v>
      </c>
      <c r="J941" s="31">
        <v>199.99326086956518</v>
      </c>
      <c r="K941" s="31">
        <v>184.67717391304348</v>
      </c>
      <c r="L941" s="31">
        <v>26.571521739130429</v>
      </c>
      <c r="M941" s="31">
        <v>16.559782608695652</v>
      </c>
      <c r="N941" s="31">
        <v>5.316086956521735</v>
      </c>
      <c r="O941" s="31">
        <v>4.6956521739130439</v>
      </c>
      <c r="P941" s="31">
        <v>56.121630434782624</v>
      </c>
      <c r="Q941" s="31">
        <v>50.81728260869567</v>
      </c>
      <c r="R941" s="31">
        <v>5.3043478260869561</v>
      </c>
      <c r="S941" s="31">
        <v>117.30010869565214</v>
      </c>
      <c r="T941" s="31">
        <v>117.30010869565214</v>
      </c>
      <c r="U941" s="31">
        <v>0</v>
      </c>
      <c r="V941" s="31">
        <v>0</v>
      </c>
      <c r="W941" s="31">
        <v>8.6956521739130432E-2</v>
      </c>
      <c r="X941" s="31">
        <v>0</v>
      </c>
      <c r="Y941" s="31">
        <v>0</v>
      </c>
      <c r="Z941" s="31">
        <v>0</v>
      </c>
      <c r="AA941" s="31">
        <v>8.6956521739130432E-2</v>
      </c>
      <c r="AB941" s="31">
        <v>0</v>
      </c>
      <c r="AC941" s="31">
        <v>0</v>
      </c>
      <c r="AD941" s="31">
        <v>0</v>
      </c>
      <c r="AE941" s="31">
        <v>0</v>
      </c>
      <c r="AF941" t="s">
        <v>1121</v>
      </c>
      <c r="AG941" s="32">
        <v>9</v>
      </c>
      <c r="AH941"/>
    </row>
    <row r="942" spans="1:34" x14ac:dyDescent="0.25">
      <c r="A942" t="s">
        <v>2660</v>
      </c>
      <c r="B942" t="s">
        <v>2074</v>
      </c>
      <c r="C942" t="s">
        <v>1785</v>
      </c>
      <c r="D942" t="s">
        <v>2610</v>
      </c>
      <c r="E942" s="31">
        <v>33.630434782608695</v>
      </c>
      <c r="F942" s="31">
        <v>3.8704072398190048</v>
      </c>
      <c r="G942" s="31">
        <v>3.4269683257918553</v>
      </c>
      <c r="H942" s="31">
        <v>0.36148351648351651</v>
      </c>
      <c r="I942" s="31">
        <v>0.24642210730446029</v>
      </c>
      <c r="J942" s="31">
        <v>130.16347826086957</v>
      </c>
      <c r="K942" s="31">
        <v>115.25043478260869</v>
      </c>
      <c r="L942" s="31">
        <v>12.156847826086958</v>
      </c>
      <c r="M942" s="31">
        <v>8.2872826086956533</v>
      </c>
      <c r="N942" s="31">
        <v>8.6956521739130432E-2</v>
      </c>
      <c r="O942" s="31">
        <v>3.7826086956521738</v>
      </c>
      <c r="P942" s="31">
        <v>49.592499999999994</v>
      </c>
      <c r="Q942" s="31">
        <v>38.549021739130431</v>
      </c>
      <c r="R942" s="31">
        <v>11.043478260869565</v>
      </c>
      <c r="S942" s="31">
        <v>68.414130434782606</v>
      </c>
      <c r="T942" s="31">
        <v>67.234999999999999</v>
      </c>
      <c r="U942" s="31">
        <v>1.1791304347826086</v>
      </c>
      <c r="V942" s="31">
        <v>0</v>
      </c>
      <c r="W942" s="31">
        <v>0.75</v>
      </c>
      <c r="X942" s="31">
        <v>0</v>
      </c>
      <c r="Y942" s="31">
        <v>0</v>
      </c>
      <c r="Z942" s="31">
        <v>0</v>
      </c>
      <c r="AA942" s="31">
        <v>0.42391304347826086</v>
      </c>
      <c r="AB942" s="31">
        <v>0</v>
      </c>
      <c r="AC942" s="31">
        <v>0.32608695652173914</v>
      </c>
      <c r="AD942" s="31">
        <v>0</v>
      </c>
      <c r="AE942" s="31">
        <v>0</v>
      </c>
      <c r="AF942" t="s">
        <v>937</v>
      </c>
      <c r="AG942" s="32">
        <v>9</v>
      </c>
      <c r="AH942"/>
    </row>
    <row r="943" spans="1:34" x14ac:dyDescent="0.25">
      <c r="A943" t="s">
        <v>2660</v>
      </c>
      <c r="B943" t="s">
        <v>1694</v>
      </c>
      <c r="C943" t="s">
        <v>2463</v>
      </c>
      <c r="D943" t="s">
        <v>2603</v>
      </c>
      <c r="E943" s="31">
        <v>53.228260869565219</v>
      </c>
      <c r="F943" s="31">
        <v>3.9732182969164791</v>
      </c>
      <c r="G943" s="31">
        <v>3.767118644067796</v>
      </c>
      <c r="H943" s="31">
        <v>0.34780477843577701</v>
      </c>
      <c r="I943" s="31">
        <v>0.23998366346742905</v>
      </c>
      <c r="J943" s="31">
        <v>211.48749999999998</v>
      </c>
      <c r="K943" s="31">
        <v>200.51717391304345</v>
      </c>
      <c r="L943" s="31">
        <v>18.513043478260869</v>
      </c>
      <c r="M943" s="31">
        <v>12.773913043478261</v>
      </c>
      <c r="N943" s="31">
        <v>0</v>
      </c>
      <c r="O943" s="31">
        <v>5.7391304347826084</v>
      </c>
      <c r="P943" s="31">
        <v>59.291630434782604</v>
      </c>
      <c r="Q943" s="31">
        <v>54.060434782608688</v>
      </c>
      <c r="R943" s="31">
        <v>5.2311956521739127</v>
      </c>
      <c r="S943" s="31">
        <v>133.68282608695651</v>
      </c>
      <c r="T943" s="31">
        <v>133.68282608695651</v>
      </c>
      <c r="U943" s="31">
        <v>0</v>
      </c>
      <c r="V943" s="31">
        <v>0</v>
      </c>
      <c r="W943" s="31">
        <v>0</v>
      </c>
      <c r="X943" s="31">
        <v>0</v>
      </c>
      <c r="Y943" s="31">
        <v>0</v>
      </c>
      <c r="Z943" s="31">
        <v>0</v>
      </c>
      <c r="AA943" s="31">
        <v>0</v>
      </c>
      <c r="AB943" s="31">
        <v>0</v>
      </c>
      <c r="AC943" s="31">
        <v>0</v>
      </c>
      <c r="AD943" s="31">
        <v>0</v>
      </c>
      <c r="AE943" s="31">
        <v>0</v>
      </c>
      <c r="AF943" t="s">
        <v>560</v>
      </c>
      <c r="AG943" s="32">
        <v>9</v>
      </c>
      <c r="AH943"/>
    </row>
    <row r="944" spans="1:34" x14ac:dyDescent="0.25">
      <c r="A944" t="s">
        <v>2660</v>
      </c>
      <c r="B944" t="s">
        <v>1805</v>
      </c>
      <c r="C944" t="s">
        <v>2437</v>
      </c>
      <c r="D944" t="s">
        <v>2603</v>
      </c>
      <c r="E944" s="31">
        <v>61.565217391304351</v>
      </c>
      <c r="F944" s="31">
        <v>4.0671822033898302</v>
      </c>
      <c r="G944" s="31">
        <v>3.8296592514124286</v>
      </c>
      <c r="H944" s="31">
        <v>0.48305261299435032</v>
      </c>
      <c r="I944" s="31">
        <v>0.38983227401129944</v>
      </c>
      <c r="J944" s="31">
        <v>250.3969565217391</v>
      </c>
      <c r="K944" s="31">
        <v>235.77380434782606</v>
      </c>
      <c r="L944" s="31">
        <v>29.739239130434786</v>
      </c>
      <c r="M944" s="31">
        <v>24.000108695652177</v>
      </c>
      <c r="N944" s="31">
        <v>0</v>
      </c>
      <c r="O944" s="31">
        <v>5.7391304347826084</v>
      </c>
      <c r="P944" s="31">
        <v>59.513586956521756</v>
      </c>
      <c r="Q944" s="31">
        <v>50.629565217391317</v>
      </c>
      <c r="R944" s="31">
        <v>8.8840217391304375</v>
      </c>
      <c r="S944" s="31">
        <v>161.14413043478257</v>
      </c>
      <c r="T944" s="31">
        <v>161.14413043478257</v>
      </c>
      <c r="U944" s="31">
        <v>0</v>
      </c>
      <c r="V944" s="31">
        <v>0</v>
      </c>
      <c r="W944" s="31">
        <v>5.3913043478260869</v>
      </c>
      <c r="X944" s="31">
        <v>5.3913043478260869</v>
      </c>
      <c r="Y944" s="31">
        <v>0</v>
      </c>
      <c r="Z944" s="31">
        <v>0</v>
      </c>
      <c r="AA944" s="31">
        <v>0</v>
      </c>
      <c r="AB944" s="31">
        <v>0</v>
      </c>
      <c r="AC944" s="31">
        <v>0</v>
      </c>
      <c r="AD944" s="31">
        <v>0</v>
      </c>
      <c r="AE944" s="31">
        <v>0</v>
      </c>
      <c r="AF944" t="s">
        <v>662</v>
      </c>
      <c r="AG944" s="32">
        <v>9</v>
      </c>
      <c r="AH944"/>
    </row>
    <row r="945" spans="1:34" x14ac:dyDescent="0.25">
      <c r="A945" t="s">
        <v>2660</v>
      </c>
      <c r="B945" t="s">
        <v>2151</v>
      </c>
      <c r="C945" t="s">
        <v>2335</v>
      </c>
      <c r="D945" t="s">
        <v>2619</v>
      </c>
      <c r="E945" s="31">
        <v>126.46739130434783</v>
      </c>
      <c r="F945" s="31">
        <v>3.879812634293081</v>
      </c>
      <c r="G945" s="31">
        <v>3.6338908465835842</v>
      </c>
      <c r="H945" s="31">
        <v>0.4416458960034379</v>
      </c>
      <c r="I945" s="31">
        <v>0.27703051138805329</v>
      </c>
      <c r="J945" s="31">
        <v>490.66978260869564</v>
      </c>
      <c r="K945" s="31">
        <v>459.56869565217391</v>
      </c>
      <c r="L945" s="31">
        <v>55.853804347826085</v>
      </c>
      <c r="M945" s="31">
        <v>35.035326086956523</v>
      </c>
      <c r="N945" s="31">
        <v>15.079347826086956</v>
      </c>
      <c r="O945" s="31">
        <v>5.7391304347826084</v>
      </c>
      <c r="P945" s="31">
        <v>136.32293478260871</v>
      </c>
      <c r="Q945" s="31">
        <v>126.04032608695653</v>
      </c>
      <c r="R945" s="31">
        <v>10.282608695652174</v>
      </c>
      <c r="S945" s="31">
        <v>298.4930434782608</v>
      </c>
      <c r="T945" s="31">
        <v>291.05989130434779</v>
      </c>
      <c r="U945" s="31">
        <v>7.4331521739130437</v>
      </c>
      <c r="V945" s="31">
        <v>0</v>
      </c>
      <c r="W945" s="31">
        <v>31.654891304347824</v>
      </c>
      <c r="X945" s="31">
        <v>3.9673913043478262</v>
      </c>
      <c r="Y945" s="31">
        <v>0</v>
      </c>
      <c r="Z945" s="31">
        <v>0</v>
      </c>
      <c r="AA945" s="31">
        <v>6.1630434782608692</v>
      </c>
      <c r="AB945" s="31">
        <v>0</v>
      </c>
      <c r="AC945" s="31">
        <v>21.524456521739129</v>
      </c>
      <c r="AD945" s="31">
        <v>0</v>
      </c>
      <c r="AE945" s="31">
        <v>0</v>
      </c>
      <c r="AF945" t="s">
        <v>1017</v>
      </c>
      <c r="AG945" s="32">
        <v>9</v>
      </c>
      <c r="AH945"/>
    </row>
    <row r="946" spans="1:34" x14ac:dyDescent="0.25">
      <c r="A946" t="s">
        <v>2660</v>
      </c>
      <c r="B946" t="s">
        <v>2082</v>
      </c>
      <c r="C946" t="s">
        <v>2476</v>
      </c>
      <c r="D946" t="s">
        <v>2642</v>
      </c>
      <c r="E946" s="31">
        <v>34.619565217391305</v>
      </c>
      <c r="F946" s="31">
        <v>5.3866153846153839</v>
      </c>
      <c r="G946" s="31">
        <v>4.7330392464678166</v>
      </c>
      <c r="H946" s="31">
        <v>1.2633061224489794</v>
      </c>
      <c r="I946" s="31">
        <v>0.8741915227629512</v>
      </c>
      <c r="J946" s="31">
        <v>186.48228260869564</v>
      </c>
      <c r="K946" s="31">
        <v>163.85576086956519</v>
      </c>
      <c r="L946" s="31">
        <v>43.735108695652173</v>
      </c>
      <c r="M946" s="31">
        <v>30.264130434782604</v>
      </c>
      <c r="N946" s="31">
        <v>8.2535869565217439</v>
      </c>
      <c r="O946" s="31">
        <v>5.2173913043478262</v>
      </c>
      <c r="P946" s="31">
        <v>31.466521739130428</v>
      </c>
      <c r="Q946" s="31">
        <v>22.310978260869561</v>
      </c>
      <c r="R946" s="31">
        <v>9.1555434782608671</v>
      </c>
      <c r="S946" s="31">
        <v>111.28065217391304</v>
      </c>
      <c r="T946" s="31">
        <v>111.28065217391304</v>
      </c>
      <c r="U946" s="31">
        <v>0</v>
      </c>
      <c r="V946" s="31">
        <v>0</v>
      </c>
      <c r="W946" s="31">
        <v>12.771413043478262</v>
      </c>
      <c r="X946" s="31">
        <v>0</v>
      </c>
      <c r="Y946" s="31">
        <v>0</v>
      </c>
      <c r="Z946" s="31">
        <v>0</v>
      </c>
      <c r="AA946" s="31">
        <v>3.9647826086956526</v>
      </c>
      <c r="AB946" s="31">
        <v>0</v>
      </c>
      <c r="AC946" s="31">
        <v>8.8066304347826083</v>
      </c>
      <c r="AD946" s="31">
        <v>0</v>
      </c>
      <c r="AE946" s="31">
        <v>0</v>
      </c>
      <c r="AF946" t="s">
        <v>946</v>
      </c>
      <c r="AG946" s="32">
        <v>9</v>
      </c>
      <c r="AH946"/>
    </row>
    <row r="947" spans="1:34" x14ac:dyDescent="0.25">
      <c r="A947" t="s">
        <v>2660</v>
      </c>
      <c r="B947" t="s">
        <v>1567</v>
      </c>
      <c r="C947" t="s">
        <v>2473</v>
      </c>
      <c r="D947" t="s">
        <v>2603</v>
      </c>
      <c r="E947" s="31">
        <v>90.065217391304344</v>
      </c>
      <c r="F947" s="31">
        <v>4.5233985034998776</v>
      </c>
      <c r="G947" s="31">
        <v>4.1586217716630447</v>
      </c>
      <c r="H947" s="31">
        <v>0.50454622254405024</v>
      </c>
      <c r="I947" s="31">
        <v>0.37195389814144342</v>
      </c>
      <c r="J947" s="31">
        <v>407.40086956521725</v>
      </c>
      <c r="K947" s="31">
        <v>374.54717391304337</v>
      </c>
      <c r="L947" s="31">
        <v>45.442065217391303</v>
      </c>
      <c r="M947" s="31">
        <v>33.500108695652173</v>
      </c>
      <c r="N947" s="31">
        <v>6.3767391304347809</v>
      </c>
      <c r="O947" s="31">
        <v>5.5652173913043477</v>
      </c>
      <c r="P947" s="31">
        <v>124.1301086956522</v>
      </c>
      <c r="Q947" s="31">
        <v>103.21836956521742</v>
      </c>
      <c r="R947" s="31">
        <v>20.911739130434782</v>
      </c>
      <c r="S947" s="31">
        <v>237.82869565217376</v>
      </c>
      <c r="T947" s="31">
        <v>237.82869565217376</v>
      </c>
      <c r="U947" s="31">
        <v>0</v>
      </c>
      <c r="V947" s="31">
        <v>0</v>
      </c>
      <c r="W947" s="31">
        <v>1.1434782608695653</v>
      </c>
      <c r="X947" s="31">
        <v>0</v>
      </c>
      <c r="Y947" s="31">
        <v>0</v>
      </c>
      <c r="Z947" s="31">
        <v>0</v>
      </c>
      <c r="AA947" s="31">
        <v>0</v>
      </c>
      <c r="AB947" s="31">
        <v>0</v>
      </c>
      <c r="AC947" s="31">
        <v>1.1434782608695653</v>
      </c>
      <c r="AD947" s="31">
        <v>0</v>
      </c>
      <c r="AE947" s="31">
        <v>0</v>
      </c>
      <c r="AF947" t="s">
        <v>433</v>
      </c>
      <c r="AG947" s="32">
        <v>9</v>
      </c>
      <c r="AH947"/>
    </row>
    <row r="948" spans="1:34" x14ac:dyDescent="0.25">
      <c r="A948" t="s">
        <v>2660</v>
      </c>
      <c r="B948" t="s">
        <v>1395</v>
      </c>
      <c r="C948" t="s">
        <v>2322</v>
      </c>
      <c r="D948" t="s">
        <v>2603</v>
      </c>
      <c r="E948" s="31">
        <v>134.47826086956522</v>
      </c>
      <c r="F948" s="31">
        <v>3.8812059489169091</v>
      </c>
      <c r="G948" s="31">
        <v>3.6732331070158426</v>
      </c>
      <c r="H948" s="31">
        <v>0.31234238603297776</v>
      </c>
      <c r="I948" s="31">
        <v>0.26590688651794381</v>
      </c>
      <c r="J948" s="31">
        <v>521.93782608695653</v>
      </c>
      <c r="K948" s="31">
        <v>493.97</v>
      </c>
      <c r="L948" s="31">
        <v>42.003260869565224</v>
      </c>
      <c r="M948" s="31">
        <v>35.75869565217392</v>
      </c>
      <c r="N948" s="31">
        <v>0.50543478260869568</v>
      </c>
      <c r="O948" s="31">
        <v>5.7391304347826084</v>
      </c>
      <c r="P948" s="31">
        <v>147.28869565217391</v>
      </c>
      <c r="Q948" s="31">
        <v>125.5654347826087</v>
      </c>
      <c r="R948" s="31">
        <v>21.72326086956522</v>
      </c>
      <c r="S948" s="31">
        <v>332.64586956521742</v>
      </c>
      <c r="T948" s="31">
        <v>332.64586956521742</v>
      </c>
      <c r="U948" s="31">
        <v>0</v>
      </c>
      <c r="V948" s="31">
        <v>0</v>
      </c>
      <c r="W948" s="31">
        <v>0</v>
      </c>
      <c r="X948" s="31">
        <v>0</v>
      </c>
      <c r="Y948" s="31">
        <v>0</v>
      </c>
      <c r="Z948" s="31">
        <v>0</v>
      </c>
      <c r="AA948" s="31">
        <v>0</v>
      </c>
      <c r="AB948" s="31">
        <v>0</v>
      </c>
      <c r="AC948" s="31">
        <v>0</v>
      </c>
      <c r="AD948" s="31">
        <v>0</v>
      </c>
      <c r="AE948" s="31">
        <v>0</v>
      </c>
      <c r="AF948" t="s">
        <v>259</v>
      </c>
      <c r="AG948" s="32">
        <v>9</v>
      </c>
      <c r="AH948"/>
    </row>
    <row r="949" spans="1:34" x14ac:dyDescent="0.25">
      <c r="A949" t="s">
        <v>2660</v>
      </c>
      <c r="B949" t="s">
        <v>2109</v>
      </c>
      <c r="C949" t="s">
        <v>2411</v>
      </c>
      <c r="D949" t="s">
        <v>2637</v>
      </c>
      <c r="E949" s="31">
        <v>127.30434782608695</v>
      </c>
      <c r="F949" s="31">
        <v>3.5995508879781419</v>
      </c>
      <c r="G949" s="31">
        <v>3.3558282103825134</v>
      </c>
      <c r="H949" s="31">
        <v>0.31251451502732236</v>
      </c>
      <c r="I949" s="31">
        <v>0.25261868169398904</v>
      </c>
      <c r="J949" s="31">
        <v>458.23847826086956</v>
      </c>
      <c r="K949" s="31">
        <v>427.21152173913038</v>
      </c>
      <c r="L949" s="31">
        <v>39.784456521739124</v>
      </c>
      <c r="M949" s="31">
        <v>32.159456521739124</v>
      </c>
      <c r="N949" s="31">
        <v>2.6032608695652173</v>
      </c>
      <c r="O949" s="31">
        <v>5.0217391304347823</v>
      </c>
      <c r="P949" s="31">
        <v>137.56478260869559</v>
      </c>
      <c r="Q949" s="31">
        <v>114.16282608695647</v>
      </c>
      <c r="R949" s="31">
        <v>23.40195652173913</v>
      </c>
      <c r="S949" s="31">
        <v>280.88923913043482</v>
      </c>
      <c r="T949" s="31">
        <v>280.88923913043482</v>
      </c>
      <c r="U949" s="31">
        <v>0</v>
      </c>
      <c r="V949" s="31">
        <v>0</v>
      </c>
      <c r="W949" s="31">
        <v>34.143478260869571</v>
      </c>
      <c r="X949" s="31">
        <v>0.17391304347826086</v>
      </c>
      <c r="Y949" s="31">
        <v>0</v>
      </c>
      <c r="Z949" s="31">
        <v>0</v>
      </c>
      <c r="AA949" s="31">
        <v>4.2842391304347816</v>
      </c>
      <c r="AB949" s="31">
        <v>0</v>
      </c>
      <c r="AC949" s="31">
        <v>29.685326086956525</v>
      </c>
      <c r="AD949" s="31">
        <v>0</v>
      </c>
      <c r="AE949" s="31">
        <v>0</v>
      </c>
      <c r="AF949" t="s">
        <v>973</v>
      </c>
      <c r="AG949" s="32">
        <v>9</v>
      </c>
      <c r="AH949"/>
    </row>
    <row r="950" spans="1:34" x14ac:dyDescent="0.25">
      <c r="A950" t="s">
        <v>2660</v>
      </c>
      <c r="B950" t="s">
        <v>1272</v>
      </c>
      <c r="C950" t="s">
        <v>2355</v>
      </c>
      <c r="D950" t="s">
        <v>2605</v>
      </c>
      <c r="E950" s="31">
        <v>91.282608695652172</v>
      </c>
      <c r="F950" s="31">
        <v>3.8208609192664928</v>
      </c>
      <c r="G950" s="31">
        <v>3.5127411288402008</v>
      </c>
      <c r="H950" s="31">
        <v>0.56816384853536561</v>
      </c>
      <c r="I950" s="31">
        <v>0.41610383424624919</v>
      </c>
      <c r="J950" s="31">
        <v>348.7781521739131</v>
      </c>
      <c r="K950" s="31">
        <v>320.65217391304355</v>
      </c>
      <c r="L950" s="31">
        <v>51.86347826086957</v>
      </c>
      <c r="M950" s="31">
        <v>37.983043478260875</v>
      </c>
      <c r="N950" s="31">
        <v>8.2282608695652169</v>
      </c>
      <c r="O950" s="31">
        <v>5.6521739130434785</v>
      </c>
      <c r="P950" s="31">
        <v>108.28543478260873</v>
      </c>
      <c r="Q950" s="31">
        <v>94.039891304347861</v>
      </c>
      <c r="R950" s="31">
        <v>14.245543478260871</v>
      </c>
      <c r="S950" s="31">
        <v>188.62923913043483</v>
      </c>
      <c r="T950" s="31">
        <v>188.62923913043483</v>
      </c>
      <c r="U950" s="31">
        <v>0</v>
      </c>
      <c r="V950" s="31">
        <v>0</v>
      </c>
      <c r="W950" s="31">
        <v>9.0893478260869571</v>
      </c>
      <c r="X950" s="31">
        <v>0.34782608695652173</v>
      </c>
      <c r="Y950" s="31">
        <v>1.5652173913043479</v>
      </c>
      <c r="Z950" s="31">
        <v>0</v>
      </c>
      <c r="AA950" s="31">
        <v>0.17391304347826086</v>
      </c>
      <c r="AB950" s="31">
        <v>0</v>
      </c>
      <c r="AC950" s="31">
        <v>7.0023913043478263</v>
      </c>
      <c r="AD950" s="31">
        <v>0</v>
      </c>
      <c r="AE950" s="31">
        <v>0</v>
      </c>
      <c r="AF950" t="s">
        <v>135</v>
      </c>
      <c r="AG950" s="32">
        <v>9</v>
      </c>
      <c r="AH950"/>
    </row>
    <row r="951" spans="1:34" x14ac:dyDescent="0.25">
      <c r="A951" t="s">
        <v>2660</v>
      </c>
      <c r="B951" t="s">
        <v>2129</v>
      </c>
      <c r="C951" t="s">
        <v>2404</v>
      </c>
      <c r="D951" t="s">
        <v>2619</v>
      </c>
      <c r="E951" s="31">
        <v>148.03260869565219</v>
      </c>
      <c r="F951" s="31">
        <v>4.2252096336001159</v>
      </c>
      <c r="G951" s="31">
        <v>3.9784235259563827</v>
      </c>
      <c r="H951" s="31">
        <v>0.3801967839048388</v>
      </c>
      <c r="I951" s="31">
        <v>0.26914751450179891</v>
      </c>
      <c r="J951" s="31">
        <v>625.46880434782588</v>
      </c>
      <c r="K951" s="31">
        <v>588.93641304347807</v>
      </c>
      <c r="L951" s="31">
        <v>56.281521739130433</v>
      </c>
      <c r="M951" s="31">
        <v>39.842608695652167</v>
      </c>
      <c r="N951" s="31">
        <v>11.409891304347827</v>
      </c>
      <c r="O951" s="31">
        <v>5.0290217391304353</v>
      </c>
      <c r="P951" s="31">
        <v>191.87804347826085</v>
      </c>
      <c r="Q951" s="31">
        <v>171.78456521739128</v>
      </c>
      <c r="R951" s="31">
        <v>20.093478260869563</v>
      </c>
      <c r="S951" s="31">
        <v>377.30923913043461</v>
      </c>
      <c r="T951" s="31">
        <v>377.30923913043461</v>
      </c>
      <c r="U951" s="31">
        <v>0</v>
      </c>
      <c r="V951" s="31">
        <v>0</v>
      </c>
      <c r="W951" s="31">
        <v>22.106086956521739</v>
      </c>
      <c r="X951" s="31">
        <v>2.8695652173913042</v>
      </c>
      <c r="Y951" s="31">
        <v>0.43478260869565216</v>
      </c>
      <c r="Z951" s="31">
        <v>0</v>
      </c>
      <c r="AA951" s="31">
        <v>5.9782608695652176E-2</v>
      </c>
      <c r="AB951" s="31">
        <v>0</v>
      </c>
      <c r="AC951" s="31">
        <v>18.74195652173913</v>
      </c>
      <c r="AD951" s="31">
        <v>0</v>
      </c>
      <c r="AE951" s="31">
        <v>0</v>
      </c>
      <c r="AF951" t="s">
        <v>994</v>
      </c>
      <c r="AG951" s="32">
        <v>9</v>
      </c>
      <c r="AH951"/>
    </row>
    <row r="952" spans="1:34" x14ac:dyDescent="0.25">
      <c r="A952" t="s">
        <v>2660</v>
      </c>
      <c r="B952" t="s">
        <v>1327</v>
      </c>
      <c r="C952" t="s">
        <v>2392</v>
      </c>
      <c r="D952" t="s">
        <v>2634</v>
      </c>
      <c r="E952" s="31">
        <v>82.706521739130437</v>
      </c>
      <c r="F952" s="31">
        <v>4.3141345774740438</v>
      </c>
      <c r="G952" s="31">
        <v>4.0945091339203579</v>
      </c>
      <c r="H952" s="31">
        <v>0.40601130240504663</v>
      </c>
      <c r="I952" s="31">
        <v>0.33661979235116313</v>
      </c>
      <c r="J952" s="31">
        <v>356.80706521739131</v>
      </c>
      <c r="K952" s="31">
        <v>338.6426086956522</v>
      </c>
      <c r="L952" s="31">
        <v>33.579782608695652</v>
      </c>
      <c r="M952" s="31">
        <v>27.840652173913046</v>
      </c>
      <c r="N952" s="31">
        <v>2</v>
      </c>
      <c r="O952" s="31">
        <v>3.7391304347826089</v>
      </c>
      <c r="P952" s="31">
        <v>107.9516304347826</v>
      </c>
      <c r="Q952" s="31">
        <v>95.526304347826084</v>
      </c>
      <c r="R952" s="31">
        <v>12.425326086956522</v>
      </c>
      <c r="S952" s="31">
        <v>215.27565217391304</v>
      </c>
      <c r="T952" s="31">
        <v>126.77141304347823</v>
      </c>
      <c r="U952" s="31">
        <v>88.504239130434811</v>
      </c>
      <c r="V952" s="31">
        <v>0</v>
      </c>
      <c r="W952" s="31">
        <v>53.054347826086953</v>
      </c>
      <c r="X952" s="31">
        <v>0.85054347826086951</v>
      </c>
      <c r="Y952" s="31">
        <v>0</v>
      </c>
      <c r="Z952" s="31">
        <v>0</v>
      </c>
      <c r="AA952" s="31">
        <v>26.394021739130434</v>
      </c>
      <c r="AB952" s="31">
        <v>0</v>
      </c>
      <c r="AC952" s="31">
        <v>25.809782608695652</v>
      </c>
      <c r="AD952" s="31">
        <v>0</v>
      </c>
      <c r="AE952" s="31">
        <v>0</v>
      </c>
      <c r="AF952" t="s">
        <v>190</v>
      </c>
      <c r="AG952" s="32">
        <v>9</v>
      </c>
      <c r="AH952"/>
    </row>
    <row r="953" spans="1:34" x14ac:dyDescent="0.25">
      <c r="A953" t="s">
        <v>2660</v>
      </c>
      <c r="B953" t="s">
        <v>1610</v>
      </c>
      <c r="C953" t="s">
        <v>2367</v>
      </c>
      <c r="D953" t="s">
        <v>2623</v>
      </c>
      <c r="E953" s="31">
        <v>133.40217391304347</v>
      </c>
      <c r="F953" s="31">
        <v>3.3103454738042872</v>
      </c>
      <c r="G953" s="31">
        <v>3.1184975148700413</v>
      </c>
      <c r="H953" s="31">
        <v>0.48190336511040516</v>
      </c>
      <c r="I953" s="31">
        <v>0.40356717998859304</v>
      </c>
      <c r="J953" s="31">
        <v>441.60728260869581</v>
      </c>
      <c r="K953" s="31">
        <v>416.01434782608709</v>
      </c>
      <c r="L953" s="31">
        <v>64.286956521739157</v>
      </c>
      <c r="M953" s="31">
        <v>53.836739130434808</v>
      </c>
      <c r="N953" s="31">
        <v>10.450217391304347</v>
      </c>
      <c r="O953" s="31">
        <v>0</v>
      </c>
      <c r="P953" s="31">
        <v>83.32</v>
      </c>
      <c r="Q953" s="31">
        <v>68.177282608695648</v>
      </c>
      <c r="R953" s="31">
        <v>15.142717391304346</v>
      </c>
      <c r="S953" s="31">
        <v>294.00032608695665</v>
      </c>
      <c r="T953" s="31">
        <v>294.00032608695665</v>
      </c>
      <c r="U953" s="31">
        <v>0</v>
      </c>
      <c r="V953" s="31">
        <v>0</v>
      </c>
      <c r="W953" s="31">
        <v>0</v>
      </c>
      <c r="X953" s="31">
        <v>0</v>
      </c>
      <c r="Y953" s="31">
        <v>0</v>
      </c>
      <c r="Z953" s="31">
        <v>0</v>
      </c>
      <c r="AA953" s="31">
        <v>0</v>
      </c>
      <c r="AB953" s="31">
        <v>0</v>
      </c>
      <c r="AC953" s="31">
        <v>0</v>
      </c>
      <c r="AD953" s="31">
        <v>0</v>
      </c>
      <c r="AE953" s="31">
        <v>0</v>
      </c>
      <c r="AF953" t="s">
        <v>476</v>
      </c>
      <c r="AG953" s="32">
        <v>9</v>
      </c>
      <c r="AH953"/>
    </row>
    <row r="954" spans="1:34" x14ac:dyDescent="0.25">
      <c r="A954" t="s">
        <v>2660</v>
      </c>
      <c r="B954" t="s">
        <v>2192</v>
      </c>
      <c r="C954" t="s">
        <v>2591</v>
      </c>
      <c r="D954" t="s">
        <v>2616</v>
      </c>
      <c r="E954" s="31">
        <v>37.739130434782609</v>
      </c>
      <c r="F954" s="31">
        <v>4.5627592165898623</v>
      </c>
      <c r="G954" s="31">
        <v>4.0984965437788015</v>
      </c>
      <c r="H954" s="31">
        <v>0.868395737327189</v>
      </c>
      <c r="I954" s="31">
        <v>0.62660426267281111</v>
      </c>
      <c r="J954" s="31">
        <v>172.19456521739133</v>
      </c>
      <c r="K954" s="31">
        <v>154.6736956521739</v>
      </c>
      <c r="L954" s="31">
        <v>32.772500000000001</v>
      </c>
      <c r="M954" s="31">
        <v>23.647500000000001</v>
      </c>
      <c r="N954" s="31">
        <v>3.125</v>
      </c>
      <c r="O954" s="31">
        <v>6</v>
      </c>
      <c r="P954" s="31">
        <v>30.809891304347833</v>
      </c>
      <c r="Q954" s="31">
        <v>22.41402173913044</v>
      </c>
      <c r="R954" s="31">
        <v>8.3958695652173922</v>
      </c>
      <c r="S954" s="31">
        <v>108.61217391304348</v>
      </c>
      <c r="T954" s="31">
        <v>101.61695652173913</v>
      </c>
      <c r="U954" s="31">
        <v>6.9952173913043474</v>
      </c>
      <c r="V954" s="31">
        <v>0</v>
      </c>
      <c r="W954" s="31">
        <v>28.755434782608695</v>
      </c>
      <c r="X954" s="31">
        <v>2.5489130434782608</v>
      </c>
      <c r="Y954" s="31">
        <v>1.7336956521739131</v>
      </c>
      <c r="Z954" s="31">
        <v>0</v>
      </c>
      <c r="AA954" s="31">
        <v>5.0923913043478262</v>
      </c>
      <c r="AB954" s="31">
        <v>0</v>
      </c>
      <c r="AC954" s="31">
        <v>19.380434782608695</v>
      </c>
      <c r="AD954" s="31">
        <v>0</v>
      </c>
      <c r="AE954" s="31">
        <v>0</v>
      </c>
      <c r="AF954" t="s">
        <v>1060</v>
      </c>
      <c r="AG954" s="32">
        <v>9</v>
      </c>
      <c r="AH954"/>
    </row>
    <row r="955" spans="1:34" x14ac:dyDescent="0.25">
      <c r="A955" t="s">
        <v>2660</v>
      </c>
      <c r="B955" t="s">
        <v>1913</v>
      </c>
      <c r="C955" t="s">
        <v>2411</v>
      </c>
      <c r="D955" t="s">
        <v>2637</v>
      </c>
      <c r="E955" s="31">
        <v>116.39130434782609</v>
      </c>
      <c r="F955" s="31">
        <v>3.5407340306313042</v>
      </c>
      <c r="G955" s="31">
        <v>3.3712233843855066</v>
      </c>
      <c r="H955" s="31">
        <v>0.52295293238700025</v>
      </c>
      <c r="I955" s="31">
        <v>0.38722543892416872</v>
      </c>
      <c r="J955" s="31">
        <v>412.11065217391314</v>
      </c>
      <c r="K955" s="31">
        <v>392.38108695652181</v>
      </c>
      <c r="L955" s="31">
        <v>60.867173913043473</v>
      </c>
      <c r="M955" s="31">
        <v>45.069673913043466</v>
      </c>
      <c r="N955" s="31">
        <v>10.232282608695654</v>
      </c>
      <c r="O955" s="31">
        <v>5.5652173913043477</v>
      </c>
      <c r="P955" s="31">
        <v>83.798369565217385</v>
      </c>
      <c r="Q955" s="31">
        <v>79.866304347826087</v>
      </c>
      <c r="R955" s="31">
        <v>3.9320652173913042</v>
      </c>
      <c r="S955" s="31">
        <v>267.44510869565227</v>
      </c>
      <c r="T955" s="31">
        <v>267.44510869565227</v>
      </c>
      <c r="U955" s="31">
        <v>0</v>
      </c>
      <c r="V955" s="31">
        <v>0</v>
      </c>
      <c r="W955" s="31">
        <v>0</v>
      </c>
      <c r="X955" s="31">
        <v>0</v>
      </c>
      <c r="Y955" s="31">
        <v>0</v>
      </c>
      <c r="Z955" s="31">
        <v>0</v>
      </c>
      <c r="AA955" s="31">
        <v>0</v>
      </c>
      <c r="AB955" s="31">
        <v>0</v>
      </c>
      <c r="AC955" s="31">
        <v>0</v>
      </c>
      <c r="AD955" s="31">
        <v>0</v>
      </c>
      <c r="AE955" s="31">
        <v>0</v>
      </c>
      <c r="AF955" t="s">
        <v>773</v>
      </c>
      <c r="AG955" s="32">
        <v>9</v>
      </c>
      <c r="AH955"/>
    </row>
    <row r="956" spans="1:34" x14ac:dyDescent="0.25">
      <c r="A956" t="s">
        <v>2660</v>
      </c>
      <c r="B956" t="s">
        <v>1939</v>
      </c>
      <c r="C956" t="s">
        <v>2320</v>
      </c>
      <c r="D956" t="s">
        <v>2617</v>
      </c>
      <c r="E956" s="31">
        <v>54.260869565217391</v>
      </c>
      <c r="F956" s="31">
        <v>4.2643950320512811</v>
      </c>
      <c r="G956" s="31">
        <v>3.9892908653846146</v>
      </c>
      <c r="H956" s="31">
        <v>0.71033453525641022</v>
      </c>
      <c r="I956" s="31">
        <v>0.51055088141025651</v>
      </c>
      <c r="J956" s="31">
        <v>231.38978260869561</v>
      </c>
      <c r="K956" s="31">
        <v>216.46239130434779</v>
      </c>
      <c r="L956" s="31">
        <v>38.54336956521739</v>
      </c>
      <c r="M956" s="31">
        <v>27.7029347826087</v>
      </c>
      <c r="N956" s="31">
        <v>10.318695652173911</v>
      </c>
      <c r="O956" s="31">
        <v>0.52173913043478259</v>
      </c>
      <c r="P956" s="31">
        <v>45.302282608695656</v>
      </c>
      <c r="Q956" s="31">
        <v>41.215326086956523</v>
      </c>
      <c r="R956" s="31">
        <v>4.0869565217391308</v>
      </c>
      <c r="S956" s="31">
        <v>147.54413043478257</v>
      </c>
      <c r="T956" s="31">
        <v>147.54413043478257</v>
      </c>
      <c r="U956" s="31">
        <v>0</v>
      </c>
      <c r="V956" s="31">
        <v>0</v>
      </c>
      <c r="W956" s="31">
        <v>0</v>
      </c>
      <c r="X956" s="31">
        <v>0</v>
      </c>
      <c r="Y956" s="31">
        <v>0</v>
      </c>
      <c r="Z956" s="31">
        <v>0</v>
      </c>
      <c r="AA956" s="31">
        <v>0</v>
      </c>
      <c r="AB956" s="31">
        <v>0</v>
      </c>
      <c r="AC956" s="31">
        <v>0</v>
      </c>
      <c r="AD956" s="31">
        <v>0</v>
      </c>
      <c r="AE956" s="31">
        <v>0</v>
      </c>
      <c r="AF956" t="s">
        <v>799</v>
      </c>
      <c r="AG956" s="32">
        <v>9</v>
      </c>
      <c r="AH956"/>
    </row>
    <row r="957" spans="1:34" x14ac:dyDescent="0.25">
      <c r="A957" t="s">
        <v>2660</v>
      </c>
      <c r="B957" t="s">
        <v>2181</v>
      </c>
      <c r="C957" t="s">
        <v>2313</v>
      </c>
      <c r="D957" t="s">
        <v>2603</v>
      </c>
      <c r="E957" s="31">
        <v>128.35869565217391</v>
      </c>
      <c r="F957" s="31">
        <v>3.6542374460157512</v>
      </c>
      <c r="G957" s="31">
        <v>3.4863595562706413</v>
      </c>
      <c r="H957" s="31">
        <v>0.49484206960792609</v>
      </c>
      <c r="I957" s="31">
        <v>0.4365814209501227</v>
      </c>
      <c r="J957" s="31">
        <v>469.05315217391308</v>
      </c>
      <c r="K957" s="31">
        <v>447.5045652173913</v>
      </c>
      <c r="L957" s="31">
        <v>63.517282608695638</v>
      </c>
      <c r="M957" s="31">
        <v>56.039021739130419</v>
      </c>
      <c r="N957" s="31">
        <v>1.826086956521739</v>
      </c>
      <c r="O957" s="31">
        <v>5.6521739130434785</v>
      </c>
      <c r="P957" s="31">
        <v>90.394347826086943</v>
      </c>
      <c r="Q957" s="31">
        <v>76.324021739130416</v>
      </c>
      <c r="R957" s="31">
        <v>14.070326086956525</v>
      </c>
      <c r="S957" s="31">
        <v>315.1415217391305</v>
      </c>
      <c r="T957" s="31">
        <v>306.27608695652179</v>
      </c>
      <c r="U957" s="31">
        <v>8.8654347826086966</v>
      </c>
      <c r="V957" s="31">
        <v>0</v>
      </c>
      <c r="W957" s="31">
        <v>120.30597826086952</v>
      </c>
      <c r="X957" s="31">
        <v>18.155760869565228</v>
      </c>
      <c r="Y957" s="31">
        <v>1.826086956521739</v>
      </c>
      <c r="Z957" s="31">
        <v>0</v>
      </c>
      <c r="AA957" s="31">
        <v>1.045326086956522</v>
      </c>
      <c r="AB957" s="31">
        <v>0</v>
      </c>
      <c r="AC957" s="31">
        <v>99.278804347826039</v>
      </c>
      <c r="AD957" s="31">
        <v>0</v>
      </c>
      <c r="AE957" s="31">
        <v>0</v>
      </c>
      <c r="AF957" t="s">
        <v>1049</v>
      </c>
      <c r="AG957" s="32">
        <v>9</v>
      </c>
      <c r="AH957"/>
    </row>
    <row r="958" spans="1:34" x14ac:dyDescent="0.25">
      <c r="A958" t="s">
        <v>2660</v>
      </c>
      <c r="B958" t="s">
        <v>2107</v>
      </c>
      <c r="C958" t="s">
        <v>2286</v>
      </c>
      <c r="D958" t="s">
        <v>2603</v>
      </c>
      <c r="E958" s="31">
        <v>101.48913043478261</v>
      </c>
      <c r="F958" s="31">
        <v>5.2765481418014337</v>
      </c>
      <c r="G958" s="31">
        <v>4.9626893006318928</v>
      </c>
      <c r="H958" s="31">
        <v>1.1467527042947412</v>
      </c>
      <c r="I958" s="31">
        <v>0.87166434614972665</v>
      </c>
      <c r="J958" s="31">
        <v>535.5122826086955</v>
      </c>
      <c r="K958" s="31">
        <v>503.65902173913025</v>
      </c>
      <c r="L958" s="31">
        <v>116.38293478260869</v>
      </c>
      <c r="M958" s="31">
        <v>88.464456521739109</v>
      </c>
      <c r="N958" s="31">
        <v>22.527173913043477</v>
      </c>
      <c r="O958" s="31">
        <v>5.3913043478260869</v>
      </c>
      <c r="P958" s="31">
        <v>184.23934782608691</v>
      </c>
      <c r="Q958" s="31">
        <v>180.30456521739126</v>
      </c>
      <c r="R958" s="31">
        <v>3.9347826086956514</v>
      </c>
      <c r="S958" s="31">
        <v>234.88999999999993</v>
      </c>
      <c r="T958" s="31">
        <v>231.43869565217383</v>
      </c>
      <c r="U958" s="31">
        <v>3.4513043478260874</v>
      </c>
      <c r="V958" s="31">
        <v>0</v>
      </c>
      <c r="W958" s="31">
        <v>1.6648913043478262</v>
      </c>
      <c r="X958" s="31">
        <v>0</v>
      </c>
      <c r="Y958" s="31">
        <v>0</v>
      </c>
      <c r="Z958" s="31">
        <v>0</v>
      </c>
      <c r="AA958" s="31">
        <v>0</v>
      </c>
      <c r="AB958" s="31">
        <v>0</v>
      </c>
      <c r="AC958" s="31">
        <v>1.6648913043478262</v>
      </c>
      <c r="AD958" s="31">
        <v>0</v>
      </c>
      <c r="AE958" s="31">
        <v>0</v>
      </c>
      <c r="AF958" t="s">
        <v>971</v>
      </c>
      <c r="AG958" s="32">
        <v>9</v>
      </c>
      <c r="AH958"/>
    </row>
    <row r="959" spans="1:34" x14ac:dyDescent="0.25">
      <c r="A959" t="s">
        <v>2660</v>
      </c>
      <c r="B959" t="s">
        <v>1342</v>
      </c>
      <c r="C959" t="s">
        <v>2274</v>
      </c>
      <c r="D959" t="s">
        <v>2612</v>
      </c>
      <c r="E959" s="31">
        <v>41.521739130434781</v>
      </c>
      <c r="F959" s="31">
        <v>5.2287094240837684</v>
      </c>
      <c r="G959" s="31">
        <v>4.9544345549738216</v>
      </c>
      <c r="H959" s="31">
        <v>1.0487591623036652</v>
      </c>
      <c r="I959" s="31">
        <v>0.77448429319371759</v>
      </c>
      <c r="J959" s="31">
        <v>217.10510869565212</v>
      </c>
      <c r="K959" s="31">
        <v>205.71673913043475</v>
      </c>
      <c r="L959" s="31">
        <v>43.546304347826094</v>
      </c>
      <c r="M959" s="31">
        <v>32.157934782608706</v>
      </c>
      <c r="N959" s="31">
        <v>5.9970652173913042</v>
      </c>
      <c r="O959" s="31">
        <v>5.3913043478260869</v>
      </c>
      <c r="P959" s="31">
        <v>47.422282608695646</v>
      </c>
      <c r="Q959" s="31">
        <v>47.422282608695646</v>
      </c>
      <c r="R959" s="31">
        <v>0</v>
      </c>
      <c r="S959" s="31">
        <v>126.13652173913039</v>
      </c>
      <c r="T959" s="31">
        <v>126.13652173913039</v>
      </c>
      <c r="U959" s="31">
        <v>0</v>
      </c>
      <c r="V959" s="31">
        <v>0</v>
      </c>
      <c r="W959" s="31">
        <v>10.139891304347827</v>
      </c>
      <c r="X959" s="31">
        <v>0</v>
      </c>
      <c r="Y959" s="31">
        <v>0</v>
      </c>
      <c r="Z959" s="31">
        <v>0</v>
      </c>
      <c r="AA959" s="31">
        <v>2.1</v>
      </c>
      <c r="AB959" s="31">
        <v>0</v>
      </c>
      <c r="AC959" s="31">
        <v>8.0398913043478277</v>
      </c>
      <c r="AD959" s="31">
        <v>0</v>
      </c>
      <c r="AE959" s="31">
        <v>0</v>
      </c>
      <c r="AF959" t="s">
        <v>206</v>
      </c>
      <c r="AG959" s="32">
        <v>9</v>
      </c>
      <c r="AH959"/>
    </row>
    <row r="960" spans="1:34" x14ac:dyDescent="0.25">
      <c r="A960" t="s">
        <v>2660</v>
      </c>
      <c r="B960" t="s">
        <v>2175</v>
      </c>
      <c r="C960" t="s">
        <v>2367</v>
      </c>
      <c r="D960" t="s">
        <v>2623</v>
      </c>
      <c r="E960" s="31">
        <v>46.641304347826086</v>
      </c>
      <c r="F960" s="31">
        <v>3.9251782801211839</v>
      </c>
      <c r="G960" s="31">
        <v>3.6951899324166861</v>
      </c>
      <c r="H960" s="31">
        <v>0.35309251922628759</v>
      </c>
      <c r="I960" s="31">
        <v>0.13896993707760427</v>
      </c>
      <c r="J960" s="31">
        <v>183.07543478260868</v>
      </c>
      <c r="K960" s="31">
        <v>172.34847826086957</v>
      </c>
      <c r="L960" s="31">
        <v>16.468695652173913</v>
      </c>
      <c r="M960" s="31">
        <v>6.4817391304347822</v>
      </c>
      <c r="N960" s="31">
        <v>3.0304347826086966</v>
      </c>
      <c r="O960" s="31">
        <v>6.9565217391304346</v>
      </c>
      <c r="P960" s="31">
        <v>56.319239130434774</v>
      </c>
      <c r="Q960" s="31">
        <v>55.579239130434772</v>
      </c>
      <c r="R960" s="31">
        <v>0.7400000000000001</v>
      </c>
      <c r="S960" s="31">
        <v>110.28750000000001</v>
      </c>
      <c r="T960" s="31">
        <v>110.28750000000001</v>
      </c>
      <c r="U960" s="31">
        <v>0</v>
      </c>
      <c r="V960" s="31">
        <v>0</v>
      </c>
      <c r="W960" s="31">
        <v>0</v>
      </c>
      <c r="X960" s="31">
        <v>0</v>
      </c>
      <c r="Y960" s="31">
        <v>0</v>
      </c>
      <c r="Z960" s="31">
        <v>0</v>
      </c>
      <c r="AA960" s="31">
        <v>0</v>
      </c>
      <c r="AB960" s="31">
        <v>0</v>
      </c>
      <c r="AC960" s="31">
        <v>0</v>
      </c>
      <c r="AD960" s="31">
        <v>0</v>
      </c>
      <c r="AE960" s="31">
        <v>0</v>
      </c>
      <c r="AF960" t="s">
        <v>1043</v>
      </c>
      <c r="AG960" s="32">
        <v>9</v>
      </c>
      <c r="AH960"/>
    </row>
    <row r="961" spans="1:34" x14ac:dyDescent="0.25">
      <c r="A961" t="s">
        <v>2660</v>
      </c>
      <c r="B961" t="s">
        <v>1756</v>
      </c>
      <c r="C961" t="s">
        <v>2294</v>
      </c>
      <c r="D961" t="s">
        <v>2605</v>
      </c>
      <c r="E961" s="31">
        <v>19</v>
      </c>
      <c r="F961" s="31">
        <v>3.2949656750572087</v>
      </c>
      <c r="G961" s="31">
        <v>2.9378146453089244</v>
      </c>
      <c r="H961" s="31">
        <v>0.46828947368421059</v>
      </c>
      <c r="I961" s="31">
        <v>0.11113844393592678</v>
      </c>
      <c r="J961" s="31">
        <v>62.604347826086965</v>
      </c>
      <c r="K961" s="31">
        <v>55.818478260869568</v>
      </c>
      <c r="L961" s="31">
        <v>8.8975000000000009</v>
      </c>
      <c r="M961" s="31">
        <v>2.1116304347826089</v>
      </c>
      <c r="N961" s="31">
        <v>0</v>
      </c>
      <c r="O961" s="31">
        <v>6.7858695652173919</v>
      </c>
      <c r="P961" s="31">
        <v>12.156304347826085</v>
      </c>
      <c r="Q961" s="31">
        <v>12.156304347826085</v>
      </c>
      <c r="R961" s="31">
        <v>0</v>
      </c>
      <c r="S961" s="31">
        <v>41.550543478260877</v>
      </c>
      <c r="T961" s="31">
        <v>41.550543478260877</v>
      </c>
      <c r="U961" s="31">
        <v>0</v>
      </c>
      <c r="V961" s="31">
        <v>0</v>
      </c>
      <c r="W961" s="31">
        <v>0</v>
      </c>
      <c r="X961" s="31">
        <v>0</v>
      </c>
      <c r="Y961" s="31">
        <v>0</v>
      </c>
      <c r="Z961" s="31">
        <v>0</v>
      </c>
      <c r="AA961" s="31">
        <v>0</v>
      </c>
      <c r="AB961" s="31">
        <v>0</v>
      </c>
      <c r="AC961" s="31">
        <v>0</v>
      </c>
      <c r="AD961" s="31">
        <v>0</v>
      </c>
      <c r="AE961" s="31">
        <v>0</v>
      </c>
      <c r="AF961" t="s">
        <v>623</v>
      </c>
      <c r="AG961" s="32">
        <v>9</v>
      </c>
      <c r="AH961"/>
    </row>
    <row r="962" spans="1:34" x14ac:dyDescent="0.25">
      <c r="A962" t="s">
        <v>2660</v>
      </c>
      <c r="B962" t="s">
        <v>1318</v>
      </c>
      <c r="C962" t="s">
        <v>2388</v>
      </c>
      <c r="D962" t="s">
        <v>2618</v>
      </c>
      <c r="E962" s="31">
        <v>25.282608695652176</v>
      </c>
      <c r="F962" s="31">
        <v>5.527407566638006</v>
      </c>
      <c r="G962" s="31">
        <v>5.1271496130696477</v>
      </c>
      <c r="H962" s="31">
        <v>1.0803224419604471</v>
      </c>
      <c r="I962" s="31">
        <v>0.68006448839208955</v>
      </c>
      <c r="J962" s="31">
        <v>139.74728260869568</v>
      </c>
      <c r="K962" s="31">
        <v>129.62771739130437</v>
      </c>
      <c r="L962" s="31">
        <v>27.313369565217393</v>
      </c>
      <c r="M962" s="31">
        <v>17.193804347826092</v>
      </c>
      <c r="N962" s="31">
        <v>4.4673913043478262</v>
      </c>
      <c r="O962" s="31">
        <v>5.6521739130434785</v>
      </c>
      <c r="P962" s="31">
        <v>34.061413043478268</v>
      </c>
      <c r="Q962" s="31">
        <v>34.061413043478268</v>
      </c>
      <c r="R962" s="31">
        <v>0</v>
      </c>
      <c r="S962" s="31">
        <v>78.372500000000016</v>
      </c>
      <c r="T962" s="31">
        <v>78.372500000000016</v>
      </c>
      <c r="U962" s="31">
        <v>0</v>
      </c>
      <c r="V962" s="31">
        <v>0</v>
      </c>
      <c r="W962" s="31">
        <v>0</v>
      </c>
      <c r="X962" s="31">
        <v>0</v>
      </c>
      <c r="Y962" s="31">
        <v>0</v>
      </c>
      <c r="Z962" s="31">
        <v>0</v>
      </c>
      <c r="AA962" s="31">
        <v>0</v>
      </c>
      <c r="AB962" s="31">
        <v>0</v>
      </c>
      <c r="AC962" s="31">
        <v>0</v>
      </c>
      <c r="AD962" s="31">
        <v>0</v>
      </c>
      <c r="AE962" s="31">
        <v>0</v>
      </c>
      <c r="AF962" t="s">
        <v>181</v>
      </c>
      <c r="AG962" s="32">
        <v>9</v>
      </c>
      <c r="AH962"/>
    </row>
    <row r="963" spans="1:34" x14ac:dyDescent="0.25">
      <c r="A963" t="s">
        <v>2660</v>
      </c>
      <c r="B963" t="s">
        <v>2062</v>
      </c>
      <c r="C963" t="s">
        <v>2355</v>
      </c>
      <c r="D963" t="s">
        <v>2605</v>
      </c>
      <c r="E963" s="31">
        <v>261.95652173913044</v>
      </c>
      <c r="F963" s="31">
        <v>3.5665796680497928</v>
      </c>
      <c r="G963" s="31">
        <v>3.394848132780083</v>
      </c>
      <c r="H963" s="31">
        <v>0.34413568464730293</v>
      </c>
      <c r="I963" s="31">
        <v>0.23653029045643154</v>
      </c>
      <c r="J963" s="31">
        <v>934.28880434782616</v>
      </c>
      <c r="K963" s="31">
        <v>889.30260869565222</v>
      </c>
      <c r="L963" s="31">
        <v>90.14858695652174</v>
      </c>
      <c r="M963" s="31">
        <v>61.960652173913047</v>
      </c>
      <c r="N963" s="31">
        <v>22.448804347826087</v>
      </c>
      <c r="O963" s="31">
        <v>5.7391304347826084</v>
      </c>
      <c r="P963" s="31">
        <v>190.23652173913044</v>
      </c>
      <c r="Q963" s="31">
        <v>173.43826086956523</v>
      </c>
      <c r="R963" s="31">
        <v>16.798260869565219</v>
      </c>
      <c r="S963" s="31">
        <v>653.90369565217395</v>
      </c>
      <c r="T963" s="31">
        <v>620.49369565217398</v>
      </c>
      <c r="U963" s="31">
        <v>33.410000000000004</v>
      </c>
      <c r="V963" s="31">
        <v>0</v>
      </c>
      <c r="W963" s="31">
        <v>0</v>
      </c>
      <c r="X963" s="31">
        <v>0</v>
      </c>
      <c r="Y963" s="31">
        <v>0</v>
      </c>
      <c r="Z963" s="31">
        <v>0</v>
      </c>
      <c r="AA963" s="31">
        <v>0</v>
      </c>
      <c r="AB963" s="31">
        <v>0</v>
      </c>
      <c r="AC963" s="31">
        <v>0</v>
      </c>
      <c r="AD963" s="31">
        <v>0</v>
      </c>
      <c r="AE963" s="31">
        <v>0</v>
      </c>
      <c r="AF963" t="s">
        <v>925</v>
      </c>
      <c r="AG963" s="32">
        <v>9</v>
      </c>
      <c r="AH963"/>
    </row>
    <row r="964" spans="1:34" x14ac:dyDescent="0.25">
      <c r="A964" t="s">
        <v>2660</v>
      </c>
      <c r="B964" t="s">
        <v>2134</v>
      </c>
      <c r="C964" t="s">
        <v>2355</v>
      </c>
      <c r="D964" t="s">
        <v>2605</v>
      </c>
      <c r="E964" s="31">
        <v>48.423913043478258</v>
      </c>
      <c r="F964" s="31">
        <v>4.9543479236812589</v>
      </c>
      <c r="G964" s="31">
        <v>4.5162716049382725</v>
      </c>
      <c r="H964" s="31">
        <v>1.0049539842873176</v>
      </c>
      <c r="I964" s="31">
        <v>0.88463973063973045</v>
      </c>
      <c r="J964" s="31">
        <v>239.90891304347832</v>
      </c>
      <c r="K964" s="31">
        <v>218.6955434782609</v>
      </c>
      <c r="L964" s="31">
        <v>48.66380434782608</v>
      </c>
      <c r="M964" s="31">
        <v>42.837717391304338</v>
      </c>
      <c r="N964" s="31">
        <v>8.6956521739130432E-2</v>
      </c>
      <c r="O964" s="31">
        <v>5.7391304347826084</v>
      </c>
      <c r="P964" s="31">
        <v>53.109565217391307</v>
      </c>
      <c r="Q964" s="31">
        <v>37.72228260869565</v>
      </c>
      <c r="R964" s="31">
        <v>15.387282608695653</v>
      </c>
      <c r="S964" s="31">
        <v>138.13554347826093</v>
      </c>
      <c r="T964" s="31">
        <v>138.13554347826093</v>
      </c>
      <c r="U964" s="31">
        <v>0</v>
      </c>
      <c r="V964" s="31">
        <v>0</v>
      </c>
      <c r="W964" s="31">
        <v>3.7746739130434781</v>
      </c>
      <c r="X964" s="31">
        <v>0</v>
      </c>
      <c r="Y964" s="31">
        <v>0</v>
      </c>
      <c r="Z964" s="31">
        <v>0</v>
      </c>
      <c r="AA964" s="31">
        <v>0</v>
      </c>
      <c r="AB964" s="31">
        <v>0</v>
      </c>
      <c r="AC964" s="31">
        <v>3.7746739130434781</v>
      </c>
      <c r="AD964" s="31">
        <v>0</v>
      </c>
      <c r="AE964" s="31">
        <v>0</v>
      </c>
      <c r="AF964" t="s">
        <v>999</v>
      </c>
      <c r="AG964" s="32">
        <v>9</v>
      </c>
      <c r="AH964"/>
    </row>
    <row r="965" spans="1:34" x14ac:dyDescent="0.25">
      <c r="A965" t="s">
        <v>2660</v>
      </c>
      <c r="B965" t="s">
        <v>1898</v>
      </c>
      <c r="C965" t="s">
        <v>2545</v>
      </c>
      <c r="D965" t="s">
        <v>2610</v>
      </c>
      <c r="E965" s="31">
        <v>25.217391304347824</v>
      </c>
      <c r="F965" s="31">
        <v>3.8908836206896558</v>
      </c>
      <c r="G965" s="31">
        <v>3.4626637931034483</v>
      </c>
      <c r="H965" s="31">
        <v>0.86225000000000018</v>
      </c>
      <c r="I965" s="31">
        <v>0.43403017241379316</v>
      </c>
      <c r="J965" s="31">
        <v>98.1179347826087</v>
      </c>
      <c r="K965" s="31">
        <v>87.319347826086954</v>
      </c>
      <c r="L965" s="31">
        <v>21.743695652173916</v>
      </c>
      <c r="M965" s="31">
        <v>10.945108695652175</v>
      </c>
      <c r="N965" s="31">
        <v>4.7985869565217403</v>
      </c>
      <c r="O965" s="31">
        <v>6</v>
      </c>
      <c r="P965" s="31">
        <v>34.996630434782617</v>
      </c>
      <c r="Q965" s="31">
        <v>34.996630434782617</v>
      </c>
      <c r="R965" s="31">
        <v>0</v>
      </c>
      <c r="S965" s="31">
        <v>41.377608695652171</v>
      </c>
      <c r="T965" s="31">
        <v>33.383586956521739</v>
      </c>
      <c r="U965" s="31">
        <v>7.9940217391304325</v>
      </c>
      <c r="V965" s="31">
        <v>0</v>
      </c>
      <c r="W965" s="31">
        <v>2.0869565217391304</v>
      </c>
      <c r="X965" s="31">
        <v>0</v>
      </c>
      <c r="Y965" s="31">
        <v>0</v>
      </c>
      <c r="Z965" s="31">
        <v>0</v>
      </c>
      <c r="AA965" s="31">
        <v>1.3532608695652173</v>
      </c>
      <c r="AB965" s="31">
        <v>0</v>
      </c>
      <c r="AC965" s="31">
        <v>0.73369565217391308</v>
      </c>
      <c r="AD965" s="31">
        <v>0</v>
      </c>
      <c r="AE965" s="31">
        <v>0</v>
      </c>
      <c r="AF965" t="s">
        <v>757</v>
      </c>
      <c r="AG965" s="32">
        <v>9</v>
      </c>
      <c r="AH965"/>
    </row>
    <row r="966" spans="1:34" x14ac:dyDescent="0.25">
      <c r="A966" t="s">
        <v>2660</v>
      </c>
      <c r="B966" t="s">
        <v>2261</v>
      </c>
      <c r="C966" t="s">
        <v>2577</v>
      </c>
      <c r="D966" t="s">
        <v>2610</v>
      </c>
      <c r="E966" s="31">
        <v>124.53260869565217</v>
      </c>
      <c r="F966" s="31">
        <v>4.3202513747054194</v>
      </c>
      <c r="G966" s="31">
        <v>3.9598769311338047</v>
      </c>
      <c r="H966" s="31">
        <v>0.40820109976433611</v>
      </c>
      <c r="I966" s="31">
        <v>0.31437199965086837</v>
      </c>
      <c r="J966" s="31">
        <v>538.0121739130434</v>
      </c>
      <c r="K966" s="31">
        <v>493.13380434782607</v>
      </c>
      <c r="L966" s="31">
        <v>50.83434782608694</v>
      </c>
      <c r="M966" s="31">
        <v>39.149565217391292</v>
      </c>
      <c r="N966" s="31">
        <v>6.1413043478260869</v>
      </c>
      <c r="O966" s="31">
        <v>5.5434782608695654</v>
      </c>
      <c r="P966" s="31">
        <v>211.49597826086955</v>
      </c>
      <c r="Q966" s="31">
        <v>178.30239130434785</v>
      </c>
      <c r="R966" s="31">
        <v>33.193586956521713</v>
      </c>
      <c r="S966" s="31">
        <v>275.68184782608694</v>
      </c>
      <c r="T966" s="31">
        <v>275.68184782608694</v>
      </c>
      <c r="U966" s="31">
        <v>0</v>
      </c>
      <c r="V966" s="31">
        <v>0</v>
      </c>
      <c r="W966" s="31">
        <v>3.2826086956521738</v>
      </c>
      <c r="X966" s="31">
        <v>1.1304347826086956</v>
      </c>
      <c r="Y966" s="31">
        <v>2</v>
      </c>
      <c r="Z966" s="31">
        <v>0</v>
      </c>
      <c r="AA966" s="31">
        <v>0.15217391304347827</v>
      </c>
      <c r="AB966" s="31">
        <v>0</v>
      </c>
      <c r="AC966" s="31">
        <v>0</v>
      </c>
      <c r="AD966" s="31">
        <v>0</v>
      </c>
      <c r="AE966" s="31">
        <v>0</v>
      </c>
      <c r="AF966" t="s">
        <v>1131</v>
      </c>
      <c r="AG966" s="32">
        <v>9</v>
      </c>
      <c r="AH966"/>
    </row>
    <row r="967" spans="1:34" x14ac:dyDescent="0.25">
      <c r="A967" t="s">
        <v>2660</v>
      </c>
      <c r="B967" t="s">
        <v>1531</v>
      </c>
      <c r="C967" t="s">
        <v>2305</v>
      </c>
      <c r="D967" t="s">
        <v>2616</v>
      </c>
      <c r="E967" s="31">
        <v>32.891304347826086</v>
      </c>
      <c r="F967" s="31">
        <v>5.2668274950429623</v>
      </c>
      <c r="G967" s="31">
        <v>4.9622405816259088</v>
      </c>
      <c r="H967" s="31">
        <v>1.0847620621282223</v>
      </c>
      <c r="I967" s="31">
        <v>0.78017514871117</v>
      </c>
      <c r="J967" s="31">
        <v>173.23282608695655</v>
      </c>
      <c r="K967" s="31">
        <v>163.21456521739131</v>
      </c>
      <c r="L967" s="31">
        <v>35.679239130434787</v>
      </c>
      <c r="M967" s="31">
        <v>25.66097826086957</v>
      </c>
      <c r="N967" s="31">
        <v>10.018260869565218</v>
      </c>
      <c r="O967" s="31">
        <v>0</v>
      </c>
      <c r="P967" s="31">
        <v>19.75021739130435</v>
      </c>
      <c r="Q967" s="31">
        <v>19.75021739130435</v>
      </c>
      <c r="R967" s="31">
        <v>0</v>
      </c>
      <c r="S967" s="31">
        <v>117.80336956521739</v>
      </c>
      <c r="T967" s="31">
        <v>117.80336956521739</v>
      </c>
      <c r="U967" s="31">
        <v>0</v>
      </c>
      <c r="V967" s="31">
        <v>0</v>
      </c>
      <c r="W967" s="31">
        <v>0</v>
      </c>
      <c r="X967" s="31">
        <v>0</v>
      </c>
      <c r="Y967" s="31">
        <v>0</v>
      </c>
      <c r="Z967" s="31">
        <v>0</v>
      </c>
      <c r="AA967" s="31">
        <v>0</v>
      </c>
      <c r="AB967" s="31">
        <v>0</v>
      </c>
      <c r="AC967" s="31">
        <v>0</v>
      </c>
      <c r="AD967" s="31">
        <v>0</v>
      </c>
      <c r="AE967" s="31">
        <v>0</v>
      </c>
      <c r="AF967" t="s">
        <v>397</v>
      </c>
      <c r="AG967" s="32">
        <v>9</v>
      </c>
      <c r="AH967"/>
    </row>
    <row r="968" spans="1:34" x14ac:dyDescent="0.25">
      <c r="A968" t="s">
        <v>2660</v>
      </c>
      <c r="B968" t="s">
        <v>1224</v>
      </c>
      <c r="C968" t="s">
        <v>2336</v>
      </c>
      <c r="D968" t="s">
        <v>2623</v>
      </c>
      <c r="E968" s="31">
        <v>28.173913043478262</v>
      </c>
      <c r="F968" s="31">
        <v>4.8663271604938272</v>
      </c>
      <c r="G968" s="31">
        <v>4.4866975308641965</v>
      </c>
      <c r="H968" s="31">
        <v>1.2763271604938271</v>
      </c>
      <c r="I968" s="31">
        <v>0.89669753086419768</v>
      </c>
      <c r="J968" s="31">
        <v>137.10347826086957</v>
      </c>
      <c r="K968" s="31">
        <v>126.4078260869565</v>
      </c>
      <c r="L968" s="31">
        <v>35.959130434782608</v>
      </c>
      <c r="M968" s="31">
        <v>25.263478260869569</v>
      </c>
      <c r="N968" s="31">
        <v>4.9565217391304346</v>
      </c>
      <c r="O968" s="31">
        <v>5.7391304347826084</v>
      </c>
      <c r="P968" s="31">
        <v>25.059239130434776</v>
      </c>
      <c r="Q968" s="31">
        <v>25.059239130434776</v>
      </c>
      <c r="R968" s="31">
        <v>0</v>
      </c>
      <c r="S968" s="31">
        <v>76.085108695652167</v>
      </c>
      <c r="T968" s="31">
        <v>76.085108695652167</v>
      </c>
      <c r="U968" s="31">
        <v>0</v>
      </c>
      <c r="V968" s="31">
        <v>0</v>
      </c>
      <c r="W968" s="31">
        <v>12.323152173913044</v>
      </c>
      <c r="X968" s="31">
        <v>0</v>
      </c>
      <c r="Y968" s="31">
        <v>0</v>
      </c>
      <c r="Z968" s="31">
        <v>0</v>
      </c>
      <c r="AA968" s="31">
        <v>6.7391304347826084</v>
      </c>
      <c r="AB968" s="31">
        <v>0</v>
      </c>
      <c r="AC968" s="31">
        <v>5.584021739130435</v>
      </c>
      <c r="AD968" s="31">
        <v>0</v>
      </c>
      <c r="AE968" s="31">
        <v>0</v>
      </c>
      <c r="AF968" t="s">
        <v>87</v>
      </c>
      <c r="AG968" s="32">
        <v>9</v>
      </c>
      <c r="AH968"/>
    </row>
    <row r="969" spans="1:34" x14ac:dyDescent="0.25">
      <c r="A969" t="s">
        <v>2660</v>
      </c>
      <c r="B969" t="s">
        <v>1437</v>
      </c>
      <c r="C969" t="s">
        <v>2333</v>
      </c>
      <c r="D969" t="s">
        <v>2622</v>
      </c>
      <c r="E969" s="31">
        <v>52.478260869565219</v>
      </c>
      <c r="F969" s="31">
        <v>4.2524958574979284</v>
      </c>
      <c r="G969" s="31">
        <v>4.0686122618061304</v>
      </c>
      <c r="H969" s="31">
        <v>0.7764519469759732</v>
      </c>
      <c r="I969" s="31">
        <v>0.59484672742336342</v>
      </c>
      <c r="J969" s="31">
        <v>223.16358695652173</v>
      </c>
      <c r="K969" s="31">
        <v>213.51369565217391</v>
      </c>
      <c r="L969" s="31">
        <v>40.746847826086942</v>
      </c>
      <c r="M969" s="31">
        <v>31.216521739130421</v>
      </c>
      <c r="N969" s="31">
        <v>3.7911956521739132</v>
      </c>
      <c r="O969" s="31">
        <v>5.7391304347826084</v>
      </c>
      <c r="P969" s="31">
        <v>56.888804347826095</v>
      </c>
      <c r="Q969" s="31">
        <v>56.769239130434791</v>
      </c>
      <c r="R969" s="31">
        <v>0.11956521739130435</v>
      </c>
      <c r="S969" s="31">
        <v>125.52793478260871</v>
      </c>
      <c r="T969" s="31">
        <v>125.52793478260871</v>
      </c>
      <c r="U969" s="31">
        <v>0</v>
      </c>
      <c r="V969" s="31">
        <v>0</v>
      </c>
      <c r="W969" s="31">
        <v>2.740760869565217</v>
      </c>
      <c r="X969" s="31">
        <v>0</v>
      </c>
      <c r="Y969" s="31">
        <v>0</v>
      </c>
      <c r="Z969" s="31">
        <v>0</v>
      </c>
      <c r="AA969" s="31">
        <v>0</v>
      </c>
      <c r="AB969" s="31">
        <v>0</v>
      </c>
      <c r="AC969" s="31">
        <v>2.740760869565217</v>
      </c>
      <c r="AD969" s="31">
        <v>0</v>
      </c>
      <c r="AE969" s="31">
        <v>0</v>
      </c>
      <c r="AF969" t="s">
        <v>302</v>
      </c>
      <c r="AG969" s="32">
        <v>9</v>
      </c>
      <c r="AH969"/>
    </row>
    <row r="970" spans="1:34" x14ac:dyDescent="0.25">
      <c r="A970" t="s">
        <v>2660</v>
      </c>
      <c r="B970" t="s">
        <v>2049</v>
      </c>
      <c r="C970" t="s">
        <v>2396</v>
      </c>
      <c r="D970" t="s">
        <v>2623</v>
      </c>
      <c r="E970" s="31">
        <v>44.086956521739133</v>
      </c>
      <c r="F970" s="31">
        <v>5.2293639053254424</v>
      </c>
      <c r="G970" s="31">
        <v>4.765791420118342</v>
      </c>
      <c r="H970" s="31">
        <v>1.0632223865877712</v>
      </c>
      <c r="I970" s="31">
        <v>0.60365631163708089</v>
      </c>
      <c r="J970" s="31">
        <v>230.54673913043473</v>
      </c>
      <c r="K970" s="31">
        <v>210.10923913043473</v>
      </c>
      <c r="L970" s="31">
        <v>46.874239130434788</v>
      </c>
      <c r="M970" s="31">
        <v>26.613369565217393</v>
      </c>
      <c r="N970" s="31">
        <v>11.391304347826088</v>
      </c>
      <c r="O970" s="31">
        <v>8.8695652173913047</v>
      </c>
      <c r="P970" s="31">
        <v>55.270978260869576</v>
      </c>
      <c r="Q970" s="31">
        <v>55.094347826086967</v>
      </c>
      <c r="R970" s="31">
        <v>0.1766304347826087</v>
      </c>
      <c r="S970" s="31">
        <v>128.40152173913037</v>
      </c>
      <c r="T970" s="31">
        <v>128.40152173913037</v>
      </c>
      <c r="U970" s="31">
        <v>0</v>
      </c>
      <c r="V970" s="31">
        <v>0</v>
      </c>
      <c r="W970" s="31">
        <v>4.6657608695652169</v>
      </c>
      <c r="X970" s="31">
        <v>0.94021739130434778</v>
      </c>
      <c r="Y970" s="31">
        <v>0</v>
      </c>
      <c r="Z970" s="31">
        <v>0</v>
      </c>
      <c r="AA970" s="31">
        <v>0</v>
      </c>
      <c r="AB970" s="31">
        <v>0.1766304347826087</v>
      </c>
      <c r="AC970" s="31">
        <v>3.5489130434782608</v>
      </c>
      <c r="AD970" s="31">
        <v>0</v>
      </c>
      <c r="AE970" s="31">
        <v>0</v>
      </c>
      <c r="AF970" t="s">
        <v>912</v>
      </c>
      <c r="AG970" s="32">
        <v>9</v>
      </c>
      <c r="AH970"/>
    </row>
    <row r="971" spans="1:34" x14ac:dyDescent="0.25">
      <c r="A971" t="s">
        <v>2660</v>
      </c>
      <c r="B971" t="s">
        <v>1307</v>
      </c>
      <c r="C971" t="s">
        <v>2381</v>
      </c>
      <c r="D971" t="s">
        <v>2623</v>
      </c>
      <c r="E971" s="31">
        <v>84.902173913043484</v>
      </c>
      <c r="F971" s="31">
        <v>3.7026053002176424</v>
      </c>
      <c r="G971" s="31">
        <v>3.2724427090001287</v>
      </c>
      <c r="H971" s="31">
        <v>0.51283190372551535</v>
      </c>
      <c r="I971" s="31">
        <v>0.33462168736397396</v>
      </c>
      <c r="J971" s="31">
        <v>314.35923913043484</v>
      </c>
      <c r="K971" s="31">
        <v>277.83750000000009</v>
      </c>
      <c r="L971" s="31">
        <v>43.540543478260872</v>
      </c>
      <c r="M971" s="31">
        <v>28.41010869565218</v>
      </c>
      <c r="N971" s="31">
        <v>3.8260869565217392</v>
      </c>
      <c r="O971" s="31">
        <v>11.304347826086957</v>
      </c>
      <c r="P971" s="31">
        <v>88.349456521739114</v>
      </c>
      <c r="Q971" s="31">
        <v>66.958152173913035</v>
      </c>
      <c r="R971" s="31">
        <v>21.391304347826086</v>
      </c>
      <c r="S971" s="31">
        <v>182.46923913043489</v>
      </c>
      <c r="T971" s="31">
        <v>182.46923913043489</v>
      </c>
      <c r="U971" s="31">
        <v>0</v>
      </c>
      <c r="V971" s="31">
        <v>0</v>
      </c>
      <c r="W971" s="31">
        <v>0</v>
      </c>
      <c r="X971" s="31">
        <v>0</v>
      </c>
      <c r="Y971" s="31">
        <v>0</v>
      </c>
      <c r="Z971" s="31">
        <v>0</v>
      </c>
      <c r="AA971" s="31">
        <v>0</v>
      </c>
      <c r="AB971" s="31">
        <v>0</v>
      </c>
      <c r="AC971" s="31">
        <v>0</v>
      </c>
      <c r="AD971" s="31">
        <v>0</v>
      </c>
      <c r="AE971" s="31">
        <v>0</v>
      </c>
      <c r="AF971" t="s">
        <v>170</v>
      </c>
      <c r="AG971" s="32">
        <v>9</v>
      </c>
      <c r="AH971"/>
    </row>
    <row r="972" spans="1:34" x14ac:dyDescent="0.25">
      <c r="A972" t="s">
        <v>2660</v>
      </c>
      <c r="B972" t="s">
        <v>1226</v>
      </c>
      <c r="C972" t="s">
        <v>2338</v>
      </c>
      <c r="D972" t="s">
        <v>2617</v>
      </c>
      <c r="E972" s="31">
        <v>81.336956521739125</v>
      </c>
      <c r="F972" s="31">
        <v>3.8850126954430038</v>
      </c>
      <c r="G972" s="31">
        <v>3.5569450755044758</v>
      </c>
      <c r="H972" s="31">
        <v>0.29964987304556995</v>
      </c>
      <c r="I972" s="31">
        <v>0.14863423760523853</v>
      </c>
      <c r="J972" s="31">
        <v>315.99510869565211</v>
      </c>
      <c r="K972" s="31">
        <v>289.31108695652165</v>
      </c>
      <c r="L972" s="31">
        <v>24.372608695652172</v>
      </c>
      <c r="M972" s="31">
        <v>12.089456521739129</v>
      </c>
      <c r="N972" s="31">
        <v>12.283152173913043</v>
      </c>
      <c r="O972" s="31">
        <v>0</v>
      </c>
      <c r="P972" s="31">
        <v>92.719673913043465</v>
      </c>
      <c r="Q972" s="31">
        <v>78.318804347826074</v>
      </c>
      <c r="R972" s="31">
        <v>14.400869565217393</v>
      </c>
      <c r="S972" s="31">
        <v>198.90282608695645</v>
      </c>
      <c r="T972" s="31">
        <v>198.90282608695645</v>
      </c>
      <c r="U972" s="31">
        <v>0</v>
      </c>
      <c r="V972" s="31">
        <v>0</v>
      </c>
      <c r="W972" s="31">
        <v>0</v>
      </c>
      <c r="X972" s="31">
        <v>0</v>
      </c>
      <c r="Y972" s="31">
        <v>0</v>
      </c>
      <c r="Z972" s="31">
        <v>0</v>
      </c>
      <c r="AA972" s="31">
        <v>0</v>
      </c>
      <c r="AB972" s="31">
        <v>0</v>
      </c>
      <c r="AC972" s="31">
        <v>0</v>
      </c>
      <c r="AD972" s="31">
        <v>0</v>
      </c>
      <c r="AE972" s="31">
        <v>0</v>
      </c>
      <c r="AF972" t="s">
        <v>89</v>
      </c>
      <c r="AG972" s="32">
        <v>9</v>
      </c>
      <c r="AH972"/>
    </row>
    <row r="973" spans="1:34" x14ac:dyDescent="0.25">
      <c r="A973" t="s">
        <v>2660</v>
      </c>
      <c r="B973" t="s">
        <v>1280</v>
      </c>
      <c r="C973" t="s">
        <v>2371</v>
      </c>
      <c r="D973" t="s">
        <v>2608</v>
      </c>
      <c r="E973" s="31">
        <v>92.391304347826093</v>
      </c>
      <c r="F973" s="31">
        <v>4.2477623529411757</v>
      </c>
      <c r="G973" s="31">
        <v>3.958842352941176</v>
      </c>
      <c r="H973" s="31">
        <v>0.54682705882352922</v>
      </c>
      <c r="I973" s="31">
        <v>0.42313411764705861</v>
      </c>
      <c r="J973" s="31">
        <v>392.45630434782606</v>
      </c>
      <c r="K973" s="31">
        <v>365.76260869565215</v>
      </c>
      <c r="L973" s="31">
        <v>50.522065217391287</v>
      </c>
      <c r="M973" s="31">
        <v>39.093913043478246</v>
      </c>
      <c r="N973" s="31">
        <v>5.8629347826086953</v>
      </c>
      <c r="O973" s="31">
        <v>5.5652173913043477</v>
      </c>
      <c r="P973" s="31">
        <v>105.67967391304347</v>
      </c>
      <c r="Q973" s="31">
        <v>90.414130434782606</v>
      </c>
      <c r="R973" s="31">
        <v>15.265543478260868</v>
      </c>
      <c r="S973" s="31">
        <v>236.25456521739127</v>
      </c>
      <c r="T973" s="31">
        <v>236.25456521739127</v>
      </c>
      <c r="U973" s="31">
        <v>0</v>
      </c>
      <c r="V973" s="31">
        <v>0</v>
      </c>
      <c r="W973" s="31">
        <v>22.525434782608695</v>
      </c>
      <c r="X973" s="31">
        <v>4.8867391304347825</v>
      </c>
      <c r="Y973" s="31">
        <v>8.6956521739130432E-2</v>
      </c>
      <c r="Z973" s="31">
        <v>0</v>
      </c>
      <c r="AA973" s="31">
        <v>4.2717391304347823</v>
      </c>
      <c r="AB973" s="31">
        <v>0</v>
      </c>
      <c r="AC973" s="31">
        <v>13.28</v>
      </c>
      <c r="AD973" s="31">
        <v>0</v>
      </c>
      <c r="AE973" s="31">
        <v>0</v>
      </c>
      <c r="AF973" t="s">
        <v>143</v>
      </c>
      <c r="AG973" s="32">
        <v>9</v>
      </c>
      <c r="AH973"/>
    </row>
    <row r="974" spans="1:34" x14ac:dyDescent="0.25">
      <c r="A974" t="s">
        <v>2660</v>
      </c>
      <c r="B974" t="s">
        <v>1540</v>
      </c>
      <c r="C974" t="s">
        <v>2464</v>
      </c>
      <c r="D974" t="s">
        <v>2603</v>
      </c>
      <c r="E974" s="31">
        <v>98.326086956521735</v>
      </c>
      <c r="F974" s="31">
        <v>6.1376873756356405</v>
      </c>
      <c r="G974" s="31">
        <v>5.8606875967278356</v>
      </c>
      <c r="H974" s="31">
        <v>0.93302454123369449</v>
      </c>
      <c r="I974" s="31">
        <v>0.775994914879505</v>
      </c>
      <c r="J974" s="31">
        <v>603.49478260869569</v>
      </c>
      <c r="K974" s="31">
        <v>576.25847826086954</v>
      </c>
      <c r="L974" s="31">
        <v>91.740652173913048</v>
      </c>
      <c r="M974" s="31">
        <v>76.300543478260892</v>
      </c>
      <c r="N974" s="31">
        <v>10.309673913043476</v>
      </c>
      <c r="O974" s="31">
        <v>5.1304347826086953</v>
      </c>
      <c r="P974" s="31">
        <v>214.0607608695652</v>
      </c>
      <c r="Q974" s="31">
        <v>202.26456521739129</v>
      </c>
      <c r="R974" s="31">
        <v>11.796195652173916</v>
      </c>
      <c r="S974" s="31">
        <v>297.69336956521738</v>
      </c>
      <c r="T974" s="31">
        <v>297.69336956521738</v>
      </c>
      <c r="U974" s="31">
        <v>0</v>
      </c>
      <c r="V974" s="31">
        <v>0</v>
      </c>
      <c r="W974" s="31">
        <v>0.38043478260869568</v>
      </c>
      <c r="X974" s="31">
        <v>0.38043478260869568</v>
      </c>
      <c r="Y974" s="31">
        <v>0</v>
      </c>
      <c r="Z974" s="31">
        <v>0</v>
      </c>
      <c r="AA974" s="31">
        <v>0</v>
      </c>
      <c r="AB974" s="31">
        <v>0</v>
      </c>
      <c r="AC974" s="31">
        <v>0</v>
      </c>
      <c r="AD974" s="31">
        <v>0</v>
      </c>
      <c r="AE974" s="31">
        <v>0</v>
      </c>
      <c r="AF974" t="s">
        <v>406</v>
      </c>
      <c r="AG974" s="32">
        <v>9</v>
      </c>
      <c r="AH974"/>
    </row>
    <row r="975" spans="1:34" x14ac:dyDescent="0.25">
      <c r="A975" t="s">
        <v>2660</v>
      </c>
      <c r="B975" t="s">
        <v>1476</v>
      </c>
      <c r="C975" t="s">
        <v>2284</v>
      </c>
      <c r="D975" t="s">
        <v>2603</v>
      </c>
      <c r="E975" s="31">
        <v>167.06521739130434</v>
      </c>
      <c r="F975" s="31">
        <v>4.2268692257644762</v>
      </c>
      <c r="G975" s="31">
        <v>4.0193630448926481</v>
      </c>
      <c r="H975" s="31">
        <v>0.24160442420299283</v>
      </c>
      <c r="I975" s="31">
        <v>0.17150162654521794</v>
      </c>
      <c r="J975" s="31">
        <v>706.16282608695644</v>
      </c>
      <c r="K975" s="31">
        <v>671.49576086956517</v>
      </c>
      <c r="L975" s="31">
        <v>40.363695652173909</v>
      </c>
      <c r="M975" s="31">
        <v>28.651956521739127</v>
      </c>
      <c r="N975" s="31">
        <v>8.4872826086956525</v>
      </c>
      <c r="O975" s="31">
        <v>3.2244565217391301</v>
      </c>
      <c r="P975" s="31">
        <v>140.96684782608696</v>
      </c>
      <c r="Q975" s="31">
        <v>118.01152173913043</v>
      </c>
      <c r="R975" s="31">
        <v>22.955326086956525</v>
      </c>
      <c r="S975" s="31">
        <v>524.83228260869555</v>
      </c>
      <c r="T975" s="31">
        <v>524.83228260869555</v>
      </c>
      <c r="U975" s="31">
        <v>0</v>
      </c>
      <c r="V975" s="31">
        <v>0</v>
      </c>
      <c r="W975" s="31">
        <v>7.164673913043476</v>
      </c>
      <c r="X975" s="31">
        <v>4.7118478260869558</v>
      </c>
      <c r="Y975" s="31">
        <v>0</v>
      </c>
      <c r="Z975" s="31">
        <v>0</v>
      </c>
      <c r="AA975" s="31">
        <v>2.4528260869565206</v>
      </c>
      <c r="AB975" s="31">
        <v>0</v>
      </c>
      <c r="AC975" s="31">
        <v>0</v>
      </c>
      <c r="AD975" s="31">
        <v>0</v>
      </c>
      <c r="AE975" s="31">
        <v>0</v>
      </c>
      <c r="AF975" t="s">
        <v>341</v>
      </c>
      <c r="AG975" s="32">
        <v>9</v>
      </c>
      <c r="AH975"/>
    </row>
    <row r="976" spans="1:34" x14ac:dyDescent="0.25">
      <c r="A976" t="s">
        <v>2660</v>
      </c>
      <c r="B976" t="s">
        <v>2069</v>
      </c>
      <c r="C976" t="s">
        <v>2284</v>
      </c>
      <c r="D976" t="s">
        <v>2603</v>
      </c>
      <c r="E976" s="31">
        <v>25.25</v>
      </c>
      <c r="F976" s="31">
        <v>9.2122815325010734</v>
      </c>
      <c r="G976" s="31">
        <v>8.0339819199311222</v>
      </c>
      <c r="H976" s="31">
        <v>5.6666164442531191</v>
      </c>
      <c r="I976" s="31">
        <v>4.488316831683167</v>
      </c>
      <c r="J976" s="31">
        <v>232.61010869565212</v>
      </c>
      <c r="K976" s="31">
        <v>202.85804347826084</v>
      </c>
      <c r="L976" s="31">
        <v>143.08206521739126</v>
      </c>
      <c r="M976" s="31">
        <v>113.32999999999997</v>
      </c>
      <c r="N976" s="31">
        <v>29.752065217391284</v>
      </c>
      <c r="O976" s="31">
        <v>0</v>
      </c>
      <c r="P976" s="31">
        <v>7.3179347826086953</v>
      </c>
      <c r="Q976" s="31">
        <v>7.3179347826086953</v>
      </c>
      <c r="R976" s="31">
        <v>0</v>
      </c>
      <c r="S976" s="31">
        <v>82.210108695652181</v>
      </c>
      <c r="T976" s="31">
        <v>75.258043478260873</v>
      </c>
      <c r="U976" s="31">
        <v>6.952065217391306</v>
      </c>
      <c r="V976" s="31">
        <v>0</v>
      </c>
      <c r="W976" s="31">
        <v>0</v>
      </c>
      <c r="X976" s="31">
        <v>0</v>
      </c>
      <c r="Y976" s="31">
        <v>0</v>
      </c>
      <c r="Z976" s="31">
        <v>0</v>
      </c>
      <c r="AA976" s="31">
        <v>0</v>
      </c>
      <c r="AB976" s="31">
        <v>0</v>
      </c>
      <c r="AC976" s="31">
        <v>0</v>
      </c>
      <c r="AD976" s="31">
        <v>0</v>
      </c>
      <c r="AE976" s="31">
        <v>0</v>
      </c>
      <c r="AF976" t="s">
        <v>932</v>
      </c>
      <c r="AG976" s="32">
        <v>9</v>
      </c>
      <c r="AH976"/>
    </row>
    <row r="977" spans="1:34" x14ac:dyDescent="0.25">
      <c r="A977" t="s">
        <v>2660</v>
      </c>
      <c r="B977" t="s">
        <v>2139</v>
      </c>
      <c r="C977" t="s">
        <v>2355</v>
      </c>
      <c r="D977" t="s">
        <v>2605</v>
      </c>
      <c r="E977" s="31">
        <v>20.25</v>
      </c>
      <c r="F977" s="31">
        <v>5.558142780461619</v>
      </c>
      <c r="G977" s="31">
        <v>4.9063177670424034</v>
      </c>
      <c r="H977" s="31">
        <v>0.96407407407407364</v>
      </c>
      <c r="I977" s="31">
        <v>0.5249865807836821</v>
      </c>
      <c r="J977" s="31">
        <v>112.55239130434779</v>
      </c>
      <c r="K977" s="31">
        <v>99.352934782608671</v>
      </c>
      <c r="L977" s="31">
        <v>19.52249999999999</v>
      </c>
      <c r="M977" s="31">
        <v>10.630978260869563</v>
      </c>
      <c r="N977" s="31">
        <v>3.2415217391304352</v>
      </c>
      <c r="O977" s="31">
        <v>5.6499999999999906</v>
      </c>
      <c r="P977" s="31">
        <v>37.588804347826091</v>
      </c>
      <c r="Q977" s="31">
        <v>33.280869565217394</v>
      </c>
      <c r="R977" s="31">
        <v>4.3079347826086964</v>
      </c>
      <c r="S977" s="31">
        <v>55.441086956521715</v>
      </c>
      <c r="T977" s="31">
        <v>55.441086956521715</v>
      </c>
      <c r="U977" s="31">
        <v>0</v>
      </c>
      <c r="V977" s="31">
        <v>0</v>
      </c>
      <c r="W977" s="31">
        <v>2.0597826086956523</v>
      </c>
      <c r="X977" s="31">
        <v>1.3043478260869565</v>
      </c>
      <c r="Y977" s="31">
        <v>0</v>
      </c>
      <c r="Z977" s="31">
        <v>0</v>
      </c>
      <c r="AA977" s="31">
        <v>0</v>
      </c>
      <c r="AB977" s="31">
        <v>0</v>
      </c>
      <c r="AC977" s="31">
        <v>0.75543478260869568</v>
      </c>
      <c r="AD977" s="31">
        <v>0</v>
      </c>
      <c r="AE977" s="31">
        <v>0</v>
      </c>
      <c r="AF977" t="s">
        <v>1004</v>
      </c>
      <c r="AG977" s="32">
        <v>9</v>
      </c>
      <c r="AH977"/>
    </row>
    <row r="978" spans="1:34" x14ac:dyDescent="0.25">
      <c r="A978" t="s">
        <v>2660</v>
      </c>
      <c r="B978" t="s">
        <v>2063</v>
      </c>
      <c r="C978" t="s">
        <v>2327</v>
      </c>
      <c r="D978" t="s">
        <v>2602</v>
      </c>
      <c r="E978" s="31">
        <v>49.576086956521742</v>
      </c>
      <c r="F978" s="31">
        <v>10.987222100416576</v>
      </c>
      <c r="G978" s="31">
        <v>10.684711686033763</v>
      </c>
      <c r="H978" s="31">
        <v>1.4721398816049114</v>
      </c>
      <c r="I978" s="31">
        <v>1.1696294672221004</v>
      </c>
      <c r="J978" s="31">
        <v>544.70347826086959</v>
      </c>
      <c r="K978" s="31">
        <v>529.70619565217385</v>
      </c>
      <c r="L978" s="31">
        <v>72.982934782608709</v>
      </c>
      <c r="M978" s="31">
        <v>57.985652173913046</v>
      </c>
      <c r="N978" s="31">
        <v>12.345108695652174</v>
      </c>
      <c r="O978" s="31">
        <v>2.652173913043478</v>
      </c>
      <c r="P978" s="31">
        <v>236.01597826086953</v>
      </c>
      <c r="Q978" s="31">
        <v>236.01597826086953</v>
      </c>
      <c r="R978" s="31">
        <v>0</v>
      </c>
      <c r="S978" s="31">
        <v>235.70456521739129</v>
      </c>
      <c r="T978" s="31">
        <v>235.70456521739129</v>
      </c>
      <c r="U978" s="31">
        <v>0</v>
      </c>
      <c r="V978" s="31">
        <v>0</v>
      </c>
      <c r="W978" s="31">
        <v>0</v>
      </c>
      <c r="X978" s="31">
        <v>0</v>
      </c>
      <c r="Y978" s="31">
        <v>0</v>
      </c>
      <c r="Z978" s="31">
        <v>0</v>
      </c>
      <c r="AA978" s="31">
        <v>0</v>
      </c>
      <c r="AB978" s="31">
        <v>0</v>
      </c>
      <c r="AC978" s="31">
        <v>0</v>
      </c>
      <c r="AD978" s="31">
        <v>0</v>
      </c>
      <c r="AE978" s="31">
        <v>0</v>
      </c>
      <c r="AF978" t="s">
        <v>926</v>
      </c>
      <c r="AG978" s="32">
        <v>9</v>
      </c>
      <c r="AH978"/>
    </row>
    <row r="979" spans="1:34" x14ac:dyDescent="0.25">
      <c r="A979" t="s">
        <v>2660</v>
      </c>
      <c r="B979" t="s">
        <v>2186</v>
      </c>
      <c r="C979" t="s">
        <v>2589</v>
      </c>
      <c r="D979" t="s">
        <v>2603</v>
      </c>
      <c r="E979" s="31">
        <v>40.043478260869563</v>
      </c>
      <c r="F979" s="31">
        <v>9.9412377850162876</v>
      </c>
      <c r="G979" s="31">
        <v>9.5565092290988058</v>
      </c>
      <c r="H979" s="31">
        <v>1.8267453854505968</v>
      </c>
      <c r="I979" s="31">
        <v>1.4589386536373505</v>
      </c>
      <c r="J979" s="31">
        <v>398.08173913043481</v>
      </c>
      <c r="K979" s="31">
        <v>382.6758695652174</v>
      </c>
      <c r="L979" s="31">
        <v>73.149239130434765</v>
      </c>
      <c r="M979" s="31">
        <v>58.420978260869553</v>
      </c>
      <c r="N979" s="31">
        <v>10.244565217391305</v>
      </c>
      <c r="O979" s="31">
        <v>4.4836956521739131</v>
      </c>
      <c r="P979" s="31">
        <v>145.59032608695654</v>
      </c>
      <c r="Q979" s="31">
        <v>144.91271739130437</v>
      </c>
      <c r="R979" s="31">
        <v>0.67760869565217385</v>
      </c>
      <c r="S979" s="31">
        <v>179.34217391304347</v>
      </c>
      <c r="T979" s="31">
        <v>179.34217391304347</v>
      </c>
      <c r="U979" s="31">
        <v>0</v>
      </c>
      <c r="V979" s="31">
        <v>0</v>
      </c>
      <c r="W979" s="31">
        <v>0</v>
      </c>
      <c r="X979" s="31">
        <v>0</v>
      </c>
      <c r="Y979" s="31">
        <v>0</v>
      </c>
      <c r="Z979" s="31">
        <v>0</v>
      </c>
      <c r="AA979" s="31">
        <v>0</v>
      </c>
      <c r="AB979" s="31">
        <v>0</v>
      </c>
      <c r="AC979" s="31">
        <v>0</v>
      </c>
      <c r="AD979" s="31">
        <v>0</v>
      </c>
      <c r="AE979" s="31">
        <v>0</v>
      </c>
      <c r="AF979" t="s">
        <v>1054</v>
      </c>
      <c r="AG979" s="32">
        <v>9</v>
      </c>
      <c r="AH979"/>
    </row>
    <row r="980" spans="1:34" x14ac:dyDescent="0.25">
      <c r="A980" t="s">
        <v>2660</v>
      </c>
      <c r="B980" t="s">
        <v>1861</v>
      </c>
      <c r="C980" t="s">
        <v>2335</v>
      </c>
      <c r="D980" t="s">
        <v>2619</v>
      </c>
      <c r="E980" s="31">
        <v>66.576086956521735</v>
      </c>
      <c r="F980" s="31">
        <v>5.7820097959183672</v>
      </c>
      <c r="G980" s="31">
        <v>5.488132244897959</v>
      </c>
      <c r="H980" s="31">
        <v>0.86094204081632664</v>
      </c>
      <c r="I980" s="31">
        <v>0.64543183673469395</v>
      </c>
      <c r="J980" s="31">
        <v>384.9435869565217</v>
      </c>
      <c r="K980" s="31">
        <v>365.37836956521738</v>
      </c>
      <c r="L980" s="31">
        <v>57.318152173913049</v>
      </c>
      <c r="M980" s="31">
        <v>42.970326086956526</v>
      </c>
      <c r="N980" s="31">
        <v>8.6086956521739122</v>
      </c>
      <c r="O980" s="31">
        <v>5.7391304347826084</v>
      </c>
      <c r="P980" s="31">
        <v>114.80423913043477</v>
      </c>
      <c r="Q980" s="31">
        <v>109.58684782608694</v>
      </c>
      <c r="R980" s="31">
        <v>5.2173913043478262</v>
      </c>
      <c r="S980" s="31">
        <v>212.82119565217391</v>
      </c>
      <c r="T980" s="31">
        <v>212.82119565217391</v>
      </c>
      <c r="U980" s="31">
        <v>0</v>
      </c>
      <c r="V980" s="31">
        <v>0</v>
      </c>
      <c r="W980" s="31">
        <v>0</v>
      </c>
      <c r="X980" s="31">
        <v>0</v>
      </c>
      <c r="Y980" s="31">
        <v>0</v>
      </c>
      <c r="Z980" s="31">
        <v>0</v>
      </c>
      <c r="AA980" s="31">
        <v>0</v>
      </c>
      <c r="AB980" s="31">
        <v>0</v>
      </c>
      <c r="AC980" s="31">
        <v>0</v>
      </c>
      <c r="AD980" s="31">
        <v>0</v>
      </c>
      <c r="AE980" s="31">
        <v>0</v>
      </c>
      <c r="AF980" t="s">
        <v>719</v>
      </c>
      <c r="AG980" s="32">
        <v>9</v>
      </c>
      <c r="AH980"/>
    </row>
    <row r="981" spans="1:34" x14ac:dyDescent="0.25">
      <c r="A981" t="s">
        <v>2660</v>
      </c>
      <c r="B981" t="s">
        <v>1820</v>
      </c>
      <c r="C981" t="s">
        <v>2519</v>
      </c>
      <c r="D981" t="s">
        <v>2609</v>
      </c>
      <c r="E981" s="31">
        <v>57.228260869565219</v>
      </c>
      <c r="F981" s="31">
        <v>4.4402943969610638</v>
      </c>
      <c r="G981" s="31">
        <v>4.034121557454891</v>
      </c>
      <c r="H981" s="31">
        <v>0.46373979107312435</v>
      </c>
      <c r="I981" s="31">
        <v>0.15633238366571703</v>
      </c>
      <c r="J981" s="31">
        <v>254.11032608695655</v>
      </c>
      <c r="K981" s="31">
        <v>230.86576086956524</v>
      </c>
      <c r="L981" s="31">
        <v>26.539021739130433</v>
      </c>
      <c r="M981" s="31">
        <v>8.9466304347826107</v>
      </c>
      <c r="N981" s="31">
        <v>12.027173913043475</v>
      </c>
      <c r="O981" s="31">
        <v>5.5652173913043477</v>
      </c>
      <c r="P981" s="31">
        <v>81.30423913043478</v>
      </c>
      <c r="Q981" s="31">
        <v>75.652065217391296</v>
      </c>
      <c r="R981" s="31">
        <v>5.6521739130434785</v>
      </c>
      <c r="S981" s="31">
        <v>146.26706521739132</v>
      </c>
      <c r="T981" s="31">
        <v>146.26706521739132</v>
      </c>
      <c r="U981" s="31">
        <v>0</v>
      </c>
      <c r="V981" s="31">
        <v>0</v>
      </c>
      <c r="W981" s="31">
        <v>0</v>
      </c>
      <c r="X981" s="31">
        <v>0</v>
      </c>
      <c r="Y981" s="31">
        <v>0</v>
      </c>
      <c r="Z981" s="31">
        <v>0</v>
      </c>
      <c r="AA981" s="31">
        <v>0</v>
      </c>
      <c r="AB981" s="31">
        <v>0</v>
      </c>
      <c r="AC981" s="31">
        <v>0</v>
      </c>
      <c r="AD981" s="31">
        <v>0</v>
      </c>
      <c r="AE981" s="31">
        <v>0</v>
      </c>
      <c r="AF981" t="s">
        <v>678</v>
      </c>
      <c r="AG981" s="32">
        <v>9</v>
      </c>
      <c r="AH981"/>
    </row>
    <row r="982" spans="1:34" x14ac:dyDescent="0.25">
      <c r="A982" t="s">
        <v>2660</v>
      </c>
      <c r="B982" t="s">
        <v>2257</v>
      </c>
      <c r="C982" t="s">
        <v>2597</v>
      </c>
      <c r="D982" t="s">
        <v>2602</v>
      </c>
      <c r="E982" s="31">
        <v>50.706521739130437</v>
      </c>
      <c r="F982" s="31">
        <v>4.8552411575562706</v>
      </c>
      <c r="G982" s="31">
        <v>4.7564523043944273</v>
      </c>
      <c r="H982" s="31">
        <v>0.66134405144694541</v>
      </c>
      <c r="I982" s="31">
        <v>0.58074383708467314</v>
      </c>
      <c r="J982" s="31">
        <v>246.19239130434786</v>
      </c>
      <c r="K982" s="31">
        <v>241.18315217391307</v>
      </c>
      <c r="L982" s="31">
        <v>33.534456521739138</v>
      </c>
      <c r="M982" s="31">
        <v>29.447500000000005</v>
      </c>
      <c r="N982" s="31">
        <v>0</v>
      </c>
      <c r="O982" s="31">
        <v>4.0869565217391308</v>
      </c>
      <c r="P982" s="31">
        <v>86.084021739130449</v>
      </c>
      <c r="Q982" s="31">
        <v>85.161739130434796</v>
      </c>
      <c r="R982" s="31">
        <v>0.92228260869565215</v>
      </c>
      <c r="S982" s="31">
        <v>126.57391304347827</v>
      </c>
      <c r="T982" s="31">
        <v>126.57391304347827</v>
      </c>
      <c r="U982" s="31">
        <v>0</v>
      </c>
      <c r="V982" s="31">
        <v>0</v>
      </c>
      <c r="W982" s="31">
        <v>0</v>
      </c>
      <c r="X982" s="31">
        <v>0</v>
      </c>
      <c r="Y982" s="31">
        <v>0</v>
      </c>
      <c r="Z982" s="31">
        <v>0</v>
      </c>
      <c r="AA982" s="31">
        <v>0</v>
      </c>
      <c r="AB982" s="31">
        <v>0</v>
      </c>
      <c r="AC982" s="31">
        <v>0</v>
      </c>
      <c r="AD982" s="31">
        <v>0</v>
      </c>
      <c r="AE982" s="31">
        <v>0</v>
      </c>
      <c r="AF982" t="s">
        <v>1127</v>
      </c>
      <c r="AG982" s="32">
        <v>9</v>
      </c>
      <c r="AH982"/>
    </row>
    <row r="983" spans="1:34" x14ac:dyDescent="0.25">
      <c r="A983" t="s">
        <v>2660</v>
      </c>
      <c r="B983" t="s">
        <v>2255</v>
      </c>
      <c r="C983" t="s">
        <v>2522</v>
      </c>
      <c r="D983" t="s">
        <v>2655</v>
      </c>
      <c r="E983" s="31">
        <v>13.413043478260869</v>
      </c>
      <c r="F983" s="31">
        <v>5.0972042139384115</v>
      </c>
      <c r="G983" s="31">
        <v>4.7471231766612636</v>
      </c>
      <c r="H983" s="31">
        <v>0.51969205834683962</v>
      </c>
      <c r="I983" s="31">
        <v>0.16961102106969209</v>
      </c>
      <c r="J983" s="31">
        <v>68.369021739130432</v>
      </c>
      <c r="K983" s="31">
        <v>63.673369565217385</v>
      </c>
      <c r="L983" s="31">
        <v>6.9706521739130443</v>
      </c>
      <c r="M983" s="31">
        <v>2.2750000000000004</v>
      </c>
      <c r="N983" s="31">
        <v>0</v>
      </c>
      <c r="O983" s="31">
        <v>4.6956521739130439</v>
      </c>
      <c r="P983" s="31">
        <v>22.491847826086957</v>
      </c>
      <c r="Q983" s="31">
        <v>22.491847826086957</v>
      </c>
      <c r="R983" s="31">
        <v>0</v>
      </c>
      <c r="S983" s="31">
        <v>38.906521739130426</v>
      </c>
      <c r="T983" s="31">
        <v>20.861956521739131</v>
      </c>
      <c r="U983" s="31">
        <v>18.044565217391295</v>
      </c>
      <c r="V983" s="31">
        <v>0</v>
      </c>
      <c r="W983" s="31">
        <v>4.8374999999999986</v>
      </c>
      <c r="X983" s="31">
        <v>0</v>
      </c>
      <c r="Y983" s="31">
        <v>0</v>
      </c>
      <c r="Z983" s="31">
        <v>0</v>
      </c>
      <c r="AA983" s="31">
        <v>4.4461956521739117</v>
      </c>
      <c r="AB983" s="31">
        <v>0</v>
      </c>
      <c r="AC983" s="31">
        <v>0.39130434782608697</v>
      </c>
      <c r="AD983" s="31">
        <v>0</v>
      </c>
      <c r="AE983" s="31">
        <v>0</v>
      </c>
      <c r="AF983" t="s">
        <v>1125</v>
      </c>
      <c r="AG983" s="32">
        <v>9</v>
      </c>
      <c r="AH983"/>
    </row>
    <row r="984" spans="1:34" x14ac:dyDescent="0.25">
      <c r="A984" t="s">
        <v>2660</v>
      </c>
      <c r="B984" t="s">
        <v>1378</v>
      </c>
      <c r="C984" t="s">
        <v>2418</v>
      </c>
      <c r="D984" t="s">
        <v>2631</v>
      </c>
      <c r="E984" s="31">
        <v>59.021739130434781</v>
      </c>
      <c r="F984" s="31">
        <v>4.4984880294659302</v>
      </c>
      <c r="G984" s="31">
        <v>4.2318213627992636</v>
      </c>
      <c r="H984" s="31">
        <v>0.26224677716390421</v>
      </c>
      <c r="I984" s="31">
        <v>8.8397790055248615E-2</v>
      </c>
      <c r="J984" s="31">
        <v>265.50858695652175</v>
      </c>
      <c r="K984" s="31">
        <v>249.76945652173913</v>
      </c>
      <c r="L984" s="31">
        <v>15.478260869565217</v>
      </c>
      <c r="M984" s="31">
        <v>5.2173913043478262</v>
      </c>
      <c r="N984" s="31">
        <v>5.4782608695652177</v>
      </c>
      <c r="O984" s="31">
        <v>4.7826086956521738</v>
      </c>
      <c r="P984" s="31">
        <v>74.775869565217377</v>
      </c>
      <c r="Q984" s="31">
        <v>69.297608695652158</v>
      </c>
      <c r="R984" s="31">
        <v>5.4782608695652177</v>
      </c>
      <c r="S984" s="31">
        <v>175.25445652173914</v>
      </c>
      <c r="T984" s="31">
        <v>175.25445652173914</v>
      </c>
      <c r="U984" s="31">
        <v>0</v>
      </c>
      <c r="V984" s="31">
        <v>0</v>
      </c>
      <c r="W984" s="31">
        <v>0</v>
      </c>
      <c r="X984" s="31">
        <v>0</v>
      </c>
      <c r="Y984" s="31">
        <v>0</v>
      </c>
      <c r="Z984" s="31">
        <v>0</v>
      </c>
      <c r="AA984" s="31">
        <v>0</v>
      </c>
      <c r="AB984" s="31">
        <v>0</v>
      </c>
      <c r="AC984" s="31">
        <v>0</v>
      </c>
      <c r="AD984" s="31">
        <v>0</v>
      </c>
      <c r="AE984" s="31">
        <v>0</v>
      </c>
      <c r="AF984" t="s">
        <v>242</v>
      </c>
      <c r="AG984" s="32">
        <v>9</v>
      </c>
      <c r="AH984"/>
    </row>
    <row r="985" spans="1:34" x14ac:dyDescent="0.25">
      <c r="A985" t="s">
        <v>2660</v>
      </c>
      <c r="B985" t="s">
        <v>1904</v>
      </c>
      <c r="C985" t="s">
        <v>2389</v>
      </c>
      <c r="D985" t="s">
        <v>2614</v>
      </c>
      <c r="E985" s="31">
        <v>121.31521739130434</v>
      </c>
      <c r="F985" s="31">
        <v>4.0275826538840604</v>
      </c>
      <c r="G985" s="31">
        <v>3.7186891855568498</v>
      </c>
      <c r="H985" s="31">
        <v>0.6125508466983246</v>
      </c>
      <c r="I985" s="31">
        <v>0.39540542962100172</v>
      </c>
      <c r="J985" s="31">
        <v>488.60706521739132</v>
      </c>
      <c r="K985" s="31">
        <v>451.13358695652175</v>
      </c>
      <c r="L985" s="31">
        <v>74.311739130434788</v>
      </c>
      <c r="M985" s="31">
        <v>47.968695652173913</v>
      </c>
      <c r="N985" s="31">
        <v>20.951739130434785</v>
      </c>
      <c r="O985" s="31">
        <v>5.3913043478260869</v>
      </c>
      <c r="P985" s="31">
        <v>126.66684782608695</v>
      </c>
      <c r="Q985" s="31">
        <v>115.53641304347826</v>
      </c>
      <c r="R985" s="31">
        <v>11.130434782608695</v>
      </c>
      <c r="S985" s="31">
        <v>287.6284782608696</v>
      </c>
      <c r="T985" s="31">
        <v>287.6284782608696</v>
      </c>
      <c r="U985" s="31">
        <v>0</v>
      </c>
      <c r="V985" s="31">
        <v>0</v>
      </c>
      <c r="W985" s="31">
        <v>3.5094565217391307</v>
      </c>
      <c r="X985" s="31">
        <v>0</v>
      </c>
      <c r="Y985" s="31">
        <v>0</v>
      </c>
      <c r="Z985" s="31">
        <v>0</v>
      </c>
      <c r="AA985" s="31">
        <v>0</v>
      </c>
      <c r="AB985" s="31">
        <v>0</v>
      </c>
      <c r="AC985" s="31">
        <v>3.5094565217391307</v>
      </c>
      <c r="AD985" s="31">
        <v>0</v>
      </c>
      <c r="AE985" s="31">
        <v>0</v>
      </c>
      <c r="AF985" t="s">
        <v>764</v>
      </c>
      <c r="AG985" s="32">
        <v>9</v>
      </c>
      <c r="AH985"/>
    </row>
    <row r="986" spans="1:34" x14ac:dyDescent="0.25">
      <c r="A986" t="s">
        <v>2660</v>
      </c>
      <c r="B986" t="s">
        <v>2217</v>
      </c>
      <c r="C986" t="s">
        <v>2418</v>
      </c>
      <c r="D986" t="s">
        <v>2631</v>
      </c>
      <c r="E986" s="31">
        <v>71.576086956521735</v>
      </c>
      <c r="F986" s="31">
        <v>4.4508899012908127</v>
      </c>
      <c r="G986" s="31">
        <v>4.1426484434320425</v>
      </c>
      <c r="H986" s="31">
        <v>0.2811678056188307</v>
      </c>
      <c r="I986" s="31">
        <v>0.20220045558086563</v>
      </c>
      <c r="J986" s="31">
        <v>318.57728260869567</v>
      </c>
      <c r="K986" s="31">
        <v>296.51456521739129</v>
      </c>
      <c r="L986" s="31">
        <v>20.124891304347827</v>
      </c>
      <c r="M986" s="31">
        <v>14.472717391304348</v>
      </c>
      <c r="N986" s="31">
        <v>0</v>
      </c>
      <c r="O986" s="31">
        <v>5.6521739130434785</v>
      </c>
      <c r="P986" s="31">
        <v>99.429565217391342</v>
      </c>
      <c r="Q986" s="31">
        <v>83.019021739130466</v>
      </c>
      <c r="R986" s="31">
        <v>16.410543478260877</v>
      </c>
      <c r="S986" s="31">
        <v>199.02282608695648</v>
      </c>
      <c r="T986" s="31">
        <v>195.99815217391301</v>
      </c>
      <c r="U986" s="31">
        <v>3.0246739130434777</v>
      </c>
      <c r="V986" s="31">
        <v>0</v>
      </c>
      <c r="W986" s="31">
        <v>9.0939130434782598</v>
      </c>
      <c r="X986" s="31">
        <v>1.0597826086956521</v>
      </c>
      <c r="Y986" s="31">
        <v>0</v>
      </c>
      <c r="Z986" s="31">
        <v>0</v>
      </c>
      <c r="AA986" s="31">
        <v>1</v>
      </c>
      <c r="AB986" s="31">
        <v>0</v>
      </c>
      <c r="AC986" s="31">
        <v>7.0341304347826084</v>
      </c>
      <c r="AD986" s="31">
        <v>0</v>
      </c>
      <c r="AE986" s="31">
        <v>0</v>
      </c>
      <c r="AF986" t="s">
        <v>1085</v>
      </c>
      <c r="AG986" s="32">
        <v>9</v>
      </c>
      <c r="AH986"/>
    </row>
    <row r="987" spans="1:34" x14ac:dyDescent="0.25">
      <c r="A987" t="s">
        <v>2660</v>
      </c>
      <c r="B987" t="s">
        <v>1405</v>
      </c>
      <c r="C987" t="s">
        <v>2426</v>
      </c>
      <c r="D987" t="s">
        <v>2638</v>
      </c>
      <c r="E987" s="31">
        <v>38.815217391304351</v>
      </c>
      <c r="F987" s="31">
        <v>4.4167404088490612</v>
      </c>
      <c r="G987" s="31">
        <v>3.8067992159059076</v>
      </c>
      <c r="H987" s="31">
        <v>0.2988322598711845</v>
      </c>
      <c r="I987" s="31">
        <v>8.3766451974236905E-2</v>
      </c>
      <c r="J987" s="31">
        <v>171.43673913043477</v>
      </c>
      <c r="K987" s="31">
        <v>147.76173913043476</v>
      </c>
      <c r="L987" s="31">
        <v>11.599239130434782</v>
      </c>
      <c r="M987" s="31">
        <v>3.2514130434782609</v>
      </c>
      <c r="N987" s="31">
        <v>2.4347826086956523</v>
      </c>
      <c r="O987" s="31">
        <v>5.9130434782608692</v>
      </c>
      <c r="P987" s="31">
        <v>55.174891304347817</v>
      </c>
      <c r="Q987" s="31">
        <v>39.847717391304336</v>
      </c>
      <c r="R987" s="31">
        <v>15.327173913043483</v>
      </c>
      <c r="S987" s="31">
        <v>104.66260869565215</v>
      </c>
      <c r="T987" s="31">
        <v>73.154239130434775</v>
      </c>
      <c r="U987" s="31">
        <v>31.508369565217386</v>
      </c>
      <c r="V987" s="31">
        <v>0</v>
      </c>
      <c r="W987" s="31">
        <v>6.7010869565217384</v>
      </c>
      <c r="X987" s="31">
        <v>1.0434782608695652</v>
      </c>
      <c r="Y987" s="31">
        <v>0</v>
      </c>
      <c r="Z987" s="31">
        <v>0</v>
      </c>
      <c r="AA987" s="31">
        <v>2.0869565217391304</v>
      </c>
      <c r="AB987" s="31">
        <v>0</v>
      </c>
      <c r="AC987" s="31">
        <v>3.5706521739130435</v>
      </c>
      <c r="AD987" s="31">
        <v>0</v>
      </c>
      <c r="AE987" s="31">
        <v>0</v>
      </c>
      <c r="AF987" t="s">
        <v>269</v>
      </c>
      <c r="AG987" s="32">
        <v>9</v>
      </c>
      <c r="AH987"/>
    </row>
    <row r="988" spans="1:34" x14ac:dyDescent="0.25">
      <c r="A988" t="s">
        <v>2660</v>
      </c>
      <c r="B988" t="s">
        <v>1273</v>
      </c>
      <c r="C988" t="s">
        <v>2355</v>
      </c>
      <c r="D988" t="s">
        <v>2605</v>
      </c>
      <c r="E988" s="31">
        <v>66.858695652173907</v>
      </c>
      <c r="F988" s="31">
        <v>3.9428694521216072</v>
      </c>
      <c r="G988" s="31">
        <v>3.886943586408715</v>
      </c>
      <c r="H988" s="31">
        <v>0.71809461876117719</v>
      </c>
      <c r="I988" s="31">
        <v>0.66216875304828493</v>
      </c>
      <c r="J988" s="31">
        <v>263.61510869565222</v>
      </c>
      <c r="K988" s="31">
        <v>259.8759782608696</v>
      </c>
      <c r="L988" s="31">
        <v>48.010869565217398</v>
      </c>
      <c r="M988" s="31">
        <v>44.271739130434788</v>
      </c>
      <c r="N988" s="31">
        <v>0</v>
      </c>
      <c r="O988" s="31">
        <v>3.7391304347826089</v>
      </c>
      <c r="P988" s="31">
        <v>56.637717391304349</v>
      </c>
      <c r="Q988" s="31">
        <v>56.637717391304349</v>
      </c>
      <c r="R988" s="31">
        <v>0</v>
      </c>
      <c r="S988" s="31">
        <v>158.96652173913046</v>
      </c>
      <c r="T988" s="31">
        <v>158.96652173913046</v>
      </c>
      <c r="U988" s="31">
        <v>0</v>
      </c>
      <c r="V988" s="31">
        <v>0</v>
      </c>
      <c r="W988" s="31">
        <v>0</v>
      </c>
      <c r="X988" s="31">
        <v>0</v>
      </c>
      <c r="Y988" s="31">
        <v>0</v>
      </c>
      <c r="Z988" s="31">
        <v>0</v>
      </c>
      <c r="AA988" s="31">
        <v>0</v>
      </c>
      <c r="AB988" s="31">
        <v>0</v>
      </c>
      <c r="AC988" s="31">
        <v>0</v>
      </c>
      <c r="AD988" s="31">
        <v>0</v>
      </c>
      <c r="AE988" s="31">
        <v>0</v>
      </c>
      <c r="AF988" t="s">
        <v>136</v>
      </c>
      <c r="AG988" s="32">
        <v>9</v>
      </c>
      <c r="AH988"/>
    </row>
    <row r="989" spans="1:34" x14ac:dyDescent="0.25">
      <c r="A989" t="s">
        <v>2660</v>
      </c>
      <c r="B989" t="s">
        <v>1608</v>
      </c>
      <c r="C989" t="s">
        <v>2286</v>
      </c>
      <c r="D989" t="s">
        <v>2603</v>
      </c>
      <c r="E989" s="31">
        <v>74.467391304347828</v>
      </c>
      <c r="F989" s="31">
        <v>3.2952167566778572</v>
      </c>
      <c r="G989" s="31">
        <v>3.0011385199240985</v>
      </c>
      <c r="H989" s="31">
        <v>0.23411764705882349</v>
      </c>
      <c r="I989" s="31">
        <v>0.15420230623266673</v>
      </c>
      <c r="J989" s="31">
        <v>245.38619565217391</v>
      </c>
      <c r="K989" s="31">
        <v>223.48695652173913</v>
      </c>
      <c r="L989" s="31">
        <v>17.434130434782606</v>
      </c>
      <c r="M989" s="31">
        <v>11.483043478260868</v>
      </c>
      <c r="N989" s="31">
        <v>0.3858695652173913</v>
      </c>
      <c r="O989" s="31">
        <v>5.5652173913043477</v>
      </c>
      <c r="P989" s="31">
        <v>77.005760869565208</v>
      </c>
      <c r="Q989" s="31">
        <v>61.057608695652164</v>
      </c>
      <c r="R989" s="31">
        <v>15.948152173913046</v>
      </c>
      <c r="S989" s="31">
        <v>150.9463043478261</v>
      </c>
      <c r="T989" s="31">
        <v>144.92065217391306</v>
      </c>
      <c r="U989" s="31">
        <v>6.0256521739130422</v>
      </c>
      <c r="V989" s="31">
        <v>0</v>
      </c>
      <c r="W989" s="31">
        <v>0</v>
      </c>
      <c r="X989" s="31">
        <v>0</v>
      </c>
      <c r="Y989" s="31">
        <v>0</v>
      </c>
      <c r="Z989" s="31">
        <v>0</v>
      </c>
      <c r="AA989" s="31">
        <v>0</v>
      </c>
      <c r="AB989" s="31">
        <v>0</v>
      </c>
      <c r="AC989" s="31">
        <v>0</v>
      </c>
      <c r="AD989" s="31">
        <v>0</v>
      </c>
      <c r="AE989" s="31">
        <v>0</v>
      </c>
      <c r="AF989" t="s">
        <v>474</v>
      </c>
      <c r="AG989" s="32">
        <v>9</v>
      </c>
      <c r="AH989"/>
    </row>
    <row r="990" spans="1:34" x14ac:dyDescent="0.25">
      <c r="A990" t="s">
        <v>2660</v>
      </c>
      <c r="B990" t="s">
        <v>1920</v>
      </c>
      <c r="C990" t="s">
        <v>2359</v>
      </c>
      <c r="D990" t="s">
        <v>2621</v>
      </c>
      <c r="E990" s="31">
        <v>45.934782608695649</v>
      </c>
      <c r="F990" s="31">
        <v>4.4153336488405106</v>
      </c>
      <c r="G990" s="31">
        <v>4.1256980596308566</v>
      </c>
      <c r="H990" s="31">
        <v>0.8336370089919547</v>
      </c>
      <c r="I990" s="31">
        <v>0.6689422621864648</v>
      </c>
      <c r="J990" s="31">
        <v>202.81739130434778</v>
      </c>
      <c r="K990" s="31">
        <v>189.51304347826084</v>
      </c>
      <c r="L990" s="31">
        <v>38.292934782608697</v>
      </c>
      <c r="M990" s="31">
        <v>30.727717391304349</v>
      </c>
      <c r="N990" s="31">
        <v>1.9130434782608696</v>
      </c>
      <c r="O990" s="31">
        <v>5.6521739130434785</v>
      </c>
      <c r="P990" s="31">
        <v>45.670543478260868</v>
      </c>
      <c r="Q990" s="31">
        <v>39.931413043478258</v>
      </c>
      <c r="R990" s="31">
        <v>5.7391304347826084</v>
      </c>
      <c r="S990" s="31">
        <v>118.85391304347822</v>
      </c>
      <c r="T990" s="31">
        <v>118.85391304347822</v>
      </c>
      <c r="U990" s="31">
        <v>0</v>
      </c>
      <c r="V990" s="31">
        <v>0</v>
      </c>
      <c r="W990" s="31">
        <v>0</v>
      </c>
      <c r="X990" s="31">
        <v>0</v>
      </c>
      <c r="Y990" s="31">
        <v>0</v>
      </c>
      <c r="Z990" s="31">
        <v>0</v>
      </c>
      <c r="AA990" s="31">
        <v>0</v>
      </c>
      <c r="AB990" s="31">
        <v>0</v>
      </c>
      <c r="AC990" s="31">
        <v>0</v>
      </c>
      <c r="AD990" s="31">
        <v>0</v>
      </c>
      <c r="AE990" s="31">
        <v>0</v>
      </c>
      <c r="AF990" t="s">
        <v>780</v>
      </c>
      <c r="AG990" s="32">
        <v>9</v>
      </c>
      <c r="AH990"/>
    </row>
    <row r="991" spans="1:34" x14ac:dyDescent="0.25">
      <c r="A991" t="s">
        <v>2660</v>
      </c>
      <c r="B991" t="s">
        <v>2155</v>
      </c>
      <c r="C991" t="s">
        <v>2445</v>
      </c>
      <c r="D991" t="s">
        <v>2640</v>
      </c>
      <c r="E991" s="31">
        <v>28.543478260869566</v>
      </c>
      <c r="F991" s="31">
        <v>5.2054112718964207</v>
      </c>
      <c r="G991" s="31">
        <v>4.430255140898705</v>
      </c>
      <c r="H991" s="31">
        <v>1.8618773800456971</v>
      </c>
      <c r="I991" s="31">
        <v>1.2716146230007617</v>
      </c>
      <c r="J991" s="31">
        <v>148.58054347826089</v>
      </c>
      <c r="K991" s="31">
        <v>126.45489130434783</v>
      </c>
      <c r="L991" s="31">
        <v>53.144456521739137</v>
      </c>
      <c r="M991" s="31">
        <v>36.296304347826087</v>
      </c>
      <c r="N991" s="31">
        <v>11.63076086956522</v>
      </c>
      <c r="O991" s="31">
        <v>5.2173913043478262</v>
      </c>
      <c r="P991" s="31">
        <v>12.586956521739131</v>
      </c>
      <c r="Q991" s="31">
        <v>7.309456521739131</v>
      </c>
      <c r="R991" s="31">
        <v>5.2774999999999999</v>
      </c>
      <c r="S991" s="31">
        <v>82.849130434782609</v>
      </c>
      <c r="T991" s="31">
        <v>82.849130434782609</v>
      </c>
      <c r="U991" s="31">
        <v>0</v>
      </c>
      <c r="V991" s="31">
        <v>0</v>
      </c>
      <c r="W991" s="31">
        <v>2.1307608695652176</v>
      </c>
      <c r="X991" s="31">
        <v>0</v>
      </c>
      <c r="Y991" s="31">
        <v>0</v>
      </c>
      <c r="Z991" s="31">
        <v>0</v>
      </c>
      <c r="AA991" s="31">
        <v>0</v>
      </c>
      <c r="AB991" s="31">
        <v>0</v>
      </c>
      <c r="AC991" s="31">
        <v>2.1307608695652176</v>
      </c>
      <c r="AD991" s="31">
        <v>0</v>
      </c>
      <c r="AE991" s="31">
        <v>0</v>
      </c>
      <c r="AF991" t="s">
        <v>1021</v>
      </c>
      <c r="AG991" s="32">
        <v>9</v>
      </c>
      <c r="AH991"/>
    </row>
    <row r="992" spans="1:34" x14ac:dyDescent="0.25">
      <c r="A992" t="s">
        <v>2660</v>
      </c>
      <c r="B992" t="s">
        <v>1291</v>
      </c>
      <c r="C992" t="s">
        <v>2374</v>
      </c>
      <c r="D992" t="s">
        <v>2602</v>
      </c>
      <c r="E992" s="31">
        <v>179.38043478260869</v>
      </c>
      <c r="F992" s="31">
        <v>4.3185566260679877</v>
      </c>
      <c r="G992" s="31">
        <v>4.0830376295219049</v>
      </c>
      <c r="H992" s="31">
        <v>0.47774525843785987</v>
      </c>
      <c r="I992" s="31">
        <v>0.41366418226989038</v>
      </c>
      <c r="J992" s="31">
        <v>774.66456521739121</v>
      </c>
      <c r="K992" s="31">
        <v>732.41706521739115</v>
      </c>
      <c r="L992" s="31">
        <v>85.698152173913059</v>
      </c>
      <c r="M992" s="31">
        <v>74.203260869565227</v>
      </c>
      <c r="N992" s="31">
        <v>5.7557608695652158</v>
      </c>
      <c r="O992" s="31">
        <v>5.7391304347826084</v>
      </c>
      <c r="P992" s="31">
        <v>298.18847826086954</v>
      </c>
      <c r="Q992" s="31">
        <v>267.43586956521739</v>
      </c>
      <c r="R992" s="31">
        <v>30.752608695652171</v>
      </c>
      <c r="S992" s="31">
        <v>390.77793478260861</v>
      </c>
      <c r="T992" s="31">
        <v>389.92717391304342</v>
      </c>
      <c r="U992" s="31">
        <v>0.85076086956521735</v>
      </c>
      <c r="V992" s="31">
        <v>0</v>
      </c>
      <c r="W992" s="31">
        <v>0</v>
      </c>
      <c r="X992" s="31">
        <v>0</v>
      </c>
      <c r="Y992" s="31">
        <v>0</v>
      </c>
      <c r="Z992" s="31">
        <v>0</v>
      </c>
      <c r="AA992" s="31">
        <v>0</v>
      </c>
      <c r="AB992" s="31">
        <v>0</v>
      </c>
      <c r="AC992" s="31">
        <v>0</v>
      </c>
      <c r="AD992" s="31">
        <v>0</v>
      </c>
      <c r="AE992" s="31">
        <v>0</v>
      </c>
      <c r="AF992" t="s">
        <v>154</v>
      </c>
      <c r="AG992" s="32">
        <v>9</v>
      </c>
      <c r="AH992"/>
    </row>
    <row r="993" spans="1:34" x14ac:dyDescent="0.25">
      <c r="A993" t="s">
        <v>2660</v>
      </c>
      <c r="B993" t="s">
        <v>1961</v>
      </c>
      <c r="C993" t="s">
        <v>2380</v>
      </c>
      <c r="D993" t="s">
        <v>2606</v>
      </c>
      <c r="E993" s="31">
        <v>86.108695652173907</v>
      </c>
      <c r="F993" s="31">
        <v>5.1355402676091906</v>
      </c>
      <c r="G993" s="31">
        <v>4.8345114869982329</v>
      </c>
      <c r="H993" s="31">
        <v>0.84804973491542557</v>
      </c>
      <c r="I993" s="31">
        <v>0.67555541529916696</v>
      </c>
      <c r="J993" s="31">
        <v>442.2146739130435</v>
      </c>
      <c r="K993" s="31">
        <v>416.29347826086956</v>
      </c>
      <c r="L993" s="31">
        <v>73.02445652173914</v>
      </c>
      <c r="M993" s="31">
        <v>58.171195652173914</v>
      </c>
      <c r="N993" s="31">
        <v>9.1141304347826093</v>
      </c>
      <c r="O993" s="31">
        <v>5.7391304347826084</v>
      </c>
      <c r="P993" s="31">
        <v>101.74184782608697</v>
      </c>
      <c r="Q993" s="31">
        <v>90.673913043478265</v>
      </c>
      <c r="R993" s="31">
        <v>11.067934782608695</v>
      </c>
      <c r="S993" s="31">
        <v>267.44836956521738</v>
      </c>
      <c r="T993" s="31">
        <v>267.44836956521738</v>
      </c>
      <c r="U993" s="31">
        <v>0</v>
      </c>
      <c r="V993" s="31">
        <v>0</v>
      </c>
      <c r="W993" s="31">
        <v>0</v>
      </c>
      <c r="X993" s="31">
        <v>0</v>
      </c>
      <c r="Y993" s="31">
        <v>0</v>
      </c>
      <c r="Z993" s="31">
        <v>0</v>
      </c>
      <c r="AA993" s="31">
        <v>0</v>
      </c>
      <c r="AB993" s="31">
        <v>0</v>
      </c>
      <c r="AC993" s="31">
        <v>0</v>
      </c>
      <c r="AD993" s="31">
        <v>0</v>
      </c>
      <c r="AE993" s="31">
        <v>0</v>
      </c>
      <c r="AF993" t="s">
        <v>821</v>
      </c>
      <c r="AG993" s="32">
        <v>9</v>
      </c>
      <c r="AH993"/>
    </row>
    <row r="994" spans="1:34" x14ac:dyDescent="0.25">
      <c r="A994" t="s">
        <v>2660</v>
      </c>
      <c r="B994" t="s">
        <v>1696</v>
      </c>
      <c r="C994" t="s">
        <v>2306</v>
      </c>
      <c r="D994" t="s">
        <v>2612</v>
      </c>
      <c r="E994" s="31">
        <v>193.43478260869566</v>
      </c>
      <c r="F994" s="31">
        <v>3.6427517419644859</v>
      </c>
      <c r="G994" s="31">
        <v>3.4886345246122725</v>
      </c>
      <c r="H994" s="31">
        <v>0.50599910092155531</v>
      </c>
      <c r="I994" s="31">
        <v>0.43228759271746459</v>
      </c>
      <c r="J994" s="31">
        <v>704.63489130434778</v>
      </c>
      <c r="K994" s="31">
        <v>674.82326086956527</v>
      </c>
      <c r="L994" s="31">
        <v>97.877826086956503</v>
      </c>
      <c r="M994" s="31">
        <v>83.619456521739124</v>
      </c>
      <c r="N994" s="31">
        <v>9.1279347826086958</v>
      </c>
      <c r="O994" s="31">
        <v>5.1304347826086953</v>
      </c>
      <c r="P994" s="31">
        <v>142.3361956521739</v>
      </c>
      <c r="Q994" s="31">
        <v>126.78293478260868</v>
      </c>
      <c r="R994" s="31">
        <v>15.553260869565218</v>
      </c>
      <c r="S994" s="31">
        <v>464.4208695652174</v>
      </c>
      <c r="T994" s="31">
        <v>464.4208695652174</v>
      </c>
      <c r="U994" s="31">
        <v>0</v>
      </c>
      <c r="V994" s="31">
        <v>0</v>
      </c>
      <c r="W994" s="31">
        <v>0.69565217391304346</v>
      </c>
      <c r="X994" s="31">
        <v>0</v>
      </c>
      <c r="Y994" s="31">
        <v>0.69565217391304346</v>
      </c>
      <c r="Z994" s="31">
        <v>0</v>
      </c>
      <c r="AA994" s="31">
        <v>0</v>
      </c>
      <c r="AB994" s="31">
        <v>0</v>
      </c>
      <c r="AC994" s="31">
        <v>0</v>
      </c>
      <c r="AD994" s="31">
        <v>0</v>
      </c>
      <c r="AE994" s="31">
        <v>0</v>
      </c>
      <c r="AF994" t="s">
        <v>562</v>
      </c>
      <c r="AG994" s="32">
        <v>9</v>
      </c>
      <c r="AH994"/>
    </row>
    <row r="995" spans="1:34" x14ac:dyDescent="0.25">
      <c r="A995" t="s">
        <v>2660</v>
      </c>
      <c r="B995" t="s">
        <v>1948</v>
      </c>
      <c r="C995" t="s">
        <v>1785</v>
      </c>
      <c r="D995" t="s">
        <v>2610</v>
      </c>
      <c r="E995" s="31">
        <v>53.043478260869563</v>
      </c>
      <c r="F995" s="31">
        <v>4.5861413934426221</v>
      </c>
      <c r="G995" s="31">
        <v>4.2439405737704909</v>
      </c>
      <c r="H995" s="31">
        <v>0.56251024590163923</v>
      </c>
      <c r="I995" s="31">
        <v>0.32850614754098351</v>
      </c>
      <c r="J995" s="31">
        <v>243.26489130434777</v>
      </c>
      <c r="K995" s="31">
        <v>225.11336956521734</v>
      </c>
      <c r="L995" s="31">
        <v>29.837499999999991</v>
      </c>
      <c r="M995" s="31">
        <v>17.425108695652167</v>
      </c>
      <c r="N995" s="31">
        <v>6.6732608695652154</v>
      </c>
      <c r="O995" s="31">
        <v>5.7391304347826084</v>
      </c>
      <c r="P995" s="31">
        <v>68.84032608695648</v>
      </c>
      <c r="Q995" s="31">
        <v>63.101195652173878</v>
      </c>
      <c r="R995" s="31">
        <v>5.7391304347826084</v>
      </c>
      <c r="S995" s="31">
        <v>144.58706521739128</v>
      </c>
      <c r="T995" s="31">
        <v>144.58706521739128</v>
      </c>
      <c r="U995" s="31">
        <v>0</v>
      </c>
      <c r="V995" s="31">
        <v>0</v>
      </c>
      <c r="W995" s="31">
        <v>0</v>
      </c>
      <c r="X995" s="31">
        <v>0</v>
      </c>
      <c r="Y995" s="31">
        <v>0</v>
      </c>
      <c r="Z995" s="31">
        <v>0</v>
      </c>
      <c r="AA995" s="31">
        <v>0</v>
      </c>
      <c r="AB995" s="31">
        <v>0</v>
      </c>
      <c r="AC995" s="31">
        <v>0</v>
      </c>
      <c r="AD995" s="31">
        <v>0</v>
      </c>
      <c r="AE995" s="31">
        <v>0</v>
      </c>
      <c r="AF995" t="s">
        <v>808</v>
      </c>
      <c r="AG995" s="32">
        <v>9</v>
      </c>
      <c r="AH995"/>
    </row>
    <row r="996" spans="1:34" x14ac:dyDescent="0.25">
      <c r="A996" t="s">
        <v>2660</v>
      </c>
      <c r="B996" t="s">
        <v>1404</v>
      </c>
      <c r="C996" t="s">
        <v>2421</v>
      </c>
      <c r="D996" t="s">
        <v>2625</v>
      </c>
      <c r="E996" s="31">
        <v>59.130434782608695</v>
      </c>
      <c r="F996" s="31">
        <v>4.8667757352941194</v>
      </c>
      <c r="G996" s="31">
        <v>4.4646397058823544</v>
      </c>
      <c r="H996" s="31">
        <v>0.71185110294117659</v>
      </c>
      <c r="I996" s="31">
        <v>0.30971507352941174</v>
      </c>
      <c r="J996" s="31">
        <v>287.7745652173914</v>
      </c>
      <c r="K996" s="31">
        <v>263.99608695652182</v>
      </c>
      <c r="L996" s="31">
        <v>42.092065217391308</v>
      </c>
      <c r="M996" s="31">
        <v>18.313586956521739</v>
      </c>
      <c r="N996" s="31">
        <v>18.03934782608696</v>
      </c>
      <c r="O996" s="31">
        <v>5.7391304347826084</v>
      </c>
      <c r="P996" s="31">
        <v>75.237500000000011</v>
      </c>
      <c r="Q996" s="31">
        <v>75.237500000000011</v>
      </c>
      <c r="R996" s="31">
        <v>0</v>
      </c>
      <c r="S996" s="31">
        <v>170.44500000000008</v>
      </c>
      <c r="T996" s="31">
        <v>170.44500000000008</v>
      </c>
      <c r="U996" s="31">
        <v>0</v>
      </c>
      <c r="V996" s="31">
        <v>0</v>
      </c>
      <c r="W996" s="31">
        <v>19.222826086956527</v>
      </c>
      <c r="X996" s="31">
        <v>0.55163043478260865</v>
      </c>
      <c r="Y996" s="31">
        <v>0</v>
      </c>
      <c r="Z996" s="31">
        <v>0</v>
      </c>
      <c r="AA996" s="31">
        <v>15.951956521739135</v>
      </c>
      <c r="AB996" s="31">
        <v>0</v>
      </c>
      <c r="AC996" s="31">
        <v>2.7192391304347829</v>
      </c>
      <c r="AD996" s="31">
        <v>0</v>
      </c>
      <c r="AE996" s="31">
        <v>0</v>
      </c>
      <c r="AF996" t="s">
        <v>268</v>
      </c>
      <c r="AG996" s="32">
        <v>9</v>
      </c>
      <c r="AH996"/>
    </row>
    <row r="997" spans="1:34" x14ac:dyDescent="0.25">
      <c r="A997" t="s">
        <v>2660</v>
      </c>
      <c r="B997" t="s">
        <v>1328</v>
      </c>
      <c r="C997" t="s">
        <v>2295</v>
      </c>
      <c r="D997" t="s">
        <v>2605</v>
      </c>
      <c r="E997" s="31">
        <v>47.304347826086953</v>
      </c>
      <c r="F997" s="31">
        <v>3.6885225183823529</v>
      </c>
      <c r="G997" s="31">
        <v>3.4063648897058822</v>
      </c>
      <c r="H997" s="31">
        <v>0.70060202205882349</v>
      </c>
      <c r="I997" s="31">
        <v>0.59732766544117644</v>
      </c>
      <c r="J997" s="31">
        <v>174.48315217391303</v>
      </c>
      <c r="K997" s="31">
        <v>161.13586956521738</v>
      </c>
      <c r="L997" s="31">
        <v>33.141521739130432</v>
      </c>
      <c r="M997" s="31">
        <v>28.256195652173911</v>
      </c>
      <c r="N997" s="31">
        <v>4.151630434782609</v>
      </c>
      <c r="O997" s="31">
        <v>0.73369565217391308</v>
      </c>
      <c r="P997" s="31">
        <v>34.165434782608692</v>
      </c>
      <c r="Q997" s="31">
        <v>25.703478260869559</v>
      </c>
      <c r="R997" s="31">
        <v>8.4619565217391308</v>
      </c>
      <c r="S997" s="31">
        <v>107.1761956521739</v>
      </c>
      <c r="T997" s="31">
        <v>102.67228260869564</v>
      </c>
      <c r="U997" s="31">
        <v>4.5039130434782617</v>
      </c>
      <c r="V997" s="31">
        <v>0</v>
      </c>
      <c r="W997" s="31">
        <v>0</v>
      </c>
      <c r="X997" s="31">
        <v>0</v>
      </c>
      <c r="Y997" s="31">
        <v>0</v>
      </c>
      <c r="Z997" s="31">
        <v>0</v>
      </c>
      <c r="AA997" s="31">
        <v>0</v>
      </c>
      <c r="AB997" s="31">
        <v>0</v>
      </c>
      <c r="AC997" s="31">
        <v>0</v>
      </c>
      <c r="AD997" s="31">
        <v>0</v>
      </c>
      <c r="AE997" s="31">
        <v>0</v>
      </c>
      <c r="AF997" t="s">
        <v>191</v>
      </c>
      <c r="AG997" s="32">
        <v>9</v>
      </c>
      <c r="AH997"/>
    </row>
    <row r="998" spans="1:34" x14ac:dyDescent="0.25">
      <c r="A998" t="s">
        <v>2660</v>
      </c>
      <c r="B998" t="s">
        <v>2158</v>
      </c>
      <c r="C998" t="s">
        <v>2582</v>
      </c>
      <c r="D998" t="s">
        <v>2602</v>
      </c>
      <c r="E998" s="31">
        <v>40.021739130434781</v>
      </c>
      <c r="F998" s="31">
        <v>2.2106137968495383</v>
      </c>
      <c r="G998" s="31">
        <v>2.0460293318848448</v>
      </c>
      <c r="H998" s="31">
        <v>0.16458446496469309</v>
      </c>
      <c r="I998" s="31">
        <v>0</v>
      </c>
      <c r="J998" s="31">
        <v>88.47260869565217</v>
      </c>
      <c r="K998" s="31">
        <v>81.88565217391303</v>
      </c>
      <c r="L998" s="31">
        <v>6.5869565217391299</v>
      </c>
      <c r="M998" s="31">
        <v>0</v>
      </c>
      <c r="N998" s="31">
        <v>0.52173913043478259</v>
      </c>
      <c r="O998" s="31">
        <v>6.0652173913043477</v>
      </c>
      <c r="P998" s="31">
        <v>35.181521739130417</v>
      </c>
      <c r="Q998" s="31">
        <v>35.181521739130417</v>
      </c>
      <c r="R998" s="31">
        <v>0</v>
      </c>
      <c r="S998" s="31">
        <v>46.704130434782613</v>
      </c>
      <c r="T998" s="31">
        <v>46.626195652173919</v>
      </c>
      <c r="U998" s="31">
        <v>7.7934782608695657E-2</v>
      </c>
      <c r="V998" s="31">
        <v>0</v>
      </c>
      <c r="W998" s="31">
        <v>1.8532608695652173</v>
      </c>
      <c r="X998" s="31">
        <v>0</v>
      </c>
      <c r="Y998" s="31">
        <v>0</v>
      </c>
      <c r="Z998" s="31">
        <v>0</v>
      </c>
      <c r="AA998" s="31">
        <v>1.8532608695652173</v>
      </c>
      <c r="AB998" s="31">
        <v>0</v>
      </c>
      <c r="AC998" s="31">
        <v>0</v>
      </c>
      <c r="AD998" s="31">
        <v>0</v>
      </c>
      <c r="AE998" s="31">
        <v>0</v>
      </c>
      <c r="AF998" t="s">
        <v>1024</v>
      </c>
      <c r="AG998" s="32">
        <v>9</v>
      </c>
      <c r="AH998"/>
    </row>
    <row r="999" spans="1:34" x14ac:dyDescent="0.25">
      <c r="A999" t="s">
        <v>2660</v>
      </c>
      <c r="B999" t="s">
        <v>1869</v>
      </c>
      <c r="C999" t="s">
        <v>2537</v>
      </c>
      <c r="D999" t="s">
        <v>2649</v>
      </c>
      <c r="E999" s="31">
        <v>68.597826086956516</v>
      </c>
      <c r="F999" s="31">
        <v>3.8801647916336552</v>
      </c>
      <c r="G999" s="31">
        <v>3.6564997623197586</v>
      </c>
      <c r="H999" s="31">
        <v>0.27482966249405805</v>
      </c>
      <c r="I999" s="31">
        <v>0.11637616859451752</v>
      </c>
      <c r="J999" s="31">
        <v>266.17086956521734</v>
      </c>
      <c r="K999" s="31">
        <v>250.82793478260862</v>
      </c>
      <c r="L999" s="31">
        <v>18.852717391304349</v>
      </c>
      <c r="M999" s="31">
        <v>7.9831521739130435</v>
      </c>
      <c r="N999" s="31">
        <v>5.1304347826086953</v>
      </c>
      <c r="O999" s="31">
        <v>5.7391304347826084</v>
      </c>
      <c r="P999" s="31">
        <v>73.454130434782613</v>
      </c>
      <c r="Q999" s="31">
        <v>68.980760869565216</v>
      </c>
      <c r="R999" s="31">
        <v>4.473369565217391</v>
      </c>
      <c r="S999" s="31">
        <v>173.86402173913038</v>
      </c>
      <c r="T999" s="31">
        <v>173.86402173913038</v>
      </c>
      <c r="U999" s="31">
        <v>0</v>
      </c>
      <c r="V999" s="31">
        <v>0</v>
      </c>
      <c r="W999" s="31">
        <v>5.7391304347826084</v>
      </c>
      <c r="X999" s="31">
        <v>0</v>
      </c>
      <c r="Y999" s="31">
        <v>0</v>
      </c>
      <c r="Z999" s="31">
        <v>5.7391304347826084</v>
      </c>
      <c r="AA999" s="31">
        <v>0</v>
      </c>
      <c r="AB999" s="31">
        <v>0</v>
      </c>
      <c r="AC999" s="31">
        <v>0</v>
      </c>
      <c r="AD999" s="31">
        <v>0</v>
      </c>
      <c r="AE999" s="31">
        <v>0</v>
      </c>
      <c r="AF999" t="s">
        <v>727</v>
      </c>
      <c r="AG999" s="32">
        <v>9</v>
      </c>
      <c r="AH999"/>
    </row>
    <row r="1000" spans="1:34" x14ac:dyDescent="0.25">
      <c r="A1000" t="s">
        <v>2660</v>
      </c>
      <c r="B1000" t="s">
        <v>1591</v>
      </c>
      <c r="C1000" t="s">
        <v>2411</v>
      </c>
      <c r="D1000" t="s">
        <v>2637</v>
      </c>
      <c r="E1000" s="31">
        <v>62.054347826086953</v>
      </c>
      <c r="F1000" s="31">
        <v>3.5465966018567179</v>
      </c>
      <c r="G1000" s="31">
        <v>3.4555088456822558</v>
      </c>
      <c r="H1000" s="31">
        <v>0.47307234191627257</v>
      </c>
      <c r="I1000" s="31">
        <v>0.38198458574181116</v>
      </c>
      <c r="J1000" s="31">
        <v>220.08173913043478</v>
      </c>
      <c r="K1000" s="31">
        <v>214.42934782608694</v>
      </c>
      <c r="L1000" s="31">
        <v>29.356195652173913</v>
      </c>
      <c r="M1000" s="31">
        <v>23.703804347826086</v>
      </c>
      <c r="N1000" s="31">
        <v>0</v>
      </c>
      <c r="O1000" s="31">
        <v>5.6523913043478258</v>
      </c>
      <c r="P1000" s="31">
        <v>52.663043478260867</v>
      </c>
      <c r="Q1000" s="31">
        <v>52.663043478260867</v>
      </c>
      <c r="R1000" s="31">
        <v>0</v>
      </c>
      <c r="S1000" s="31">
        <v>138.0625</v>
      </c>
      <c r="T1000" s="31">
        <v>138.0625</v>
      </c>
      <c r="U1000" s="31">
        <v>0</v>
      </c>
      <c r="V1000" s="31">
        <v>0</v>
      </c>
      <c r="W1000" s="31">
        <v>0</v>
      </c>
      <c r="X1000" s="31">
        <v>0</v>
      </c>
      <c r="Y1000" s="31">
        <v>0</v>
      </c>
      <c r="Z1000" s="31">
        <v>0</v>
      </c>
      <c r="AA1000" s="31">
        <v>0</v>
      </c>
      <c r="AB1000" s="31">
        <v>0</v>
      </c>
      <c r="AC1000" s="31">
        <v>0</v>
      </c>
      <c r="AD1000" s="31">
        <v>0</v>
      </c>
      <c r="AE1000" s="31">
        <v>0</v>
      </c>
      <c r="AF1000" t="s">
        <v>759</v>
      </c>
      <c r="AG1000" s="32">
        <v>9</v>
      </c>
      <c r="AH1000"/>
    </row>
    <row r="1001" spans="1:34" x14ac:dyDescent="0.25">
      <c r="A1001" t="s">
        <v>2660</v>
      </c>
      <c r="B1001" t="s">
        <v>1591</v>
      </c>
      <c r="C1001" t="s">
        <v>2344</v>
      </c>
      <c r="D1001" t="s">
        <v>2607</v>
      </c>
      <c r="E1001" s="31">
        <v>53.423913043478258</v>
      </c>
      <c r="F1001" s="31">
        <v>1.4004618514750762</v>
      </c>
      <c r="G1001" s="31">
        <v>1.3229440488301119</v>
      </c>
      <c r="H1001" s="31">
        <v>0.17673245167853507</v>
      </c>
      <c r="I1001" s="31">
        <v>0.17673245167853507</v>
      </c>
      <c r="J1001" s="31">
        <v>74.818152173913035</v>
      </c>
      <c r="K1001" s="31">
        <v>70.676847826086956</v>
      </c>
      <c r="L1001" s="31">
        <v>9.4417391304347813</v>
      </c>
      <c r="M1001" s="31">
        <v>9.4417391304347813</v>
      </c>
      <c r="N1001" s="31">
        <v>0</v>
      </c>
      <c r="O1001" s="31">
        <v>0</v>
      </c>
      <c r="P1001" s="31">
        <v>16.902173913043477</v>
      </c>
      <c r="Q1001" s="31">
        <v>12.760869565217391</v>
      </c>
      <c r="R1001" s="31">
        <v>4.1413043478260869</v>
      </c>
      <c r="S1001" s="31">
        <v>48.474239130434782</v>
      </c>
      <c r="T1001" s="31">
        <v>48.474239130434782</v>
      </c>
      <c r="U1001" s="31">
        <v>0</v>
      </c>
      <c r="V1001" s="31">
        <v>0</v>
      </c>
      <c r="W1001" s="31">
        <v>0</v>
      </c>
      <c r="X1001" s="31">
        <v>0</v>
      </c>
      <c r="Y1001" s="31">
        <v>0</v>
      </c>
      <c r="Z1001" s="31">
        <v>0</v>
      </c>
      <c r="AA1001" s="31">
        <v>0</v>
      </c>
      <c r="AB1001" s="31">
        <v>0</v>
      </c>
      <c r="AC1001" s="31">
        <v>0</v>
      </c>
      <c r="AD1001" s="31">
        <v>0</v>
      </c>
      <c r="AE1001" s="31">
        <v>0</v>
      </c>
      <c r="AF1001" t="s">
        <v>457</v>
      </c>
      <c r="AG1001" s="32">
        <v>9</v>
      </c>
      <c r="AH1001"/>
    </row>
    <row r="1002" spans="1:34" x14ac:dyDescent="0.25">
      <c r="A1002" t="s">
        <v>2660</v>
      </c>
      <c r="B1002" t="s">
        <v>1594</v>
      </c>
      <c r="C1002" t="s">
        <v>2402</v>
      </c>
      <c r="D1002" t="s">
        <v>2602</v>
      </c>
      <c r="E1002" s="31">
        <v>90.858695652173907</v>
      </c>
      <c r="F1002" s="31">
        <v>3.7543067352554136</v>
      </c>
      <c r="G1002" s="31">
        <v>3.4543007536786696</v>
      </c>
      <c r="H1002" s="31">
        <v>0.36822586433783944</v>
      </c>
      <c r="I1002" s="31">
        <v>0.24359971288431631</v>
      </c>
      <c r="J1002" s="31">
        <v>341.11141304347825</v>
      </c>
      <c r="K1002" s="31">
        <v>313.85326086956519</v>
      </c>
      <c r="L1002" s="31">
        <v>33.45652173913043</v>
      </c>
      <c r="M1002" s="31">
        <v>22.133152173913043</v>
      </c>
      <c r="N1002" s="31">
        <v>5.5842391304347823</v>
      </c>
      <c r="O1002" s="31">
        <v>5.7391304347826084</v>
      </c>
      <c r="P1002" s="31">
        <v>93.478260869565219</v>
      </c>
      <c r="Q1002" s="31">
        <v>77.543478260869563</v>
      </c>
      <c r="R1002" s="31">
        <v>15.934782608695652</v>
      </c>
      <c r="S1002" s="31">
        <v>214.1766304347826</v>
      </c>
      <c r="T1002" s="31">
        <v>214.1766304347826</v>
      </c>
      <c r="U1002" s="31">
        <v>0</v>
      </c>
      <c r="V1002" s="31">
        <v>0</v>
      </c>
      <c r="W1002" s="31">
        <v>0</v>
      </c>
      <c r="X1002" s="31">
        <v>0</v>
      </c>
      <c r="Y1002" s="31">
        <v>0</v>
      </c>
      <c r="Z1002" s="31">
        <v>0</v>
      </c>
      <c r="AA1002" s="31">
        <v>0</v>
      </c>
      <c r="AB1002" s="31">
        <v>0</v>
      </c>
      <c r="AC1002" s="31">
        <v>0</v>
      </c>
      <c r="AD1002" s="31">
        <v>0</v>
      </c>
      <c r="AE1002" s="31">
        <v>0</v>
      </c>
      <c r="AF1002" t="s">
        <v>460</v>
      </c>
      <c r="AG1002" s="32">
        <v>9</v>
      </c>
      <c r="AH1002"/>
    </row>
    <row r="1003" spans="1:34" x14ac:dyDescent="0.25">
      <c r="A1003" t="s">
        <v>2660</v>
      </c>
      <c r="B1003" t="s">
        <v>1525</v>
      </c>
      <c r="C1003" t="s">
        <v>2416</v>
      </c>
      <c r="D1003" t="s">
        <v>2623</v>
      </c>
      <c r="E1003" s="31">
        <v>142.5</v>
      </c>
      <c r="F1003" s="31">
        <v>4.1180411899313496</v>
      </c>
      <c r="G1003" s="31">
        <v>4.0403142639206706</v>
      </c>
      <c r="H1003" s="31">
        <v>0.4061975591151793</v>
      </c>
      <c r="I1003" s="31">
        <v>0.36088863463005338</v>
      </c>
      <c r="J1003" s="31">
        <v>586.82086956521732</v>
      </c>
      <c r="K1003" s="31">
        <v>575.74478260869557</v>
      </c>
      <c r="L1003" s="31">
        <v>57.883152173913047</v>
      </c>
      <c r="M1003" s="31">
        <v>51.426630434782609</v>
      </c>
      <c r="N1003" s="31">
        <v>0</v>
      </c>
      <c r="O1003" s="31">
        <v>6.4565217391304346</v>
      </c>
      <c r="P1003" s="31">
        <v>133.17934782608697</v>
      </c>
      <c r="Q1003" s="31">
        <v>128.55978260869566</v>
      </c>
      <c r="R1003" s="31">
        <v>4.6195652173913047</v>
      </c>
      <c r="S1003" s="31">
        <v>395.75836956521738</v>
      </c>
      <c r="T1003" s="31">
        <v>386.53826086956519</v>
      </c>
      <c r="U1003" s="31">
        <v>9.2201086956521738</v>
      </c>
      <c r="V1003" s="31">
        <v>0</v>
      </c>
      <c r="W1003" s="31">
        <v>14.695652173913043</v>
      </c>
      <c r="X1003" s="31">
        <v>0</v>
      </c>
      <c r="Y1003" s="31">
        <v>0</v>
      </c>
      <c r="Z1003" s="31">
        <v>0</v>
      </c>
      <c r="AA1003" s="31">
        <v>5.7391304347826084</v>
      </c>
      <c r="AB1003" s="31">
        <v>0</v>
      </c>
      <c r="AC1003" s="31">
        <v>8.9565217391304355</v>
      </c>
      <c r="AD1003" s="31">
        <v>0</v>
      </c>
      <c r="AE1003" s="31">
        <v>0</v>
      </c>
      <c r="AF1003" t="s">
        <v>391</v>
      </c>
      <c r="AG1003" s="32">
        <v>9</v>
      </c>
      <c r="AH1003"/>
    </row>
    <row r="1004" spans="1:34" x14ac:dyDescent="0.25">
      <c r="A1004" t="s">
        <v>2660</v>
      </c>
      <c r="B1004" t="s">
        <v>1915</v>
      </c>
      <c r="C1004" t="s">
        <v>2352</v>
      </c>
      <c r="D1004" t="s">
        <v>2626</v>
      </c>
      <c r="E1004" s="31">
        <v>24.880434782608695</v>
      </c>
      <c r="F1004" s="31">
        <v>5.905347313237221</v>
      </c>
      <c r="G1004" s="31">
        <v>5.2290694626474448</v>
      </c>
      <c r="H1004" s="31">
        <v>0.92645696810834455</v>
      </c>
      <c r="I1004" s="31">
        <v>0.68530362603757133</v>
      </c>
      <c r="J1004" s="31">
        <v>146.92760869565217</v>
      </c>
      <c r="K1004" s="31">
        <v>130.10152173913045</v>
      </c>
      <c r="L1004" s="31">
        <v>23.050652173913051</v>
      </c>
      <c r="M1004" s="31">
        <v>17.050652173913051</v>
      </c>
      <c r="N1004" s="31">
        <v>0.2608695652173913</v>
      </c>
      <c r="O1004" s="31">
        <v>5.7391304347826084</v>
      </c>
      <c r="P1004" s="31">
        <v>43.517065217391306</v>
      </c>
      <c r="Q1004" s="31">
        <v>32.690978260869571</v>
      </c>
      <c r="R1004" s="31">
        <v>10.826086956521738</v>
      </c>
      <c r="S1004" s="31">
        <v>80.359891304347826</v>
      </c>
      <c r="T1004" s="31">
        <v>80.359891304347826</v>
      </c>
      <c r="U1004" s="31">
        <v>0</v>
      </c>
      <c r="V1004" s="31">
        <v>0</v>
      </c>
      <c r="W1004" s="31">
        <v>0</v>
      </c>
      <c r="X1004" s="31">
        <v>0</v>
      </c>
      <c r="Y1004" s="31">
        <v>0</v>
      </c>
      <c r="Z1004" s="31">
        <v>0</v>
      </c>
      <c r="AA1004" s="31">
        <v>0</v>
      </c>
      <c r="AB1004" s="31">
        <v>0</v>
      </c>
      <c r="AC1004" s="31">
        <v>0</v>
      </c>
      <c r="AD1004" s="31">
        <v>0</v>
      </c>
      <c r="AE1004" s="31">
        <v>0</v>
      </c>
      <c r="AF1004" t="s">
        <v>775</v>
      </c>
      <c r="AG1004" s="32">
        <v>9</v>
      </c>
      <c r="AH1004"/>
    </row>
    <row r="1005" spans="1:34" x14ac:dyDescent="0.25">
      <c r="A1005" t="s">
        <v>2660</v>
      </c>
      <c r="B1005" t="s">
        <v>1253</v>
      </c>
      <c r="C1005" t="s">
        <v>2356</v>
      </c>
      <c r="D1005" t="s">
        <v>2603</v>
      </c>
      <c r="E1005" s="31">
        <v>89.076086956521735</v>
      </c>
      <c r="F1005" s="31">
        <v>3.8892190359975602</v>
      </c>
      <c r="G1005" s="31">
        <v>3.5464710189139725</v>
      </c>
      <c r="H1005" s="31">
        <v>0.43589139719341058</v>
      </c>
      <c r="I1005" s="31">
        <v>0.32564368517388648</v>
      </c>
      <c r="J1005" s="31">
        <v>346.4364130434783</v>
      </c>
      <c r="K1005" s="31">
        <v>315.90576086956526</v>
      </c>
      <c r="L1005" s="31">
        <v>38.827499999999993</v>
      </c>
      <c r="M1005" s="31">
        <v>29.0070652173913</v>
      </c>
      <c r="N1005" s="31">
        <v>4.7769565217391285</v>
      </c>
      <c r="O1005" s="31">
        <v>5.0434782608695654</v>
      </c>
      <c r="P1005" s="31">
        <v>90.84184782608699</v>
      </c>
      <c r="Q1005" s="31">
        <v>70.131630434782636</v>
      </c>
      <c r="R1005" s="31">
        <v>20.710217391304347</v>
      </c>
      <c r="S1005" s="31">
        <v>216.76706521739132</v>
      </c>
      <c r="T1005" s="31">
        <v>215.19065217391307</v>
      </c>
      <c r="U1005" s="31">
        <v>1.5764130434782608</v>
      </c>
      <c r="V1005" s="31">
        <v>0</v>
      </c>
      <c r="W1005" s="31">
        <v>0</v>
      </c>
      <c r="X1005" s="31">
        <v>0</v>
      </c>
      <c r="Y1005" s="31">
        <v>0</v>
      </c>
      <c r="Z1005" s="31">
        <v>0</v>
      </c>
      <c r="AA1005" s="31">
        <v>0</v>
      </c>
      <c r="AB1005" s="31">
        <v>0</v>
      </c>
      <c r="AC1005" s="31">
        <v>0</v>
      </c>
      <c r="AD1005" s="31">
        <v>0</v>
      </c>
      <c r="AE1005" s="31">
        <v>0</v>
      </c>
      <c r="AF1005" t="s">
        <v>116</v>
      </c>
      <c r="AG1005" s="32">
        <v>9</v>
      </c>
      <c r="AH1005"/>
    </row>
    <row r="1006" spans="1:34" x14ac:dyDescent="0.25">
      <c r="A1006" t="s">
        <v>2660</v>
      </c>
      <c r="B1006" t="s">
        <v>1822</v>
      </c>
      <c r="C1006" t="s">
        <v>2343</v>
      </c>
      <c r="D1006" t="s">
        <v>2617</v>
      </c>
      <c r="E1006" s="31">
        <v>45.054347826086953</v>
      </c>
      <c r="F1006" s="31">
        <v>4.5210180940892659</v>
      </c>
      <c r="G1006" s="31">
        <v>4.1163063932448747</v>
      </c>
      <c r="H1006" s="31">
        <v>0.70072617611580212</v>
      </c>
      <c r="I1006" s="31">
        <v>0.60036429433051863</v>
      </c>
      <c r="J1006" s="31">
        <v>203.69152173913048</v>
      </c>
      <c r="K1006" s="31">
        <v>185.45750000000004</v>
      </c>
      <c r="L1006" s="31">
        <v>31.570760869565213</v>
      </c>
      <c r="M1006" s="31">
        <v>27.049021739130431</v>
      </c>
      <c r="N1006" s="31">
        <v>0</v>
      </c>
      <c r="O1006" s="31">
        <v>4.5217391304347823</v>
      </c>
      <c r="P1006" s="31">
        <v>56.520760869565201</v>
      </c>
      <c r="Q1006" s="31">
        <v>42.808478260869549</v>
      </c>
      <c r="R1006" s="31">
        <v>13.712282608695654</v>
      </c>
      <c r="S1006" s="31">
        <v>115.60000000000005</v>
      </c>
      <c r="T1006" s="31">
        <v>115.60000000000005</v>
      </c>
      <c r="U1006" s="31">
        <v>0</v>
      </c>
      <c r="V1006" s="31">
        <v>0</v>
      </c>
      <c r="W1006" s="31">
        <v>0</v>
      </c>
      <c r="X1006" s="31">
        <v>0</v>
      </c>
      <c r="Y1006" s="31">
        <v>0</v>
      </c>
      <c r="Z1006" s="31">
        <v>0</v>
      </c>
      <c r="AA1006" s="31">
        <v>0</v>
      </c>
      <c r="AB1006" s="31">
        <v>0</v>
      </c>
      <c r="AC1006" s="31">
        <v>0</v>
      </c>
      <c r="AD1006" s="31">
        <v>0</v>
      </c>
      <c r="AE1006" s="31">
        <v>0</v>
      </c>
      <c r="AF1006" t="s">
        <v>680</v>
      </c>
      <c r="AG1006" s="32">
        <v>9</v>
      </c>
      <c r="AH1006"/>
    </row>
    <row r="1007" spans="1:34" x14ac:dyDescent="0.25">
      <c r="A1007" t="s">
        <v>2660</v>
      </c>
      <c r="B1007" t="s">
        <v>1449</v>
      </c>
      <c r="C1007" t="s">
        <v>2328</v>
      </c>
      <c r="D1007" t="s">
        <v>2614</v>
      </c>
      <c r="E1007" s="31">
        <v>58.054347826086953</v>
      </c>
      <c r="F1007" s="31">
        <v>4.1687811271297504</v>
      </c>
      <c r="G1007" s="31">
        <v>3.7102677401235722</v>
      </c>
      <c r="H1007" s="31">
        <v>0.16489421456656059</v>
      </c>
      <c r="I1007" s="31">
        <v>8.4010484927916143E-2</v>
      </c>
      <c r="J1007" s="31">
        <v>242.01586956521734</v>
      </c>
      <c r="K1007" s="31">
        <v>215.39717391304345</v>
      </c>
      <c r="L1007" s="31">
        <v>9.5728260869565229</v>
      </c>
      <c r="M1007" s="31">
        <v>4.877173913043479</v>
      </c>
      <c r="N1007" s="31">
        <v>0</v>
      </c>
      <c r="O1007" s="31">
        <v>4.6956521739130439</v>
      </c>
      <c r="P1007" s="31">
        <v>90.047826086956519</v>
      </c>
      <c r="Q1007" s="31">
        <v>68.124782608695654</v>
      </c>
      <c r="R1007" s="31">
        <v>21.923043478260869</v>
      </c>
      <c r="S1007" s="31">
        <v>142.3952173913043</v>
      </c>
      <c r="T1007" s="31">
        <v>142.3952173913043</v>
      </c>
      <c r="U1007" s="31">
        <v>0</v>
      </c>
      <c r="V1007" s="31">
        <v>0</v>
      </c>
      <c r="W1007" s="31">
        <v>0</v>
      </c>
      <c r="X1007" s="31">
        <v>0</v>
      </c>
      <c r="Y1007" s="31">
        <v>0</v>
      </c>
      <c r="Z1007" s="31">
        <v>0</v>
      </c>
      <c r="AA1007" s="31">
        <v>0</v>
      </c>
      <c r="AB1007" s="31">
        <v>0</v>
      </c>
      <c r="AC1007" s="31">
        <v>0</v>
      </c>
      <c r="AD1007" s="31">
        <v>0</v>
      </c>
      <c r="AE1007" s="31">
        <v>0</v>
      </c>
      <c r="AF1007" t="s">
        <v>314</v>
      </c>
      <c r="AG1007" s="32">
        <v>9</v>
      </c>
      <c r="AH1007"/>
    </row>
    <row r="1008" spans="1:34" x14ac:dyDescent="0.25">
      <c r="A1008" t="s">
        <v>2660</v>
      </c>
      <c r="B1008" t="s">
        <v>1779</v>
      </c>
      <c r="C1008" t="s">
        <v>2499</v>
      </c>
      <c r="D1008" t="s">
        <v>2637</v>
      </c>
      <c r="E1008" s="31">
        <v>50.934782608695649</v>
      </c>
      <c r="F1008" s="31">
        <v>3.3202902262057199</v>
      </c>
      <c r="G1008" s="31">
        <v>3.1509197609901833</v>
      </c>
      <c r="H1008" s="31">
        <v>0.19603499786598377</v>
      </c>
      <c r="I1008" s="31">
        <v>0.1033119931711481</v>
      </c>
      <c r="J1008" s="31">
        <v>169.11826086956523</v>
      </c>
      <c r="K1008" s="31">
        <v>160.49141304347825</v>
      </c>
      <c r="L1008" s="31">
        <v>9.9849999999999994</v>
      </c>
      <c r="M1008" s="31">
        <v>5.2621739130434779</v>
      </c>
      <c r="N1008" s="31">
        <v>0</v>
      </c>
      <c r="O1008" s="31">
        <v>4.7228260869565215</v>
      </c>
      <c r="P1008" s="31">
        <v>50.474456521739143</v>
      </c>
      <c r="Q1008" s="31">
        <v>46.570434782608707</v>
      </c>
      <c r="R1008" s="31">
        <v>3.9040217391304362</v>
      </c>
      <c r="S1008" s="31">
        <v>108.65880434782608</v>
      </c>
      <c r="T1008" s="31">
        <v>108.65880434782608</v>
      </c>
      <c r="U1008" s="31">
        <v>0</v>
      </c>
      <c r="V1008" s="31">
        <v>0</v>
      </c>
      <c r="W1008" s="31">
        <v>0</v>
      </c>
      <c r="X1008" s="31">
        <v>0</v>
      </c>
      <c r="Y1008" s="31">
        <v>0</v>
      </c>
      <c r="Z1008" s="31">
        <v>0</v>
      </c>
      <c r="AA1008" s="31">
        <v>0</v>
      </c>
      <c r="AB1008" s="31">
        <v>0</v>
      </c>
      <c r="AC1008" s="31">
        <v>0</v>
      </c>
      <c r="AD1008" s="31">
        <v>0</v>
      </c>
      <c r="AE1008" s="31">
        <v>0</v>
      </c>
      <c r="AF1008" t="s">
        <v>664</v>
      </c>
      <c r="AG1008" s="32">
        <v>9</v>
      </c>
      <c r="AH1008"/>
    </row>
    <row r="1009" spans="1:34" x14ac:dyDescent="0.25">
      <c r="A1009" t="s">
        <v>2660</v>
      </c>
      <c r="B1009" t="s">
        <v>1290</v>
      </c>
      <c r="C1009" t="s">
        <v>2307</v>
      </c>
      <c r="D1009" t="s">
        <v>2603</v>
      </c>
      <c r="E1009" s="31">
        <v>84.315217391304344</v>
      </c>
      <c r="F1009" s="31">
        <v>3.7576511537965707</v>
      </c>
      <c r="G1009" s="31">
        <v>3.5441665592368183</v>
      </c>
      <c r="H1009" s="31">
        <v>0.38865669717674356</v>
      </c>
      <c r="I1009" s="31">
        <v>0.24117700141807399</v>
      </c>
      <c r="J1009" s="31">
        <v>316.82717391304345</v>
      </c>
      <c r="K1009" s="31">
        <v>298.82717391304345</v>
      </c>
      <c r="L1009" s="31">
        <v>32.769673913043476</v>
      </c>
      <c r="M1009" s="31">
        <v>20.334891304347824</v>
      </c>
      <c r="N1009" s="31">
        <v>12.434782608695652</v>
      </c>
      <c r="O1009" s="31">
        <v>0</v>
      </c>
      <c r="P1009" s="31">
        <v>95.227173913043444</v>
      </c>
      <c r="Q1009" s="31">
        <v>89.6619565217391</v>
      </c>
      <c r="R1009" s="31">
        <v>5.5652173913043477</v>
      </c>
      <c r="S1009" s="31">
        <v>188.83032608695655</v>
      </c>
      <c r="T1009" s="31">
        <v>188.83032608695655</v>
      </c>
      <c r="U1009" s="31">
        <v>0</v>
      </c>
      <c r="V1009" s="31">
        <v>0</v>
      </c>
      <c r="W1009" s="31">
        <v>8.8641304347826093</v>
      </c>
      <c r="X1009" s="31">
        <v>0</v>
      </c>
      <c r="Y1009" s="31">
        <v>0</v>
      </c>
      <c r="Z1009" s="31">
        <v>0</v>
      </c>
      <c r="AA1009" s="31">
        <v>8.8641304347826093</v>
      </c>
      <c r="AB1009" s="31">
        <v>0</v>
      </c>
      <c r="AC1009" s="31">
        <v>0</v>
      </c>
      <c r="AD1009" s="31">
        <v>0</v>
      </c>
      <c r="AE1009" s="31">
        <v>0</v>
      </c>
      <c r="AF1009" t="s">
        <v>153</v>
      </c>
      <c r="AG1009" s="32">
        <v>9</v>
      </c>
      <c r="AH1009"/>
    </row>
    <row r="1010" spans="1:34" x14ac:dyDescent="0.25">
      <c r="A1010" t="s">
        <v>2660</v>
      </c>
      <c r="B1010" t="s">
        <v>1789</v>
      </c>
      <c r="C1010" t="s">
        <v>2331</v>
      </c>
      <c r="D1010" t="s">
        <v>2603</v>
      </c>
      <c r="E1010" s="31">
        <v>90.413043478260875</v>
      </c>
      <c r="F1010" s="31">
        <v>4.0964558788170233</v>
      </c>
      <c r="G1010" s="31">
        <v>3.7277169992786727</v>
      </c>
      <c r="H1010" s="31">
        <v>0.39189348401057961</v>
      </c>
      <c r="I1010" s="31">
        <v>0.20434840105794672</v>
      </c>
      <c r="J1010" s="31">
        <v>370.37304347826085</v>
      </c>
      <c r="K1010" s="31">
        <v>337.0342391304348</v>
      </c>
      <c r="L1010" s="31">
        <v>35.432282608695665</v>
      </c>
      <c r="M1010" s="31">
        <v>18.475760869565228</v>
      </c>
      <c r="N1010" s="31">
        <v>11.304347826086957</v>
      </c>
      <c r="O1010" s="31">
        <v>5.6521739130434785</v>
      </c>
      <c r="P1010" s="31">
        <v>109.90043478260871</v>
      </c>
      <c r="Q1010" s="31">
        <v>93.518152173913066</v>
      </c>
      <c r="R1010" s="31">
        <v>16.382282608695647</v>
      </c>
      <c r="S1010" s="31">
        <v>225.04032608695647</v>
      </c>
      <c r="T1010" s="31">
        <v>225.04032608695647</v>
      </c>
      <c r="U1010" s="31">
        <v>0</v>
      </c>
      <c r="V1010" s="31">
        <v>0</v>
      </c>
      <c r="W1010" s="31">
        <v>4.133152173913043</v>
      </c>
      <c r="X1010" s="31">
        <v>8.9673913043478257E-2</v>
      </c>
      <c r="Y1010" s="31">
        <v>0</v>
      </c>
      <c r="Z1010" s="31">
        <v>0</v>
      </c>
      <c r="AA1010" s="31">
        <v>0.69021739130434778</v>
      </c>
      <c r="AB1010" s="31">
        <v>0</v>
      </c>
      <c r="AC1010" s="31">
        <v>3.3532608695652173</v>
      </c>
      <c r="AD1010" s="31">
        <v>0</v>
      </c>
      <c r="AE1010" s="31">
        <v>0</v>
      </c>
      <c r="AF1010" t="s">
        <v>646</v>
      </c>
      <c r="AG1010" s="32">
        <v>9</v>
      </c>
      <c r="AH1010"/>
    </row>
    <row r="1011" spans="1:34" x14ac:dyDescent="0.25">
      <c r="A1011" t="s">
        <v>2660</v>
      </c>
      <c r="B1011" t="s">
        <v>1854</v>
      </c>
      <c r="C1011" t="s">
        <v>2331</v>
      </c>
      <c r="D1011" t="s">
        <v>2603</v>
      </c>
      <c r="E1011" s="31">
        <v>59.576086956521742</v>
      </c>
      <c r="F1011" s="31">
        <v>4.4885696040868464</v>
      </c>
      <c r="G1011" s="31">
        <v>4.2057380040138668</v>
      </c>
      <c r="H1011" s="31">
        <v>0.53711184090494435</v>
      </c>
      <c r="I1011" s="31">
        <v>0.44369823024995442</v>
      </c>
      <c r="J1011" s="31">
        <v>267.41141304347832</v>
      </c>
      <c r="K1011" s="31">
        <v>250.5614130434783</v>
      </c>
      <c r="L1011" s="31">
        <v>31.999021739130438</v>
      </c>
      <c r="M1011" s="31">
        <v>26.43380434782609</v>
      </c>
      <c r="N1011" s="31">
        <v>0</v>
      </c>
      <c r="O1011" s="31">
        <v>5.5652173913043477</v>
      </c>
      <c r="P1011" s="31">
        <v>75.040217391304353</v>
      </c>
      <c r="Q1011" s="31">
        <v>63.755434782608702</v>
      </c>
      <c r="R1011" s="31">
        <v>11.28478260869565</v>
      </c>
      <c r="S1011" s="31">
        <v>160.3721739130435</v>
      </c>
      <c r="T1011" s="31">
        <v>160.3721739130435</v>
      </c>
      <c r="U1011" s="31">
        <v>0</v>
      </c>
      <c r="V1011" s="31">
        <v>0</v>
      </c>
      <c r="W1011" s="31">
        <v>2.3478260869565215</v>
      </c>
      <c r="X1011" s="31">
        <v>1.7391304347826086</v>
      </c>
      <c r="Y1011" s="31">
        <v>0</v>
      </c>
      <c r="Z1011" s="31">
        <v>0</v>
      </c>
      <c r="AA1011" s="31">
        <v>0.60869565217391308</v>
      </c>
      <c r="AB1011" s="31">
        <v>0</v>
      </c>
      <c r="AC1011" s="31">
        <v>0</v>
      </c>
      <c r="AD1011" s="31">
        <v>0</v>
      </c>
      <c r="AE1011" s="31">
        <v>0</v>
      </c>
      <c r="AF1011" t="s">
        <v>712</v>
      </c>
      <c r="AG1011" s="32">
        <v>9</v>
      </c>
      <c r="AH1011"/>
    </row>
    <row r="1012" spans="1:34" x14ac:dyDescent="0.25">
      <c r="A1012" t="s">
        <v>2660</v>
      </c>
      <c r="B1012" t="s">
        <v>1884</v>
      </c>
      <c r="C1012" t="s">
        <v>2540</v>
      </c>
      <c r="D1012" t="s">
        <v>2650</v>
      </c>
      <c r="E1012" s="31">
        <v>88.728260869565219</v>
      </c>
      <c r="F1012" s="31">
        <v>4.0510314835232153</v>
      </c>
      <c r="G1012" s="31">
        <v>3.7706737718975876</v>
      </c>
      <c r="H1012" s="31">
        <v>0.19601494548572829</v>
      </c>
      <c r="I1012" s="31">
        <v>0.10329290701947812</v>
      </c>
      <c r="J1012" s="31">
        <v>359.44097826086966</v>
      </c>
      <c r="K1012" s="31">
        <v>334.56532608695659</v>
      </c>
      <c r="L1012" s="31">
        <v>17.392065217391306</v>
      </c>
      <c r="M1012" s="31">
        <v>9.1649999999999991</v>
      </c>
      <c r="N1012" s="31">
        <v>4.2270652173913046</v>
      </c>
      <c r="O1012" s="31">
        <v>4</v>
      </c>
      <c r="P1012" s="31">
        <v>110.87445652173916</v>
      </c>
      <c r="Q1012" s="31">
        <v>94.225869565217423</v>
      </c>
      <c r="R1012" s="31">
        <v>16.648586956521736</v>
      </c>
      <c r="S1012" s="31">
        <v>231.17445652173916</v>
      </c>
      <c r="T1012" s="31">
        <v>231.17445652173916</v>
      </c>
      <c r="U1012" s="31">
        <v>0</v>
      </c>
      <c r="V1012" s="31">
        <v>0</v>
      </c>
      <c r="W1012" s="31">
        <v>0.86956521739130432</v>
      </c>
      <c r="X1012" s="31">
        <v>0</v>
      </c>
      <c r="Y1012" s="31">
        <v>0.86956521739130432</v>
      </c>
      <c r="Z1012" s="31">
        <v>0</v>
      </c>
      <c r="AA1012" s="31">
        <v>0</v>
      </c>
      <c r="AB1012" s="31">
        <v>0</v>
      </c>
      <c r="AC1012" s="31">
        <v>0</v>
      </c>
      <c r="AD1012" s="31">
        <v>0</v>
      </c>
      <c r="AE1012" s="31">
        <v>0</v>
      </c>
      <c r="AF1012" t="s">
        <v>743</v>
      </c>
      <c r="AG1012" s="32">
        <v>9</v>
      </c>
      <c r="AH1012"/>
    </row>
    <row r="1013" spans="1:34" x14ac:dyDescent="0.25">
      <c r="A1013" t="s">
        <v>2660</v>
      </c>
      <c r="B1013" t="s">
        <v>1424</v>
      </c>
      <c r="C1013" t="s">
        <v>2396</v>
      </c>
      <c r="D1013" t="s">
        <v>2623</v>
      </c>
      <c r="E1013" s="31">
        <v>141.21739130434781</v>
      </c>
      <c r="F1013" s="31">
        <v>4.4936707204433501</v>
      </c>
      <c r="G1013" s="31">
        <v>4.0142156711822654</v>
      </c>
      <c r="H1013" s="31">
        <v>0.65757158251231529</v>
      </c>
      <c r="I1013" s="31">
        <v>0.48680110837438423</v>
      </c>
      <c r="J1013" s="31">
        <v>634.58445652173907</v>
      </c>
      <c r="K1013" s="31">
        <v>566.87706521739119</v>
      </c>
      <c r="L1013" s="31">
        <v>92.860543478260865</v>
      </c>
      <c r="M1013" s="31">
        <v>68.744782608695644</v>
      </c>
      <c r="N1013" s="31">
        <v>16.865760869565218</v>
      </c>
      <c r="O1013" s="31">
        <v>7.25</v>
      </c>
      <c r="P1013" s="31">
        <v>189.04195652173911</v>
      </c>
      <c r="Q1013" s="31">
        <v>145.45032608695652</v>
      </c>
      <c r="R1013" s="31">
        <v>43.591630434782601</v>
      </c>
      <c r="S1013" s="31">
        <v>352.6819565217391</v>
      </c>
      <c r="T1013" s="31">
        <v>352.6819565217391</v>
      </c>
      <c r="U1013" s="31">
        <v>0</v>
      </c>
      <c r="V1013" s="31">
        <v>0</v>
      </c>
      <c r="W1013" s="31">
        <v>0</v>
      </c>
      <c r="X1013" s="31">
        <v>0</v>
      </c>
      <c r="Y1013" s="31">
        <v>0</v>
      </c>
      <c r="Z1013" s="31">
        <v>0</v>
      </c>
      <c r="AA1013" s="31">
        <v>0</v>
      </c>
      <c r="AB1013" s="31">
        <v>0</v>
      </c>
      <c r="AC1013" s="31">
        <v>0</v>
      </c>
      <c r="AD1013" s="31">
        <v>0</v>
      </c>
      <c r="AE1013" s="31">
        <v>0</v>
      </c>
      <c r="AF1013" t="s">
        <v>288</v>
      </c>
      <c r="AG1013" s="32">
        <v>9</v>
      </c>
      <c r="AH1013"/>
    </row>
    <row r="1014" spans="1:34" x14ac:dyDescent="0.25">
      <c r="A1014" t="s">
        <v>2660</v>
      </c>
      <c r="B1014" t="s">
        <v>1402</v>
      </c>
      <c r="C1014" t="s">
        <v>2403</v>
      </c>
      <c r="D1014" t="s">
        <v>2608</v>
      </c>
      <c r="E1014" s="31">
        <v>60.684782608695649</v>
      </c>
      <c r="F1014" s="31">
        <v>5.0019004119648942</v>
      </c>
      <c r="G1014" s="31">
        <v>4.6541411427547921</v>
      </c>
      <c r="H1014" s="31">
        <v>0.53901844886261885</v>
      </c>
      <c r="I1014" s="31">
        <v>0.27081676518001091</v>
      </c>
      <c r="J1014" s="31">
        <v>303.53923913043479</v>
      </c>
      <c r="K1014" s="31">
        <v>282.43554347826091</v>
      </c>
      <c r="L1014" s="31">
        <v>32.710217391304354</v>
      </c>
      <c r="M1014" s="31">
        <v>16.43445652173914</v>
      </c>
      <c r="N1014" s="31">
        <v>11.232282608695652</v>
      </c>
      <c r="O1014" s="31">
        <v>5.0434782608695654</v>
      </c>
      <c r="P1014" s="31">
        <v>98.257173913043474</v>
      </c>
      <c r="Q1014" s="31">
        <v>93.42923913043478</v>
      </c>
      <c r="R1014" s="31">
        <v>4.827934782608696</v>
      </c>
      <c r="S1014" s="31">
        <v>172.57184782608698</v>
      </c>
      <c r="T1014" s="31">
        <v>172.57184782608698</v>
      </c>
      <c r="U1014" s="31">
        <v>0</v>
      </c>
      <c r="V1014" s="31">
        <v>0</v>
      </c>
      <c r="W1014" s="31">
        <v>0</v>
      </c>
      <c r="X1014" s="31">
        <v>0</v>
      </c>
      <c r="Y1014" s="31">
        <v>0</v>
      </c>
      <c r="Z1014" s="31">
        <v>0</v>
      </c>
      <c r="AA1014" s="31">
        <v>0</v>
      </c>
      <c r="AB1014" s="31">
        <v>0</v>
      </c>
      <c r="AC1014" s="31">
        <v>0</v>
      </c>
      <c r="AD1014" s="31">
        <v>0</v>
      </c>
      <c r="AE1014" s="31">
        <v>0</v>
      </c>
      <c r="AF1014" t="s">
        <v>266</v>
      </c>
      <c r="AG1014" s="32">
        <v>9</v>
      </c>
      <c r="AH1014"/>
    </row>
    <row r="1015" spans="1:34" x14ac:dyDescent="0.25">
      <c r="A1015" t="s">
        <v>2660</v>
      </c>
      <c r="B1015" t="s">
        <v>1719</v>
      </c>
      <c r="C1015" t="s">
        <v>2284</v>
      </c>
      <c r="D1015" t="s">
        <v>2603</v>
      </c>
      <c r="E1015" s="31">
        <v>115.43478260869566</v>
      </c>
      <c r="F1015" s="31">
        <v>4.5513691148775894</v>
      </c>
      <c r="G1015" s="31">
        <v>4.2223832391713749</v>
      </c>
      <c r="H1015" s="31">
        <v>0.69726365348399277</v>
      </c>
      <c r="I1015" s="31">
        <v>0.58473258003766515</v>
      </c>
      <c r="J1015" s="31">
        <v>525.38630434782613</v>
      </c>
      <c r="K1015" s="31">
        <v>487.40989130434787</v>
      </c>
      <c r="L1015" s="31">
        <v>80.488478260869599</v>
      </c>
      <c r="M1015" s="31">
        <v>67.498478260869604</v>
      </c>
      <c r="N1015" s="31">
        <v>7.6856521739130423</v>
      </c>
      <c r="O1015" s="31">
        <v>5.3043478260869561</v>
      </c>
      <c r="P1015" s="31">
        <v>160.84391304347835</v>
      </c>
      <c r="Q1015" s="31">
        <v>135.8575000000001</v>
      </c>
      <c r="R1015" s="31">
        <v>24.986413043478255</v>
      </c>
      <c r="S1015" s="31">
        <v>284.05391304347819</v>
      </c>
      <c r="T1015" s="31">
        <v>284.05391304347819</v>
      </c>
      <c r="U1015" s="31">
        <v>0</v>
      </c>
      <c r="V1015" s="31">
        <v>0</v>
      </c>
      <c r="W1015" s="31">
        <v>0</v>
      </c>
      <c r="X1015" s="31">
        <v>0</v>
      </c>
      <c r="Y1015" s="31">
        <v>0</v>
      </c>
      <c r="Z1015" s="31">
        <v>0</v>
      </c>
      <c r="AA1015" s="31">
        <v>0</v>
      </c>
      <c r="AB1015" s="31">
        <v>0</v>
      </c>
      <c r="AC1015" s="31">
        <v>0</v>
      </c>
      <c r="AD1015" s="31">
        <v>0</v>
      </c>
      <c r="AE1015" s="31">
        <v>0</v>
      </c>
      <c r="AF1015" t="s">
        <v>585</v>
      </c>
      <c r="AG1015" s="32">
        <v>9</v>
      </c>
      <c r="AH1015"/>
    </row>
    <row r="1016" spans="1:34" x14ac:dyDescent="0.25">
      <c r="A1016" t="s">
        <v>2660</v>
      </c>
      <c r="B1016" t="s">
        <v>1201</v>
      </c>
      <c r="C1016" t="s">
        <v>2286</v>
      </c>
      <c r="D1016" t="s">
        <v>2603</v>
      </c>
      <c r="E1016" s="31">
        <v>84.847826086956516</v>
      </c>
      <c r="F1016" s="31">
        <v>3.6292749167307203</v>
      </c>
      <c r="G1016" s="31">
        <v>3.4272982321291323</v>
      </c>
      <c r="H1016" s="31">
        <v>0.34173200102485274</v>
      </c>
      <c r="I1016" s="31">
        <v>0.20140661029976947</v>
      </c>
      <c r="J1016" s="31">
        <v>307.93608695652176</v>
      </c>
      <c r="K1016" s="31">
        <v>290.79880434782615</v>
      </c>
      <c r="L1016" s="31">
        <v>28.995217391304351</v>
      </c>
      <c r="M1016" s="31">
        <v>17.088913043478264</v>
      </c>
      <c r="N1016" s="31">
        <v>7.0938043478260884</v>
      </c>
      <c r="O1016" s="31">
        <v>4.8125</v>
      </c>
      <c r="P1016" s="31">
        <v>64.013913043478254</v>
      </c>
      <c r="Q1016" s="31">
        <v>58.782934782608685</v>
      </c>
      <c r="R1016" s="31">
        <v>5.2309782608695654</v>
      </c>
      <c r="S1016" s="31">
        <v>214.92695652173919</v>
      </c>
      <c r="T1016" s="31">
        <v>214.92695652173919</v>
      </c>
      <c r="U1016" s="31">
        <v>0</v>
      </c>
      <c r="V1016" s="31">
        <v>0</v>
      </c>
      <c r="W1016" s="31">
        <v>0</v>
      </c>
      <c r="X1016" s="31">
        <v>0</v>
      </c>
      <c r="Y1016" s="31">
        <v>0</v>
      </c>
      <c r="Z1016" s="31">
        <v>0</v>
      </c>
      <c r="AA1016" s="31">
        <v>0</v>
      </c>
      <c r="AB1016" s="31">
        <v>0</v>
      </c>
      <c r="AC1016" s="31">
        <v>0</v>
      </c>
      <c r="AD1016" s="31">
        <v>0</v>
      </c>
      <c r="AE1016" s="31">
        <v>0</v>
      </c>
      <c r="AF1016" t="s">
        <v>64</v>
      </c>
      <c r="AG1016" s="32">
        <v>9</v>
      </c>
      <c r="AH1016"/>
    </row>
    <row r="1017" spans="1:34" x14ac:dyDescent="0.25">
      <c r="A1017" t="s">
        <v>2660</v>
      </c>
      <c r="B1017" t="s">
        <v>2211</v>
      </c>
      <c r="C1017" t="s">
        <v>2538</v>
      </c>
      <c r="D1017" t="s">
        <v>2602</v>
      </c>
      <c r="E1017" s="31">
        <v>62.271739130434781</v>
      </c>
      <c r="F1017" s="31">
        <v>4.5762541455751435</v>
      </c>
      <c r="G1017" s="31">
        <v>4.2976714958980624</v>
      </c>
      <c r="H1017" s="31">
        <v>1.2205288881131084</v>
      </c>
      <c r="I1017" s="31">
        <v>0.94194623843602721</v>
      </c>
      <c r="J1017" s="31">
        <v>284.97130434782605</v>
      </c>
      <c r="K1017" s="31">
        <v>267.62347826086955</v>
      </c>
      <c r="L1017" s="31">
        <v>76.004456521739115</v>
      </c>
      <c r="M1017" s="31">
        <v>58.656630434782606</v>
      </c>
      <c r="N1017" s="31">
        <v>12.217391304347826</v>
      </c>
      <c r="O1017" s="31">
        <v>5.1304347826086953</v>
      </c>
      <c r="P1017" s="31">
        <v>57.361413043478258</v>
      </c>
      <c r="Q1017" s="31">
        <v>57.361413043478258</v>
      </c>
      <c r="R1017" s="31">
        <v>0</v>
      </c>
      <c r="S1017" s="31">
        <v>151.60543478260868</v>
      </c>
      <c r="T1017" s="31">
        <v>151.60543478260868</v>
      </c>
      <c r="U1017" s="31">
        <v>0</v>
      </c>
      <c r="V1017" s="31">
        <v>0</v>
      </c>
      <c r="W1017" s="31">
        <v>1.8206521739130435</v>
      </c>
      <c r="X1017" s="31">
        <v>0</v>
      </c>
      <c r="Y1017" s="31">
        <v>0</v>
      </c>
      <c r="Z1017" s="31">
        <v>0</v>
      </c>
      <c r="AA1017" s="31">
        <v>0</v>
      </c>
      <c r="AB1017" s="31">
        <v>0</v>
      </c>
      <c r="AC1017" s="31">
        <v>1.8206521739130435</v>
      </c>
      <c r="AD1017" s="31">
        <v>0</v>
      </c>
      <c r="AE1017" s="31">
        <v>0</v>
      </c>
      <c r="AF1017" t="s">
        <v>1079</v>
      </c>
      <c r="AG1017" s="32">
        <v>9</v>
      </c>
      <c r="AH1017"/>
    </row>
    <row r="1018" spans="1:34" x14ac:dyDescent="0.25">
      <c r="A1018" t="s">
        <v>2660</v>
      </c>
      <c r="B1018" t="s">
        <v>2172</v>
      </c>
      <c r="C1018" t="s">
        <v>2372</v>
      </c>
      <c r="D1018" t="s">
        <v>2605</v>
      </c>
      <c r="E1018" s="31">
        <v>158.02173913043478</v>
      </c>
      <c r="F1018" s="31">
        <v>4.220701609574907</v>
      </c>
      <c r="G1018" s="31">
        <v>4.0261590315036457</v>
      </c>
      <c r="H1018" s="31">
        <v>0.82736690053652495</v>
      </c>
      <c r="I1018" s="31">
        <v>0.63282432246526343</v>
      </c>
      <c r="J1018" s="31">
        <v>666.96260869565219</v>
      </c>
      <c r="K1018" s="31">
        <v>636.22065217391309</v>
      </c>
      <c r="L1018" s="31">
        <v>130.74195652173913</v>
      </c>
      <c r="M1018" s="31">
        <v>100</v>
      </c>
      <c r="N1018" s="31">
        <v>25.611521739130438</v>
      </c>
      <c r="O1018" s="31">
        <v>5.1304347826086953</v>
      </c>
      <c r="P1018" s="31">
        <v>117.76141304347826</v>
      </c>
      <c r="Q1018" s="31">
        <v>117.76141304347826</v>
      </c>
      <c r="R1018" s="31">
        <v>0</v>
      </c>
      <c r="S1018" s="31">
        <v>418.45923913043481</v>
      </c>
      <c r="T1018" s="31">
        <v>418.45923913043481</v>
      </c>
      <c r="U1018" s="31">
        <v>0</v>
      </c>
      <c r="V1018" s="31">
        <v>0</v>
      </c>
      <c r="W1018" s="31">
        <v>0</v>
      </c>
      <c r="X1018" s="31">
        <v>0</v>
      </c>
      <c r="Y1018" s="31">
        <v>0</v>
      </c>
      <c r="Z1018" s="31">
        <v>0</v>
      </c>
      <c r="AA1018" s="31">
        <v>0</v>
      </c>
      <c r="AB1018" s="31">
        <v>0</v>
      </c>
      <c r="AC1018" s="31">
        <v>0</v>
      </c>
      <c r="AD1018" s="31">
        <v>0</v>
      </c>
      <c r="AE1018" s="31">
        <v>0</v>
      </c>
      <c r="AF1018" t="s">
        <v>1039</v>
      </c>
      <c r="AG1018" s="32">
        <v>9</v>
      </c>
      <c r="AH1018"/>
    </row>
    <row r="1019" spans="1:34" x14ac:dyDescent="0.25">
      <c r="A1019" t="s">
        <v>2660</v>
      </c>
      <c r="B1019" t="s">
        <v>2248</v>
      </c>
      <c r="C1019" t="s">
        <v>2333</v>
      </c>
      <c r="D1019" t="s">
        <v>2622</v>
      </c>
      <c r="E1019" s="31">
        <v>99.771739130434781</v>
      </c>
      <c r="F1019" s="31">
        <v>4.7647565094236848</v>
      </c>
      <c r="G1019" s="31">
        <v>4.3237389693866435</v>
      </c>
      <c r="H1019" s="31">
        <v>1.2979899771216912</v>
      </c>
      <c r="I1019" s="31">
        <v>0.85697243708464965</v>
      </c>
      <c r="J1019" s="31">
        <v>475.3880434782609</v>
      </c>
      <c r="K1019" s="31">
        <v>431.38695652173914</v>
      </c>
      <c r="L1019" s="31">
        <v>129.50271739130437</v>
      </c>
      <c r="M1019" s="31">
        <v>85.501630434782598</v>
      </c>
      <c r="N1019" s="31">
        <v>42.805434782608742</v>
      </c>
      <c r="O1019" s="31">
        <v>1.1956521739130435</v>
      </c>
      <c r="P1019" s="31">
        <v>115.15489130434783</v>
      </c>
      <c r="Q1019" s="31">
        <v>115.15489130434783</v>
      </c>
      <c r="R1019" s="31">
        <v>0</v>
      </c>
      <c r="S1019" s="31">
        <v>230.73043478260871</v>
      </c>
      <c r="T1019" s="31">
        <v>230.73043478260871</v>
      </c>
      <c r="U1019" s="31">
        <v>0</v>
      </c>
      <c r="V1019" s="31">
        <v>0</v>
      </c>
      <c r="W1019" s="31">
        <v>0</v>
      </c>
      <c r="X1019" s="31">
        <v>0</v>
      </c>
      <c r="Y1019" s="31">
        <v>0</v>
      </c>
      <c r="Z1019" s="31">
        <v>0</v>
      </c>
      <c r="AA1019" s="31">
        <v>0</v>
      </c>
      <c r="AB1019" s="31">
        <v>0</v>
      </c>
      <c r="AC1019" s="31">
        <v>0</v>
      </c>
      <c r="AD1019" s="31">
        <v>0</v>
      </c>
      <c r="AE1019" s="31">
        <v>0</v>
      </c>
      <c r="AF1019" t="s">
        <v>1118</v>
      </c>
      <c r="AG1019" s="32">
        <v>9</v>
      </c>
      <c r="AH1019"/>
    </row>
    <row r="1020" spans="1:34" x14ac:dyDescent="0.25">
      <c r="A1020" t="s">
        <v>2660</v>
      </c>
      <c r="B1020" t="s">
        <v>2240</v>
      </c>
      <c r="C1020" t="s">
        <v>2393</v>
      </c>
      <c r="D1020" t="s">
        <v>2635</v>
      </c>
      <c r="E1020" s="31">
        <v>51.913043478260867</v>
      </c>
      <c r="F1020" s="31">
        <v>5.4681742043551083</v>
      </c>
      <c r="G1020" s="31">
        <v>4.3620812395309878</v>
      </c>
      <c r="H1020" s="31">
        <v>2.0364740368509215</v>
      </c>
      <c r="I1020" s="31">
        <v>0.93038107202680065</v>
      </c>
      <c r="J1020" s="31">
        <v>283.86956521739125</v>
      </c>
      <c r="K1020" s="31">
        <v>226.44891304347823</v>
      </c>
      <c r="L1020" s="31">
        <v>105.71956521739131</v>
      </c>
      <c r="M1020" s="31">
        <v>48.298913043478258</v>
      </c>
      <c r="N1020" s="31">
        <v>48.429347826086968</v>
      </c>
      <c r="O1020" s="31">
        <v>8.9913043478260875</v>
      </c>
      <c r="P1020" s="31">
        <v>35.786956521739128</v>
      </c>
      <c r="Q1020" s="31">
        <v>35.786956521739128</v>
      </c>
      <c r="R1020" s="31">
        <v>0</v>
      </c>
      <c r="S1020" s="31">
        <v>142.36304347826083</v>
      </c>
      <c r="T1020" s="31">
        <v>142.36304347826083</v>
      </c>
      <c r="U1020" s="31">
        <v>0</v>
      </c>
      <c r="V1020" s="31">
        <v>0</v>
      </c>
      <c r="W1020" s="31">
        <v>0</v>
      </c>
      <c r="X1020" s="31">
        <v>0</v>
      </c>
      <c r="Y1020" s="31">
        <v>0</v>
      </c>
      <c r="Z1020" s="31">
        <v>0</v>
      </c>
      <c r="AA1020" s="31">
        <v>0</v>
      </c>
      <c r="AB1020" s="31">
        <v>0</v>
      </c>
      <c r="AC1020" s="31">
        <v>0</v>
      </c>
      <c r="AD1020" s="31">
        <v>0</v>
      </c>
      <c r="AE1020" s="31">
        <v>0</v>
      </c>
      <c r="AF1020" t="s">
        <v>1109</v>
      </c>
      <c r="AG1020" s="32">
        <v>9</v>
      </c>
      <c r="AH1020"/>
    </row>
    <row r="1021" spans="1:34" x14ac:dyDescent="0.25">
      <c r="A1021" t="s">
        <v>2660</v>
      </c>
      <c r="B1021" t="s">
        <v>2263</v>
      </c>
      <c r="C1021" t="s">
        <v>2286</v>
      </c>
      <c r="D1021" t="s">
        <v>2603</v>
      </c>
      <c r="E1021" s="31">
        <v>198.80434782608697</v>
      </c>
      <c r="F1021" s="31">
        <v>5.8987670858392551</v>
      </c>
      <c r="G1021" s="31">
        <v>5.5069956260251498</v>
      </c>
      <c r="H1021" s="31">
        <v>1.3419978130125751</v>
      </c>
      <c r="I1021" s="31">
        <v>0.95022635319846926</v>
      </c>
      <c r="J1021" s="31">
        <v>1172.7005434782607</v>
      </c>
      <c r="K1021" s="31">
        <v>1094.8146739130434</v>
      </c>
      <c r="L1021" s="31">
        <v>266.79500000000002</v>
      </c>
      <c r="M1021" s="31">
        <v>188.90913043478264</v>
      </c>
      <c r="N1021" s="31">
        <v>73.103260869565219</v>
      </c>
      <c r="O1021" s="31">
        <v>4.7826086956521738</v>
      </c>
      <c r="P1021" s="31">
        <v>224.2220652173913</v>
      </c>
      <c r="Q1021" s="31">
        <v>224.2220652173913</v>
      </c>
      <c r="R1021" s="31">
        <v>0</v>
      </c>
      <c r="S1021" s="31">
        <v>681.68347826086938</v>
      </c>
      <c r="T1021" s="31">
        <v>681.68347826086938</v>
      </c>
      <c r="U1021" s="31">
        <v>0</v>
      </c>
      <c r="V1021" s="31">
        <v>0</v>
      </c>
      <c r="W1021" s="31">
        <v>0</v>
      </c>
      <c r="X1021" s="31">
        <v>0</v>
      </c>
      <c r="Y1021" s="31">
        <v>0</v>
      </c>
      <c r="Z1021" s="31">
        <v>0</v>
      </c>
      <c r="AA1021" s="31">
        <v>0</v>
      </c>
      <c r="AB1021" s="31">
        <v>0</v>
      </c>
      <c r="AC1021" s="31">
        <v>0</v>
      </c>
      <c r="AD1021" s="31">
        <v>0</v>
      </c>
      <c r="AE1021" s="31">
        <v>0</v>
      </c>
      <c r="AF1021" t="s">
        <v>1133</v>
      </c>
      <c r="AG1021" s="32">
        <v>9</v>
      </c>
      <c r="AH1021"/>
    </row>
    <row r="1022" spans="1:34" x14ac:dyDescent="0.25">
      <c r="A1022" t="s">
        <v>2660</v>
      </c>
      <c r="B1022" t="s">
        <v>1831</v>
      </c>
      <c r="C1022" t="s">
        <v>2532</v>
      </c>
      <c r="D1022" t="s">
        <v>2642</v>
      </c>
      <c r="E1022" s="31">
        <v>247.36956521739131</v>
      </c>
      <c r="F1022" s="31">
        <v>4.8770691624923108</v>
      </c>
      <c r="G1022" s="31">
        <v>4.4456533966077858</v>
      </c>
      <c r="H1022" s="31">
        <v>1.369537744968802</v>
      </c>
      <c r="I1022" s="31">
        <v>0.93812197908427797</v>
      </c>
      <c r="J1022" s="31">
        <v>1206.4384782608697</v>
      </c>
      <c r="K1022" s="31">
        <v>1099.719347826087</v>
      </c>
      <c r="L1022" s="31">
        <v>338.78195652173912</v>
      </c>
      <c r="M1022" s="31">
        <v>232.06282608695651</v>
      </c>
      <c r="N1022" s="31">
        <v>101.76260869565218</v>
      </c>
      <c r="O1022" s="31">
        <v>4.9565217391304346</v>
      </c>
      <c r="P1022" s="31">
        <v>145.43619565217392</v>
      </c>
      <c r="Q1022" s="31">
        <v>145.43619565217392</v>
      </c>
      <c r="R1022" s="31">
        <v>0</v>
      </c>
      <c r="S1022" s="31">
        <v>722.22032608695667</v>
      </c>
      <c r="T1022" s="31">
        <v>722.22032608695667</v>
      </c>
      <c r="U1022" s="31">
        <v>0</v>
      </c>
      <c r="V1022" s="31">
        <v>0</v>
      </c>
      <c r="W1022" s="31">
        <v>92.195978260869566</v>
      </c>
      <c r="X1022" s="31">
        <v>0</v>
      </c>
      <c r="Y1022" s="31">
        <v>0</v>
      </c>
      <c r="Z1022" s="31">
        <v>0</v>
      </c>
      <c r="AA1022" s="31">
        <v>37.621195652173917</v>
      </c>
      <c r="AB1022" s="31">
        <v>0</v>
      </c>
      <c r="AC1022" s="31">
        <v>54.574782608695656</v>
      </c>
      <c r="AD1022" s="31">
        <v>0</v>
      </c>
      <c r="AE1022" s="31">
        <v>0</v>
      </c>
      <c r="AF1022" t="s">
        <v>689</v>
      </c>
      <c r="AG1022" s="32">
        <v>9</v>
      </c>
      <c r="AH1022"/>
    </row>
    <row r="1023" spans="1:34" x14ac:dyDescent="0.25">
      <c r="A1023" t="s">
        <v>2660</v>
      </c>
      <c r="B1023" t="s">
        <v>2170</v>
      </c>
      <c r="C1023" t="s">
        <v>2355</v>
      </c>
      <c r="D1023" t="s">
        <v>2605</v>
      </c>
      <c r="E1023" s="31">
        <v>45.413043478260867</v>
      </c>
      <c r="F1023" s="31">
        <v>5.4336859741503121</v>
      </c>
      <c r="G1023" s="31">
        <v>4.8782240306366695</v>
      </c>
      <c r="H1023" s="31">
        <v>0.81144806127333668</v>
      </c>
      <c r="I1023" s="31">
        <v>0.35888702728578276</v>
      </c>
      <c r="J1023" s="31">
        <v>246.76021739130439</v>
      </c>
      <c r="K1023" s="31">
        <v>221.53500000000005</v>
      </c>
      <c r="L1023" s="31">
        <v>36.850326086956528</v>
      </c>
      <c r="M1023" s="31">
        <v>16.298152173913046</v>
      </c>
      <c r="N1023" s="31">
        <v>12.573913043478266</v>
      </c>
      <c r="O1023" s="31">
        <v>7.9782608695652177</v>
      </c>
      <c r="P1023" s="31">
        <v>63.650000000000013</v>
      </c>
      <c r="Q1023" s="31">
        <v>58.97695652173914</v>
      </c>
      <c r="R1023" s="31">
        <v>4.6730434782608699</v>
      </c>
      <c r="S1023" s="31">
        <v>146.25989130434786</v>
      </c>
      <c r="T1023" s="31">
        <v>146.25989130434786</v>
      </c>
      <c r="U1023" s="31">
        <v>0</v>
      </c>
      <c r="V1023" s="31">
        <v>0</v>
      </c>
      <c r="W1023" s="31">
        <v>14.540760869565219</v>
      </c>
      <c r="X1023" s="31">
        <v>0</v>
      </c>
      <c r="Y1023" s="31">
        <v>0</v>
      </c>
      <c r="Z1023" s="31">
        <v>3.6304347826086958</v>
      </c>
      <c r="AA1023" s="31">
        <v>3.1684782608695654</v>
      </c>
      <c r="AB1023" s="31">
        <v>0</v>
      </c>
      <c r="AC1023" s="31">
        <v>7.7418478260869561</v>
      </c>
      <c r="AD1023" s="31">
        <v>0</v>
      </c>
      <c r="AE1023" s="31">
        <v>0</v>
      </c>
      <c r="AF1023" t="s">
        <v>1037</v>
      </c>
      <c r="AG1023" s="32">
        <v>9</v>
      </c>
      <c r="AH1023"/>
    </row>
    <row r="1024" spans="1:34" x14ac:dyDescent="0.25">
      <c r="A1024" t="s">
        <v>2660</v>
      </c>
      <c r="B1024" t="s">
        <v>2197</v>
      </c>
      <c r="C1024" t="s">
        <v>2417</v>
      </c>
      <c r="D1024" t="s">
        <v>2623</v>
      </c>
      <c r="E1024" s="31">
        <v>34.076086956521742</v>
      </c>
      <c r="F1024" s="31">
        <v>5.9349377990430625</v>
      </c>
      <c r="G1024" s="31">
        <v>5.0551483253588518</v>
      </c>
      <c r="H1024" s="31">
        <v>1.9233237639553431</v>
      </c>
      <c r="I1024" s="31">
        <v>1.0626124401913875</v>
      </c>
      <c r="J1024" s="31">
        <v>202.23945652173916</v>
      </c>
      <c r="K1024" s="31">
        <v>172.25967391304349</v>
      </c>
      <c r="L1024" s="31">
        <v>65.539347826086967</v>
      </c>
      <c r="M1024" s="31">
        <v>36.209673913043481</v>
      </c>
      <c r="N1024" s="31">
        <v>21.938369565217389</v>
      </c>
      <c r="O1024" s="31">
        <v>7.3913043478260869</v>
      </c>
      <c r="P1024" s="31">
        <v>28.727065217391299</v>
      </c>
      <c r="Q1024" s="31">
        <v>28.076956521739124</v>
      </c>
      <c r="R1024" s="31">
        <v>0.65010869565217388</v>
      </c>
      <c r="S1024" s="31">
        <v>107.97304347826088</v>
      </c>
      <c r="T1024" s="31">
        <v>107.97304347826088</v>
      </c>
      <c r="U1024" s="31">
        <v>0</v>
      </c>
      <c r="V1024" s="31">
        <v>0</v>
      </c>
      <c r="W1024" s="31">
        <v>5.1036956521739132</v>
      </c>
      <c r="X1024" s="31">
        <v>0</v>
      </c>
      <c r="Y1024" s="31">
        <v>0</v>
      </c>
      <c r="Z1024" s="31">
        <v>0</v>
      </c>
      <c r="AA1024" s="31">
        <v>0</v>
      </c>
      <c r="AB1024" s="31">
        <v>0</v>
      </c>
      <c r="AC1024" s="31">
        <v>5.1036956521739132</v>
      </c>
      <c r="AD1024" s="31">
        <v>0</v>
      </c>
      <c r="AE1024" s="31">
        <v>0</v>
      </c>
      <c r="AF1024" t="s">
        <v>1065</v>
      </c>
      <c r="AG1024" s="32">
        <v>9</v>
      </c>
      <c r="AH1024"/>
    </row>
    <row r="1025" spans="1:34" x14ac:dyDescent="0.25">
      <c r="A1025" t="s">
        <v>2660</v>
      </c>
      <c r="B1025" t="s">
        <v>2064</v>
      </c>
      <c r="C1025" t="s">
        <v>2393</v>
      </c>
      <c r="D1025" t="s">
        <v>2635</v>
      </c>
      <c r="E1025" s="31">
        <v>36.684782608695649</v>
      </c>
      <c r="F1025" s="31">
        <v>4.034148148148148</v>
      </c>
      <c r="G1025" s="31">
        <v>4.0264444444444445</v>
      </c>
      <c r="H1025" s="31">
        <v>0.32081481481481489</v>
      </c>
      <c r="I1025" s="31">
        <v>0.31311111111111117</v>
      </c>
      <c r="J1025" s="31">
        <v>147.99184782608694</v>
      </c>
      <c r="K1025" s="31">
        <v>147.70923913043478</v>
      </c>
      <c r="L1025" s="31">
        <v>11.769021739130435</v>
      </c>
      <c r="M1025" s="31">
        <v>11.486413043478262</v>
      </c>
      <c r="N1025" s="31">
        <v>0.28260869565217389</v>
      </c>
      <c r="O1025" s="31">
        <v>0</v>
      </c>
      <c r="P1025" s="31">
        <v>73.951086956521735</v>
      </c>
      <c r="Q1025" s="31">
        <v>73.951086956521735</v>
      </c>
      <c r="R1025" s="31">
        <v>0</v>
      </c>
      <c r="S1025" s="31">
        <v>62.271739130434781</v>
      </c>
      <c r="T1025" s="31">
        <v>62.271739130434781</v>
      </c>
      <c r="U1025" s="31">
        <v>0</v>
      </c>
      <c r="V1025" s="31">
        <v>0</v>
      </c>
      <c r="W1025" s="31">
        <v>0</v>
      </c>
      <c r="X1025" s="31">
        <v>0</v>
      </c>
      <c r="Y1025" s="31">
        <v>0</v>
      </c>
      <c r="Z1025" s="31">
        <v>0</v>
      </c>
      <c r="AA1025" s="31">
        <v>0</v>
      </c>
      <c r="AB1025" s="31">
        <v>0</v>
      </c>
      <c r="AC1025" s="31">
        <v>0</v>
      </c>
      <c r="AD1025" s="31">
        <v>0</v>
      </c>
      <c r="AE1025" s="31">
        <v>0</v>
      </c>
      <c r="AF1025" t="s">
        <v>927</v>
      </c>
      <c r="AG1025" s="32">
        <v>9</v>
      </c>
      <c r="AH1025"/>
    </row>
    <row r="1026" spans="1:34" x14ac:dyDescent="0.25">
      <c r="A1026" t="s">
        <v>2660</v>
      </c>
      <c r="B1026" t="s">
        <v>1838</v>
      </c>
      <c r="C1026" t="s">
        <v>2329</v>
      </c>
      <c r="D1026" t="s">
        <v>2603</v>
      </c>
      <c r="E1026" s="31">
        <v>43.25</v>
      </c>
      <c r="F1026" s="31">
        <v>4.3045413420457406</v>
      </c>
      <c r="G1026" s="31">
        <v>3.912256848454386</v>
      </c>
      <c r="H1026" s="31">
        <v>0.41762503141492835</v>
      </c>
      <c r="I1026" s="31">
        <v>0.13793164111585821</v>
      </c>
      <c r="J1026" s="31">
        <v>186.17141304347828</v>
      </c>
      <c r="K1026" s="31">
        <v>169.2051086956522</v>
      </c>
      <c r="L1026" s="31">
        <v>18.06228260869565</v>
      </c>
      <c r="M1026" s="31">
        <v>5.9655434782608676</v>
      </c>
      <c r="N1026" s="31">
        <v>6.5315217391304348</v>
      </c>
      <c r="O1026" s="31">
        <v>5.5652173913043477</v>
      </c>
      <c r="P1026" s="31">
        <v>58.7046739130435</v>
      </c>
      <c r="Q1026" s="31">
        <v>53.835108695652195</v>
      </c>
      <c r="R1026" s="31">
        <v>4.8695652173913047</v>
      </c>
      <c r="S1026" s="31">
        <v>109.40445652173912</v>
      </c>
      <c r="T1026" s="31">
        <v>109.40445652173912</v>
      </c>
      <c r="U1026" s="31">
        <v>0</v>
      </c>
      <c r="V1026" s="31">
        <v>0</v>
      </c>
      <c r="W1026" s="31">
        <v>0</v>
      </c>
      <c r="X1026" s="31">
        <v>0</v>
      </c>
      <c r="Y1026" s="31">
        <v>0</v>
      </c>
      <c r="Z1026" s="31">
        <v>0</v>
      </c>
      <c r="AA1026" s="31">
        <v>0</v>
      </c>
      <c r="AB1026" s="31">
        <v>0</v>
      </c>
      <c r="AC1026" s="31">
        <v>0</v>
      </c>
      <c r="AD1026" s="31">
        <v>0</v>
      </c>
      <c r="AE1026" s="31">
        <v>0</v>
      </c>
      <c r="AF1026" t="s">
        <v>696</v>
      </c>
      <c r="AG1026" s="32">
        <v>9</v>
      </c>
      <c r="AH1026"/>
    </row>
    <row r="1027" spans="1:34" x14ac:dyDescent="0.25">
      <c r="A1027" t="s">
        <v>2660</v>
      </c>
      <c r="B1027" t="s">
        <v>1838</v>
      </c>
      <c r="C1027" t="s">
        <v>2403</v>
      </c>
      <c r="D1027" t="s">
        <v>2608</v>
      </c>
      <c r="E1027" s="31">
        <v>162.30434782608697</v>
      </c>
      <c r="F1027" s="31">
        <v>3.7417010447361365</v>
      </c>
      <c r="G1027" s="31">
        <v>3.5411411733190459</v>
      </c>
      <c r="H1027" s="31">
        <v>0.44157246182694865</v>
      </c>
      <c r="I1027" s="31">
        <v>0.34218925796946142</v>
      </c>
      <c r="J1027" s="31">
        <v>607.29434782608689</v>
      </c>
      <c r="K1027" s="31">
        <v>574.74260869565217</v>
      </c>
      <c r="L1027" s="31">
        <v>71.669130434782588</v>
      </c>
      <c r="M1027" s="31">
        <v>55.538804347826066</v>
      </c>
      <c r="N1027" s="31">
        <v>10.391195652173916</v>
      </c>
      <c r="O1027" s="31">
        <v>5.7391304347826084</v>
      </c>
      <c r="P1027" s="31">
        <v>148.38543478260868</v>
      </c>
      <c r="Q1027" s="31">
        <v>131.96402173913043</v>
      </c>
      <c r="R1027" s="31">
        <v>16.42141304347826</v>
      </c>
      <c r="S1027" s="31">
        <v>387.23978260869563</v>
      </c>
      <c r="T1027" s="31">
        <v>387.23978260869563</v>
      </c>
      <c r="U1027" s="31">
        <v>0</v>
      </c>
      <c r="V1027" s="31">
        <v>0</v>
      </c>
      <c r="W1027" s="31">
        <v>0</v>
      </c>
      <c r="X1027" s="31">
        <v>0</v>
      </c>
      <c r="Y1027" s="31">
        <v>0</v>
      </c>
      <c r="Z1027" s="31">
        <v>0</v>
      </c>
      <c r="AA1027" s="31">
        <v>0</v>
      </c>
      <c r="AB1027" s="31">
        <v>0</v>
      </c>
      <c r="AC1027" s="31">
        <v>0</v>
      </c>
      <c r="AD1027" s="31">
        <v>0</v>
      </c>
      <c r="AE1027" s="31">
        <v>0</v>
      </c>
      <c r="AF1027" t="s">
        <v>884</v>
      </c>
      <c r="AG1027" s="32">
        <v>9</v>
      </c>
      <c r="AH1027"/>
    </row>
    <row r="1028" spans="1:34" x14ac:dyDescent="0.25">
      <c r="A1028" t="s">
        <v>2660</v>
      </c>
      <c r="B1028" t="s">
        <v>1231</v>
      </c>
      <c r="C1028" t="s">
        <v>2342</v>
      </c>
      <c r="D1028" t="s">
        <v>2619</v>
      </c>
      <c r="E1028" s="31">
        <v>77.423913043478265</v>
      </c>
      <c r="F1028" s="31">
        <v>4.1734030605082122</v>
      </c>
      <c r="G1028" s="31">
        <v>3.9659062192896246</v>
      </c>
      <c r="H1028" s="31">
        <v>0.42536852449810475</v>
      </c>
      <c r="I1028" s="31">
        <v>0.28638214235574905</v>
      </c>
      <c r="J1028" s="31">
        <v>323.12119565217387</v>
      </c>
      <c r="K1028" s="31">
        <v>307.05597826086955</v>
      </c>
      <c r="L1028" s="31">
        <v>32.933695652173917</v>
      </c>
      <c r="M1028" s="31">
        <v>22.172826086956526</v>
      </c>
      <c r="N1028" s="31">
        <v>5.8043478260869561</v>
      </c>
      <c r="O1028" s="31">
        <v>4.9565217391304346</v>
      </c>
      <c r="P1028" s="31">
        <v>72.931086956521739</v>
      </c>
      <c r="Q1028" s="31">
        <v>67.626739130434785</v>
      </c>
      <c r="R1028" s="31">
        <v>5.3043478260869561</v>
      </c>
      <c r="S1028" s="31">
        <v>217.25641304347823</v>
      </c>
      <c r="T1028" s="31">
        <v>206.10293478260866</v>
      </c>
      <c r="U1028" s="31">
        <v>11.153478260869564</v>
      </c>
      <c r="V1028" s="31">
        <v>0</v>
      </c>
      <c r="W1028" s="31">
        <v>0</v>
      </c>
      <c r="X1028" s="31">
        <v>0</v>
      </c>
      <c r="Y1028" s="31">
        <v>0</v>
      </c>
      <c r="Z1028" s="31">
        <v>0</v>
      </c>
      <c r="AA1028" s="31">
        <v>0</v>
      </c>
      <c r="AB1028" s="31">
        <v>0</v>
      </c>
      <c r="AC1028" s="31">
        <v>0</v>
      </c>
      <c r="AD1028" s="31">
        <v>0</v>
      </c>
      <c r="AE1028" s="31">
        <v>0</v>
      </c>
      <c r="AF1028" t="s">
        <v>94</v>
      </c>
      <c r="AG1028" s="32">
        <v>9</v>
      </c>
      <c r="AH1028"/>
    </row>
    <row r="1029" spans="1:34" x14ac:dyDescent="0.25">
      <c r="A1029" t="s">
        <v>2660</v>
      </c>
      <c r="B1029" t="s">
        <v>2178</v>
      </c>
      <c r="C1029" t="s">
        <v>2294</v>
      </c>
      <c r="D1029" t="s">
        <v>2605</v>
      </c>
      <c r="E1029" s="31">
        <v>93.510869565217391</v>
      </c>
      <c r="F1029" s="31">
        <v>3.8926618621411131</v>
      </c>
      <c r="G1029" s="31">
        <v>3.6631175171451815</v>
      </c>
      <c r="H1029" s="31">
        <v>0.51123096594211315</v>
      </c>
      <c r="I1029" s="31">
        <v>0.38475531791235612</v>
      </c>
      <c r="J1029" s="31">
        <v>364.00619565217386</v>
      </c>
      <c r="K1029" s="31">
        <v>342.54130434782604</v>
      </c>
      <c r="L1029" s="31">
        <v>47.805652173913039</v>
      </c>
      <c r="M1029" s="31">
        <v>35.978804347826085</v>
      </c>
      <c r="N1029" s="31">
        <v>6.5224999999999991</v>
      </c>
      <c r="O1029" s="31">
        <v>5.3043478260869561</v>
      </c>
      <c r="P1029" s="31">
        <v>89.422826086956505</v>
      </c>
      <c r="Q1029" s="31">
        <v>79.784782608695636</v>
      </c>
      <c r="R1029" s="31">
        <v>9.6380434782608688</v>
      </c>
      <c r="S1029" s="31">
        <v>226.77771739130435</v>
      </c>
      <c r="T1029" s="31">
        <v>188.89108695652175</v>
      </c>
      <c r="U1029" s="31">
        <v>37.886630434782603</v>
      </c>
      <c r="V1029" s="31">
        <v>0</v>
      </c>
      <c r="W1029" s="31">
        <v>5.4076086956521738</v>
      </c>
      <c r="X1029" s="31">
        <v>2.7989130434782608</v>
      </c>
      <c r="Y1029" s="31">
        <v>0</v>
      </c>
      <c r="Z1029" s="31">
        <v>0</v>
      </c>
      <c r="AA1029" s="31">
        <v>0</v>
      </c>
      <c r="AB1029" s="31">
        <v>0</v>
      </c>
      <c r="AC1029" s="31">
        <v>2.6086956521739131</v>
      </c>
      <c r="AD1029" s="31">
        <v>0</v>
      </c>
      <c r="AE1029" s="31">
        <v>0</v>
      </c>
      <c r="AF1029" t="s">
        <v>1046</v>
      </c>
      <c r="AG1029" s="32">
        <v>9</v>
      </c>
      <c r="AH1029"/>
    </row>
    <row r="1030" spans="1:34" x14ac:dyDescent="0.25">
      <c r="A1030" t="s">
        <v>2660</v>
      </c>
      <c r="B1030" t="s">
        <v>1438</v>
      </c>
      <c r="C1030" t="s">
        <v>2323</v>
      </c>
      <c r="D1030" t="s">
        <v>2620</v>
      </c>
      <c r="E1030" s="31">
        <v>78.728260869565219</v>
      </c>
      <c r="F1030" s="31">
        <v>3.653607621151457</v>
      </c>
      <c r="G1030" s="31">
        <v>3.3131451056192187</v>
      </c>
      <c r="H1030" s="31">
        <v>0.62460444567168305</v>
      </c>
      <c r="I1030" s="31">
        <v>0.40905563992820659</v>
      </c>
      <c r="J1030" s="31">
        <v>287.64217391304351</v>
      </c>
      <c r="K1030" s="31">
        <v>260.83815217391304</v>
      </c>
      <c r="L1030" s="31">
        <v>49.174021739130438</v>
      </c>
      <c r="M1030" s="31">
        <v>32.204239130434786</v>
      </c>
      <c r="N1030" s="31">
        <v>11.404565217391305</v>
      </c>
      <c r="O1030" s="31">
        <v>5.5652173913043477</v>
      </c>
      <c r="P1030" s="31">
        <v>56.293695652173916</v>
      </c>
      <c r="Q1030" s="31">
        <v>46.459456521739135</v>
      </c>
      <c r="R1030" s="31">
        <v>9.8342391304347831</v>
      </c>
      <c r="S1030" s="31">
        <v>182.17445652173913</v>
      </c>
      <c r="T1030" s="31">
        <v>182.17445652173913</v>
      </c>
      <c r="U1030" s="31">
        <v>0</v>
      </c>
      <c r="V1030" s="31">
        <v>0</v>
      </c>
      <c r="W1030" s="31">
        <v>26.755434782608695</v>
      </c>
      <c r="X1030" s="31">
        <v>7.0108695652173916</v>
      </c>
      <c r="Y1030" s="31">
        <v>0</v>
      </c>
      <c r="Z1030" s="31">
        <v>0</v>
      </c>
      <c r="AA1030" s="31">
        <v>13.782608695652174</v>
      </c>
      <c r="AB1030" s="31">
        <v>0</v>
      </c>
      <c r="AC1030" s="31">
        <v>5.9619565217391308</v>
      </c>
      <c r="AD1030" s="31">
        <v>0</v>
      </c>
      <c r="AE1030" s="31">
        <v>0</v>
      </c>
      <c r="AF1030" t="s">
        <v>303</v>
      </c>
      <c r="AG1030" s="32">
        <v>9</v>
      </c>
      <c r="AH1030"/>
    </row>
    <row r="1031" spans="1:34" x14ac:dyDescent="0.25">
      <c r="A1031" t="s">
        <v>2660</v>
      </c>
      <c r="B1031" t="s">
        <v>1323</v>
      </c>
      <c r="C1031" t="s">
        <v>2345</v>
      </c>
      <c r="D1031" t="s">
        <v>2609</v>
      </c>
      <c r="E1031" s="31">
        <v>114.28260869565217</v>
      </c>
      <c r="F1031" s="31">
        <v>4.5133935704774588</v>
      </c>
      <c r="G1031" s="31">
        <v>4.3491867985543085</v>
      </c>
      <c r="H1031" s="31">
        <v>0.4762421533193838</v>
      </c>
      <c r="I1031" s="31">
        <v>0.35538424957199938</v>
      </c>
      <c r="J1031" s="31">
        <v>515.80239130434779</v>
      </c>
      <c r="K1031" s="31">
        <v>497.03641304347821</v>
      </c>
      <c r="L1031" s="31">
        <v>54.426195652173924</v>
      </c>
      <c r="M1031" s="31">
        <v>40.614239130434797</v>
      </c>
      <c r="N1031" s="31">
        <v>13.811956521739129</v>
      </c>
      <c r="O1031" s="31">
        <v>0</v>
      </c>
      <c r="P1031" s="31">
        <v>138.00934782608692</v>
      </c>
      <c r="Q1031" s="31">
        <v>133.05532608695648</v>
      </c>
      <c r="R1031" s="31">
        <v>4.9540217391304342</v>
      </c>
      <c r="S1031" s="31">
        <v>323.36684782608694</v>
      </c>
      <c r="T1031" s="31">
        <v>323.36684782608694</v>
      </c>
      <c r="U1031" s="31">
        <v>0</v>
      </c>
      <c r="V1031" s="31">
        <v>0</v>
      </c>
      <c r="W1031" s="31">
        <v>0</v>
      </c>
      <c r="X1031" s="31">
        <v>0</v>
      </c>
      <c r="Y1031" s="31">
        <v>0</v>
      </c>
      <c r="Z1031" s="31">
        <v>0</v>
      </c>
      <c r="AA1031" s="31">
        <v>0</v>
      </c>
      <c r="AB1031" s="31">
        <v>0</v>
      </c>
      <c r="AC1031" s="31">
        <v>0</v>
      </c>
      <c r="AD1031" s="31">
        <v>0</v>
      </c>
      <c r="AE1031" s="31">
        <v>0</v>
      </c>
      <c r="AF1031" t="s">
        <v>186</v>
      </c>
      <c r="AG1031" s="32">
        <v>9</v>
      </c>
      <c r="AH1031"/>
    </row>
    <row r="1032" spans="1:34" x14ac:dyDescent="0.25">
      <c r="A1032" t="s">
        <v>2660</v>
      </c>
      <c r="B1032" t="s">
        <v>1710</v>
      </c>
      <c r="C1032" t="s">
        <v>2286</v>
      </c>
      <c r="D1032" t="s">
        <v>2603</v>
      </c>
      <c r="E1032" s="31">
        <v>137.9891304347826</v>
      </c>
      <c r="F1032" s="31">
        <v>3.0881039779440735</v>
      </c>
      <c r="G1032" s="31">
        <v>2.9961866876723127</v>
      </c>
      <c r="H1032" s="31">
        <v>0.35475305238282784</v>
      </c>
      <c r="I1032" s="31">
        <v>0.31442221346986998</v>
      </c>
      <c r="J1032" s="31">
        <v>426.12478260869574</v>
      </c>
      <c r="K1032" s="31">
        <v>413.44119565217397</v>
      </c>
      <c r="L1032" s="31">
        <v>48.952065217391294</v>
      </c>
      <c r="M1032" s="31">
        <v>43.386847826086949</v>
      </c>
      <c r="N1032" s="31">
        <v>0</v>
      </c>
      <c r="O1032" s="31">
        <v>5.5652173913043477</v>
      </c>
      <c r="P1032" s="31">
        <v>111.34206521739128</v>
      </c>
      <c r="Q1032" s="31">
        <v>104.22369565217389</v>
      </c>
      <c r="R1032" s="31">
        <v>7.1183695652173951</v>
      </c>
      <c r="S1032" s="31">
        <v>265.83065217391317</v>
      </c>
      <c r="T1032" s="31">
        <v>265.83065217391317</v>
      </c>
      <c r="U1032" s="31">
        <v>0</v>
      </c>
      <c r="V1032" s="31">
        <v>0</v>
      </c>
      <c r="W1032" s="31">
        <v>17.366630434782607</v>
      </c>
      <c r="X1032" s="31">
        <v>0</v>
      </c>
      <c r="Y1032" s="31">
        <v>0</v>
      </c>
      <c r="Z1032" s="31">
        <v>0</v>
      </c>
      <c r="AA1032" s="31">
        <v>3.8518478260869564</v>
      </c>
      <c r="AB1032" s="31">
        <v>0</v>
      </c>
      <c r="AC1032" s="31">
        <v>13.514782608695651</v>
      </c>
      <c r="AD1032" s="31">
        <v>0</v>
      </c>
      <c r="AE1032" s="31">
        <v>0</v>
      </c>
      <c r="AF1032" t="s">
        <v>576</v>
      </c>
      <c r="AG1032" s="32">
        <v>9</v>
      </c>
      <c r="AH1032"/>
    </row>
    <row r="1033" spans="1:34" x14ac:dyDescent="0.25">
      <c r="A1033" t="s">
        <v>2660</v>
      </c>
      <c r="B1033" t="s">
        <v>1811</v>
      </c>
      <c r="C1033" t="s">
        <v>2286</v>
      </c>
      <c r="D1033" t="s">
        <v>2603</v>
      </c>
      <c r="E1033" s="31">
        <v>72.597826086956516</v>
      </c>
      <c r="F1033" s="31">
        <v>3.9347027998203323</v>
      </c>
      <c r="G1033" s="31">
        <v>3.6216888755801762</v>
      </c>
      <c r="H1033" s="31">
        <v>0.23879023805958974</v>
      </c>
      <c r="I1033" s="31">
        <v>0.16093427159754453</v>
      </c>
      <c r="J1033" s="31">
        <v>285.65086956521736</v>
      </c>
      <c r="K1033" s="31">
        <v>262.92673913043473</v>
      </c>
      <c r="L1033" s="31">
        <v>17.33565217391304</v>
      </c>
      <c r="M1033" s="31">
        <v>11.683478260869563</v>
      </c>
      <c r="N1033" s="31">
        <v>0</v>
      </c>
      <c r="O1033" s="31">
        <v>5.6521739130434785</v>
      </c>
      <c r="P1033" s="31">
        <v>86.158260869565197</v>
      </c>
      <c r="Q1033" s="31">
        <v>69.086304347826072</v>
      </c>
      <c r="R1033" s="31">
        <v>17.071956521739132</v>
      </c>
      <c r="S1033" s="31">
        <v>182.15695652173912</v>
      </c>
      <c r="T1033" s="31">
        <v>182.15695652173912</v>
      </c>
      <c r="U1033" s="31">
        <v>0</v>
      </c>
      <c r="V1033" s="31">
        <v>0</v>
      </c>
      <c r="W1033" s="31">
        <v>0</v>
      </c>
      <c r="X1033" s="31">
        <v>0</v>
      </c>
      <c r="Y1033" s="31">
        <v>0</v>
      </c>
      <c r="Z1033" s="31">
        <v>0</v>
      </c>
      <c r="AA1033" s="31">
        <v>0</v>
      </c>
      <c r="AB1033" s="31">
        <v>0</v>
      </c>
      <c r="AC1033" s="31">
        <v>0</v>
      </c>
      <c r="AD1033" s="31">
        <v>0</v>
      </c>
      <c r="AE1033" s="31">
        <v>0</v>
      </c>
      <c r="AF1033" t="s">
        <v>669</v>
      </c>
      <c r="AG1033" s="32">
        <v>9</v>
      </c>
      <c r="AH1033"/>
    </row>
    <row r="1034" spans="1:34" x14ac:dyDescent="0.25">
      <c r="A1034" t="s">
        <v>2660</v>
      </c>
      <c r="B1034" t="s">
        <v>1162</v>
      </c>
      <c r="C1034" t="s">
        <v>2298</v>
      </c>
      <c r="D1034" t="s">
        <v>2605</v>
      </c>
      <c r="E1034" s="31">
        <v>82.086956521739125</v>
      </c>
      <c r="F1034" s="31">
        <v>7.5130667372881357</v>
      </c>
      <c r="G1034" s="31">
        <v>6.6462235169491519</v>
      </c>
      <c r="H1034" s="31">
        <v>1.8872444385593219</v>
      </c>
      <c r="I1034" s="31">
        <v>1.0806170550847456</v>
      </c>
      <c r="J1034" s="31">
        <v>616.72478260869559</v>
      </c>
      <c r="K1034" s="31">
        <v>545.56826086956517</v>
      </c>
      <c r="L1034" s="31">
        <v>154.91815217391303</v>
      </c>
      <c r="M1034" s="31">
        <v>88.704565217391291</v>
      </c>
      <c r="N1034" s="31">
        <v>57.430978260869558</v>
      </c>
      <c r="O1034" s="31">
        <v>8.7826086956521738</v>
      </c>
      <c r="P1034" s="31">
        <v>217.03282608695648</v>
      </c>
      <c r="Q1034" s="31">
        <v>212.08989130434779</v>
      </c>
      <c r="R1034" s="31">
        <v>4.9429347826086953</v>
      </c>
      <c r="S1034" s="31">
        <v>244.77380434782609</v>
      </c>
      <c r="T1034" s="31">
        <v>244.77380434782609</v>
      </c>
      <c r="U1034" s="31">
        <v>0</v>
      </c>
      <c r="V1034" s="31">
        <v>0</v>
      </c>
      <c r="W1034" s="31">
        <v>0</v>
      </c>
      <c r="X1034" s="31">
        <v>0</v>
      </c>
      <c r="Y1034" s="31">
        <v>0</v>
      </c>
      <c r="Z1034" s="31">
        <v>0</v>
      </c>
      <c r="AA1034" s="31">
        <v>0</v>
      </c>
      <c r="AB1034" s="31">
        <v>0</v>
      </c>
      <c r="AC1034" s="31">
        <v>0</v>
      </c>
      <c r="AD1034" s="31">
        <v>0</v>
      </c>
      <c r="AE1034" s="31">
        <v>0</v>
      </c>
      <c r="AF1034" t="s">
        <v>25</v>
      </c>
      <c r="AG1034" s="32">
        <v>9</v>
      </c>
      <c r="AH1034"/>
    </row>
    <row r="1035" spans="1:34" x14ac:dyDescent="0.25">
      <c r="A1035" t="s">
        <v>2660</v>
      </c>
      <c r="B1035" t="s">
        <v>2164</v>
      </c>
      <c r="C1035" t="s">
        <v>2484</v>
      </c>
      <c r="D1035" t="s">
        <v>2603</v>
      </c>
      <c r="E1035" s="31">
        <v>88.228260869565219</v>
      </c>
      <c r="F1035" s="31">
        <v>3.1030910434889729</v>
      </c>
      <c r="G1035" s="31">
        <v>3.0123358383639269</v>
      </c>
      <c r="H1035" s="31">
        <v>0.12183318960206971</v>
      </c>
      <c r="I1035" s="31">
        <v>3.1077984477023528E-2</v>
      </c>
      <c r="J1035" s="31">
        <v>273.78032608695645</v>
      </c>
      <c r="K1035" s="31">
        <v>265.77315217391299</v>
      </c>
      <c r="L1035" s="31">
        <v>10.749130434782607</v>
      </c>
      <c r="M1035" s="31">
        <v>2.7419565217391302</v>
      </c>
      <c r="N1035" s="31">
        <v>0</v>
      </c>
      <c r="O1035" s="31">
        <v>8.0071739130434771</v>
      </c>
      <c r="P1035" s="31">
        <v>74.494565217391269</v>
      </c>
      <c r="Q1035" s="31">
        <v>74.494565217391269</v>
      </c>
      <c r="R1035" s="31">
        <v>0</v>
      </c>
      <c r="S1035" s="31">
        <v>188.53663043478258</v>
      </c>
      <c r="T1035" s="31">
        <v>186.86521739130433</v>
      </c>
      <c r="U1035" s="31">
        <v>1.671413043478261</v>
      </c>
      <c r="V1035" s="31">
        <v>0</v>
      </c>
      <c r="W1035" s="31">
        <v>2.1739130434782608E-2</v>
      </c>
      <c r="X1035" s="31">
        <v>2.1739130434782608E-2</v>
      </c>
      <c r="Y1035" s="31">
        <v>0</v>
      </c>
      <c r="Z1035" s="31">
        <v>0</v>
      </c>
      <c r="AA1035" s="31">
        <v>0</v>
      </c>
      <c r="AB1035" s="31">
        <v>0</v>
      </c>
      <c r="AC1035" s="31">
        <v>0</v>
      </c>
      <c r="AD1035" s="31">
        <v>0</v>
      </c>
      <c r="AE1035" s="31">
        <v>0</v>
      </c>
      <c r="AF1035" t="s">
        <v>1030</v>
      </c>
      <c r="AG1035" s="32">
        <v>9</v>
      </c>
      <c r="AH1035"/>
    </row>
    <row r="1036" spans="1:34" x14ac:dyDescent="0.25">
      <c r="A1036" t="s">
        <v>2660</v>
      </c>
      <c r="B1036" t="s">
        <v>2163</v>
      </c>
      <c r="C1036" t="s">
        <v>2484</v>
      </c>
      <c r="D1036" t="s">
        <v>2603</v>
      </c>
      <c r="E1036" s="31">
        <v>75.173913043478265</v>
      </c>
      <c r="F1036" s="31">
        <v>2.9111683053788311</v>
      </c>
      <c r="G1036" s="31">
        <v>2.8419389820705607</v>
      </c>
      <c r="H1036" s="31">
        <v>0.13658762290341234</v>
      </c>
      <c r="I1036" s="31">
        <v>6.7358299595141669E-2</v>
      </c>
      <c r="J1036" s="31">
        <v>218.84391304347824</v>
      </c>
      <c r="K1036" s="31">
        <v>213.63967391304345</v>
      </c>
      <c r="L1036" s="31">
        <v>10.26782608695652</v>
      </c>
      <c r="M1036" s="31">
        <v>5.0635869565217373</v>
      </c>
      <c r="N1036" s="31">
        <v>0</v>
      </c>
      <c r="O1036" s="31">
        <v>5.2042391304347824</v>
      </c>
      <c r="P1036" s="31">
        <v>43.760869565217369</v>
      </c>
      <c r="Q1036" s="31">
        <v>43.760869565217369</v>
      </c>
      <c r="R1036" s="31">
        <v>0</v>
      </c>
      <c r="S1036" s="31">
        <v>164.81521739130434</v>
      </c>
      <c r="T1036" s="31">
        <v>160.88956521739129</v>
      </c>
      <c r="U1036" s="31">
        <v>3.925652173913043</v>
      </c>
      <c r="V1036" s="31">
        <v>0</v>
      </c>
      <c r="W1036" s="31">
        <v>0</v>
      </c>
      <c r="X1036" s="31">
        <v>0</v>
      </c>
      <c r="Y1036" s="31">
        <v>0</v>
      </c>
      <c r="Z1036" s="31">
        <v>0</v>
      </c>
      <c r="AA1036" s="31">
        <v>0</v>
      </c>
      <c r="AB1036" s="31">
        <v>0</v>
      </c>
      <c r="AC1036" s="31">
        <v>0</v>
      </c>
      <c r="AD1036" s="31">
        <v>0</v>
      </c>
      <c r="AE1036" s="31">
        <v>0</v>
      </c>
      <c r="AF1036" t="s">
        <v>1029</v>
      </c>
      <c r="AG1036" s="32">
        <v>9</v>
      </c>
      <c r="AH1036"/>
    </row>
    <row r="1037" spans="1:34" x14ac:dyDescent="0.25">
      <c r="A1037" t="s">
        <v>2660</v>
      </c>
      <c r="B1037" t="s">
        <v>1713</v>
      </c>
      <c r="C1037" t="s">
        <v>2360</v>
      </c>
      <c r="D1037" t="s">
        <v>2603</v>
      </c>
      <c r="E1037" s="31">
        <v>47.478260869565219</v>
      </c>
      <c r="F1037" s="31">
        <v>4.0575595238095232</v>
      </c>
      <c r="G1037" s="31">
        <v>3.6534317765567765</v>
      </c>
      <c r="H1037" s="31">
        <v>0.35090430402930406</v>
      </c>
      <c r="I1037" s="31">
        <v>0.24467719780219779</v>
      </c>
      <c r="J1037" s="31">
        <v>192.64586956521737</v>
      </c>
      <c r="K1037" s="31">
        <v>173.45858695652174</v>
      </c>
      <c r="L1037" s="31">
        <v>16.660326086956523</v>
      </c>
      <c r="M1037" s="31">
        <v>11.616847826086957</v>
      </c>
      <c r="N1037" s="31">
        <v>0</v>
      </c>
      <c r="O1037" s="31">
        <v>5.0434782608695654</v>
      </c>
      <c r="P1037" s="31">
        <v>62.459021739130435</v>
      </c>
      <c r="Q1037" s="31">
        <v>48.315217391304351</v>
      </c>
      <c r="R1037" s="31">
        <v>14.143804347826087</v>
      </c>
      <c r="S1037" s="31">
        <v>113.52652173913042</v>
      </c>
      <c r="T1037" s="31">
        <v>113.52652173913042</v>
      </c>
      <c r="U1037" s="31">
        <v>0</v>
      </c>
      <c r="V1037" s="31">
        <v>0</v>
      </c>
      <c r="W1037" s="31">
        <v>0</v>
      </c>
      <c r="X1037" s="31">
        <v>0</v>
      </c>
      <c r="Y1037" s="31">
        <v>0</v>
      </c>
      <c r="Z1037" s="31">
        <v>0</v>
      </c>
      <c r="AA1037" s="31">
        <v>0</v>
      </c>
      <c r="AB1037" s="31">
        <v>0</v>
      </c>
      <c r="AC1037" s="31">
        <v>0</v>
      </c>
      <c r="AD1037" s="31">
        <v>0</v>
      </c>
      <c r="AE1037" s="31">
        <v>0</v>
      </c>
      <c r="AF1037" t="s">
        <v>579</v>
      </c>
      <c r="AG1037" s="32">
        <v>9</v>
      </c>
      <c r="AH1037"/>
    </row>
    <row r="1038" spans="1:34" x14ac:dyDescent="0.25">
      <c r="A1038" t="s">
        <v>2660</v>
      </c>
      <c r="B1038" t="s">
        <v>2000</v>
      </c>
      <c r="C1038" t="s">
        <v>2370</v>
      </c>
      <c r="D1038" t="s">
        <v>2603</v>
      </c>
      <c r="E1038" s="31">
        <v>42.260869565217391</v>
      </c>
      <c r="F1038" s="31">
        <v>4.6882998971193413</v>
      </c>
      <c r="G1038" s="31">
        <v>4.32622170781893</v>
      </c>
      <c r="H1038" s="31">
        <v>0.34935699588477359</v>
      </c>
      <c r="I1038" s="31">
        <v>0.23618827160493822</v>
      </c>
      <c r="J1038" s="31">
        <v>198.13163043478261</v>
      </c>
      <c r="K1038" s="31">
        <v>182.82989130434783</v>
      </c>
      <c r="L1038" s="31">
        <v>14.764130434782606</v>
      </c>
      <c r="M1038" s="31">
        <v>9.9815217391304323</v>
      </c>
      <c r="N1038" s="31">
        <v>0</v>
      </c>
      <c r="O1038" s="31">
        <v>4.7826086956521738</v>
      </c>
      <c r="P1038" s="31">
        <v>55.219347826086945</v>
      </c>
      <c r="Q1038" s="31">
        <v>44.700217391304342</v>
      </c>
      <c r="R1038" s="31">
        <v>10.519130434782605</v>
      </c>
      <c r="S1038" s="31">
        <v>128.14815217391305</v>
      </c>
      <c r="T1038" s="31">
        <v>128.14815217391305</v>
      </c>
      <c r="U1038" s="31">
        <v>0</v>
      </c>
      <c r="V1038" s="31">
        <v>0</v>
      </c>
      <c r="W1038" s="31">
        <v>0.20923913043478262</v>
      </c>
      <c r="X1038" s="31">
        <v>3.2608695652173912E-2</v>
      </c>
      <c r="Y1038" s="31">
        <v>0</v>
      </c>
      <c r="Z1038" s="31">
        <v>0</v>
      </c>
      <c r="AA1038" s="31">
        <v>0</v>
      </c>
      <c r="AB1038" s="31">
        <v>0.1766304347826087</v>
      </c>
      <c r="AC1038" s="31">
        <v>0</v>
      </c>
      <c r="AD1038" s="31">
        <v>0</v>
      </c>
      <c r="AE1038" s="31">
        <v>0</v>
      </c>
      <c r="AF1038" t="s">
        <v>862</v>
      </c>
      <c r="AG1038" s="32">
        <v>9</v>
      </c>
      <c r="AH1038"/>
    </row>
    <row r="1039" spans="1:34" x14ac:dyDescent="0.25">
      <c r="A1039" t="s">
        <v>2660</v>
      </c>
      <c r="B1039" t="s">
        <v>1963</v>
      </c>
      <c r="C1039" t="s">
        <v>1785</v>
      </c>
      <c r="D1039" t="s">
        <v>2610</v>
      </c>
      <c r="E1039" s="31">
        <v>48.956521739130437</v>
      </c>
      <c r="F1039" s="31">
        <v>5.2023468028419186</v>
      </c>
      <c r="G1039" s="31">
        <v>4.9678885435168745</v>
      </c>
      <c r="H1039" s="31">
        <v>0.44859902309058619</v>
      </c>
      <c r="I1039" s="31">
        <v>0.331369893428064</v>
      </c>
      <c r="J1039" s="31">
        <v>254.68880434782614</v>
      </c>
      <c r="K1039" s="31">
        <v>243.21054347826092</v>
      </c>
      <c r="L1039" s="31">
        <v>21.961847826086959</v>
      </c>
      <c r="M1039" s="31">
        <v>16.22271739130435</v>
      </c>
      <c r="N1039" s="31">
        <v>0</v>
      </c>
      <c r="O1039" s="31">
        <v>5.7391304347826084</v>
      </c>
      <c r="P1039" s="31">
        <v>86.904673913043467</v>
      </c>
      <c r="Q1039" s="31">
        <v>81.165543478260858</v>
      </c>
      <c r="R1039" s="31">
        <v>5.7391304347826084</v>
      </c>
      <c r="S1039" s="31">
        <v>145.8222826086957</v>
      </c>
      <c r="T1039" s="31">
        <v>145.8222826086957</v>
      </c>
      <c r="U1039" s="31">
        <v>0</v>
      </c>
      <c r="V1039" s="31">
        <v>0</v>
      </c>
      <c r="W1039" s="31">
        <v>0</v>
      </c>
      <c r="X1039" s="31">
        <v>0</v>
      </c>
      <c r="Y1039" s="31">
        <v>0</v>
      </c>
      <c r="Z1039" s="31">
        <v>0</v>
      </c>
      <c r="AA1039" s="31">
        <v>0</v>
      </c>
      <c r="AB1039" s="31">
        <v>0</v>
      </c>
      <c r="AC1039" s="31">
        <v>0</v>
      </c>
      <c r="AD1039" s="31">
        <v>0</v>
      </c>
      <c r="AE1039" s="31">
        <v>0</v>
      </c>
      <c r="AF1039" t="s">
        <v>823</v>
      </c>
      <c r="AG1039" s="32">
        <v>9</v>
      </c>
      <c r="AH1039"/>
    </row>
    <row r="1040" spans="1:34" x14ac:dyDescent="0.25">
      <c r="A1040" t="s">
        <v>2660</v>
      </c>
      <c r="B1040" t="s">
        <v>1427</v>
      </c>
      <c r="C1040" t="s">
        <v>2294</v>
      </c>
      <c r="D1040" t="s">
        <v>2605</v>
      </c>
      <c r="E1040" s="31">
        <v>110.66304347826087</v>
      </c>
      <c r="F1040" s="31">
        <v>3.7880178764364985</v>
      </c>
      <c r="G1040" s="31">
        <v>3.6874383655829477</v>
      </c>
      <c r="H1040" s="31">
        <v>0.60749631666830373</v>
      </c>
      <c r="I1040" s="31">
        <v>0.55563500638444174</v>
      </c>
      <c r="J1040" s="31">
        <v>419.19358695652164</v>
      </c>
      <c r="K1040" s="31">
        <v>408.06315217391295</v>
      </c>
      <c r="L1040" s="31">
        <v>67.227391304347833</v>
      </c>
      <c r="M1040" s="31">
        <v>61.488260869565231</v>
      </c>
      <c r="N1040" s="31">
        <v>0</v>
      </c>
      <c r="O1040" s="31">
        <v>5.7391304347826084</v>
      </c>
      <c r="P1040" s="31">
        <v>100.61717391304349</v>
      </c>
      <c r="Q1040" s="31">
        <v>95.225869565217394</v>
      </c>
      <c r="R1040" s="31">
        <v>5.3913043478260869</v>
      </c>
      <c r="S1040" s="31">
        <v>251.34902173913031</v>
      </c>
      <c r="T1040" s="31">
        <v>247.17163043478249</v>
      </c>
      <c r="U1040" s="31">
        <v>4.177391304347827</v>
      </c>
      <c r="V1040" s="31">
        <v>0</v>
      </c>
      <c r="W1040" s="31">
        <v>8.5895652173913035</v>
      </c>
      <c r="X1040" s="31">
        <v>0</v>
      </c>
      <c r="Y1040" s="31">
        <v>0</v>
      </c>
      <c r="Z1040" s="31">
        <v>0</v>
      </c>
      <c r="AA1040" s="31">
        <v>1.2309782608695652</v>
      </c>
      <c r="AB1040" s="31">
        <v>0</v>
      </c>
      <c r="AC1040" s="31">
        <v>7.358586956521739</v>
      </c>
      <c r="AD1040" s="31">
        <v>0</v>
      </c>
      <c r="AE1040" s="31">
        <v>0</v>
      </c>
      <c r="AF1040" t="s">
        <v>291</v>
      </c>
      <c r="AG1040" s="32">
        <v>9</v>
      </c>
      <c r="AH1040"/>
    </row>
    <row r="1041" spans="1:34" x14ac:dyDescent="0.25">
      <c r="A1041" t="s">
        <v>2660</v>
      </c>
      <c r="B1041" t="s">
        <v>1433</v>
      </c>
      <c r="C1041" t="s">
        <v>2434</v>
      </c>
      <c r="D1041" t="s">
        <v>2625</v>
      </c>
      <c r="E1041" s="31">
        <v>72.010869565217391</v>
      </c>
      <c r="F1041" s="31">
        <v>4.2058218867924522</v>
      </c>
      <c r="G1041" s="31">
        <v>3.9293720754716981</v>
      </c>
      <c r="H1041" s="31">
        <v>0.72885132075471692</v>
      </c>
      <c r="I1041" s="31">
        <v>0.6234264150943396</v>
      </c>
      <c r="J1041" s="31">
        <v>302.86489130434779</v>
      </c>
      <c r="K1041" s="31">
        <v>282.95749999999998</v>
      </c>
      <c r="L1041" s="31">
        <v>52.485217391304346</v>
      </c>
      <c r="M1041" s="31">
        <v>44.893478260869564</v>
      </c>
      <c r="N1041" s="31">
        <v>1.6521739130434783</v>
      </c>
      <c r="O1041" s="31">
        <v>5.9395652173913041</v>
      </c>
      <c r="P1041" s="31">
        <v>92.971086956521702</v>
      </c>
      <c r="Q1041" s="31">
        <v>80.655434782608651</v>
      </c>
      <c r="R1041" s="31">
        <v>12.315652173913046</v>
      </c>
      <c r="S1041" s="31">
        <v>157.40858695652176</v>
      </c>
      <c r="T1041" s="31">
        <v>157.40858695652176</v>
      </c>
      <c r="U1041" s="31">
        <v>0</v>
      </c>
      <c r="V1041" s="31">
        <v>0</v>
      </c>
      <c r="W1041" s="31">
        <v>0</v>
      </c>
      <c r="X1041" s="31">
        <v>0</v>
      </c>
      <c r="Y1041" s="31">
        <v>0</v>
      </c>
      <c r="Z1041" s="31">
        <v>0</v>
      </c>
      <c r="AA1041" s="31">
        <v>0</v>
      </c>
      <c r="AB1041" s="31">
        <v>0</v>
      </c>
      <c r="AC1041" s="31">
        <v>0</v>
      </c>
      <c r="AD1041" s="31">
        <v>0</v>
      </c>
      <c r="AE1041" s="31">
        <v>0</v>
      </c>
      <c r="AF1041" t="s">
        <v>298</v>
      </c>
      <c r="AG1041" s="32">
        <v>9</v>
      </c>
      <c r="AH1041"/>
    </row>
    <row r="1042" spans="1:34" x14ac:dyDescent="0.25">
      <c r="A1042" t="s">
        <v>2660</v>
      </c>
      <c r="B1042" t="s">
        <v>1899</v>
      </c>
      <c r="C1042" t="s">
        <v>2365</v>
      </c>
      <c r="D1042" t="s">
        <v>2616</v>
      </c>
      <c r="E1042" s="31">
        <v>13.336956521739131</v>
      </c>
      <c r="F1042" s="31">
        <v>6.9437245313773426</v>
      </c>
      <c r="G1042" s="31">
        <v>6.1808883455582713</v>
      </c>
      <c r="H1042" s="31">
        <v>2.0063651181744091</v>
      </c>
      <c r="I1042" s="31">
        <v>1.243528932355338</v>
      </c>
      <c r="J1042" s="31">
        <v>92.608152173913041</v>
      </c>
      <c r="K1042" s="31">
        <v>82.434239130434776</v>
      </c>
      <c r="L1042" s="31">
        <v>26.758804347826086</v>
      </c>
      <c r="M1042" s="31">
        <v>16.584891304347824</v>
      </c>
      <c r="N1042" s="31">
        <v>4.7826086956521738</v>
      </c>
      <c r="O1042" s="31">
        <v>5.3913043478260869</v>
      </c>
      <c r="P1042" s="31">
        <v>11.368695652173914</v>
      </c>
      <c r="Q1042" s="31">
        <v>11.368695652173914</v>
      </c>
      <c r="R1042" s="31">
        <v>0</v>
      </c>
      <c r="S1042" s="31">
        <v>54.480652173913043</v>
      </c>
      <c r="T1042" s="31">
        <v>54.480652173913043</v>
      </c>
      <c r="U1042" s="31">
        <v>0</v>
      </c>
      <c r="V1042" s="31">
        <v>0</v>
      </c>
      <c r="W1042" s="31">
        <v>0</v>
      </c>
      <c r="X1042" s="31">
        <v>0</v>
      </c>
      <c r="Y1042" s="31">
        <v>0</v>
      </c>
      <c r="Z1042" s="31">
        <v>0</v>
      </c>
      <c r="AA1042" s="31">
        <v>0</v>
      </c>
      <c r="AB1042" s="31">
        <v>0</v>
      </c>
      <c r="AC1042" s="31">
        <v>0</v>
      </c>
      <c r="AD1042" s="31">
        <v>0</v>
      </c>
      <c r="AE1042" s="31">
        <v>0</v>
      </c>
      <c r="AF1042" t="s">
        <v>758</v>
      </c>
      <c r="AG1042" s="32">
        <v>9</v>
      </c>
      <c r="AH1042"/>
    </row>
    <row r="1043" spans="1:34" x14ac:dyDescent="0.25">
      <c r="A1043" t="s">
        <v>2660</v>
      </c>
      <c r="B1043" t="s">
        <v>1566</v>
      </c>
      <c r="C1043" t="s">
        <v>2374</v>
      </c>
      <c r="D1043" t="s">
        <v>2602</v>
      </c>
      <c r="E1043" s="31">
        <v>82.065217391304344</v>
      </c>
      <c r="F1043" s="31">
        <v>3.8631231788079474</v>
      </c>
      <c r="G1043" s="31">
        <v>3.6469907284768217</v>
      </c>
      <c r="H1043" s="31">
        <v>0.40989139072847675</v>
      </c>
      <c r="I1043" s="31">
        <v>0.33783841059602643</v>
      </c>
      <c r="J1043" s="31">
        <v>317.02804347826088</v>
      </c>
      <c r="K1043" s="31">
        <v>299.29108695652178</v>
      </c>
      <c r="L1043" s="31">
        <v>33.637826086956515</v>
      </c>
      <c r="M1043" s="31">
        <v>27.724782608695644</v>
      </c>
      <c r="N1043" s="31">
        <v>0</v>
      </c>
      <c r="O1043" s="31">
        <v>5.9130434782608692</v>
      </c>
      <c r="P1043" s="31">
        <v>109.30793478260871</v>
      </c>
      <c r="Q1043" s="31">
        <v>97.484021739130455</v>
      </c>
      <c r="R1043" s="31">
        <v>11.82391304347826</v>
      </c>
      <c r="S1043" s="31">
        <v>174.08228260869566</v>
      </c>
      <c r="T1043" s="31">
        <v>172.87576086956523</v>
      </c>
      <c r="U1043" s="31">
        <v>1.2065217391304348</v>
      </c>
      <c r="V1043" s="31">
        <v>0</v>
      </c>
      <c r="W1043" s="31">
        <v>42.358695652173907</v>
      </c>
      <c r="X1043" s="31">
        <v>2.6086956521739131</v>
      </c>
      <c r="Y1043" s="31">
        <v>0</v>
      </c>
      <c r="Z1043" s="31">
        <v>0</v>
      </c>
      <c r="AA1043" s="31">
        <v>12.793478260869565</v>
      </c>
      <c r="AB1043" s="31">
        <v>0</v>
      </c>
      <c r="AC1043" s="31">
        <v>26.956521739130434</v>
      </c>
      <c r="AD1043" s="31">
        <v>0</v>
      </c>
      <c r="AE1043" s="31">
        <v>0</v>
      </c>
      <c r="AF1043" t="s">
        <v>432</v>
      </c>
      <c r="AG1043" s="32">
        <v>9</v>
      </c>
      <c r="AH1043"/>
    </row>
    <row r="1044" spans="1:34" x14ac:dyDescent="0.25">
      <c r="A1044" t="s">
        <v>2660</v>
      </c>
      <c r="B1044" t="s">
        <v>1932</v>
      </c>
      <c r="C1044" t="s">
        <v>2534</v>
      </c>
      <c r="D1044" t="s">
        <v>2605</v>
      </c>
      <c r="E1044" s="31">
        <v>103.22826086956522</v>
      </c>
      <c r="F1044" s="31">
        <v>5.658286827419186</v>
      </c>
      <c r="G1044" s="31">
        <v>5.3955986100873963</v>
      </c>
      <c r="H1044" s="31">
        <v>1.586922185953459</v>
      </c>
      <c r="I1044" s="31">
        <v>1.3634042329156577</v>
      </c>
      <c r="J1044" s="31">
        <v>584.09510869565224</v>
      </c>
      <c r="K1044" s="31">
        <v>556.97826086956525</v>
      </c>
      <c r="L1044" s="31">
        <v>163.81521739130434</v>
      </c>
      <c r="M1044" s="31">
        <v>140.74184782608697</v>
      </c>
      <c r="N1044" s="31">
        <v>18.377717391304348</v>
      </c>
      <c r="O1044" s="31">
        <v>4.6956521739130439</v>
      </c>
      <c r="P1044" s="31">
        <v>128.55978260869566</v>
      </c>
      <c r="Q1044" s="31">
        <v>124.51630434782609</v>
      </c>
      <c r="R1044" s="31">
        <v>4.0434782608695654</v>
      </c>
      <c r="S1044" s="31">
        <v>291.72010869565219</v>
      </c>
      <c r="T1044" s="31">
        <v>291.72010869565219</v>
      </c>
      <c r="U1044" s="31">
        <v>0</v>
      </c>
      <c r="V1044" s="31">
        <v>0</v>
      </c>
      <c r="W1044" s="31">
        <v>0</v>
      </c>
      <c r="X1044" s="31">
        <v>0</v>
      </c>
      <c r="Y1044" s="31">
        <v>0</v>
      </c>
      <c r="Z1044" s="31">
        <v>0</v>
      </c>
      <c r="AA1044" s="31">
        <v>0</v>
      </c>
      <c r="AB1044" s="31">
        <v>0</v>
      </c>
      <c r="AC1044" s="31">
        <v>0</v>
      </c>
      <c r="AD1044" s="31">
        <v>0</v>
      </c>
      <c r="AE1044" s="31">
        <v>0</v>
      </c>
      <c r="AF1044" t="s">
        <v>792</v>
      </c>
      <c r="AG1044" s="32">
        <v>9</v>
      </c>
      <c r="AH1044"/>
    </row>
    <row r="1045" spans="1:34" x14ac:dyDescent="0.25">
      <c r="A1045" t="s">
        <v>2660</v>
      </c>
      <c r="B1045" t="s">
        <v>1941</v>
      </c>
      <c r="C1045" t="s">
        <v>2355</v>
      </c>
      <c r="D1045" t="s">
        <v>2605</v>
      </c>
      <c r="E1045" s="31">
        <v>275.96739130434781</v>
      </c>
      <c r="F1045" s="31">
        <v>3.6178837291740518</v>
      </c>
      <c r="G1045" s="31">
        <v>3.5035783213202571</v>
      </c>
      <c r="H1045" s="31">
        <v>0.47180668793572028</v>
      </c>
      <c r="I1045" s="31">
        <v>0.41209972822876056</v>
      </c>
      <c r="J1045" s="31">
        <v>998.41793478260865</v>
      </c>
      <c r="K1045" s="31">
        <v>966.87336956521744</v>
      </c>
      <c r="L1045" s="31">
        <v>130.20326086956524</v>
      </c>
      <c r="M1045" s="31">
        <v>113.72608695652175</v>
      </c>
      <c r="N1045" s="31">
        <v>10.91195652173913</v>
      </c>
      <c r="O1045" s="31">
        <v>5.5652173913043477</v>
      </c>
      <c r="P1045" s="31">
        <v>217.77880434782614</v>
      </c>
      <c r="Q1045" s="31">
        <v>202.7114130434783</v>
      </c>
      <c r="R1045" s="31">
        <v>15.067391304347826</v>
      </c>
      <c r="S1045" s="31">
        <v>650.43586956521733</v>
      </c>
      <c r="T1045" s="31">
        <v>623.99369565217387</v>
      </c>
      <c r="U1045" s="31">
        <v>26.442173913043476</v>
      </c>
      <c r="V1045" s="31">
        <v>0</v>
      </c>
      <c r="W1045" s="31">
        <v>1.3204347826086957</v>
      </c>
      <c r="X1045" s="31">
        <v>0</v>
      </c>
      <c r="Y1045" s="31">
        <v>0</v>
      </c>
      <c r="Z1045" s="31">
        <v>0</v>
      </c>
      <c r="AA1045" s="31">
        <v>0</v>
      </c>
      <c r="AB1045" s="31">
        <v>0</v>
      </c>
      <c r="AC1045" s="31">
        <v>1.3204347826086957</v>
      </c>
      <c r="AD1045" s="31">
        <v>0</v>
      </c>
      <c r="AE1045" s="31">
        <v>0</v>
      </c>
      <c r="AF1045" t="s">
        <v>801</v>
      </c>
      <c r="AG1045" s="32">
        <v>9</v>
      </c>
      <c r="AH1045"/>
    </row>
    <row r="1046" spans="1:34" x14ac:dyDescent="0.25">
      <c r="A1046" t="s">
        <v>2660</v>
      </c>
      <c r="B1046" t="s">
        <v>2218</v>
      </c>
      <c r="C1046" t="s">
        <v>2589</v>
      </c>
      <c r="D1046" t="s">
        <v>2603</v>
      </c>
      <c r="E1046" s="31">
        <v>51.239130434782609</v>
      </c>
      <c r="F1046" s="31">
        <v>3.9568837505303347</v>
      </c>
      <c r="G1046" s="31">
        <v>3.5136826474331775</v>
      </c>
      <c r="H1046" s="31">
        <v>0.13369749681798895</v>
      </c>
      <c r="I1046" s="31">
        <v>2.1690708527789565E-2</v>
      </c>
      <c r="J1046" s="31">
        <v>202.74728260869563</v>
      </c>
      <c r="K1046" s="31">
        <v>180.03804347826085</v>
      </c>
      <c r="L1046" s="31">
        <v>6.8505434782608692</v>
      </c>
      <c r="M1046" s="31">
        <v>1.111413043478261</v>
      </c>
      <c r="N1046" s="31">
        <v>0</v>
      </c>
      <c r="O1046" s="31">
        <v>5.7391304347826084</v>
      </c>
      <c r="P1046" s="31">
        <v>56.326086956521735</v>
      </c>
      <c r="Q1046" s="31">
        <v>39.355978260869563</v>
      </c>
      <c r="R1046" s="31">
        <v>16.970108695652176</v>
      </c>
      <c r="S1046" s="31">
        <v>139.57065217391303</v>
      </c>
      <c r="T1046" s="31">
        <v>139.57065217391303</v>
      </c>
      <c r="U1046" s="31">
        <v>0</v>
      </c>
      <c r="V1046" s="31">
        <v>0</v>
      </c>
      <c r="W1046" s="31">
        <v>0</v>
      </c>
      <c r="X1046" s="31">
        <v>0</v>
      </c>
      <c r="Y1046" s="31">
        <v>0</v>
      </c>
      <c r="Z1046" s="31">
        <v>0</v>
      </c>
      <c r="AA1046" s="31">
        <v>0</v>
      </c>
      <c r="AB1046" s="31">
        <v>0</v>
      </c>
      <c r="AC1046" s="31">
        <v>0</v>
      </c>
      <c r="AD1046" s="31">
        <v>0</v>
      </c>
      <c r="AE1046" s="31">
        <v>0</v>
      </c>
      <c r="AF1046" t="s">
        <v>1086</v>
      </c>
      <c r="AG1046" s="32">
        <v>9</v>
      </c>
      <c r="AH1046"/>
    </row>
    <row r="1047" spans="1:34" x14ac:dyDescent="0.25">
      <c r="A1047" t="s">
        <v>2660</v>
      </c>
      <c r="B1047" t="s">
        <v>1274</v>
      </c>
      <c r="C1047" t="s">
        <v>2288</v>
      </c>
      <c r="D1047" t="s">
        <v>2603</v>
      </c>
      <c r="E1047" s="31">
        <v>44.826086956521742</v>
      </c>
      <c r="F1047" s="31">
        <v>4.0008365664403485</v>
      </c>
      <c r="G1047" s="31">
        <v>3.5800290979631417</v>
      </c>
      <c r="H1047" s="31">
        <v>0.41692289039767239</v>
      </c>
      <c r="I1047" s="31">
        <v>0.32241755577109626</v>
      </c>
      <c r="J1047" s="31">
        <v>179.34184782608693</v>
      </c>
      <c r="K1047" s="31">
        <v>160.47869565217388</v>
      </c>
      <c r="L1047" s="31">
        <v>18.689021739130446</v>
      </c>
      <c r="M1047" s="31">
        <v>14.452717391304359</v>
      </c>
      <c r="N1047" s="31">
        <v>0</v>
      </c>
      <c r="O1047" s="31">
        <v>4.2363043478260867</v>
      </c>
      <c r="P1047" s="31">
        <v>50.56902173913042</v>
      </c>
      <c r="Q1047" s="31">
        <v>35.942173913043455</v>
      </c>
      <c r="R1047" s="31">
        <v>14.626847826086962</v>
      </c>
      <c r="S1047" s="31">
        <v>110.08380434782607</v>
      </c>
      <c r="T1047" s="31">
        <v>110.08380434782607</v>
      </c>
      <c r="U1047" s="31">
        <v>0</v>
      </c>
      <c r="V1047" s="31">
        <v>0</v>
      </c>
      <c r="W1047" s="31">
        <v>0</v>
      </c>
      <c r="X1047" s="31">
        <v>0</v>
      </c>
      <c r="Y1047" s="31">
        <v>0</v>
      </c>
      <c r="Z1047" s="31">
        <v>0</v>
      </c>
      <c r="AA1047" s="31">
        <v>0</v>
      </c>
      <c r="AB1047" s="31">
        <v>0</v>
      </c>
      <c r="AC1047" s="31">
        <v>0</v>
      </c>
      <c r="AD1047" s="31">
        <v>0</v>
      </c>
      <c r="AE1047" s="31">
        <v>0</v>
      </c>
      <c r="AF1047" t="s">
        <v>137</v>
      </c>
      <c r="AG1047" s="32">
        <v>9</v>
      </c>
      <c r="AH1047"/>
    </row>
    <row r="1048" spans="1:34" x14ac:dyDescent="0.25">
      <c r="A1048" t="s">
        <v>2660</v>
      </c>
      <c r="B1048" t="s">
        <v>1770</v>
      </c>
      <c r="C1048" t="s">
        <v>2273</v>
      </c>
      <c r="D1048" t="s">
        <v>2623</v>
      </c>
      <c r="E1048" s="31">
        <v>29.608695652173914</v>
      </c>
      <c r="F1048" s="31">
        <v>5.3415014684287812</v>
      </c>
      <c r="G1048" s="31">
        <v>5.0184471365638768</v>
      </c>
      <c r="H1048" s="31">
        <v>0.19658590308370044</v>
      </c>
      <c r="I1048" s="31">
        <v>3.7995594713656385E-2</v>
      </c>
      <c r="J1048" s="31">
        <v>158.15489130434784</v>
      </c>
      <c r="K1048" s="31">
        <v>148.5896739130435</v>
      </c>
      <c r="L1048" s="31">
        <v>5.8206521739130439</v>
      </c>
      <c r="M1048" s="31">
        <v>1.125</v>
      </c>
      <c r="N1048" s="31">
        <v>0</v>
      </c>
      <c r="O1048" s="31">
        <v>4.6956521739130439</v>
      </c>
      <c r="P1048" s="31">
        <v>35.880434782608695</v>
      </c>
      <c r="Q1048" s="31">
        <v>31.010869565217391</v>
      </c>
      <c r="R1048" s="31">
        <v>4.8695652173913047</v>
      </c>
      <c r="S1048" s="31">
        <v>116.45380434782609</v>
      </c>
      <c r="T1048" s="31">
        <v>116.45380434782609</v>
      </c>
      <c r="U1048" s="31">
        <v>0</v>
      </c>
      <c r="V1048" s="31">
        <v>0</v>
      </c>
      <c r="W1048" s="31">
        <v>0</v>
      </c>
      <c r="X1048" s="31">
        <v>0</v>
      </c>
      <c r="Y1048" s="31">
        <v>0</v>
      </c>
      <c r="Z1048" s="31">
        <v>0</v>
      </c>
      <c r="AA1048" s="31">
        <v>0</v>
      </c>
      <c r="AB1048" s="31">
        <v>0</v>
      </c>
      <c r="AC1048" s="31">
        <v>0</v>
      </c>
      <c r="AD1048" s="31">
        <v>0</v>
      </c>
      <c r="AE1048" s="31">
        <v>0</v>
      </c>
      <c r="AF1048" t="s">
        <v>637</v>
      </c>
      <c r="AG1048" s="32">
        <v>9</v>
      </c>
      <c r="AH1048"/>
    </row>
    <row r="1049" spans="1:34" x14ac:dyDescent="0.25">
      <c r="A1049" t="s">
        <v>2660</v>
      </c>
      <c r="B1049" t="s">
        <v>2017</v>
      </c>
      <c r="C1049" t="s">
        <v>2468</v>
      </c>
      <c r="D1049" t="s">
        <v>2619</v>
      </c>
      <c r="E1049" s="31">
        <v>47.923913043478258</v>
      </c>
      <c r="F1049" s="31">
        <v>3.8194874121115898</v>
      </c>
      <c r="G1049" s="31">
        <v>3.3101043320480836</v>
      </c>
      <c r="H1049" s="31">
        <v>0.81470401451576313</v>
      </c>
      <c r="I1049" s="31">
        <v>0.55384667725107717</v>
      </c>
      <c r="J1049" s="31">
        <v>183.04478260869564</v>
      </c>
      <c r="K1049" s="31">
        <v>158.63315217391303</v>
      </c>
      <c r="L1049" s="31">
        <v>39.043804347826082</v>
      </c>
      <c r="M1049" s="31">
        <v>26.54249999999999</v>
      </c>
      <c r="N1049" s="31">
        <v>6.9360869565217396</v>
      </c>
      <c r="O1049" s="31">
        <v>5.5652173913043477</v>
      </c>
      <c r="P1049" s="31">
        <v>47.352717391304331</v>
      </c>
      <c r="Q1049" s="31">
        <v>35.442391304347808</v>
      </c>
      <c r="R1049" s="31">
        <v>11.910326086956525</v>
      </c>
      <c r="S1049" s="31">
        <v>96.648260869565235</v>
      </c>
      <c r="T1049" s="31">
        <v>96.648260869565235</v>
      </c>
      <c r="U1049" s="31">
        <v>0</v>
      </c>
      <c r="V1049" s="31">
        <v>0</v>
      </c>
      <c r="W1049" s="31">
        <v>4.2663043478260869</v>
      </c>
      <c r="X1049" s="31">
        <v>0.13043478260869565</v>
      </c>
      <c r="Y1049" s="31">
        <v>0</v>
      </c>
      <c r="Z1049" s="31">
        <v>0</v>
      </c>
      <c r="AA1049" s="31">
        <v>2.8532608695652173</v>
      </c>
      <c r="AB1049" s="31">
        <v>0</v>
      </c>
      <c r="AC1049" s="31">
        <v>1.2826086956521738</v>
      </c>
      <c r="AD1049" s="31">
        <v>0</v>
      </c>
      <c r="AE1049" s="31">
        <v>0</v>
      </c>
      <c r="AF1049" t="s">
        <v>879</v>
      </c>
      <c r="AG1049" s="32">
        <v>9</v>
      </c>
      <c r="AH1049"/>
    </row>
    <row r="1050" spans="1:34" x14ac:dyDescent="0.25">
      <c r="A1050" t="s">
        <v>2660</v>
      </c>
      <c r="B1050" t="s">
        <v>2144</v>
      </c>
      <c r="C1050" t="s">
        <v>2525</v>
      </c>
      <c r="D1050" t="s">
        <v>2605</v>
      </c>
      <c r="E1050" s="31">
        <v>105.16304347826087</v>
      </c>
      <c r="F1050" s="31">
        <v>3.7963803617571061</v>
      </c>
      <c r="G1050" s="31">
        <v>3.5610180878552975</v>
      </c>
      <c r="H1050" s="31">
        <v>0.37957416020671841</v>
      </c>
      <c r="I1050" s="31">
        <v>0.24880413436692508</v>
      </c>
      <c r="J1050" s="31">
        <v>399.23891304347831</v>
      </c>
      <c r="K1050" s="31">
        <v>374.48750000000007</v>
      </c>
      <c r="L1050" s="31">
        <v>39.917173913043484</v>
      </c>
      <c r="M1050" s="31">
        <v>26.165000000000003</v>
      </c>
      <c r="N1050" s="31">
        <v>8.2731521739130436</v>
      </c>
      <c r="O1050" s="31">
        <v>5.4790217391304354</v>
      </c>
      <c r="P1050" s="31">
        <v>108.02673913043475</v>
      </c>
      <c r="Q1050" s="31">
        <v>97.027499999999961</v>
      </c>
      <c r="R1050" s="31">
        <v>10.999239130434782</v>
      </c>
      <c r="S1050" s="31">
        <v>251.29500000000007</v>
      </c>
      <c r="T1050" s="31">
        <v>251.29500000000007</v>
      </c>
      <c r="U1050" s="31">
        <v>0</v>
      </c>
      <c r="V1050" s="31">
        <v>0</v>
      </c>
      <c r="W1050" s="31">
        <v>12.934239130434786</v>
      </c>
      <c r="X1050" s="31">
        <v>2.4454347826086957</v>
      </c>
      <c r="Y1050" s="31">
        <v>2</v>
      </c>
      <c r="Z1050" s="31">
        <v>0</v>
      </c>
      <c r="AA1050" s="31">
        <v>7.9294565217391337</v>
      </c>
      <c r="AB1050" s="31">
        <v>0</v>
      </c>
      <c r="AC1050" s="31">
        <v>0.55934782608695655</v>
      </c>
      <c r="AD1050" s="31">
        <v>0</v>
      </c>
      <c r="AE1050" s="31">
        <v>0</v>
      </c>
      <c r="AF1050" t="s">
        <v>1010</v>
      </c>
      <c r="AG1050" s="32">
        <v>9</v>
      </c>
      <c r="AH1050"/>
    </row>
    <row r="1051" spans="1:34" x14ac:dyDescent="0.25">
      <c r="A1051" t="s">
        <v>2660</v>
      </c>
      <c r="B1051" t="s">
        <v>1895</v>
      </c>
      <c r="C1051" t="s">
        <v>2542</v>
      </c>
      <c r="D1051" t="s">
        <v>2613</v>
      </c>
      <c r="E1051" s="31">
        <v>53.793478260869563</v>
      </c>
      <c r="F1051" s="31">
        <v>4.4641058799757536</v>
      </c>
      <c r="G1051" s="31">
        <v>4.1788361285108104</v>
      </c>
      <c r="H1051" s="31">
        <v>0.59339462517680341</v>
      </c>
      <c r="I1051" s="31">
        <v>0.40203273388563349</v>
      </c>
      <c r="J1051" s="31">
        <v>240.13978260869567</v>
      </c>
      <c r="K1051" s="31">
        <v>224.79413043478263</v>
      </c>
      <c r="L1051" s="31">
        <v>31.920760869565214</v>
      </c>
      <c r="M1051" s="31">
        <v>21.626739130434782</v>
      </c>
      <c r="N1051" s="31">
        <v>5.6527173913043471</v>
      </c>
      <c r="O1051" s="31">
        <v>4.6413043478260869</v>
      </c>
      <c r="P1051" s="31">
        <v>64.865434782608688</v>
      </c>
      <c r="Q1051" s="31">
        <v>59.813804347826078</v>
      </c>
      <c r="R1051" s="31">
        <v>5.0516304347826084</v>
      </c>
      <c r="S1051" s="31">
        <v>143.35358695652178</v>
      </c>
      <c r="T1051" s="31">
        <v>133.0372826086957</v>
      </c>
      <c r="U1051" s="31">
        <v>10.31630434782609</v>
      </c>
      <c r="V1051" s="31">
        <v>0</v>
      </c>
      <c r="W1051" s="31">
        <v>4.2241304347826096</v>
      </c>
      <c r="X1051" s="31">
        <v>0</v>
      </c>
      <c r="Y1051" s="31">
        <v>0</v>
      </c>
      <c r="Z1051" s="31">
        <v>0</v>
      </c>
      <c r="AA1051" s="31">
        <v>4.2241304347826096</v>
      </c>
      <c r="AB1051" s="31">
        <v>0</v>
      </c>
      <c r="AC1051" s="31">
        <v>0</v>
      </c>
      <c r="AD1051" s="31">
        <v>0</v>
      </c>
      <c r="AE1051" s="31">
        <v>0</v>
      </c>
      <c r="AF1051" t="s">
        <v>754</v>
      </c>
      <c r="AG1051" s="32">
        <v>9</v>
      </c>
      <c r="AH1051"/>
    </row>
    <row r="1052" spans="1:34" x14ac:dyDescent="0.25">
      <c r="A1052" t="s">
        <v>2660</v>
      </c>
      <c r="B1052" t="s">
        <v>1847</v>
      </c>
      <c r="C1052" t="s">
        <v>2460</v>
      </c>
      <c r="D1052" t="s">
        <v>2626</v>
      </c>
      <c r="E1052" s="31">
        <v>103.43478260869566</v>
      </c>
      <c r="F1052" s="31">
        <v>3.0478005464480864</v>
      </c>
      <c r="G1052" s="31">
        <v>2.6792444304329539</v>
      </c>
      <c r="H1052" s="31">
        <v>0.33702921395544333</v>
      </c>
      <c r="I1052" s="31">
        <v>0.13734972677595625</v>
      </c>
      <c r="J1052" s="31">
        <v>315.24858695652165</v>
      </c>
      <c r="K1052" s="31">
        <v>277.12706521739119</v>
      </c>
      <c r="L1052" s="31">
        <v>34.860543478260858</v>
      </c>
      <c r="M1052" s="31">
        <v>14.206739130434778</v>
      </c>
      <c r="N1052" s="31">
        <v>15.349456521739127</v>
      </c>
      <c r="O1052" s="31">
        <v>5.3043478260869561</v>
      </c>
      <c r="P1052" s="31">
        <v>104.60358695652172</v>
      </c>
      <c r="Q1052" s="31">
        <v>87.135869565217376</v>
      </c>
      <c r="R1052" s="31">
        <v>17.467717391304344</v>
      </c>
      <c r="S1052" s="31">
        <v>175.78445652173903</v>
      </c>
      <c r="T1052" s="31">
        <v>175.78445652173903</v>
      </c>
      <c r="U1052" s="31">
        <v>0</v>
      </c>
      <c r="V1052" s="31">
        <v>0</v>
      </c>
      <c r="W1052" s="31">
        <v>21.255434782608695</v>
      </c>
      <c r="X1052" s="31">
        <v>0</v>
      </c>
      <c r="Y1052" s="31">
        <v>0</v>
      </c>
      <c r="Z1052" s="31">
        <v>0</v>
      </c>
      <c r="AA1052" s="31">
        <v>0</v>
      </c>
      <c r="AB1052" s="31">
        <v>0</v>
      </c>
      <c r="AC1052" s="31">
        <v>21.255434782608695</v>
      </c>
      <c r="AD1052" s="31">
        <v>0</v>
      </c>
      <c r="AE1052" s="31">
        <v>0</v>
      </c>
      <c r="AF1052" t="s">
        <v>705</v>
      </c>
      <c r="AG1052" s="32">
        <v>9</v>
      </c>
      <c r="AH1052"/>
    </row>
    <row r="1053" spans="1:34" x14ac:dyDescent="0.25">
      <c r="A1053" t="s">
        <v>2660</v>
      </c>
      <c r="B1053" t="s">
        <v>1965</v>
      </c>
      <c r="C1053" t="s">
        <v>2328</v>
      </c>
      <c r="D1053" t="s">
        <v>2614</v>
      </c>
      <c r="E1053" s="31">
        <v>83.902173913043484</v>
      </c>
      <c r="F1053" s="31">
        <v>4.0872392796994452</v>
      </c>
      <c r="G1053" s="31">
        <v>3.6999170877056629</v>
      </c>
      <c r="H1053" s="31">
        <v>0.47054411193159734</v>
      </c>
      <c r="I1053" s="31">
        <v>0.27262339681305864</v>
      </c>
      <c r="J1053" s="31">
        <v>342.92826086956541</v>
      </c>
      <c r="K1053" s="31">
        <v>310.43108695652188</v>
      </c>
      <c r="L1053" s="31">
        <v>39.479673913043477</v>
      </c>
      <c r="M1053" s="31">
        <v>22.873695652173911</v>
      </c>
      <c r="N1053" s="31">
        <v>9.9103260869565197</v>
      </c>
      <c r="O1053" s="31">
        <v>6.6956521739130439</v>
      </c>
      <c r="P1053" s="31">
        <v>95.416739130434792</v>
      </c>
      <c r="Q1053" s="31">
        <v>79.525543478260886</v>
      </c>
      <c r="R1053" s="31">
        <v>15.891195652173908</v>
      </c>
      <c r="S1053" s="31">
        <v>208.0318478260871</v>
      </c>
      <c r="T1053" s="31">
        <v>206.47347826086971</v>
      </c>
      <c r="U1053" s="31">
        <v>1.5583695652173915</v>
      </c>
      <c r="V1053" s="31">
        <v>0</v>
      </c>
      <c r="W1053" s="31">
        <v>3.6022826086956519</v>
      </c>
      <c r="X1053" s="31">
        <v>0</v>
      </c>
      <c r="Y1053" s="31">
        <v>0</v>
      </c>
      <c r="Z1053" s="31">
        <v>0</v>
      </c>
      <c r="AA1053" s="31">
        <v>0</v>
      </c>
      <c r="AB1053" s="31">
        <v>0</v>
      </c>
      <c r="AC1053" s="31">
        <v>3.6022826086956519</v>
      </c>
      <c r="AD1053" s="31">
        <v>0</v>
      </c>
      <c r="AE1053" s="31">
        <v>0</v>
      </c>
      <c r="AF1053" t="s">
        <v>825</v>
      </c>
      <c r="AG1053" s="32">
        <v>9</v>
      </c>
      <c r="AH1053"/>
    </row>
    <row r="1054" spans="1:34" x14ac:dyDescent="0.25">
      <c r="A1054" t="s">
        <v>2660</v>
      </c>
      <c r="B1054" t="s">
        <v>1196</v>
      </c>
      <c r="C1054" t="s">
        <v>2286</v>
      </c>
      <c r="D1054" t="s">
        <v>2603</v>
      </c>
      <c r="E1054" s="31">
        <v>67.413043478260875</v>
      </c>
      <c r="F1054" s="31">
        <v>5.5732828119961297</v>
      </c>
      <c r="G1054" s="31">
        <v>5.3084279264753302</v>
      </c>
      <c r="H1054" s="31">
        <v>0.56781199613028044</v>
      </c>
      <c r="I1054" s="31">
        <v>0.44505320864237324</v>
      </c>
      <c r="J1054" s="31">
        <v>375.71195652173913</v>
      </c>
      <c r="K1054" s="31">
        <v>357.85728260869564</v>
      </c>
      <c r="L1054" s="31">
        <v>38.277934782608689</v>
      </c>
      <c r="M1054" s="31">
        <v>30.002391304347817</v>
      </c>
      <c r="N1054" s="31">
        <v>0.79728260869565215</v>
      </c>
      <c r="O1054" s="31">
        <v>7.4782608695652177</v>
      </c>
      <c r="P1054" s="31">
        <v>92.287608695652168</v>
      </c>
      <c r="Q1054" s="31">
        <v>82.708478260869555</v>
      </c>
      <c r="R1054" s="31">
        <v>9.5791304347826074</v>
      </c>
      <c r="S1054" s="31">
        <v>245.1464130434783</v>
      </c>
      <c r="T1054" s="31">
        <v>245.1464130434783</v>
      </c>
      <c r="U1054" s="31">
        <v>0</v>
      </c>
      <c r="V1054" s="31">
        <v>0</v>
      </c>
      <c r="W1054" s="31">
        <v>0</v>
      </c>
      <c r="X1054" s="31">
        <v>0</v>
      </c>
      <c r="Y1054" s="31">
        <v>0</v>
      </c>
      <c r="Z1054" s="31">
        <v>0</v>
      </c>
      <c r="AA1054" s="31">
        <v>0</v>
      </c>
      <c r="AB1054" s="31">
        <v>0</v>
      </c>
      <c r="AC1054" s="31">
        <v>0</v>
      </c>
      <c r="AD1054" s="31">
        <v>0</v>
      </c>
      <c r="AE1054" s="31">
        <v>0</v>
      </c>
      <c r="AF1054" t="s">
        <v>59</v>
      </c>
      <c r="AG1054" s="32">
        <v>9</v>
      </c>
      <c r="AH1054"/>
    </row>
    <row r="1055" spans="1:34" x14ac:dyDescent="0.25">
      <c r="A1055" t="s">
        <v>2660</v>
      </c>
      <c r="B1055" t="s">
        <v>2207</v>
      </c>
      <c r="C1055" t="s">
        <v>2286</v>
      </c>
      <c r="D1055" t="s">
        <v>2603</v>
      </c>
      <c r="E1055" s="31">
        <v>38.673913043478258</v>
      </c>
      <c r="F1055" s="31">
        <v>5.3781703204047222</v>
      </c>
      <c r="G1055" s="31">
        <v>5.1762422709387312</v>
      </c>
      <c r="H1055" s="31">
        <v>0.6182715008431704</v>
      </c>
      <c r="I1055" s="31">
        <v>0.41634345137717815</v>
      </c>
      <c r="J1055" s="31">
        <v>207.99489130434785</v>
      </c>
      <c r="K1055" s="31">
        <v>200.18554347826091</v>
      </c>
      <c r="L1055" s="31">
        <v>23.910978260869566</v>
      </c>
      <c r="M1055" s="31">
        <v>16.101630434782606</v>
      </c>
      <c r="N1055" s="31">
        <v>2.243913043478261</v>
      </c>
      <c r="O1055" s="31">
        <v>5.5654347826086967</v>
      </c>
      <c r="P1055" s="31">
        <v>59.683043478260878</v>
      </c>
      <c r="Q1055" s="31">
        <v>59.683043478260878</v>
      </c>
      <c r="R1055" s="31">
        <v>0</v>
      </c>
      <c r="S1055" s="31">
        <v>124.40086956521742</v>
      </c>
      <c r="T1055" s="31">
        <v>124.40086956521742</v>
      </c>
      <c r="U1055" s="31">
        <v>0</v>
      </c>
      <c r="V1055" s="31">
        <v>0</v>
      </c>
      <c r="W1055" s="31">
        <v>0</v>
      </c>
      <c r="X1055" s="31">
        <v>0</v>
      </c>
      <c r="Y1055" s="31">
        <v>0</v>
      </c>
      <c r="Z1055" s="31">
        <v>0</v>
      </c>
      <c r="AA1055" s="31">
        <v>0</v>
      </c>
      <c r="AB1055" s="31">
        <v>0</v>
      </c>
      <c r="AC1055" s="31">
        <v>0</v>
      </c>
      <c r="AD1055" s="31">
        <v>0</v>
      </c>
      <c r="AE1055" s="31">
        <v>0</v>
      </c>
      <c r="AF1055" t="s">
        <v>1075</v>
      </c>
      <c r="AG1055" s="32">
        <v>9</v>
      </c>
      <c r="AH1055"/>
    </row>
    <row r="1056" spans="1:34" x14ac:dyDescent="0.25">
      <c r="A1056" t="s">
        <v>2660</v>
      </c>
      <c r="B1056" t="s">
        <v>1997</v>
      </c>
      <c r="C1056" t="s">
        <v>2548</v>
      </c>
      <c r="D1056" t="s">
        <v>2605</v>
      </c>
      <c r="E1056" s="31">
        <v>108.75</v>
      </c>
      <c r="F1056" s="31">
        <v>3.4321979010494754</v>
      </c>
      <c r="G1056" s="31">
        <v>3.12919940029985</v>
      </c>
      <c r="H1056" s="31">
        <v>0.51440979510244889</v>
      </c>
      <c r="I1056" s="31">
        <v>0.41930734632683669</v>
      </c>
      <c r="J1056" s="31">
        <v>373.25152173913045</v>
      </c>
      <c r="K1056" s="31">
        <v>340.3004347826087</v>
      </c>
      <c r="L1056" s="31">
        <v>55.942065217391317</v>
      </c>
      <c r="M1056" s="31">
        <v>45.599673913043489</v>
      </c>
      <c r="N1056" s="31">
        <v>4.7771739130434785</v>
      </c>
      <c r="O1056" s="31">
        <v>5.5652173913043477</v>
      </c>
      <c r="P1056" s="31">
        <v>98.763804347826067</v>
      </c>
      <c r="Q1056" s="31">
        <v>76.15510869565216</v>
      </c>
      <c r="R1056" s="31">
        <v>22.608695652173914</v>
      </c>
      <c r="S1056" s="31">
        <v>218.54565217391306</v>
      </c>
      <c r="T1056" s="31">
        <v>218.54565217391306</v>
      </c>
      <c r="U1056" s="31">
        <v>0</v>
      </c>
      <c r="V1056" s="31">
        <v>0</v>
      </c>
      <c r="W1056" s="31">
        <v>0</v>
      </c>
      <c r="X1056" s="31">
        <v>0</v>
      </c>
      <c r="Y1056" s="31">
        <v>0</v>
      </c>
      <c r="Z1056" s="31">
        <v>0</v>
      </c>
      <c r="AA1056" s="31">
        <v>0</v>
      </c>
      <c r="AB1056" s="31">
        <v>0</v>
      </c>
      <c r="AC1056" s="31">
        <v>0</v>
      </c>
      <c r="AD1056" s="31">
        <v>0</v>
      </c>
      <c r="AE1056" s="31">
        <v>0</v>
      </c>
      <c r="AF1056" t="s">
        <v>859</v>
      </c>
      <c r="AG1056" s="32">
        <v>9</v>
      </c>
      <c r="AH1056"/>
    </row>
    <row r="1057" spans="1:34" x14ac:dyDescent="0.25">
      <c r="A1057" t="s">
        <v>2660</v>
      </c>
      <c r="B1057" t="s">
        <v>2023</v>
      </c>
      <c r="C1057" t="s">
        <v>2367</v>
      </c>
      <c r="D1057" t="s">
        <v>2623</v>
      </c>
      <c r="E1057" s="31">
        <v>71</v>
      </c>
      <c r="F1057" s="31">
        <v>4.151279853031232</v>
      </c>
      <c r="G1057" s="31">
        <v>3.8719381506429893</v>
      </c>
      <c r="H1057" s="31">
        <v>0.86825168401714647</v>
      </c>
      <c r="I1057" s="31">
        <v>0.66361910593998785</v>
      </c>
      <c r="J1057" s="31">
        <v>294.74086956521745</v>
      </c>
      <c r="K1057" s="31">
        <v>274.90760869565224</v>
      </c>
      <c r="L1057" s="31">
        <v>61.645869565217396</v>
      </c>
      <c r="M1057" s="31">
        <v>47.116956521739134</v>
      </c>
      <c r="N1057" s="31">
        <v>8.9636956521739144</v>
      </c>
      <c r="O1057" s="31">
        <v>5.5652173913043477</v>
      </c>
      <c r="P1057" s="31">
        <v>52.743913043478251</v>
      </c>
      <c r="Q1057" s="31">
        <v>47.439565217391298</v>
      </c>
      <c r="R1057" s="31">
        <v>5.3043478260869561</v>
      </c>
      <c r="S1057" s="31">
        <v>180.35108695652178</v>
      </c>
      <c r="T1057" s="31">
        <v>180.35108695652178</v>
      </c>
      <c r="U1057" s="31">
        <v>0</v>
      </c>
      <c r="V1057" s="31">
        <v>0</v>
      </c>
      <c r="W1057" s="31">
        <v>0</v>
      </c>
      <c r="X1057" s="31">
        <v>0</v>
      </c>
      <c r="Y1057" s="31">
        <v>0</v>
      </c>
      <c r="Z1057" s="31">
        <v>0</v>
      </c>
      <c r="AA1057" s="31">
        <v>0</v>
      </c>
      <c r="AB1057" s="31">
        <v>0</v>
      </c>
      <c r="AC1057" s="31">
        <v>0</v>
      </c>
      <c r="AD1057" s="31">
        <v>0</v>
      </c>
      <c r="AE1057" s="31">
        <v>0</v>
      </c>
      <c r="AF1057" t="s">
        <v>886</v>
      </c>
      <c r="AG1057" s="32">
        <v>9</v>
      </c>
      <c r="AH1057"/>
    </row>
    <row r="1058" spans="1:34" x14ac:dyDescent="0.25">
      <c r="A1058" t="s">
        <v>2660</v>
      </c>
      <c r="B1058" t="s">
        <v>1759</v>
      </c>
      <c r="C1058" t="s">
        <v>1785</v>
      </c>
      <c r="D1058" t="s">
        <v>2610</v>
      </c>
      <c r="E1058" s="31">
        <v>106.96739130434783</v>
      </c>
      <c r="F1058" s="31">
        <v>2.9629458388375167</v>
      </c>
      <c r="G1058" s="31">
        <v>2.8163286251397217</v>
      </c>
      <c r="H1058" s="31">
        <v>0.25419367950411537</v>
      </c>
      <c r="I1058" s="31">
        <v>0.2046052230464383</v>
      </c>
      <c r="J1058" s="31">
        <v>316.93858695652176</v>
      </c>
      <c r="K1058" s="31">
        <v>301.25532608695653</v>
      </c>
      <c r="L1058" s="31">
        <v>27.190434782608691</v>
      </c>
      <c r="M1058" s="31">
        <v>21.886086956521734</v>
      </c>
      <c r="N1058" s="31">
        <v>5.3043478260869561</v>
      </c>
      <c r="O1058" s="31">
        <v>0</v>
      </c>
      <c r="P1058" s="31">
        <v>73.795326086956521</v>
      </c>
      <c r="Q1058" s="31">
        <v>63.416413043478265</v>
      </c>
      <c r="R1058" s="31">
        <v>10.378913043478262</v>
      </c>
      <c r="S1058" s="31">
        <v>215.95282608695655</v>
      </c>
      <c r="T1058" s="31">
        <v>215.95282608695655</v>
      </c>
      <c r="U1058" s="31">
        <v>0</v>
      </c>
      <c r="V1058" s="31">
        <v>0</v>
      </c>
      <c r="W1058" s="31">
        <v>0</v>
      </c>
      <c r="X1058" s="31">
        <v>0</v>
      </c>
      <c r="Y1058" s="31">
        <v>0</v>
      </c>
      <c r="Z1058" s="31">
        <v>0</v>
      </c>
      <c r="AA1058" s="31">
        <v>0</v>
      </c>
      <c r="AB1058" s="31">
        <v>0</v>
      </c>
      <c r="AC1058" s="31">
        <v>0</v>
      </c>
      <c r="AD1058" s="31">
        <v>0</v>
      </c>
      <c r="AE1058" s="31">
        <v>0</v>
      </c>
      <c r="AF1058" t="s">
        <v>626</v>
      </c>
      <c r="AG1058" s="32">
        <v>9</v>
      </c>
      <c r="AH1058"/>
    </row>
    <row r="1059" spans="1:34" x14ac:dyDescent="0.25">
      <c r="A1059" t="s">
        <v>2660</v>
      </c>
      <c r="B1059" t="s">
        <v>1287</v>
      </c>
      <c r="C1059" t="s">
        <v>1785</v>
      </c>
      <c r="D1059" t="s">
        <v>2610</v>
      </c>
      <c r="E1059" s="31">
        <v>47.489130434782609</v>
      </c>
      <c r="F1059" s="31">
        <v>4.623788052185855</v>
      </c>
      <c r="G1059" s="31">
        <v>4.4113160906385902</v>
      </c>
      <c r="H1059" s="31">
        <v>0.30652780956740677</v>
      </c>
      <c r="I1059" s="31">
        <v>0.20032501716639969</v>
      </c>
      <c r="J1059" s="31">
        <v>219.57967391304348</v>
      </c>
      <c r="K1059" s="31">
        <v>209.48956521739132</v>
      </c>
      <c r="L1059" s="31">
        <v>14.556739130434785</v>
      </c>
      <c r="M1059" s="31">
        <v>9.5132608695652205</v>
      </c>
      <c r="N1059" s="31">
        <v>5.0434782608695654</v>
      </c>
      <c r="O1059" s="31">
        <v>0</v>
      </c>
      <c r="P1059" s="31">
        <v>49.582934782608689</v>
      </c>
      <c r="Q1059" s="31">
        <v>44.536304347826082</v>
      </c>
      <c r="R1059" s="31">
        <v>5.0466304347826094</v>
      </c>
      <c r="S1059" s="31">
        <v>155.44</v>
      </c>
      <c r="T1059" s="31">
        <v>155.44</v>
      </c>
      <c r="U1059" s="31">
        <v>0</v>
      </c>
      <c r="V1059" s="31">
        <v>0</v>
      </c>
      <c r="W1059" s="31">
        <v>0</v>
      </c>
      <c r="X1059" s="31">
        <v>0</v>
      </c>
      <c r="Y1059" s="31">
        <v>0</v>
      </c>
      <c r="Z1059" s="31">
        <v>0</v>
      </c>
      <c r="AA1059" s="31">
        <v>0</v>
      </c>
      <c r="AB1059" s="31">
        <v>0</v>
      </c>
      <c r="AC1059" s="31">
        <v>0</v>
      </c>
      <c r="AD1059" s="31">
        <v>0</v>
      </c>
      <c r="AE1059" s="31">
        <v>0</v>
      </c>
      <c r="AF1059" t="s">
        <v>150</v>
      </c>
      <c r="AG1059" s="32">
        <v>9</v>
      </c>
      <c r="AH1059"/>
    </row>
    <row r="1060" spans="1:34" x14ac:dyDescent="0.25">
      <c r="A1060" t="s">
        <v>2660</v>
      </c>
      <c r="B1060" t="s">
        <v>1735</v>
      </c>
      <c r="C1060" t="s">
        <v>2369</v>
      </c>
      <c r="D1060" t="s">
        <v>2617</v>
      </c>
      <c r="E1060" s="31">
        <v>63.347826086956523</v>
      </c>
      <c r="F1060" s="31">
        <v>3.8935535346602608</v>
      </c>
      <c r="G1060" s="31">
        <v>3.6456794783802331</v>
      </c>
      <c r="H1060" s="31">
        <v>0.38829100892244334</v>
      </c>
      <c r="I1060" s="31">
        <v>0.29906657515442686</v>
      </c>
      <c r="J1060" s="31">
        <v>246.64815217391305</v>
      </c>
      <c r="K1060" s="31">
        <v>230.94586956521738</v>
      </c>
      <c r="L1060" s="31">
        <v>24.597391304347823</v>
      </c>
      <c r="M1060" s="31">
        <v>18.945217391304347</v>
      </c>
      <c r="N1060" s="31">
        <v>0</v>
      </c>
      <c r="O1060" s="31">
        <v>5.6521739130434785</v>
      </c>
      <c r="P1060" s="31">
        <v>53.597826086956509</v>
      </c>
      <c r="Q1060" s="31">
        <v>43.547717391304332</v>
      </c>
      <c r="R1060" s="31">
        <v>10.050108695652176</v>
      </c>
      <c r="S1060" s="31">
        <v>168.45293478260871</v>
      </c>
      <c r="T1060" s="31">
        <v>168.45293478260871</v>
      </c>
      <c r="U1060" s="31">
        <v>0</v>
      </c>
      <c r="V1060" s="31">
        <v>0</v>
      </c>
      <c r="W1060" s="31">
        <v>0</v>
      </c>
      <c r="X1060" s="31">
        <v>0</v>
      </c>
      <c r="Y1060" s="31">
        <v>0</v>
      </c>
      <c r="Z1060" s="31">
        <v>0</v>
      </c>
      <c r="AA1060" s="31">
        <v>0</v>
      </c>
      <c r="AB1060" s="31">
        <v>0</v>
      </c>
      <c r="AC1060" s="31">
        <v>0</v>
      </c>
      <c r="AD1060" s="31">
        <v>0</v>
      </c>
      <c r="AE1060" s="31">
        <v>0</v>
      </c>
      <c r="AF1060" t="s">
        <v>601</v>
      </c>
      <c r="AG1060" s="32">
        <v>9</v>
      </c>
      <c r="AH1060"/>
    </row>
    <row r="1061" spans="1:34" x14ac:dyDescent="0.25">
      <c r="A1061" t="s">
        <v>2660</v>
      </c>
      <c r="B1061" t="s">
        <v>2019</v>
      </c>
      <c r="C1061" t="s">
        <v>2287</v>
      </c>
      <c r="D1061" t="s">
        <v>2609</v>
      </c>
      <c r="E1061" s="31">
        <v>130.02173913043478</v>
      </c>
      <c r="F1061" s="31">
        <v>3.9589107172713596</v>
      </c>
      <c r="G1061" s="31">
        <v>3.664306972078248</v>
      </c>
      <c r="H1061" s="31">
        <v>0.43303962548068881</v>
      </c>
      <c r="I1061" s="31">
        <v>0.39692526333389061</v>
      </c>
      <c r="J1061" s="31">
        <v>514.74445652173915</v>
      </c>
      <c r="K1061" s="31">
        <v>476.4395652173913</v>
      </c>
      <c r="L1061" s="31">
        <v>56.3045652173913</v>
      </c>
      <c r="M1061" s="31">
        <v>51.608913043478253</v>
      </c>
      <c r="N1061" s="31">
        <v>0</v>
      </c>
      <c r="O1061" s="31">
        <v>4.6956521739130439</v>
      </c>
      <c r="P1061" s="31">
        <v>146.28217391304344</v>
      </c>
      <c r="Q1061" s="31">
        <v>112.67293478260865</v>
      </c>
      <c r="R1061" s="31">
        <v>33.609239130434794</v>
      </c>
      <c r="S1061" s="31">
        <v>312.1577173913044</v>
      </c>
      <c r="T1061" s="31">
        <v>312.1577173913044</v>
      </c>
      <c r="U1061" s="31">
        <v>0</v>
      </c>
      <c r="V1061" s="31">
        <v>0</v>
      </c>
      <c r="W1061" s="31">
        <v>0.3572826086956522</v>
      </c>
      <c r="X1061" s="31">
        <v>0</v>
      </c>
      <c r="Y1061" s="31">
        <v>0</v>
      </c>
      <c r="Z1061" s="31">
        <v>0</v>
      </c>
      <c r="AA1061" s="31">
        <v>9.6195652173913043E-2</v>
      </c>
      <c r="AB1061" s="31">
        <v>0</v>
      </c>
      <c r="AC1061" s="31">
        <v>0.26108695652173913</v>
      </c>
      <c r="AD1061" s="31">
        <v>0</v>
      </c>
      <c r="AE1061" s="31">
        <v>0</v>
      </c>
      <c r="AF1061" t="s">
        <v>881</v>
      </c>
      <c r="AG1061" s="32">
        <v>9</v>
      </c>
      <c r="AH1061"/>
    </row>
    <row r="1062" spans="1:34" x14ac:dyDescent="0.25">
      <c r="A1062" t="s">
        <v>2660</v>
      </c>
      <c r="B1062" t="s">
        <v>1664</v>
      </c>
      <c r="C1062" t="s">
        <v>2481</v>
      </c>
      <c r="D1062" t="s">
        <v>2612</v>
      </c>
      <c r="E1062" s="31">
        <v>131.15217391304347</v>
      </c>
      <c r="F1062" s="31">
        <v>5.5181626056688211</v>
      </c>
      <c r="G1062" s="31">
        <v>5.1940154152163096</v>
      </c>
      <c r="H1062" s="31">
        <v>1.2148383888612631</v>
      </c>
      <c r="I1062" s="31">
        <v>1.0540038123653241</v>
      </c>
      <c r="J1062" s="31">
        <v>723.71902173913031</v>
      </c>
      <c r="K1062" s="31">
        <v>681.20641304347816</v>
      </c>
      <c r="L1062" s="31">
        <v>159.32869565217391</v>
      </c>
      <c r="M1062" s="31">
        <v>138.23489130434783</v>
      </c>
      <c r="N1062" s="31">
        <v>16.137282608695653</v>
      </c>
      <c r="O1062" s="31">
        <v>4.9565217391304346</v>
      </c>
      <c r="P1062" s="31">
        <v>248.58163043478265</v>
      </c>
      <c r="Q1062" s="31">
        <v>227.16282608695656</v>
      </c>
      <c r="R1062" s="31">
        <v>21.418804347826086</v>
      </c>
      <c r="S1062" s="31">
        <v>315.80869565217381</v>
      </c>
      <c r="T1062" s="31">
        <v>315.80869565217381</v>
      </c>
      <c r="U1062" s="31">
        <v>0</v>
      </c>
      <c r="V1062" s="31">
        <v>0</v>
      </c>
      <c r="W1062" s="31">
        <v>0</v>
      </c>
      <c r="X1062" s="31">
        <v>0</v>
      </c>
      <c r="Y1062" s="31">
        <v>0</v>
      </c>
      <c r="Z1062" s="31">
        <v>0</v>
      </c>
      <c r="AA1062" s="31">
        <v>0</v>
      </c>
      <c r="AB1062" s="31">
        <v>0</v>
      </c>
      <c r="AC1062" s="31">
        <v>0</v>
      </c>
      <c r="AD1062" s="31">
        <v>0</v>
      </c>
      <c r="AE1062" s="31">
        <v>0</v>
      </c>
      <c r="AF1062" t="s">
        <v>530</v>
      </c>
      <c r="AG1062" s="32">
        <v>9</v>
      </c>
      <c r="AH1062"/>
    </row>
    <row r="1063" spans="1:34" x14ac:dyDescent="0.25">
      <c r="A1063" t="s">
        <v>2660</v>
      </c>
      <c r="B1063" t="s">
        <v>1558</v>
      </c>
      <c r="C1063" t="s">
        <v>2308</v>
      </c>
      <c r="D1063" t="s">
        <v>2617</v>
      </c>
      <c r="E1063" s="31">
        <v>84.934782608695656</v>
      </c>
      <c r="F1063" s="31">
        <v>3.7853250575889428</v>
      </c>
      <c r="G1063" s="31">
        <v>3.5800166368057331</v>
      </c>
      <c r="H1063" s="31">
        <v>0.46505119017148694</v>
      </c>
      <c r="I1063" s="31">
        <v>0.35414128487330421</v>
      </c>
      <c r="J1063" s="31">
        <v>321.50576086956522</v>
      </c>
      <c r="K1063" s="31">
        <v>304.06793478260869</v>
      </c>
      <c r="L1063" s="31">
        <v>39.499021739130427</v>
      </c>
      <c r="M1063" s="31">
        <v>30.078913043478252</v>
      </c>
      <c r="N1063" s="31">
        <v>3.8548913043478259</v>
      </c>
      <c r="O1063" s="31">
        <v>5.5652173913043477</v>
      </c>
      <c r="P1063" s="31">
        <v>78.833478260869541</v>
      </c>
      <c r="Q1063" s="31">
        <v>70.815760869565196</v>
      </c>
      <c r="R1063" s="31">
        <v>8.0177173913043465</v>
      </c>
      <c r="S1063" s="31">
        <v>203.17326086956524</v>
      </c>
      <c r="T1063" s="31">
        <v>203.17326086956524</v>
      </c>
      <c r="U1063" s="31">
        <v>0</v>
      </c>
      <c r="V1063" s="31">
        <v>0</v>
      </c>
      <c r="W1063" s="31">
        <v>0</v>
      </c>
      <c r="X1063" s="31">
        <v>0</v>
      </c>
      <c r="Y1063" s="31">
        <v>0</v>
      </c>
      <c r="Z1063" s="31">
        <v>0</v>
      </c>
      <c r="AA1063" s="31">
        <v>0</v>
      </c>
      <c r="AB1063" s="31">
        <v>0</v>
      </c>
      <c r="AC1063" s="31">
        <v>0</v>
      </c>
      <c r="AD1063" s="31">
        <v>0</v>
      </c>
      <c r="AE1063" s="31">
        <v>0</v>
      </c>
      <c r="AF1063" t="s">
        <v>424</v>
      </c>
      <c r="AG1063" s="32">
        <v>9</v>
      </c>
      <c r="AH1063"/>
    </row>
    <row r="1064" spans="1:34" x14ac:dyDescent="0.25">
      <c r="A1064" t="s">
        <v>2660</v>
      </c>
      <c r="B1064" t="s">
        <v>1354</v>
      </c>
      <c r="C1064" t="s">
        <v>2402</v>
      </c>
      <c r="D1064" t="s">
        <v>2602</v>
      </c>
      <c r="E1064" s="31">
        <v>153.70652173913044</v>
      </c>
      <c r="F1064" s="31">
        <v>3.9212446078778016</v>
      </c>
      <c r="G1064" s="31">
        <v>3.7324962873912728</v>
      </c>
      <c r="H1064" s="31">
        <v>0.23620960328123897</v>
      </c>
      <c r="I1064" s="31">
        <v>0.20566013718973197</v>
      </c>
      <c r="J1064" s="31">
        <v>602.7208695652173</v>
      </c>
      <c r="K1064" s="31">
        <v>573.70902173913032</v>
      </c>
      <c r="L1064" s="31">
        <v>36.306956521739131</v>
      </c>
      <c r="M1064" s="31">
        <v>31.611304347826085</v>
      </c>
      <c r="N1064" s="31">
        <v>0</v>
      </c>
      <c r="O1064" s="31">
        <v>4.6956521739130439</v>
      </c>
      <c r="P1064" s="31">
        <v>182.82706521739129</v>
      </c>
      <c r="Q1064" s="31">
        <v>158.51086956521738</v>
      </c>
      <c r="R1064" s="31">
        <v>24.316195652173914</v>
      </c>
      <c r="S1064" s="31">
        <v>383.58684782608691</v>
      </c>
      <c r="T1064" s="31">
        <v>383.58684782608691</v>
      </c>
      <c r="U1064" s="31">
        <v>0</v>
      </c>
      <c r="V1064" s="31">
        <v>0</v>
      </c>
      <c r="W1064" s="31">
        <v>61.157826086956526</v>
      </c>
      <c r="X1064" s="31">
        <v>8.8369565217391308</v>
      </c>
      <c r="Y1064" s="31">
        <v>0</v>
      </c>
      <c r="Z1064" s="31">
        <v>0</v>
      </c>
      <c r="AA1064" s="31">
        <v>52.320869565217393</v>
      </c>
      <c r="AB1064" s="31">
        <v>0</v>
      </c>
      <c r="AC1064" s="31">
        <v>0</v>
      </c>
      <c r="AD1064" s="31">
        <v>0</v>
      </c>
      <c r="AE1064" s="31">
        <v>0</v>
      </c>
      <c r="AF1064" t="s">
        <v>218</v>
      </c>
      <c r="AG1064" s="32">
        <v>9</v>
      </c>
      <c r="AH1064"/>
    </row>
    <row r="1065" spans="1:34" x14ac:dyDescent="0.25">
      <c r="A1065" t="s">
        <v>2660</v>
      </c>
      <c r="B1065" t="s">
        <v>1233</v>
      </c>
      <c r="C1065" t="s">
        <v>2344</v>
      </c>
      <c r="D1065" t="s">
        <v>2607</v>
      </c>
      <c r="E1065" s="31">
        <v>75.260869565217391</v>
      </c>
      <c r="F1065" s="31">
        <v>3.3865150202195267</v>
      </c>
      <c r="G1065" s="31">
        <v>3.1443861929520511</v>
      </c>
      <c r="H1065" s="31">
        <v>0.26835210860774122</v>
      </c>
      <c r="I1065" s="31">
        <v>0.20480502599653383</v>
      </c>
      <c r="J1065" s="31">
        <v>254.87206521739134</v>
      </c>
      <c r="K1065" s="31">
        <v>236.64923913043481</v>
      </c>
      <c r="L1065" s="31">
        <v>20.196413043478262</v>
      </c>
      <c r="M1065" s="31">
        <v>15.413804347826089</v>
      </c>
      <c r="N1065" s="31">
        <v>8.6956521739130432E-2</v>
      </c>
      <c r="O1065" s="31">
        <v>4.6956521739130439</v>
      </c>
      <c r="P1065" s="31">
        <v>66.979021739130417</v>
      </c>
      <c r="Q1065" s="31">
        <v>53.538804347826066</v>
      </c>
      <c r="R1065" s="31">
        <v>13.440217391304348</v>
      </c>
      <c r="S1065" s="31">
        <v>167.69663043478266</v>
      </c>
      <c r="T1065" s="31">
        <v>167.69663043478266</v>
      </c>
      <c r="U1065" s="31">
        <v>0</v>
      </c>
      <c r="V1065" s="31">
        <v>0</v>
      </c>
      <c r="W1065" s="31">
        <v>0</v>
      </c>
      <c r="X1065" s="31">
        <v>0</v>
      </c>
      <c r="Y1065" s="31">
        <v>0</v>
      </c>
      <c r="Z1065" s="31">
        <v>0</v>
      </c>
      <c r="AA1065" s="31">
        <v>0</v>
      </c>
      <c r="AB1065" s="31">
        <v>0</v>
      </c>
      <c r="AC1065" s="31">
        <v>0</v>
      </c>
      <c r="AD1065" s="31">
        <v>0</v>
      </c>
      <c r="AE1065" s="31">
        <v>0</v>
      </c>
      <c r="AF1065" t="s">
        <v>96</v>
      </c>
      <c r="AG1065" s="32">
        <v>9</v>
      </c>
      <c r="AH1065"/>
    </row>
    <row r="1066" spans="1:34" x14ac:dyDescent="0.25">
      <c r="A1066" t="s">
        <v>2660</v>
      </c>
      <c r="B1066" t="s">
        <v>1481</v>
      </c>
      <c r="C1066" t="s">
        <v>2344</v>
      </c>
      <c r="D1066" t="s">
        <v>2607</v>
      </c>
      <c r="E1066" s="31">
        <v>81.565217391304344</v>
      </c>
      <c r="F1066" s="31">
        <v>3.7331090085287837</v>
      </c>
      <c r="G1066" s="31">
        <v>3.4161180703624732</v>
      </c>
      <c r="H1066" s="31">
        <v>0.25047174840085279</v>
      </c>
      <c r="I1066" s="31">
        <v>0.18384061833688692</v>
      </c>
      <c r="J1066" s="31">
        <v>304.49184782608688</v>
      </c>
      <c r="K1066" s="31">
        <v>278.63641304347823</v>
      </c>
      <c r="L1066" s="31">
        <v>20.429782608695646</v>
      </c>
      <c r="M1066" s="31">
        <v>14.994999999999994</v>
      </c>
      <c r="N1066" s="31">
        <v>4.3478260869565216E-2</v>
      </c>
      <c r="O1066" s="31">
        <v>5.3913043478260869</v>
      </c>
      <c r="P1066" s="31">
        <v>88.042608695652177</v>
      </c>
      <c r="Q1066" s="31">
        <v>67.621956521739136</v>
      </c>
      <c r="R1066" s="31">
        <v>20.420652173913041</v>
      </c>
      <c r="S1066" s="31">
        <v>196.01945652173907</v>
      </c>
      <c r="T1066" s="31">
        <v>196.01945652173907</v>
      </c>
      <c r="U1066" s="31">
        <v>0</v>
      </c>
      <c r="V1066" s="31">
        <v>0</v>
      </c>
      <c r="W1066" s="31">
        <v>2.1875</v>
      </c>
      <c r="X1066" s="31">
        <v>1.3913043478260869</v>
      </c>
      <c r="Y1066" s="31">
        <v>0</v>
      </c>
      <c r="Z1066" s="31">
        <v>0.60869565217391308</v>
      </c>
      <c r="AA1066" s="31">
        <v>0.1875</v>
      </c>
      <c r="AB1066" s="31">
        <v>0</v>
      </c>
      <c r="AC1066" s="31">
        <v>0</v>
      </c>
      <c r="AD1066" s="31">
        <v>0</v>
      </c>
      <c r="AE1066" s="31">
        <v>0</v>
      </c>
      <c r="AF1066" t="s">
        <v>346</v>
      </c>
      <c r="AG1066" s="32">
        <v>9</v>
      </c>
      <c r="AH1066"/>
    </row>
    <row r="1067" spans="1:34" x14ac:dyDescent="0.25">
      <c r="A1067" t="s">
        <v>2660</v>
      </c>
      <c r="B1067" t="s">
        <v>2260</v>
      </c>
      <c r="C1067" t="s">
        <v>2369</v>
      </c>
      <c r="D1067" t="s">
        <v>2617</v>
      </c>
      <c r="E1067" s="31">
        <v>22.782608695652176</v>
      </c>
      <c r="F1067" s="31">
        <v>3.7578005725190842</v>
      </c>
      <c r="G1067" s="31">
        <v>3.3804150763358778</v>
      </c>
      <c r="H1067" s="31">
        <v>0.43225190839694655</v>
      </c>
      <c r="I1067" s="31">
        <v>0.1898854961832061</v>
      </c>
      <c r="J1067" s="31">
        <v>85.612500000000011</v>
      </c>
      <c r="K1067" s="31">
        <v>77.014673913043481</v>
      </c>
      <c r="L1067" s="31">
        <v>9.8478260869565215</v>
      </c>
      <c r="M1067" s="31">
        <v>4.3260869565217392</v>
      </c>
      <c r="N1067" s="31">
        <v>0</v>
      </c>
      <c r="O1067" s="31">
        <v>5.5217391304347823</v>
      </c>
      <c r="P1067" s="31">
        <v>22.782608695652172</v>
      </c>
      <c r="Q1067" s="31">
        <v>19.706521739130434</v>
      </c>
      <c r="R1067" s="31">
        <v>3.0760869565217392</v>
      </c>
      <c r="S1067" s="31">
        <v>52.982065217391309</v>
      </c>
      <c r="T1067" s="31">
        <v>52.982065217391309</v>
      </c>
      <c r="U1067" s="31">
        <v>0</v>
      </c>
      <c r="V1067" s="31">
        <v>0</v>
      </c>
      <c r="W1067" s="31">
        <v>0</v>
      </c>
      <c r="X1067" s="31">
        <v>0</v>
      </c>
      <c r="Y1067" s="31">
        <v>0</v>
      </c>
      <c r="Z1067" s="31">
        <v>0</v>
      </c>
      <c r="AA1067" s="31">
        <v>0</v>
      </c>
      <c r="AB1067" s="31">
        <v>0</v>
      </c>
      <c r="AC1067" s="31">
        <v>0</v>
      </c>
      <c r="AD1067" s="31">
        <v>0</v>
      </c>
      <c r="AE1067" s="31">
        <v>0</v>
      </c>
      <c r="AF1067" t="s">
        <v>1130</v>
      </c>
      <c r="AG1067" s="32">
        <v>9</v>
      </c>
      <c r="AH1067"/>
    </row>
    <row r="1068" spans="1:34" x14ac:dyDescent="0.25">
      <c r="A1068" t="s">
        <v>2660</v>
      </c>
      <c r="B1068" t="s">
        <v>1868</v>
      </c>
      <c r="C1068" t="s">
        <v>2417</v>
      </c>
      <c r="D1068" t="s">
        <v>2623</v>
      </c>
      <c r="E1068" s="31">
        <v>70.782608695652172</v>
      </c>
      <c r="F1068" s="31">
        <v>3.796584766584767</v>
      </c>
      <c r="G1068" s="31">
        <v>3.469659090909091</v>
      </c>
      <c r="H1068" s="31">
        <v>0.4863329238329237</v>
      </c>
      <c r="I1068" s="31">
        <v>0.15940724815724808</v>
      </c>
      <c r="J1068" s="31">
        <v>268.73217391304348</v>
      </c>
      <c r="K1068" s="31">
        <v>245.59152173913043</v>
      </c>
      <c r="L1068" s="31">
        <v>34.423913043478251</v>
      </c>
      <c r="M1068" s="31">
        <v>11.283260869565211</v>
      </c>
      <c r="N1068" s="31">
        <v>17.836304347826083</v>
      </c>
      <c r="O1068" s="31">
        <v>5.3043478260869561</v>
      </c>
      <c r="P1068" s="31">
        <v>55.552934782608688</v>
      </c>
      <c r="Q1068" s="31">
        <v>55.552934782608688</v>
      </c>
      <c r="R1068" s="31">
        <v>0</v>
      </c>
      <c r="S1068" s="31">
        <v>178.75532608695653</v>
      </c>
      <c r="T1068" s="31">
        <v>178.75532608695653</v>
      </c>
      <c r="U1068" s="31">
        <v>0</v>
      </c>
      <c r="V1068" s="31">
        <v>0</v>
      </c>
      <c r="W1068" s="31">
        <v>0.57065217391304346</v>
      </c>
      <c r="X1068" s="31">
        <v>0</v>
      </c>
      <c r="Y1068" s="31">
        <v>0</v>
      </c>
      <c r="Z1068" s="31">
        <v>0</v>
      </c>
      <c r="AA1068" s="31">
        <v>0</v>
      </c>
      <c r="AB1068" s="31">
        <v>0</v>
      </c>
      <c r="AC1068" s="31">
        <v>0.57065217391304346</v>
      </c>
      <c r="AD1068" s="31">
        <v>0</v>
      </c>
      <c r="AE1068" s="31">
        <v>0</v>
      </c>
      <c r="AF1068" t="s">
        <v>726</v>
      </c>
      <c r="AG1068" s="32">
        <v>9</v>
      </c>
      <c r="AH1068"/>
    </row>
    <row r="1069" spans="1:34" x14ac:dyDescent="0.25">
      <c r="A1069" t="s">
        <v>2660</v>
      </c>
      <c r="B1069" t="s">
        <v>1512</v>
      </c>
      <c r="C1069" t="s">
        <v>2363</v>
      </c>
      <c r="D1069" t="s">
        <v>2603</v>
      </c>
      <c r="E1069" s="31">
        <v>145.10869565217391</v>
      </c>
      <c r="F1069" s="31">
        <v>5.0287535580524336</v>
      </c>
      <c r="G1069" s="31">
        <v>4.5395670411985005</v>
      </c>
      <c r="H1069" s="31">
        <v>0.40170786516853929</v>
      </c>
      <c r="I1069" s="31">
        <v>0.25930037453183513</v>
      </c>
      <c r="J1069" s="31">
        <v>729.71586956521719</v>
      </c>
      <c r="K1069" s="31">
        <v>658.73065217391286</v>
      </c>
      <c r="L1069" s="31">
        <v>58.291304347826078</v>
      </c>
      <c r="M1069" s="31">
        <v>37.626739130434771</v>
      </c>
      <c r="N1069" s="31">
        <v>15.099130434782607</v>
      </c>
      <c r="O1069" s="31">
        <v>5.5654347826086958</v>
      </c>
      <c r="P1069" s="31">
        <v>247.06608695652164</v>
      </c>
      <c r="Q1069" s="31">
        <v>196.74543478260858</v>
      </c>
      <c r="R1069" s="31">
        <v>50.320652173913047</v>
      </c>
      <c r="S1069" s="31">
        <v>424.35847826086956</v>
      </c>
      <c r="T1069" s="31">
        <v>419.39510869565214</v>
      </c>
      <c r="U1069" s="31">
        <v>4.9633695652173921</v>
      </c>
      <c r="V1069" s="31">
        <v>0</v>
      </c>
      <c r="W1069" s="31">
        <v>0</v>
      </c>
      <c r="X1069" s="31">
        <v>0</v>
      </c>
      <c r="Y1069" s="31">
        <v>0</v>
      </c>
      <c r="Z1069" s="31">
        <v>0</v>
      </c>
      <c r="AA1069" s="31">
        <v>0</v>
      </c>
      <c r="AB1069" s="31">
        <v>0</v>
      </c>
      <c r="AC1069" s="31">
        <v>0</v>
      </c>
      <c r="AD1069" s="31">
        <v>0</v>
      </c>
      <c r="AE1069" s="31">
        <v>0</v>
      </c>
      <c r="AF1069" t="s">
        <v>377</v>
      </c>
      <c r="AG1069" s="32">
        <v>9</v>
      </c>
      <c r="AH1069"/>
    </row>
    <row r="1070" spans="1:34" x14ac:dyDescent="0.25">
      <c r="A1070" t="s">
        <v>2660</v>
      </c>
      <c r="B1070" t="s">
        <v>1981</v>
      </c>
      <c r="C1070" t="s">
        <v>2386</v>
      </c>
      <c r="D1070" t="s">
        <v>2619</v>
      </c>
      <c r="E1070" s="31">
        <v>112.47826086956522</v>
      </c>
      <c r="F1070" s="31">
        <v>3.8985485117897176</v>
      </c>
      <c r="G1070" s="31">
        <v>3.7830112098956312</v>
      </c>
      <c r="H1070" s="31">
        <v>0.37371086200231923</v>
      </c>
      <c r="I1070" s="31">
        <v>0.32207769617317344</v>
      </c>
      <c r="J1070" s="31">
        <v>438.50195652173909</v>
      </c>
      <c r="K1070" s="31">
        <v>425.50652173913033</v>
      </c>
      <c r="L1070" s="31">
        <v>42.03434782608695</v>
      </c>
      <c r="M1070" s="31">
        <v>36.226739130434773</v>
      </c>
      <c r="N1070" s="31">
        <v>0</v>
      </c>
      <c r="O1070" s="31">
        <v>5.8076086956521751</v>
      </c>
      <c r="P1070" s="31">
        <v>135.36228260869564</v>
      </c>
      <c r="Q1070" s="31">
        <v>128.1744565217391</v>
      </c>
      <c r="R1070" s="31">
        <v>7.1878260869565214</v>
      </c>
      <c r="S1070" s="31">
        <v>261.1053260869565</v>
      </c>
      <c r="T1070" s="31">
        <v>261.1053260869565</v>
      </c>
      <c r="U1070" s="31">
        <v>0</v>
      </c>
      <c r="V1070" s="31">
        <v>0</v>
      </c>
      <c r="W1070" s="31">
        <v>0</v>
      </c>
      <c r="X1070" s="31">
        <v>0</v>
      </c>
      <c r="Y1070" s="31">
        <v>0</v>
      </c>
      <c r="Z1070" s="31">
        <v>0</v>
      </c>
      <c r="AA1070" s="31">
        <v>0</v>
      </c>
      <c r="AB1070" s="31">
        <v>0</v>
      </c>
      <c r="AC1070" s="31">
        <v>0</v>
      </c>
      <c r="AD1070" s="31">
        <v>0</v>
      </c>
      <c r="AE1070" s="31">
        <v>0</v>
      </c>
      <c r="AF1070" t="s">
        <v>842</v>
      </c>
      <c r="AG1070" s="32">
        <v>9</v>
      </c>
      <c r="AH1070"/>
    </row>
    <row r="1071" spans="1:34" x14ac:dyDescent="0.25">
      <c r="A1071" t="s">
        <v>2660</v>
      </c>
      <c r="B1071" t="s">
        <v>2235</v>
      </c>
      <c r="C1071" t="s">
        <v>2386</v>
      </c>
      <c r="D1071" t="s">
        <v>2619</v>
      </c>
      <c r="E1071" s="31">
        <v>21.076086956521738</v>
      </c>
      <c r="F1071" s="31">
        <v>11.158947911294486</v>
      </c>
      <c r="G1071" s="31">
        <v>10.539659618359984</v>
      </c>
      <c r="H1071" s="31">
        <v>2.8460030943785464</v>
      </c>
      <c r="I1071" s="31">
        <v>2.2267148014440439</v>
      </c>
      <c r="J1071" s="31">
        <v>235.18695652173921</v>
      </c>
      <c r="K1071" s="31">
        <v>222.13478260869573</v>
      </c>
      <c r="L1071" s="31">
        <v>59.982608695652189</v>
      </c>
      <c r="M1071" s="31">
        <v>46.930434782608707</v>
      </c>
      <c r="N1071" s="31">
        <v>9.3673913043478247</v>
      </c>
      <c r="O1071" s="31">
        <v>3.6847826086956523</v>
      </c>
      <c r="P1071" s="31">
        <v>71.045652173913069</v>
      </c>
      <c r="Q1071" s="31">
        <v>71.045652173913069</v>
      </c>
      <c r="R1071" s="31">
        <v>0</v>
      </c>
      <c r="S1071" s="31">
        <v>104.15869565217393</v>
      </c>
      <c r="T1071" s="31">
        <v>104.15869565217393</v>
      </c>
      <c r="U1071" s="31">
        <v>0</v>
      </c>
      <c r="V1071" s="31">
        <v>0</v>
      </c>
      <c r="W1071" s="31">
        <v>0</v>
      </c>
      <c r="X1071" s="31">
        <v>0</v>
      </c>
      <c r="Y1071" s="31">
        <v>0</v>
      </c>
      <c r="Z1071" s="31">
        <v>0</v>
      </c>
      <c r="AA1071" s="31">
        <v>0</v>
      </c>
      <c r="AB1071" s="31">
        <v>0</v>
      </c>
      <c r="AC1071" s="31">
        <v>0</v>
      </c>
      <c r="AD1071" s="31">
        <v>0</v>
      </c>
      <c r="AE1071" s="31">
        <v>0</v>
      </c>
      <c r="AF1071" t="s">
        <v>1103</v>
      </c>
      <c r="AG1071" s="32">
        <v>9</v>
      </c>
      <c r="AH1071"/>
    </row>
    <row r="1072" spans="1:34" x14ac:dyDescent="0.25">
      <c r="A1072" t="s">
        <v>2660</v>
      </c>
      <c r="B1072" t="s">
        <v>1496</v>
      </c>
      <c r="C1072" t="s">
        <v>2452</v>
      </c>
      <c r="D1072" t="s">
        <v>2603</v>
      </c>
      <c r="E1072" s="31">
        <v>76.891304347826093</v>
      </c>
      <c r="F1072" s="31">
        <v>4.1136796720384501</v>
      </c>
      <c r="G1072" s="31">
        <v>3.7166850438224488</v>
      </c>
      <c r="H1072" s="31">
        <v>0.36612383375742147</v>
      </c>
      <c r="I1072" s="31">
        <v>0.20752897936104037</v>
      </c>
      <c r="J1072" s="31">
        <v>316.30619565217393</v>
      </c>
      <c r="K1072" s="31">
        <v>285.78076086956526</v>
      </c>
      <c r="L1072" s="31">
        <v>28.15173913043478</v>
      </c>
      <c r="M1072" s="31">
        <v>15.957173913043475</v>
      </c>
      <c r="N1072" s="31">
        <v>8.1945652173913057</v>
      </c>
      <c r="O1072" s="31">
        <v>4</v>
      </c>
      <c r="P1072" s="31">
        <v>102.67358695652175</v>
      </c>
      <c r="Q1072" s="31">
        <v>84.342717391304362</v>
      </c>
      <c r="R1072" s="31">
        <v>18.330869565217391</v>
      </c>
      <c r="S1072" s="31">
        <v>185.4808695652174</v>
      </c>
      <c r="T1072" s="31">
        <v>185.4808695652174</v>
      </c>
      <c r="U1072" s="31">
        <v>0</v>
      </c>
      <c r="V1072" s="31">
        <v>0</v>
      </c>
      <c r="W1072" s="31">
        <v>0</v>
      </c>
      <c r="X1072" s="31">
        <v>0</v>
      </c>
      <c r="Y1072" s="31">
        <v>0</v>
      </c>
      <c r="Z1072" s="31">
        <v>0</v>
      </c>
      <c r="AA1072" s="31">
        <v>0</v>
      </c>
      <c r="AB1072" s="31">
        <v>0</v>
      </c>
      <c r="AC1072" s="31">
        <v>0</v>
      </c>
      <c r="AD1072" s="31">
        <v>0</v>
      </c>
      <c r="AE1072" s="31">
        <v>0</v>
      </c>
      <c r="AF1072" t="s">
        <v>361</v>
      </c>
      <c r="AG1072" s="32">
        <v>9</v>
      </c>
      <c r="AH1072"/>
    </row>
    <row r="1073" spans="1:34" x14ac:dyDescent="0.25">
      <c r="A1073" t="s">
        <v>2660</v>
      </c>
      <c r="B1073" t="s">
        <v>2085</v>
      </c>
      <c r="C1073" t="s">
        <v>2452</v>
      </c>
      <c r="D1073" t="s">
        <v>2603</v>
      </c>
      <c r="E1073" s="31">
        <v>25.521739130434781</v>
      </c>
      <c r="F1073" s="31">
        <v>9.1512350936967621</v>
      </c>
      <c r="G1073" s="31">
        <v>8.7108773424190797</v>
      </c>
      <c r="H1073" s="31">
        <v>1.4950383304940376</v>
      </c>
      <c r="I1073" s="31">
        <v>1.0546805792163545</v>
      </c>
      <c r="J1073" s="31">
        <v>233.55543478260867</v>
      </c>
      <c r="K1073" s="31">
        <v>222.31673913043477</v>
      </c>
      <c r="L1073" s="31">
        <v>38.155978260869567</v>
      </c>
      <c r="M1073" s="31">
        <v>26.917282608695654</v>
      </c>
      <c r="N1073" s="31">
        <v>8.6191304347826083</v>
      </c>
      <c r="O1073" s="31">
        <v>2.6195652173913042</v>
      </c>
      <c r="P1073" s="31">
        <v>96.074456521739108</v>
      </c>
      <c r="Q1073" s="31">
        <v>96.074456521739108</v>
      </c>
      <c r="R1073" s="31">
        <v>0</v>
      </c>
      <c r="S1073" s="31">
        <v>99.325000000000003</v>
      </c>
      <c r="T1073" s="31">
        <v>93.311956521739134</v>
      </c>
      <c r="U1073" s="31">
        <v>0</v>
      </c>
      <c r="V1073" s="31">
        <v>6.0130434782608697</v>
      </c>
      <c r="W1073" s="31">
        <v>0</v>
      </c>
      <c r="X1073" s="31">
        <v>0</v>
      </c>
      <c r="Y1073" s="31">
        <v>0</v>
      </c>
      <c r="Z1073" s="31">
        <v>0</v>
      </c>
      <c r="AA1073" s="31">
        <v>0</v>
      </c>
      <c r="AB1073" s="31">
        <v>0</v>
      </c>
      <c r="AC1073" s="31">
        <v>0</v>
      </c>
      <c r="AD1073" s="31">
        <v>0</v>
      </c>
      <c r="AE1073" s="31">
        <v>0</v>
      </c>
      <c r="AF1073" t="s">
        <v>949</v>
      </c>
      <c r="AG1073" s="32">
        <v>9</v>
      </c>
      <c r="AH1073"/>
    </row>
    <row r="1074" spans="1:34" x14ac:dyDescent="0.25">
      <c r="A1074" t="s">
        <v>2660</v>
      </c>
      <c r="B1074" t="s">
        <v>1990</v>
      </c>
      <c r="C1074" t="s">
        <v>2297</v>
      </c>
      <c r="D1074" t="s">
        <v>2603</v>
      </c>
      <c r="E1074" s="31">
        <v>46.010869565217391</v>
      </c>
      <c r="F1074" s="31">
        <v>4.2757098984172002</v>
      </c>
      <c r="G1074" s="31">
        <v>3.8034183793999548</v>
      </c>
      <c r="H1074" s="31">
        <v>0.32802031656035902</v>
      </c>
      <c r="I1074" s="31">
        <v>6.4613749114103475E-2</v>
      </c>
      <c r="J1074" s="31">
        <v>196.72913043478269</v>
      </c>
      <c r="K1074" s="31">
        <v>174.99858695652182</v>
      </c>
      <c r="L1074" s="31">
        <v>15.092499999999996</v>
      </c>
      <c r="M1074" s="31">
        <v>2.9729347826086956</v>
      </c>
      <c r="N1074" s="31">
        <v>0.38043478260869568</v>
      </c>
      <c r="O1074" s="31">
        <v>11.739130434782604</v>
      </c>
      <c r="P1074" s="31">
        <v>57.023478260869567</v>
      </c>
      <c r="Q1074" s="31">
        <v>47.412500000000001</v>
      </c>
      <c r="R1074" s="31">
        <v>9.6109782608695653</v>
      </c>
      <c r="S1074" s="31">
        <v>124.61315217391314</v>
      </c>
      <c r="T1074" s="31">
        <v>124.61315217391314</v>
      </c>
      <c r="U1074" s="31">
        <v>0</v>
      </c>
      <c r="V1074" s="31">
        <v>0</v>
      </c>
      <c r="W1074" s="31">
        <v>0.38043478260869568</v>
      </c>
      <c r="X1074" s="31">
        <v>0</v>
      </c>
      <c r="Y1074" s="31">
        <v>0.38043478260869568</v>
      </c>
      <c r="Z1074" s="31">
        <v>0</v>
      </c>
      <c r="AA1074" s="31">
        <v>0</v>
      </c>
      <c r="AB1074" s="31">
        <v>0</v>
      </c>
      <c r="AC1074" s="31">
        <v>0</v>
      </c>
      <c r="AD1074" s="31">
        <v>0</v>
      </c>
      <c r="AE1074" s="31">
        <v>0</v>
      </c>
      <c r="AF1074" t="s">
        <v>852</v>
      </c>
      <c r="AG1074" s="32">
        <v>9</v>
      </c>
      <c r="AH1074"/>
    </row>
    <row r="1075" spans="1:34" x14ac:dyDescent="0.25">
      <c r="A1075" t="s">
        <v>2660</v>
      </c>
      <c r="B1075" t="s">
        <v>1618</v>
      </c>
      <c r="C1075" t="s">
        <v>2452</v>
      </c>
      <c r="D1075" t="s">
        <v>2603</v>
      </c>
      <c r="E1075" s="31">
        <v>74.054347826086953</v>
      </c>
      <c r="F1075" s="31">
        <v>4.0386775282548077</v>
      </c>
      <c r="G1075" s="31">
        <v>3.7136635843240868</v>
      </c>
      <c r="H1075" s="31">
        <v>0.46268750917363877</v>
      </c>
      <c r="I1075" s="31">
        <v>0.33794216938206384</v>
      </c>
      <c r="J1075" s="31">
        <v>299.08163043478265</v>
      </c>
      <c r="K1075" s="31">
        <v>275.01293478260874</v>
      </c>
      <c r="L1075" s="31">
        <v>34.264021739130442</v>
      </c>
      <c r="M1075" s="31">
        <v>25.026086956521748</v>
      </c>
      <c r="N1075" s="31">
        <v>3.716195652173913</v>
      </c>
      <c r="O1075" s="31">
        <v>5.5217391304347823</v>
      </c>
      <c r="P1075" s="31">
        <v>81.468260869565242</v>
      </c>
      <c r="Q1075" s="31">
        <v>66.637500000000003</v>
      </c>
      <c r="R1075" s="31">
        <v>14.830760869565234</v>
      </c>
      <c r="S1075" s="31">
        <v>183.34934782608698</v>
      </c>
      <c r="T1075" s="31">
        <v>183.34934782608698</v>
      </c>
      <c r="U1075" s="31">
        <v>0</v>
      </c>
      <c r="V1075" s="31">
        <v>0</v>
      </c>
      <c r="W1075" s="31">
        <v>18</v>
      </c>
      <c r="X1075" s="31">
        <v>0</v>
      </c>
      <c r="Y1075" s="31">
        <v>0</v>
      </c>
      <c r="Z1075" s="31">
        <v>0</v>
      </c>
      <c r="AA1075" s="31">
        <v>9.5923913043478262</v>
      </c>
      <c r="AB1075" s="31">
        <v>0</v>
      </c>
      <c r="AC1075" s="31">
        <v>8.4076086956521738</v>
      </c>
      <c r="AD1075" s="31">
        <v>0</v>
      </c>
      <c r="AE1075" s="31">
        <v>0</v>
      </c>
      <c r="AF1075" t="s">
        <v>484</v>
      </c>
      <c r="AG1075" s="32">
        <v>9</v>
      </c>
      <c r="AH1075"/>
    </row>
    <row r="1076" spans="1:34" x14ac:dyDescent="0.25">
      <c r="A1076" t="s">
        <v>2660</v>
      </c>
      <c r="B1076" t="s">
        <v>1565</v>
      </c>
      <c r="C1076" t="s">
        <v>2464</v>
      </c>
      <c r="D1076" t="s">
        <v>2603</v>
      </c>
      <c r="E1076" s="31">
        <v>138.82608695652175</v>
      </c>
      <c r="F1076" s="31">
        <v>3.4574733792671464</v>
      </c>
      <c r="G1076" s="31">
        <v>3.1933777012214213</v>
      </c>
      <c r="H1076" s="31">
        <v>0.52930707798308807</v>
      </c>
      <c r="I1076" s="31">
        <v>0.37519104290635769</v>
      </c>
      <c r="J1076" s="31">
        <v>479.98749999999995</v>
      </c>
      <c r="K1076" s="31">
        <v>443.32413043478255</v>
      </c>
      <c r="L1076" s="31">
        <v>73.481630434782616</v>
      </c>
      <c r="M1076" s="31">
        <v>52.086304347826093</v>
      </c>
      <c r="N1076" s="31">
        <v>16.177934782608691</v>
      </c>
      <c r="O1076" s="31">
        <v>5.2173913043478262</v>
      </c>
      <c r="P1076" s="31">
        <v>97.826956521739177</v>
      </c>
      <c r="Q1076" s="31">
        <v>82.558913043478299</v>
      </c>
      <c r="R1076" s="31">
        <v>15.268043478260873</v>
      </c>
      <c r="S1076" s="31">
        <v>308.67891304347819</v>
      </c>
      <c r="T1076" s="31">
        <v>308.67891304347819</v>
      </c>
      <c r="U1076" s="31">
        <v>0</v>
      </c>
      <c r="V1076" s="31">
        <v>0</v>
      </c>
      <c r="W1076" s="31">
        <v>8.6956521739130432E-2</v>
      </c>
      <c r="X1076" s="31">
        <v>0</v>
      </c>
      <c r="Y1076" s="31">
        <v>8.6956521739130432E-2</v>
      </c>
      <c r="Z1076" s="31">
        <v>0</v>
      </c>
      <c r="AA1076" s="31">
        <v>0</v>
      </c>
      <c r="AB1076" s="31">
        <v>0</v>
      </c>
      <c r="AC1076" s="31">
        <v>0</v>
      </c>
      <c r="AD1076" s="31">
        <v>0</v>
      </c>
      <c r="AE1076" s="31">
        <v>0</v>
      </c>
      <c r="AF1076" t="s">
        <v>431</v>
      </c>
      <c r="AG1076" s="32">
        <v>9</v>
      </c>
      <c r="AH1076"/>
    </row>
    <row r="1077" spans="1:34" x14ac:dyDescent="0.25">
      <c r="A1077" t="s">
        <v>2660</v>
      </c>
      <c r="B1077" t="s">
        <v>1309</v>
      </c>
      <c r="C1077" t="s">
        <v>2382</v>
      </c>
      <c r="D1077" t="s">
        <v>2603</v>
      </c>
      <c r="E1077" s="31">
        <v>114.78260869565217</v>
      </c>
      <c r="F1077" s="31">
        <v>3.7031041666666673</v>
      </c>
      <c r="G1077" s="31">
        <v>3.3668797348484856</v>
      </c>
      <c r="H1077" s="31">
        <v>0.43679450757575777</v>
      </c>
      <c r="I1077" s="31">
        <v>0.34285511363636378</v>
      </c>
      <c r="J1077" s="31">
        <v>425.05195652173921</v>
      </c>
      <c r="K1077" s="31">
        <v>386.45923913043487</v>
      </c>
      <c r="L1077" s="31">
        <v>50.136413043478285</v>
      </c>
      <c r="M1077" s="31">
        <v>39.353804347826106</v>
      </c>
      <c r="N1077" s="31">
        <v>5.2173913043478262</v>
      </c>
      <c r="O1077" s="31">
        <v>5.5652173913043477</v>
      </c>
      <c r="P1077" s="31">
        <v>123.64858695652174</v>
      </c>
      <c r="Q1077" s="31">
        <v>95.838478260869564</v>
      </c>
      <c r="R1077" s="31">
        <v>27.810108695652175</v>
      </c>
      <c r="S1077" s="31">
        <v>251.26695652173919</v>
      </c>
      <c r="T1077" s="31">
        <v>251.26695652173919</v>
      </c>
      <c r="U1077" s="31">
        <v>0</v>
      </c>
      <c r="V1077" s="31">
        <v>0</v>
      </c>
      <c r="W1077" s="31">
        <v>2</v>
      </c>
      <c r="X1077" s="31">
        <v>0</v>
      </c>
      <c r="Y1077" s="31">
        <v>0</v>
      </c>
      <c r="Z1077" s="31">
        <v>0</v>
      </c>
      <c r="AA1077" s="31">
        <v>0</v>
      </c>
      <c r="AB1077" s="31">
        <v>0</v>
      </c>
      <c r="AC1077" s="31">
        <v>2</v>
      </c>
      <c r="AD1077" s="31">
        <v>0</v>
      </c>
      <c r="AE1077" s="31">
        <v>0</v>
      </c>
      <c r="AF1077" t="s">
        <v>172</v>
      </c>
      <c r="AG1077" s="32">
        <v>9</v>
      </c>
      <c r="AH1077"/>
    </row>
    <row r="1078" spans="1:34" x14ac:dyDescent="0.25">
      <c r="A1078" t="s">
        <v>2660</v>
      </c>
      <c r="B1078" t="s">
        <v>1815</v>
      </c>
      <c r="C1078" t="s">
        <v>2286</v>
      </c>
      <c r="D1078" t="s">
        <v>2603</v>
      </c>
      <c r="E1078" s="31">
        <v>76.641304347826093</v>
      </c>
      <c r="F1078" s="31">
        <v>5.8892086228903695</v>
      </c>
      <c r="G1078" s="31">
        <v>5.6823117288327882</v>
      </c>
      <c r="H1078" s="31">
        <v>0.77745142532974043</v>
      </c>
      <c r="I1078" s="31">
        <v>0.64002411005531135</v>
      </c>
      <c r="J1078" s="31">
        <v>451.35663043478257</v>
      </c>
      <c r="K1078" s="31">
        <v>435.49978260869557</v>
      </c>
      <c r="L1078" s="31">
        <v>59.584891304347828</v>
      </c>
      <c r="M1078" s="31">
        <v>49.052282608695656</v>
      </c>
      <c r="N1078" s="31">
        <v>5.0543478260869561</v>
      </c>
      <c r="O1078" s="31">
        <v>5.4782608695652177</v>
      </c>
      <c r="P1078" s="31">
        <v>185.41706521739124</v>
      </c>
      <c r="Q1078" s="31">
        <v>180.09282608695645</v>
      </c>
      <c r="R1078" s="31">
        <v>5.3242391304347825</v>
      </c>
      <c r="S1078" s="31">
        <v>206.35467391304348</v>
      </c>
      <c r="T1078" s="31">
        <v>206.35467391304348</v>
      </c>
      <c r="U1078" s="31">
        <v>0</v>
      </c>
      <c r="V1078" s="31">
        <v>0</v>
      </c>
      <c r="W1078" s="31">
        <v>0</v>
      </c>
      <c r="X1078" s="31">
        <v>0</v>
      </c>
      <c r="Y1078" s="31">
        <v>0</v>
      </c>
      <c r="Z1078" s="31">
        <v>0</v>
      </c>
      <c r="AA1078" s="31">
        <v>0</v>
      </c>
      <c r="AB1078" s="31">
        <v>0</v>
      </c>
      <c r="AC1078" s="31">
        <v>0</v>
      </c>
      <c r="AD1078" s="31">
        <v>0</v>
      </c>
      <c r="AE1078" s="31">
        <v>0</v>
      </c>
      <c r="AF1078" t="s">
        <v>673</v>
      </c>
      <c r="AG1078" s="32">
        <v>9</v>
      </c>
      <c r="AH1078"/>
    </row>
    <row r="1079" spans="1:34" x14ac:dyDescent="0.25">
      <c r="A1079" t="s">
        <v>2660</v>
      </c>
      <c r="B1079" t="s">
        <v>1625</v>
      </c>
      <c r="C1079" t="s">
        <v>2392</v>
      </c>
      <c r="D1079" t="s">
        <v>2634</v>
      </c>
      <c r="E1079" s="31">
        <v>74.478260869565219</v>
      </c>
      <c r="F1079" s="31">
        <v>4.8501561587857553</v>
      </c>
      <c r="G1079" s="31">
        <v>4.4210945709281946</v>
      </c>
      <c r="H1079" s="31">
        <v>0.66458844133099815</v>
      </c>
      <c r="I1079" s="31">
        <v>0.49580560420315228</v>
      </c>
      <c r="J1079" s="31">
        <v>361.23119565217388</v>
      </c>
      <c r="K1079" s="31">
        <v>329.27543478260861</v>
      </c>
      <c r="L1079" s="31">
        <v>49.497391304347822</v>
      </c>
      <c r="M1079" s="31">
        <v>36.926739130434775</v>
      </c>
      <c r="N1079" s="31">
        <v>5.2445652173913047</v>
      </c>
      <c r="O1079" s="31">
        <v>7.3260869565217392</v>
      </c>
      <c r="P1079" s="31">
        <v>89.088478260869593</v>
      </c>
      <c r="Q1079" s="31">
        <v>69.703369565217415</v>
      </c>
      <c r="R1079" s="31">
        <v>19.385108695652178</v>
      </c>
      <c r="S1079" s="31">
        <v>222.64532608695646</v>
      </c>
      <c r="T1079" s="31">
        <v>171.96956521739125</v>
      </c>
      <c r="U1079" s="31">
        <v>50.675760869565195</v>
      </c>
      <c r="V1079" s="31">
        <v>0</v>
      </c>
      <c r="W1079" s="31">
        <v>0</v>
      </c>
      <c r="X1079" s="31">
        <v>0</v>
      </c>
      <c r="Y1079" s="31">
        <v>0</v>
      </c>
      <c r="Z1079" s="31">
        <v>0</v>
      </c>
      <c r="AA1079" s="31">
        <v>0</v>
      </c>
      <c r="AB1079" s="31">
        <v>0</v>
      </c>
      <c r="AC1079" s="31">
        <v>0</v>
      </c>
      <c r="AD1079" s="31">
        <v>0</v>
      </c>
      <c r="AE1079" s="31">
        <v>0</v>
      </c>
      <c r="AF1079" t="s">
        <v>491</v>
      </c>
      <c r="AG1079" s="32">
        <v>9</v>
      </c>
      <c r="AH1079"/>
    </row>
    <row r="1080" spans="1:34" x14ac:dyDescent="0.25">
      <c r="A1080" t="s">
        <v>2660</v>
      </c>
      <c r="B1080" t="s">
        <v>1887</v>
      </c>
      <c r="C1080" t="s">
        <v>2412</v>
      </c>
      <c r="D1080" t="s">
        <v>2631</v>
      </c>
      <c r="E1080" s="31">
        <v>117.84782608695652</v>
      </c>
      <c r="F1080" s="31">
        <v>3.8253016048699502</v>
      </c>
      <c r="G1080" s="31">
        <v>3.7156816085593061</v>
      </c>
      <c r="H1080" s="31">
        <v>0.13557092787308614</v>
      </c>
      <c r="I1080" s="31">
        <v>7.8016971038553748E-2</v>
      </c>
      <c r="J1080" s="31">
        <v>450.80347826086955</v>
      </c>
      <c r="K1080" s="31">
        <v>437.88499999999993</v>
      </c>
      <c r="L1080" s="31">
        <v>15.97673913043478</v>
      </c>
      <c r="M1080" s="31">
        <v>9.1941304347826058</v>
      </c>
      <c r="N1080" s="31">
        <v>0</v>
      </c>
      <c r="O1080" s="31">
        <v>6.7826086956521738</v>
      </c>
      <c r="P1080" s="31">
        <v>118.37282608695651</v>
      </c>
      <c r="Q1080" s="31">
        <v>112.23695652173912</v>
      </c>
      <c r="R1080" s="31">
        <v>6.1358695652173916</v>
      </c>
      <c r="S1080" s="31">
        <v>316.45391304347822</v>
      </c>
      <c r="T1080" s="31">
        <v>297.78749999999997</v>
      </c>
      <c r="U1080" s="31">
        <v>18.666413043478258</v>
      </c>
      <c r="V1080" s="31">
        <v>0</v>
      </c>
      <c r="W1080" s="31">
        <v>28.166413043478258</v>
      </c>
      <c r="X1080" s="31">
        <v>0.12445652173913042</v>
      </c>
      <c r="Y1080" s="31">
        <v>0</v>
      </c>
      <c r="Z1080" s="31">
        <v>0</v>
      </c>
      <c r="AA1080" s="31">
        <v>0.2608695652173913</v>
      </c>
      <c r="AB1080" s="31">
        <v>0</v>
      </c>
      <c r="AC1080" s="31">
        <v>27.781086956521737</v>
      </c>
      <c r="AD1080" s="31">
        <v>0</v>
      </c>
      <c r="AE1080" s="31">
        <v>0</v>
      </c>
      <c r="AF1080" t="s">
        <v>746</v>
      </c>
      <c r="AG1080" s="32">
        <v>9</v>
      </c>
      <c r="AH1080"/>
    </row>
    <row r="1081" spans="1:34" x14ac:dyDescent="0.25">
      <c r="A1081" t="s">
        <v>2660</v>
      </c>
      <c r="B1081" t="s">
        <v>1624</v>
      </c>
      <c r="C1081" t="s">
        <v>2286</v>
      </c>
      <c r="D1081" t="s">
        <v>2603</v>
      </c>
      <c r="E1081" s="31">
        <v>60.434782608695649</v>
      </c>
      <c r="F1081" s="31">
        <v>7.0253633093525174</v>
      </c>
      <c r="G1081" s="31">
        <v>6.8916798561151076</v>
      </c>
      <c r="H1081" s="31">
        <v>0.65192625899280554</v>
      </c>
      <c r="I1081" s="31">
        <v>0.65192625899280554</v>
      </c>
      <c r="J1081" s="31">
        <v>424.57630434782601</v>
      </c>
      <c r="K1081" s="31">
        <v>416.49717391304341</v>
      </c>
      <c r="L1081" s="31">
        <v>39.399021739130418</v>
      </c>
      <c r="M1081" s="31">
        <v>39.399021739130418</v>
      </c>
      <c r="N1081" s="31">
        <v>0</v>
      </c>
      <c r="O1081" s="31">
        <v>0</v>
      </c>
      <c r="P1081" s="31">
        <v>165.62021739130432</v>
      </c>
      <c r="Q1081" s="31">
        <v>157.54108695652172</v>
      </c>
      <c r="R1081" s="31">
        <v>8.0791304347826092</v>
      </c>
      <c r="S1081" s="31">
        <v>219.55706521739125</v>
      </c>
      <c r="T1081" s="31">
        <v>219.55706521739125</v>
      </c>
      <c r="U1081" s="31">
        <v>0</v>
      </c>
      <c r="V1081" s="31">
        <v>0</v>
      </c>
      <c r="W1081" s="31">
        <v>0</v>
      </c>
      <c r="X1081" s="31">
        <v>0</v>
      </c>
      <c r="Y1081" s="31">
        <v>0</v>
      </c>
      <c r="Z1081" s="31">
        <v>0</v>
      </c>
      <c r="AA1081" s="31">
        <v>0</v>
      </c>
      <c r="AB1081" s="31">
        <v>0</v>
      </c>
      <c r="AC1081" s="31">
        <v>0</v>
      </c>
      <c r="AD1081" s="31">
        <v>0</v>
      </c>
      <c r="AE1081" s="31">
        <v>0</v>
      </c>
      <c r="AF1081" t="s">
        <v>490</v>
      </c>
      <c r="AG1081" s="32">
        <v>9</v>
      </c>
      <c r="AH1081"/>
    </row>
    <row r="1082" spans="1:34" x14ac:dyDescent="0.25">
      <c r="A1082" t="s">
        <v>2660</v>
      </c>
      <c r="B1082" t="s">
        <v>1862</v>
      </c>
      <c r="C1082" t="s">
        <v>2450</v>
      </c>
      <c r="D1082" t="s">
        <v>2628</v>
      </c>
      <c r="E1082" s="31">
        <v>12.913043478260869</v>
      </c>
      <c r="F1082" s="31">
        <v>7.836910774410776</v>
      </c>
      <c r="G1082" s="31">
        <v>7.0987373737373751</v>
      </c>
      <c r="H1082" s="31">
        <v>3.3524915824915826</v>
      </c>
      <c r="I1082" s="31">
        <v>2.6143181818181818</v>
      </c>
      <c r="J1082" s="31">
        <v>101.1983695652174</v>
      </c>
      <c r="K1082" s="31">
        <v>91.666304347826099</v>
      </c>
      <c r="L1082" s="31">
        <v>43.290869565217392</v>
      </c>
      <c r="M1082" s="31">
        <v>33.758804347826086</v>
      </c>
      <c r="N1082" s="31">
        <v>3.9668478260869571</v>
      </c>
      <c r="O1082" s="31">
        <v>5.5652173913043477</v>
      </c>
      <c r="P1082" s="31">
        <v>17.000217391304357</v>
      </c>
      <c r="Q1082" s="31">
        <v>17.000217391304357</v>
      </c>
      <c r="R1082" s="31">
        <v>0</v>
      </c>
      <c r="S1082" s="31">
        <v>40.90728260869566</v>
      </c>
      <c r="T1082" s="31">
        <v>40.90728260869566</v>
      </c>
      <c r="U1082" s="31">
        <v>0</v>
      </c>
      <c r="V1082" s="31">
        <v>0</v>
      </c>
      <c r="W1082" s="31">
        <v>0</v>
      </c>
      <c r="X1082" s="31">
        <v>0</v>
      </c>
      <c r="Y1082" s="31">
        <v>0</v>
      </c>
      <c r="Z1082" s="31">
        <v>0</v>
      </c>
      <c r="AA1082" s="31">
        <v>0</v>
      </c>
      <c r="AB1082" s="31">
        <v>0</v>
      </c>
      <c r="AC1082" s="31">
        <v>0</v>
      </c>
      <c r="AD1082" s="31">
        <v>0</v>
      </c>
      <c r="AE1082" s="31">
        <v>0</v>
      </c>
      <c r="AF1082" t="s">
        <v>720</v>
      </c>
      <c r="AG1082" s="32">
        <v>9</v>
      </c>
      <c r="AH1082"/>
    </row>
    <row r="1083" spans="1:34" x14ac:dyDescent="0.25">
      <c r="A1083" t="s">
        <v>2660</v>
      </c>
      <c r="B1083" t="s">
        <v>1421</v>
      </c>
      <c r="C1083" t="s">
        <v>2269</v>
      </c>
      <c r="D1083" t="s">
        <v>2630</v>
      </c>
      <c r="E1083" s="31">
        <v>154.85869565217391</v>
      </c>
      <c r="F1083" s="31">
        <v>3.9327374184038741</v>
      </c>
      <c r="G1083" s="31">
        <v>3.770738401066891</v>
      </c>
      <c r="H1083" s="31">
        <v>0.38536884958236833</v>
      </c>
      <c r="I1083" s="31">
        <v>0.26043026602091679</v>
      </c>
      <c r="J1083" s="31">
        <v>609.01858695652163</v>
      </c>
      <c r="K1083" s="31">
        <v>583.93163043478251</v>
      </c>
      <c r="L1083" s="31">
        <v>59.677717391304363</v>
      </c>
      <c r="M1083" s="31">
        <v>40.329891304347839</v>
      </c>
      <c r="N1083" s="31">
        <v>14.478260869565217</v>
      </c>
      <c r="O1083" s="31">
        <v>4.8695652173913047</v>
      </c>
      <c r="P1083" s="31">
        <v>177.71902173913043</v>
      </c>
      <c r="Q1083" s="31">
        <v>171.97989130434783</v>
      </c>
      <c r="R1083" s="31">
        <v>5.7391304347826084</v>
      </c>
      <c r="S1083" s="31">
        <v>371.62184782608682</v>
      </c>
      <c r="T1083" s="31">
        <v>364.04358695652161</v>
      </c>
      <c r="U1083" s="31">
        <v>7.5782608695652165</v>
      </c>
      <c r="V1083" s="31">
        <v>0</v>
      </c>
      <c r="W1083" s="31">
        <v>75.982826086956521</v>
      </c>
      <c r="X1083" s="31">
        <v>0</v>
      </c>
      <c r="Y1083" s="31">
        <v>0</v>
      </c>
      <c r="Z1083" s="31">
        <v>0</v>
      </c>
      <c r="AA1083" s="31">
        <v>15.645869565217392</v>
      </c>
      <c r="AB1083" s="31">
        <v>0</v>
      </c>
      <c r="AC1083" s="31">
        <v>58.141304347826086</v>
      </c>
      <c r="AD1083" s="31">
        <v>2.1956521739130435</v>
      </c>
      <c r="AE1083" s="31">
        <v>0</v>
      </c>
      <c r="AF1083" t="s">
        <v>285</v>
      </c>
      <c r="AG1083" s="32">
        <v>9</v>
      </c>
      <c r="AH1083"/>
    </row>
    <row r="1084" spans="1:34" x14ac:dyDescent="0.25">
      <c r="A1084" t="s">
        <v>2660</v>
      </c>
      <c r="B1084" t="s">
        <v>1412</v>
      </c>
      <c r="C1084" t="s">
        <v>2367</v>
      </c>
      <c r="D1084" t="s">
        <v>2623</v>
      </c>
      <c r="E1084" s="31">
        <v>181.35869565217391</v>
      </c>
      <c r="F1084" s="31">
        <v>4.3525190290680253</v>
      </c>
      <c r="G1084" s="31">
        <v>4.0017962241534315</v>
      </c>
      <c r="H1084" s="31">
        <v>0.65984477075217274</v>
      </c>
      <c r="I1084" s="31">
        <v>0.46442613125561888</v>
      </c>
      <c r="J1084" s="31">
        <v>789.36717391304353</v>
      </c>
      <c r="K1084" s="31">
        <v>725.76054347826096</v>
      </c>
      <c r="L1084" s="31">
        <v>119.66858695652175</v>
      </c>
      <c r="M1084" s="31">
        <v>84.227717391304353</v>
      </c>
      <c r="N1084" s="31">
        <v>24.571304347826082</v>
      </c>
      <c r="O1084" s="31">
        <v>10.869565217391305</v>
      </c>
      <c r="P1084" s="31">
        <v>223.02760869565219</v>
      </c>
      <c r="Q1084" s="31">
        <v>194.86184782608697</v>
      </c>
      <c r="R1084" s="31">
        <v>28.165760869565219</v>
      </c>
      <c r="S1084" s="31">
        <v>446.67097826086967</v>
      </c>
      <c r="T1084" s="31">
        <v>402.02217391304356</v>
      </c>
      <c r="U1084" s="31">
        <v>44.648804347826101</v>
      </c>
      <c r="V1084" s="31">
        <v>0</v>
      </c>
      <c r="W1084" s="31">
        <v>18.125</v>
      </c>
      <c r="X1084" s="31">
        <v>0.23369565217391305</v>
      </c>
      <c r="Y1084" s="31">
        <v>5.7391304347826084</v>
      </c>
      <c r="Z1084" s="31">
        <v>0</v>
      </c>
      <c r="AA1084" s="31">
        <v>1.8043478260869565</v>
      </c>
      <c r="AB1084" s="31">
        <v>0</v>
      </c>
      <c r="AC1084" s="31">
        <v>10.347826086956522</v>
      </c>
      <c r="AD1084" s="31">
        <v>0</v>
      </c>
      <c r="AE1084" s="31">
        <v>0</v>
      </c>
      <c r="AF1084" t="s">
        <v>276</v>
      </c>
      <c r="AG1084" s="32">
        <v>9</v>
      </c>
      <c r="AH1084"/>
    </row>
    <row r="1085" spans="1:34" x14ac:dyDescent="0.25">
      <c r="A1085" t="s">
        <v>2660</v>
      </c>
      <c r="B1085" t="s">
        <v>1814</v>
      </c>
      <c r="C1085" t="s">
        <v>2367</v>
      </c>
      <c r="D1085" t="s">
        <v>2623</v>
      </c>
      <c r="E1085" s="31">
        <v>146.5</v>
      </c>
      <c r="F1085" s="31">
        <v>3.7934775189197212</v>
      </c>
      <c r="G1085" s="31">
        <v>3.4969958450808725</v>
      </c>
      <c r="H1085" s="31">
        <v>0.66410075678884084</v>
      </c>
      <c r="I1085" s="31">
        <v>0.537524113369936</v>
      </c>
      <c r="J1085" s="31">
        <v>555.74445652173915</v>
      </c>
      <c r="K1085" s="31">
        <v>512.30989130434784</v>
      </c>
      <c r="L1085" s="31">
        <v>97.29076086956519</v>
      </c>
      <c r="M1085" s="31">
        <v>78.747282608695627</v>
      </c>
      <c r="N1085" s="31">
        <v>9.6304347826086953</v>
      </c>
      <c r="O1085" s="31">
        <v>8.9130434782608692</v>
      </c>
      <c r="P1085" s="31">
        <v>146.75065217391304</v>
      </c>
      <c r="Q1085" s="31">
        <v>121.85956521739131</v>
      </c>
      <c r="R1085" s="31">
        <v>24.89108695652174</v>
      </c>
      <c r="S1085" s="31">
        <v>311.70304347826089</v>
      </c>
      <c r="T1085" s="31">
        <v>311.70304347826089</v>
      </c>
      <c r="U1085" s="31">
        <v>0</v>
      </c>
      <c r="V1085" s="31">
        <v>0</v>
      </c>
      <c r="W1085" s="31">
        <v>21.717391304347824</v>
      </c>
      <c r="X1085" s="31">
        <v>21.717391304347824</v>
      </c>
      <c r="Y1085" s="31">
        <v>0</v>
      </c>
      <c r="Z1085" s="31">
        <v>0</v>
      </c>
      <c r="AA1085" s="31">
        <v>0</v>
      </c>
      <c r="AB1085" s="31">
        <v>0</v>
      </c>
      <c r="AC1085" s="31">
        <v>0</v>
      </c>
      <c r="AD1085" s="31">
        <v>0</v>
      </c>
      <c r="AE1085" s="31">
        <v>0</v>
      </c>
      <c r="AF1085" t="s">
        <v>672</v>
      </c>
      <c r="AG1085" s="32">
        <v>9</v>
      </c>
      <c r="AH1085"/>
    </row>
    <row r="1086" spans="1:34" x14ac:dyDescent="0.25">
      <c r="A1086" t="s">
        <v>2660</v>
      </c>
      <c r="B1086" t="s">
        <v>1938</v>
      </c>
      <c r="C1086" t="s">
        <v>2286</v>
      </c>
      <c r="D1086" t="s">
        <v>2603</v>
      </c>
      <c r="E1086" s="31">
        <v>8.5434782608695645</v>
      </c>
      <c r="F1086" s="31">
        <v>7.3403307888040725</v>
      </c>
      <c r="G1086" s="31">
        <v>6.8314249363867692</v>
      </c>
      <c r="H1086" s="31">
        <v>5.3740458015267185</v>
      </c>
      <c r="I1086" s="31">
        <v>4.8651399491094152</v>
      </c>
      <c r="J1086" s="31">
        <v>62.711956521739133</v>
      </c>
      <c r="K1086" s="31">
        <v>58.364130434782609</v>
      </c>
      <c r="L1086" s="31">
        <v>45.913043478260875</v>
      </c>
      <c r="M1086" s="31">
        <v>41.565217391304351</v>
      </c>
      <c r="N1086" s="31">
        <v>4.3478260869565215</v>
      </c>
      <c r="O1086" s="31">
        <v>0</v>
      </c>
      <c r="P1086" s="31">
        <v>3.0543478260869565</v>
      </c>
      <c r="Q1086" s="31">
        <v>3.0543478260869565</v>
      </c>
      <c r="R1086" s="31">
        <v>0</v>
      </c>
      <c r="S1086" s="31">
        <v>13.744565217391305</v>
      </c>
      <c r="T1086" s="31">
        <v>13.244565217391305</v>
      </c>
      <c r="U1086" s="31">
        <v>0</v>
      </c>
      <c r="V1086" s="31">
        <v>0.5</v>
      </c>
      <c r="W1086" s="31">
        <v>0</v>
      </c>
      <c r="X1086" s="31">
        <v>0</v>
      </c>
      <c r="Y1086" s="31">
        <v>0</v>
      </c>
      <c r="Z1086" s="31">
        <v>0</v>
      </c>
      <c r="AA1086" s="31">
        <v>0</v>
      </c>
      <c r="AB1086" s="31">
        <v>0</v>
      </c>
      <c r="AC1086" s="31">
        <v>0</v>
      </c>
      <c r="AD1086" s="31">
        <v>0</v>
      </c>
      <c r="AE1086" s="31">
        <v>0</v>
      </c>
      <c r="AF1086" t="s">
        <v>798</v>
      </c>
      <c r="AG1086" s="32">
        <v>9</v>
      </c>
      <c r="AH1086"/>
    </row>
    <row r="1087" spans="1:34" x14ac:dyDescent="0.25">
      <c r="A1087" t="s">
        <v>2660</v>
      </c>
      <c r="B1087" t="s">
        <v>1704</v>
      </c>
      <c r="C1087" t="s">
        <v>2376</v>
      </c>
      <c r="D1087" t="s">
        <v>2621</v>
      </c>
      <c r="E1087" s="31">
        <v>89.445652173913047</v>
      </c>
      <c r="F1087" s="31">
        <v>4.4945983716125903</v>
      </c>
      <c r="G1087" s="31">
        <v>4.2433029529712005</v>
      </c>
      <c r="H1087" s="31">
        <v>0.56730465427147891</v>
      </c>
      <c r="I1087" s="31">
        <v>0.38161988090898047</v>
      </c>
      <c r="J1087" s="31">
        <v>402.02228260869572</v>
      </c>
      <c r="K1087" s="31">
        <v>379.54500000000007</v>
      </c>
      <c r="L1087" s="31">
        <v>50.7429347826087</v>
      </c>
      <c r="M1087" s="31">
        <v>34.134239130434786</v>
      </c>
      <c r="N1087" s="31">
        <v>10.869565217391305</v>
      </c>
      <c r="O1087" s="31">
        <v>5.7391304347826084</v>
      </c>
      <c r="P1087" s="31">
        <v>131.96456521739134</v>
      </c>
      <c r="Q1087" s="31">
        <v>126.09597826086959</v>
      </c>
      <c r="R1087" s="31">
        <v>5.8685869565217397</v>
      </c>
      <c r="S1087" s="31">
        <v>219.31478260869568</v>
      </c>
      <c r="T1087" s="31">
        <v>219.31478260869568</v>
      </c>
      <c r="U1087" s="31">
        <v>0</v>
      </c>
      <c r="V1087" s="31">
        <v>0</v>
      </c>
      <c r="W1087" s="31">
        <v>105.41010869565221</v>
      </c>
      <c r="X1087" s="31">
        <v>1.6759782608695653</v>
      </c>
      <c r="Y1087" s="31">
        <v>0</v>
      </c>
      <c r="Z1087" s="31">
        <v>0</v>
      </c>
      <c r="AA1087" s="31">
        <v>17.183152173913044</v>
      </c>
      <c r="AB1087" s="31">
        <v>0</v>
      </c>
      <c r="AC1087" s="31">
        <v>86.550978260869599</v>
      </c>
      <c r="AD1087" s="31">
        <v>0</v>
      </c>
      <c r="AE1087" s="31">
        <v>0</v>
      </c>
      <c r="AF1087" t="s">
        <v>570</v>
      </c>
      <c r="AG1087" s="32">
        <v>9</v>
      </c>
      <c r="AH1087"/>
    </row>
    <row r="1088" spans="1:34" x14ac:dyDescent="0.25">
      <c r="A1088" t="s">
        <v>2660</v>
      </c>
      <c r="B1088" t="s">
        <v>1305</v>
      </c>
      <c r="C1088" t="s">
        <v>2322</v>
      </c>
      <c r="D1088" t="s">
        <v>2603</v>
      </c>
      <c r="E1088" s="31">
        <v>132.17391304347825</v>
      </c>
      <c r="F1088" s="31">
        <v>3.6891636513157904</v>
      </c>
      <c r="G1088" s="31">
        <v>3.4869695723684218</v>
      </c>
      <c r="H1088" s="31">
        <v>0.30645888157894741</v>
      </c>
      <c r="I1088" s="31">
        <v>0.26468832236842105</v>
      </c>
      <c r="J1088" s="31">
        <v>487.61119565217399</v>
      </c>
      <c r="K1088" s="31">
        <v>460.88641304347834</v>
      </c>
      <c r="L1088" s="31">
        <v>40.505869565217395</v>
      </c>
      <c r="M1088" s="31">
        <v>34.984891304347826</v>
      </c>
      <c r="N1088" s="31">
        <v>1</v>
      </c>
      <c r="O1088" s="31">
        <v>4.5209782608695654</v>
      </c>
      <c r="P1088" s="31">
        <v>137.24478260869571</v>
      </c>
      <c r="Q1088" s="31">
        <v>116.04097826086964</v>
      </c>
      <c r="R1088" s="31">
        <v>21.203804347826086</v>
      </c>
      <c r="S1088" s="31">
        <v>309.86054347826087</v>
      </c>
      <c r="T1088" s="31">
        <v>309.86054347826087</v>
      </c>
      <c r="U1088" s="31">
        <v>0</v>
      </c>
      <c r="V1088" s="31">
        <v>0</v>
      </c>
      <c r="W1088" s="31">
        <v>0</v>
      </c>
      <c r="X1088" s="31">
        <v>0</v>
      </c>
      <c r="Y1088" s="31">
        <v>0</v>
      </c>
      <c r="Z1088" s="31">
        <v>0</v>
      </c>
      <c r="AA1088" s="31">
        <v>0</v>
      </c>
      <c r="AB1088" s="31">
        <v>0</v>
      </c>
      <c r="AC1088" s="31">
        <v>0</v>
      </c>
      <c r="AD1088" s="31">
        <v>0</v>
      </c>
      <c r="AE1088" s="31">
        <v>0</v>
      </c>
      <c r="AF1088" t="s">
        <v>168</v>
      </c>
      <c r="AG1088" s="32">
        <v>9</v>
      </c>
      <c r="AH1088"/>
    </row>
    <row r="1089" spans="1:34" x14ac:dyDescent="0.25">
      <c r="A1089" t="s">
        <v>2660</v>
      </c>
      <c r="B1089" t="s">
        <v>2065</v>
      </c>
      <c r="C1089" t="s">
        <v>2322</v>
      </c>
      <c r="D1089" t="s">
        <v>2603</v>
      </c>
      <c r="E1089" s="31">
        <v>20</v>
      </c>
      <c r="F1089" s="31">
        <v>9.8115489130434774</v>
      </c>
      <c r="G1089" s="31">
        <v>9.1584239130434781</v>
      </c>
      <c r="H1089" s="31">
        <v>2.2069293478260867</v>
      </c>
      <c r="I1089" s="31">
        <v>1.971875</v>
      </c>
      <c r="J1089" s="31">
        <v>196.23097826086956</v>
      </c>
      <c r="K1089" s="31">
        <v>183.16847826086956</v>
      </c>
      <c r="L1089" s="31">
        <v>44.138586956521735</v>
      </c>
      <c r="M1089" s="31">
        <v>39.4375</v>
      </c>
      <c r="N1089" s="31">
        <v>0.77717391304347827</v>
      </c>
      <c r="O1089" s="31">
        <v>3.9239130434782608</v>
      </c>
      <c r="P1089" s="31">
        <v>79.08695652173914</v>
      </c>
      <c r="Q1089" s="31">
        <v>70.725543478260875</v>
      </c>
      <c r="R1089" s="31">
        <v>8.3614130434782616</v>
      </c>
      <c r="S1089" s="31">
        <v>73.005434782608702</v>
      </c>
      <c r="T1089" s="31">
        <v>73.005434782608702</v>
      </c>
      <c r="U1089" s="31">
        <v>0</v>
      </c>
      <c r="V1089" s="31">
        <v>0</v>
      </c>
      <c r="W1089" s="31">
        <v>0</v>
      </c>
      <c r="X1089" s="31">
        <v>0</v>
      </c>
      <c r="Y1089" s="31">
        <v>0</v>
      </c>
      <c r="Z1089" s="31">
        <v>0</v>
      </c>
      <c r="AA1089" s="31">
        <v>0</v>
      </c>
      <c r="AB1089" s="31">
        <v>0</v>
      </c>
      <c r="AC1089" s="31">
        <v>0</v>
      </c>
      <c r="AD1089" s="31">
        <v>0</v>
      </c>
      <c r="AE1089" s="31">
        <v>0</v>
      </c>
      <c r="AF1089" t="s">
        <v>928</v>
      </c>
      <c r="AG1089" s="32">
        <v>9</v>
      </c>
      <c r="AH1089"/>
    </row>
    <row r="1090" spans="1:34" x14ac:dyDescent="0.25">
      <c r="A1090" t="s">
        <v>2660</v>
      </c>
      <c r="B1090" t="s">
        <v>2166</v>
      </c>
      <c r="C1090" t="s">
        <v>2322</v>
      </c>
      <c r="D1090" t="s">
        <v>2603</v>
      </c>
      <c r="E1090" s="31">
        <v>31.673913043478262</v>
      </c>
      <c r="F1090" s="31">
        <v>3.8851166781056965</v>
      </c>
      <c r="G1090" s="31">
        <v>3.6847048730267673</v>
      </c>
      <c r="H1090" s="31">
        <v>0.29703843514070005</v>
      </c>
      <c r="I1090" s="31">
        <v>9.6626630061770774E-2</v>
      </c>
      <c r="J1090" s="31">
        <v>123.05684782608695</v>
      </c>
      <c r="K1090" s="31">
        <v>116.70902173913043</v>
      </c>
      <c r="L1090" s="31">
        <v>9.4083695652173915</v>
      </c>
      <c r="M1090" s="31">
        <v>3.06054347826087</v>
      </c>
      <c r="N1090" s="31">
        <v>0</v>
      </c>
      <c r="O1090" s="31">
        <v>6.3478260869565215</v>
      </c>
      <c r="P1090" s="31">
        <v>25.403152173913039</v>
      </c>
      <c r="Q1090" s="31">
        <v>25.403152173913039</v>
      </c>
      <c r="R1090" s="31">
        <v>0</v>
      </c>
      <c r="S1090" s="31">
        <v>88.245326086956524</v>
      </c>
      <c r="T1090" s="31">
        <v>88.245326086956524</v>
      </c>
      <c r="U1090" s="31">
        <v>0</v>
      </c>
      <c r="V1090" s="31">
        <v>0</v>
      </c>
      <c r="W1090" s="31">
        <v>0</v>
      </c>
      <c r="X1090" s="31">
        <v>0</v>
      </c>
      <c r="Y1090" s="31">
        <v>0</v>
      </c>
      <c r="Z1090" s="31">
        <v>0</v>
      </c>
      <c r="AA1090" s="31">
        <v>0</v>
      </c>
      <c r="AB1090" s="31">
        <v>0</v>
      </c>
      <c r="AC1090" s="31">
        <v>0</v>
      </c>
      <c r="AD1090" s="31">
        <v>0</v>
      </c>
      <c r="AE1090" s="31">
        <v>0</v>
      </c>
      <c r="AF1090" t="s">
        <v>1033</v>
      </c>
      <c r="AG1090" s="32">
        <v>9</v>
      </c>
      <c r="AH1090"/>
    </row>
    <row r="1091" spans="1:34" x14ac:dyDescent="0.25">
      <c r="A1091" t="s">
        <v>2660</v>
      </c>
      <c r="B1091" t="s">
        <v>1419</v>
      </c>
      <c r="C1091" t="s">
        <v>2322</v>
      </c>
      <c r="D1091" t="s">
        <v>2603</v>
      </c>
      <c r="E1091" s="31">
        <v>91.065217391304344</v>
      </c>
      <c r="F1091" s="31">
        <v>4.7822248746717593</v>
      </c>
      <c r="G1091" s="31">
        <v>4.5580580090713765</v>
      </c>
      <c r="H1091" s="31">
        <v>0.6691907376462165</v>
      </c>
      <c r="I1091" s="31">
        <v>0.5508200047744094</v>
      </c>
      <c r="J1091" s="31">
        <v>435.49434782608694</v>
      </c>
      <c r="K1091" s="31">
        <v>415.08054347826078</v>
      </c>
      <c r="L1091" s="31">
        <v>60.940000000000019</v>
      </c>
      <c r="M1091" s="31">
        <v>50.160543478260891</v>
      </c>
      <c r="N1091" s="31">
        <v>6.2577173913043485</v>
      </c>
      <c r="O1091" s="31">
        <v>4.5217391304347823</v>
      </c>
      <c r="P1091" s="31">
        <v>150.19771739130434</v>
      </c>
      <c r="Q1091" s="31">
        <v>140.56336956521739</v>
      </c>
      <c r="R1091" s="31">
        <v>9.6343478260869535</v>
      </c>
      <c r="S1091" s="31">
        <v>224.35663043478255</v>
      </c>
      <c r="T1091" s="31">
        <v>224.35663043478255</v>
      </c>
      <c r="U1091" s="31">
        <v>0</v>
      </c>
      <c r="V1091" s="31">
        <v>0</v>
      </c>
      <c r="W1091" s="31">
        <v>4.677173913043478</v>
      </c>
      <c r="X1091" s="31">
        <v>0.17391304347826086</v>
      </c>
      <c r="Y1091" s="31">
        <v>0.13043478260869565</v>
      </c>
      <c r="Z1091" s="31">
        <v>0</v>
      </c>
      <c r="AA1091" s="31">
        <v>8.6956521739130432E-2</v>
      </c>
      <c r="AB1091" s="31">
        <v>0</v>
      </c>
      <c r="AC1091" s="31">
        <v>4.285869565217391</v>
      </c>
      <c r="AD1091" s="31">
        <v>0</v>
      </c>
      <c r="AE1091" s="31">
        <v>0</v>
      </c>
      <c r="AF1091" t="s">
        <v>283</v>
      </c>
      <c r="AG1091" s="32">
        <v>9</v>
      </c>
      <c r="AH1091"/>
    </row>
    <row r="1092" spans="1:34" x14ac:dyDescent="0.25">
      <c r="A1092" t="s">
        <v>2660</v>
      </c>
      <c r="B1092" t="s">
        <v>2088</v>
      </c>
      <c r="C1092" t="s">
        <v>2492</v>
      </c>
      <c r="D1092" t="s">
        <v>2622</v>
      </c>
      <c r="E1092" s="31">
        <v>130.05434782608697</v>
      </c>
      <c r="F1092" s="31">
        <v>3.2983217718345172</v>
      </c>
      <c r="G1092" s="31">
        <v>2.8764320936063519</v>
      </c>
      <c r="H1092" s="31">
        <v>0.51614625992478047</v>
      </c>
      <c r="I1092" s="31">
        <v>0.31127037191809437</v>
      </c>
      <c r="J1092" s="31">
        <v>428.96108695652174</v>
      </c>
      <c r="K1092" s="31">
        <v>374.09250000000003</v>
      </c>
      <c r="L1092" s="31">
        <v>67.127065217391291</v>
      </c>
      <c r="M1092" s="31">
        <v>40.482065217391295</v>
      </c>
      <c r="N1092" s="31">
        <v>20.798260869565212</v>
      </c>
      <c r="O1092" s="31">
        <v>5.8467391304347824</v>
      </c>
      <c r="P1092" s="31">
        <v>113.89945652173914</v>
      </c>
      <c r="Q1092" s="31">
        <v>85.675869565217411</v>
      </c>
      <c r="R1092" s="31">
        <v>28.223586956521732</v>
      </c>
      <c r="S1092" s="31">
        <v>247.93456521739134</v>
      </c>
      <c r="T1092" s="31">
        <v>247.93456521739134</v>
      </c>
      <c r="U1092" s="31">
        <v>0</v>
      </c>
      <c r="V1092" s="31">
        <v>0</v>
      </c>
      <c r="W1092" s="31">
        <v>41.530108695652167</v>
      </c>
      <c r="X1092" s="31">
        <v>0</v>
      </c>
      <c r="Y1092" s="31">
        <v>0</v>
      </c>
      <c r="Z1092" s="31">
        <v>0</v>
      </c>
      <c r="AA1092" s="31">
        <v>1.0570652173913044</v>
      </c>
      <c r="AB1092" s="31">
        <v>0</v>
      </c>
      <c r="AC1092" s="31">
        <v>40.473043478260863</v>
      </c>
      <c r="AD1092" s="31">
        <v>0</v>
      </c>
      <c r="AE1092" s="31">
        <v>0</v>
      </c>
      <c r="AF1092" t="s">
        <v>952</v>
      </c>
      <c r="AG1092" s="32">
        <v>9</v>
      </c>
      <c r="AH1092"/>
    </row>
    <row r="1093" spans="1:34" x14ac:dyDescent="0.25">
      <c r="A1093" t="s">
        <v>2660</v>
      </c>
      <c r="B1093" t="s">
        <v>1234</v>
      </c>
      <c r="C1093" t="s">
        <v>2318</v>
      </c>
      <c r="D1093" t="s">
        <v>2612</v>
      </c>
      <c r="E1093" s="31">
        <v>76.173913043478265</v>
      </c>
      <c r="F1093" s="31">
        <v>3.8005108447488585</v>
      </c>
      <c r="G1093" s="31">
        <v>3.5674200913242005</v>
      </c>
      <c r="H1093" s="31">
        <v>0.4676441210045662</v>
      </c>
      <c r="I1093" s="31">
        <v>0.36704480593607303</v>
      </c>
      <c r="J1093" s="31">
        <v>289.49978260869568</v>
      </c>
      <c r="K1093" s="31">
        <v>271.74434782608694</v>
      </c>
      <c r="L1093" s="31">
        <v>35.622282608695656</v>
      </c>
      <c r="M1093" s="31">
        <v>27.959239130434781</v>
      </c>
      <c r="N1093" s="31">
        <v>2.9673913043478262</v>
      </c>
      <c r="O1093" s="31">
        <v>4.6956521739130439</v>
      </c>
      <c r="P1093" s="31">
        <v>69.508152173913047</v>
      </c>
      <c r="Q1093" s="31">
        <v>59.415760869565219</v>
      </c>
      <c r="R1093" s="31">
        <v>10.092391304347826</v>
      </c>
      <c r="S1093" s="31">
        <v>184.36934782608697</v>
      </c>
      <c r="T1093" s="31">
        <v>184.36934782608697</v>
      </c>
      <c r="U1093" s="31">
        <v>0</v>
      </c>
      <c r="V1093" s="31">
        <v>0</v>
      </c>
      <c r="W1093" s="31">
        <v>5.8179347826086953</v>
      </c>
      <c r="X1093" s="31">
        <v>0.57065217391304346</v>
      </c>
      <c r="Y1093" s="31">
        <v>0</v>
      </c>
      <c r="Z1093" s="31">
        <v>0</v>
      </c>
      <c r="AA1093" s="31">
        <v>5.2472826086956523</v>
      </c>
      <c r="AB1093" s="31">
        <v>0</v>
      </c>
      <c r="AC1093" s="31">
        <v>0</v>
      </c>
      <c r="AD1093" s="31">
        <v>0</v>
      </c>
      <c r="AE1093" s="31">
        <v>0</v>
      </c>
      <c r="AF1093" t="s">
        <v>97</v>
      </c>
      <c r="AG1093" s="32">
        <v>9</v>
      </c>
      <c r="AH1093"/>
    </row>
    <row r="1094" spans="1:34" x14ac:dyDescent="0.25">
      <c r="A1094" t="s">
        <v>2660</v>
      </c>
      <c r="B1094" t="s">
        <v>1866</v>
      </c>
      <c r="C1094" t="s">
        <v>2535</v>
      </c>
      <c r="D1094" t="s">
        <v>2648</v>
      </c>
      <c r="E1094" s="31">
        <v>66.576086956521735</v>
      </c>
      <c r="F1094" s="31">
        <v>3.7749763265306129</v>
      </c>
      <c r="G1094" s="31">
        <v>3.4447706122448989</v>
      </c>
      <c r="H1094" s="31">
        <v>0.69516244897959201</v>
      </c>
      <c r="I1094" s="31">
        <v>0.56207183673469407</v>
      </c>
      <c r="J1094" s="31">
        <v>251.32315217391306</v>
      </c>
      <c r="K1094" s="31">
        <v>229.33934782608699</v>
      </c>
      <c r="L1094" s="31">
        <v>46.281195652173921</v>
      </c>
      <c r="M1094" s="31">
        <v>37.420543478260882</v>
      </c>
      <c r="N1094" s="31">
        <v>3.2954347826086958</v>
      </c>
      <c r="O1094" s="31">
        <v>5.5652173913043477</v>
      </c>
      <c r="P1094" s="31">
        <v>76.566739130434811</v>
      </c>
      <c r="Q1094" s="31">
        <v>63.443586956521763</v>
      </c>
      <c r="R1094" s="31">
        <v>13.123152173913043</v>
      </c>
      <c r="S1094" s="31">
        <v>128.47521739130434</v>
      </c>
      <c r="T1094" s="31">
        <v>128.47521739130434</v>
      </c>
      <c r="U1094" s="31">
        <v>0</v>
      </c>
      <c r="V1094" s="31">
        <v>0</v>
      </c>
      <c r="W1094" s="31">
        <v>17.008152173913047</v>
      </c>
      <c r="X1094" s="31">
        <v>0.89945652173913049</v>
      </c>
      <c r="Y1094" s="31">
        <v>0</v>
      </c>
      <c r="Z1094" s="31">
        <v>0</v>
      </c>
      <c r="AA1094" s="31">
        <v>2.2789130434782607</v>
      </c>
      <c r="AB1094" s="31">
        <v>0</v>
      </c>
      <c r="AC1094" s="31">
        <v>13.829782608695654</v>
      </c>
      <c r="AD1094" s="31">
        <v>0</v>
      </c>
      <c r="AE1094" s="31">
        <v>0</v>
      </c>
      <c r="AF1094" t="s">
        <v>724</v>
      </c>
      <c r="AG1094" s="32">
        <v>9</v>
      </c>
      <c r="AH1094"/>
    </row>
    <row r="1095" spans="1:34" x14ac:dyDescent="0.25">
      <c r="A1095" t="s">
        <v>2660</v>
      </c>
      <c r="B1095" t="s">
        <v>1728</v>
      </c>
      <c r="C1095" t="s">
        <v>2286</v>
      </c>
      <c r="D1095" t="s">
        <v>2603</v>
      </c>
      <c r="E1095" s="31">
        <v>79.097826086956516</v>
      </c>
      <c r="F1095" s="31">
        <v>3.6926865466538414</v>
      </c>
      <c r="G1095" s="31">
        <v>3.4806499931290364</v>
      </c>
      <c r="H1095" s="31">
        <v>0.40887316201731472</v>
      </c>
      <c r="I1095" s="31">
        <v>0.33486876460079695</v>
      </c>
      <c r="J1095" s="31">
        <v>292.08347826086958</v>
      </c>
      <c r="K1095" s="31">
        <v>275.31184782608693</v>
      </c>
      <c r="L1095" s="31">
        <v>32.340978260869555</v>
      </c>
      <c r="M1095" s="31">
        <v>26.487391304347817</v>
      </c>
      <c r="N1095" s="31">
        <v>4.1144565217391289</v>
      </c>
      <c r="O1095" s="31">
        <v>1.7391304347826086</v>
      </c>
      <c r="P1095" s="31">
        <v>79.713586956521709</v>
      </c>
      <c r="Q1095" s="31">
        <v>68.795543478260839</v>
      </c>
      <c r="R1095" s="31">
        <v>10.918043478260868</v>
      </c>
      <c r="S1095" s="31">
        <v>180.0289130434783</v>
      </c>
      <c r="T1095" s="31">
        <v>180.0289130434783</v>
      </c>
      <c r="U1095" s="31">
        <v>0</v>
      </c>
      <c r="V1095" s="31">
        <v>0</v>
      </c>
      <c r="W1095" s="31">
        <v>0</v>
      </c>
      <c r="X1095" s="31">
        <v>0</v>
      </c>
      <c r="Y1095" s="31">
        <v>0</v>
      </c>
      <c r="Z1095" s="31">
        <v>0</v>
      </c>
      <c r="AA1095" s="31">
        <v>0</v>
      </c>
      <c r="AB1095" s="31">
        <v>0</v>
      </c>
      <c r="AC1095" s="31">
        <v>0</v>
      </c>
      <c r="AD1095" s="31">
        <v>0</v>
      </c>
      <c r="AE1095" s="31">
        <v>0</v>
      </c>
      <c r="AF1095" t="s">
        <v>594</v>
      </c>
      <c r="AG1095" s="32">
        <v>9</v>
      </c>
      <c r="AH1095"/>
    </row>
    <row r="1096" spans="1:34" x14ac:dyDescent="0.25">
      <c r="A1096" t="s">
        <v>2660</v>
      </c>
      <c r="B1096" t="s">
        <v>2110</v>
      </c>
      <c r="C1096" t="s">
        <v>2460</v>
      </c>
      <c r="D1096" t="s">
        <v>2626</v>
      </c>
      <c r="E1096" s="31">
        <v>68.304347826086953</v>
      </c>
      <c r="F1096" s="31">
        <v>4.0370782940802057</v>
      </c>
      <c r="G1096" s="31">
        <v>3.722678230426482</v>
      </c>
      <c r="H1096" s="31">
        <v>0.42890197326543605</v>
      </c>
      <c r="I1096" s="31">
        <v>0.3448790579248886</v>
      </c>
      <c r="J1096" s="31">
        <v>275.75000000000011</v>
      </c>
      <c r="K1096" s="31">
        <v>254.27510869565231</v>
      </c>
      <c r="L1096" s="31">
        <v>29.295869565217391</v>
      </c>
      <c r="M1096" s="31">
        <v>23.556739130434782</v>
      </c>
      <c r="N1096" s="31">
        <v>0</v>
      </c>
      <c r="O1096" s="31">
        <v>5.7391304347826084</v>
      </c>
      <c r="P1096" s="31">
        <v>76.904782608695669</v>
      </c>
      <c r="Q1096" s="31">
        <v>61.16902173913045</v>
      </c>
      <c r="R1096" s="31">
        <v>15.735760869565221</v>
      </c>
      <c r="S1096" s="31">
        <v>169.54934782608706</v>
      </c>
      <c r="T1096" s="31">
        <v>169.54934782608706</v>
      </c>
      <c r="U1096" s="31">
        <v>0</v>
      </c>
      <c r="V1096" s="31">
        <v>0</v>
      </c>
      <c r="W1096" s="31">
        <v>0</v>
      </c>
      <c r="X1096" s="31">
        <v>0</v>
      </c>
      <c r="Y1096" s="31">
        <v>0</v>
      </c>
      <c r="Z1096" s="31">
        <v>0</v>
      </c>
      <c r="AA1096" s="31">
        <v>0</v>
      </c>
      <c r="AB1096" s="31">
        <v>0</v>
      </c>
      <c r="AC1096" s="31">
        <v>0</v>
      </c>
      <c r="AD1096" s="31">
        <v>0</v>
      </c>
      <c r="AE1096" s="31">
        <v>0</v>
      </c>
      <c r="AF1096" t="s">
        <v>974</v>
      </c>
      <c r="AG1096" s="32">
        <v>9</v>
      </c>
      <c r="AH1096"/>
    </row>
    <row r="1097" spans="1:34" x14ac:dyDescent="0.25">
      <c r="A1097" t="s">
        <v>2660</v>
      </c>
      <c r="B1097" t="s">
        <v>2119</v>
      </c>
      <c r="C1097" t="s">
        <v>2359</v>
      </c>
      <c r="D1097" t="s">
        <v>2621</v>
      </c>
      <c r="E1097" s="31">
        <v>110.1304347826087</v>
      </c>
      <c r="F1097" s="31">
        <v>3.2013097118041842</v>
      </c>
      <c r="G1097" s="31">
        <v>3.0455606000789577</v>
      </c>
      <c r="H1097" s="31">
        <v>0.39270627714172918</v>
      </c>
      <c r="I1097" s="31">
        <v>0.34079155151993679</v>
      </c>
      <c r="J1097" s="31">
        <v>352.56163043478256</v>
      </c>
      <c r="K1097" s="31">
        <v>335.40891304347826</v>
      </c>
      <c r="L1097" s="31">
        <v>43.248913043478261</v>
      </c>
      <c r="M1097" s="31">
        <v>37.531521739130433</v>
      </c>
      <c r="N1097" s="31">
        <v>8.6956521739130432E-2</v>
      </c>
      <c r="O1097" s="31">
        <v>5.6304347826086953</v>
      </c>
      <c r="P1097" s="31">
        <v>92.76423913043476</v>
      </c>
      <c r="Q1097" s="31">
        <v>81.328913043478238</v>
      </c>
      <c r="R1097" s="31">
        <v>11.435326086956517</v>
      </c>
      <c r="S1097" s="31">
        <v>216.54847826086956</v>
      </c>
      <c r="T1097" s="31">
        <v>216.54847826086956</v>
      </c>
      <c r="U1097" s="31">
        <v>0</v>
      </c>
      <c r="V1097" s="31">
        <v>0</v>
      </c>
      <c r="W1097" s="31">
        <v>8.6956521739130432E-2</v>
      </c>
      <c r="X1097" s="31">
        <v>0</v>
      </c>
      <c r="Y1097" s="31">
        <v>8.6956521739130432E-2</v>
      </c>
      <c r="Z1097" s="31">
        <v>0</v>
      </c>
      <c r="AA1097" s="31">
        <v>0</v>
      </c>
      <c r="AB1097" s="31">
        <v>0</v>
      </c>
      <c r="AC1097" s="31">
        <v>0</v>
      </c>
      <c r="AD1097" s="31">
        <v>0</v>
      </c>
      <c r="AE1097" s="31">
        <v>0</v>
      </c>
      <c r="AF1097" t="s">
        <v>984</v>
      </c>
      <c r="AG1097" s="32">
        <v>9</v>
      </c>
      <c r="AH1097"/>
    </row>
    <row r="1098" spans="1:34" x14ac:dyDescent="0.25">
      <c r="A1098" t="s">
        <v>2660</v>
      </c>
      <c r="B1098" t="s">
        <v>1334</v>
      </c>
      <c r="C1098" t="s">
        <v>2395</v>
      </c>
      <c r="D1098" t="s">
        <v>2636</v>
      </c>
      <c r="E1098" s="31">
        <v>53.054347826086953</v>
      </c>
      <c r="F1098" s="31">
        <v>3.4023232944068824</v>
      </c>
      <c r="G1098" s="31">
        <v>3.0809035033804539</v>
      </c>
      <c r="H1098" s="31">
        <v>0.404382298709281</v>
      </c>
      <c r="I1098" s="31">
        <v>0.19956156525302196</v>
      </c>
      <c r="J1098" s="31">
        <v>180.50804347826079</v>
      </c>
      <c r="K1098" s="31">
        <v>163.45532608695646</v>
      </c>
      <c r="L1098" s="31">
        <v>21.454239130434786</v>
      </c>
      <c r="M1098" s="31">
        <v>10.587608695652175</v>
      </c>
      <c r="N1098" s="31">
        <v>5.6492391304347827</v>
      </c>
      <c r="O1098" s="31">
        <v>5.2173913043478262</v>
      </c>
      <c r="P1098" s="31">
        <v>60.629239130434783</v>
      </c>
      <c r="Q1098" s="31">
        <v>54.443152173913042</v>
      </c>
      <c r="R1098" s="31">
        <v>6.1860869565217396</v>
      </c>
      <c r="S1098" s="31">
        <v>98.424565217391262</v>
      </c>
      <c r="T1098" s="31">
        <v>93.265108695652131</v>
      </c>
      <c r="U1098" s="31">
        <v>5.1594565217391306</v>
      </c>
      <c r="V1098" s="31">
        <v>0</v>
      </c>
      <c r="W1098" s="31">
        <v>0</v>
      </c>
      <c r="X1098" s="31">
        <v>0</v>
      </c>
      <c r="Y1098" s="31">
        <v>0</v>
      </c>
      <c r="Z1098" s="31">
        <v>0</v>
      </c>
      <c r="AA1098" s="31">
        <v>0</v>
      </c>
      <c r="AB1098" s="31">
        <v>0</v>
      </c>
      <c r="AC1098" s="31">
        <v>0</v>
      </c>
      <c r="AD1098" s="31">
        <v>0</v>
      </c>
      <c r="AE1098" s="31">
        <v>0</v>
      </c>
      <c r="AF1098" t="s">
        <v>197</v>
      </c>
      <c r="AG1098" s="32">
        <v>9</v>
      </c>
      <c r="AH1098"/>
    </row>
    <row r="1099" spans="1:34" x14ac:dyDescent="0.25">
      <c r="A1099" t="s">
        <v>2660</v>
      </c>
      <c r="B1099" t="s">
        <v>1529</v>
      </c>
      <c r="C1099" t="s">
        <v>2395</v>
      </c>
      <c r="D1099" t="s">
        <v>2636</v>
      </c>
      <c r="E1099" s="31">
        <v>95.836956521739125</v>
      </c>
      <c r="F1099" s="31">
        <v>4.5739253714415327</v>
      </c>
      <c r="G1099" s="31">
        <v>4.3502268345242134</v>
      </c>
      <c r="H1099" s="31">
        <v>0.53345922649427235</v>
      </c>
      <c r="I1099" s="31">
        <v>0.354900759895656</v>
      </c>
      <c r="J1099" s="31">
        <v>438.35108695652161</v>
      </c>
      <c r="K1099" s="31">
        <v>416.91249999999985</v>
      </c>
      <c r="L1099" s="31">
        <v>51.125108695652166</v>
      </c>
      <c r="M1099" s="31">
        <v>34.012608695652162</v>
      </c>
      <c r="N1099" s="31">
        <v>11.634239130434787</v>
      </c>
      <c r="O1099" s="31">
        <v>5.4782608695652177</v>
      </c>
      <c r="P1099" s="31">
        <v>110.45543478260869</v>
      </c>
      <c r="Q1099" s="31">
        <v>106.12934782608696</v>
      </c>
      <c r="R1099" s="31">
        <v>4.3260869565217401</v>
      </c>
      <c r="S1099" s="31">
        <v>276.77054347826072</v>
      </c>
      <c r="T1099" s="31">
        <v>228.7261956521738</v>
      </c>
      <c r="U1099" s="31">
        <v>48.044347826086934</v>
      </c>
      <c r="V1099" s="31">
        <v>0</v>
      </c>
      <c r="W1099" s="31">
        <v>0</v>
      </c>
      <c r="X1099" s="31">
        <v>0</v>
      </c>
      <c r="Y1099" s="31">
        <v>0</v>
      </c>
      <c r="Z1099" s="31">
        <v>0</v>
      </c>
      <c r="AA1099" s="31">
        <v>0</v>
      </c>
      <c r="AB1099" s="31">
        <v>0</v>
      </c>
      <c r="AC1099" s="31">
        <v>0</v>
      </c>
      <c r="AD1099" s="31">
        <v>0</v>
      </c>
      <c r="AE1099" s="31">
        <v>0</v>
      </c>
      <c r="AF1099" t="s">
        <v>395</v>
      </c>
      <c r="AG1099" s="32">
        <v>9</v>
      </c>
      <c r="AH1099"/>
    </row>
    <row r="1100" spans="1:34" x14ac:dyDescent="0.25">
      <c r="A1100" t="s">
        <v>2660</v>
      </c>
      <c r="B1100" t="s">
        <v>1497</v>
      </c>
      <c r="C1100" t="s">
        <v>2288</v>
      </c>
      <c r="D1100" t="s">
        <v>2603</v>
      </c>
      <c r="E1100" s="31">
        <v>95.565217391304344</v>
      </c>
      <c r="F1100" s="31">
        <v>3.8600545950864404</v>
      </c>
      <c r="G1100" s="31">
        <v>3.5812602365787067</v>
      </c>
      <c r="H1100" s="31">
        <v>0.40298680618744304</v>
      </c>
      <c r="I1100" s="31">
        <v>0.28184485896269329</v>
      </c>
      <c r="J1100" s="31">
        <v>368.88695652173897</v>
      </c>
      <c r="K1100" s="31">
        <v>342.24391304347813</v>
      </c>
      <c r="L1100" s="31">
        <v>38.511521739130423</v>
      </c>
      <c r="M1100" s="31">
        <v>26.934565217391295</v>
      </c>
      <c r="N1100" s="31">
        <v>5.8378260869565208</v>
      </c>
      <c r="O1100" s="31">
        <v>5.7391304347826084</v>
      </c>
      <c r="P1100" s="31">
        <v>108.37380434782611</v>
      </c>
      <c r="Q1100" s="31">
        <v>93.307717391304379</v>
      </c>
      <c r="R1100" s="31">
        <v>15.066086956521735</v>
      </c>
      <c r="S1100" s="31">
        <v>222.00163043478247</v>
      </c>
      <c r="T1100" s="31">
        <v>222.00163043478247</v>
      </c>
      <c r="U1100" s="31">
        <v>0</v>
      </c>
      <c r="V1100" s="31">
        <v>0</v>
      </c>
      <c r="W1100" s="31">
        <v>0</v>
      </c>
      <c r="X1100" s="31">
        <v>0</v>
      </c>
      <c r="Y1100" s="31">
        <v>0</v>
      </c>
      <c r="Z1100" s="31">
        <v>0</v>
      </c>
      <c r="AA1100" s="31">
        <v>0</v>
      </c>
      <c r="AB1100" s="31">
        <v>0</v>
      </c>
      <c r="AC1100" s="31">
        <v>0</v>
      </c>
      <c r="AD1100" s="31">
        <v>0</v>
      </c>
      <c r="AE1100" s="31">
        <v>0</v>
      </c>
      <c r="AF1100" t="s">
        <v>362</v>
      </c>
      <c r="AG1100" s="32">
        <v>9</v>
      </c>
      <c r="AH1100"/>
    </row>
    <row r="1101" spans="1:34" x14ac:dyDescent="0.25">
      <c r="A1101" t="s">
        <v>2660</v>
      </c>
      <c r="B1101" t="s">
        <v>1457</v>
      </c>
      <c r="C1101" t="s">
        <v>2353</v>
      </c>
      <c r="D1101" t="s">
        <v>2617</v>
      </c>
      <c r="E1101" s="31">
        <v>98.891304347826093</v>
      </c>
      <c r="F1101" s="31">
        <v>3.666151901516816</v>
      </c>
      <c r="G1101" s="31">
        <v>3.4474708727192778</v>
      </c>
      <c r="H1101" s="31">
        <v>0.79889426247526896</v>
      </c>
      <c r="I1101" s="31">
        <v>0.70868432622554378</v>
      </c>
      <c r="J1101" s="31">
        <v>362.55054347826081</v>
      </c>
      <c r="K1101" s="31">
        <v>340.92489130434774</v>
      </c>
      <c r="L1101" s="31">
        <v>79.003695652173889</v>
      </c>
      <c r="M1101" s="31">
        <v>70.082717391304328</v>
      </c>
      <c r="N1101" s="31">
        <v>3.1365217391304343</v>
      </c>
      <c r="O1101" s="31">
        <v>5.7844565217391315</v>
      </c>
      <c r="P1101" s="31">
        <v>72.404565217391308</v>
      </c>
      <c r="Q1101" s="31">
        <v>59.699891304347837</v>
      </c>
      <c r="R1101" s="31">
        <v>12.704673913043477</v>
      </c>
      <c r="S1101" s="31">
        <v>211.14228260869561</v>
      </c>
      <c r="T1101" s="31">
        <v>211.14228260869561</v>
      </c>
      <c r="U1101" s="31">
        <v>0</v>
      </c>
      <c r="V1101" s="31">
        <v>0</v>
      </c>
      <c r="W1101" s="31">
        <v>0</v>
      </c>
      <c r="X1101" s="31">
        <v>0</v>
      </c>
      <c r="Y1101" s="31">
        <v>0</v>
      </c>
      <c r="Z1101" s="31">
        <v>0</v>
      </c>
      <c r="AA1101" s="31">
        <v>0</v>
      </c>
      <c r="AB1101" s="31">
        <v>0</v>
      </c>
      <c r="AC1101" s="31">
        <v>0</v>
      </c>
      <c r="AD1101" s="31">
        <v>0</v>
      </c>
      <c r="AE1101" s="31">
        <v>0</v>
      </c>
      <c r="AF1101" t="s">
        <v>322</v>
      </c>
      <c r="AG1101" s="32">
        <v>9</v>
      </c>
      <c r="AH1101"/>
    </row>
    <row r="1102" spans="1:34" x14ac:dyDescent="0.25">
      <c r="A1102" t="s">
        <v>2660</v>
      </c>
      <c r="B1102" t="s">
        <v>1656</v>
      </c>
      <c r="C1102" t="s">
        <v>1785</v>
      </c>
      <c r="D1102" t="s">
        <v>2610</v>
      </c>
      <c r="E1102" s="31">
        <v>98.804347826086953</v>
      </c>
      <c r="F1102" s="31">
        <v>3.759019801980199</v>
      </c>
      <c r="G1102" s="31">
        <v>3.5670308030803097</v>
      </c>
      <c r="H1102" s="31">
        <v>0.34930143014301418</v>
      </c>
      <c r="I1102" s="31">
        <v>0.30149944994499445</v>
      </c>
      <c r="J1102" s="31">
        <v>371.40750000000008</v>
      </c>
      <c r="K1102" s="31">
        <v>352.43815217391318</v>
      </c>
      <c r="L1102" s="31">
        <v>34.512499999999989</v>
      </c>
      <c r="M1102" s="31">
        <v>29.789456521739123</v>
      </c>
      <c r="N1102" s="31">
        <v>0.2882608695652174</v>
      </c>
      <c r="O1102" s="31">
        <v>4.4347826086956523</v>
      </c>
      <c r="P1102" s="31">
        <v>103.22076086956523</v>
      </c>
      <c r="Q1102" s="31">
        <v>88.974456521739143</v>
      </c>
      <c r="R1102" s="31">
        <v>14.246304347826088</v>
      </c>
      <c r="S1102" s="31">
        <v>233.6742391304349</v>
      </c>
      <c r="T1102" s="31">
        <v>233.43467391304358</v>
      </c>
      <c r="U1102" s="31">
        <v>0.23956521739130435</v>
      </c>
      <c r="V1102" s="31">
        <v>0</v>
      </c>
      <c r="W1102" s="31">
        <v>0.19565217391304349</v>
      </c>
      <c r="X1102" s="31">
        <v>0</v>
      </c>
      <c r="Y1102" s="31">
        <v>0.19565217391304349</v>
      </c>
      <c r="Z1102" s="31">
        <v>0</v>
      </c>
      <c r="AA1102" s="31">
        <v>0</v>
      </c>
      <c r="AB1102" s="31">
        <v>0</v>
      </c>
      <c r="AC1102" s="31">
        <v>0</v>
      </c>
      <c r="AD1102" s="31">
        <v>0</v>
      </c>
      <c r="AE1102" s="31">
        <v>0</v>
      </c>
      <c r="AF1102" t="s">
        <v>522</v>
      </c>
      <c r="AG1102" s="32">
        <v>9</v>
      </c>
      <c r="AH1102"/>
    </row>
    <row r="1103" spans="1:34" x14ac:dyDescent="0.25">
      <c r="A1103" t="s">
        <v>2660</v>
      </c>
      <c r="B1103" t="s">
        <v>1297</v>
      </c>
      <c r="C1103" t="s">
        <v>2376</v>
      </c>
      <c r="D1103" t="s">
        <v>2621</v>
      </c>
      <c r="E1103" s="31">
        <v>149.11956521739131</v>
      </c>
      <c r="F1103" s="31">
        <v>3.3884721918507168</v>
      </c>
      <c r="G1103" s="31">
        <v>3.226779648662438</v>
      </c>
      <c r="H1103" s="31">
        <v>0.26376047816896264</v>
      </c>
      <c r="I1103" s="31">
        <v>0.17988993366863465</v>
      </c>
      <c r="J1103" s="31">
        <v>505.28749999999985</v>
      </c>
      <c r="K1103" s="31">
        <v>481.17597826086944</v>
      </c>
      <c r="L1103" s="31">
        <v>39.331847826086943</v>
      </c>
      <c r="M1103" s="31">
        <v>26.825108695652162</v>
      </c>
      <c r="N1103" s="31">
        <v>6.0719565217391303</v>
      </c>
      <c r="O1103" s="31">
        <v>6.4347826086956523</v>
      </c>
      <c r="P1103" s="31">
        <v>150.06456521739128</v>
      </c>
      <c r="Q1103" s="31">
        <v>138.45978260869563</v>
      </c>
      <c r="R1103" s="31">
        <v>11.60478260869565</v>
      </c>
      <c r="S1103" s="31">
        <v>315.89108695652163</v>
      </c>
      <c r="T1103" s="31">
        <v>311.43304347826074</v>
      </c>
      <c r="U1103" s="31">
        <v>4.4580434782608691</v>
      </c>
      <c r="V1103" s="31">
        <v>0</v>
      </c>
      <c r="W1103" s="31">
        <v>0</v>
      </c>
      <c r="X1103" s="31">
        <v>0</v>
      </c>
      <c r="Y1103" s="31">
        <v>0</v>
      </c>
      <c r="Z1103" s="31">
        <v>0</v>
      </c>
      <c r="AA1103" s="31">
        <v>0</v>
      </c>
      <c r="AB1103" s="31">
        <v>0</v>
      </c>
      <c r="AC1103" s="31">
        <v>0</v>
      </c>
      <c r="AD1103" s="31">
        <v>0</v>
      </c>
      <c r="AE1103" s="31">
        <v>0</v>
      </c>
      <c r="AF1103" t="s">
        <v>160</v>
      </c>
      <c r="AG1103" s="32">
        <v>9</v>
      </c>
      <c r="AH1103"/>
    </row>
    <row r="1104" spans="1:34" x14ac:dyDescent="0.25">
      <c r="A1104" t="s">
        <v>2660</v>
      </c>
      <c r="B1104" t="s">
        <v>1266</v>
      </c>
      <c r="C1104" t="s">
        <v>2364</v>
      </c>
      <c r="D1104" t="s">
        <v>2621</v>
      </c>
      <c r="E1104" s="31">
        <v>100.85869565217391</v>
      </c>
      <c r="F1104" s="31">
        <v>4.165181592844057</v>
      </c>
      <c r="G1104" s="31">
        <v>3.9064640586270074</v>
      </c>
      <c r="H1104" s="31">
        <v>0.8777335919818946</v>
      </c>
      <c r="I1104" s="31">
        <v>0.71960017243237417</v>
      </c>
      <c r="J1104" s="31">
        <v>420.09478260869571</v>
      </c>
      <c r="K1104" s="31">
        <v>394.00086956521739</v>
      </c>
      <c r="L1104" s="31">
        <v>88.527065217391296</v>
      </c>
      <c r="M1104" s="31">
        <v>72.577934782608693</v>
      </c>
      <c r="N1104" s="31">
        <v>10.383913043478261</v>
      </c>
      <c r="O1104" s="31">
        <v>5.5652173913043477</v>
      </c>
      <c r="P1104" s="31">
        <v>93.691413043478249</v>
      </c>
      <c r="Q1104" s="31">
        <v>83.5466304347826</v>
      </c>
      <c r="R1104" s="31">
        <v>10.14478260869565</v>
      </c>
      <c r="S1104" s="31">
        <v>237.87630434782608</v>
      </c>
      <c r="T1104" s="31">
        <v>234.31934782608695</v>
      </c>
      <c r="U1104" s="31">
        <v>3.5569565217391306</v>
      </c>
      <c r="V1104" s="31">
        <v>0</v>
      </c>
      <c r="W1104" s="31">
        <v>0</v>
      </c>
      <c r="X1104" s="31">
        <v>0</v>
      </c>
      <c r="Y1104" s="31">
        <v>0</v>
      </c>
      <c r="Z1104" s="31">
        <v>0</v>
      </c>
      <c r="AA1104" s="31">
        <v>0</v>
      </c>
      <c r="AB1104" s="31">
        <v>0</v>
      </c>
      <c r="AC1104" s="31">
        <v>0</v>
      </c>
      <c r="AD1104" s="31">
        <v>0</v>
      </c>
      <c r="AE1104" s="31">
        <v>0</v>
      </c>
      <c r="AF1104" t="s">
        <v>129</v>
      </c>
      <c r="AG1104" s="32">
        <v>9</v>
      </c>
      <c r="AH1104"/>
    </row>
    <row r="1105" spans="1:34" x14ac:dyDescent="0.25">
      <c r="A1105" t="s">
        <v>2660</v>
      </c>
      <c r="B1105" t="s">
        <v>1406</v>
      </c>
      <c r="C1105" t="s">
        <v>2287</v>
      </c>
      <c r="D1105" t="s">
        <v>2609</v>
      </c>
      <c r="E1105" s="31">
        <v>104.19565217391305</v>
      </c>
      <c r="F1105" s="31">
        <v>4.4378687669518051</v>
      </c>
      <c r="G1105" s="31">
        <v>4.2101199666179845</v>
      </c>
      <c r="H1105" s="31">
        <v>0.61116002503651135</v>
      </c>
      <c r="I1105" s="31">
        <v>0.54699248904652586</v>
      </c>
      <c r="J1105" s="31">
        <v>462.40663043478264</v>
      </c>
      <c r="K1105" s="31">
        <v>438.67619565217387</v>
      </c>
      <c r="L1105" s="31">
        <v>63.680217391304325</v>
      </c>
      <c r="M1105" s="31">
        <v>56.994239130434757</v>
      </c>
      <c r="N1105" s="31">
        <v>2.2511956521739132</v>
      </c>
      <c r="O1105" s="31">
        <v>4.4347826086956523</v>
      </c>
      <c r="P1105" s="31">
        <v>177.65119565217387</v>
      </c>
      <c r="Q1105" s="31">
        <v>160.60673913043473</v>
      </c>
      <c r="R1105" s="31">
        <v>17.044456521739136</v>
      </c>
      <c r="S1105" s="31">
        <v>221.07521739130442</v>
      </c>
      <c r="T1105" s="31">
        <v>221.07521739130442</v>
      </c>
      <c r="U1105" s="31">
        <v>0</v>
      </c>
      <c r="V1105" s="31">
        <v>0</v>
      </c>
      <c r="W1105" s="31">
        <v>0</v>
      </c>
      <c r="X1105" s="31">
        <v>0</v>
      </c>
      <c r="Y1105" s="31">
        <v>0</v>
      </c>
      <c r="Z1105" s="31">
        <v>0</v>
      </c>
      <c r="AA1105" s="31">
        <v>0</v>
      </c>
      <c r="AB1105" s="31">
        <v>0</v>
      </c>
      <c r="AC1105" s="31">
        <v>0</v>
      </c>
      <c r="AD1105" s="31">
        <v>0</v>
      </c>
      <c r="AE1105" s="31">
        <v>0</v>
      </c>
      <c r="AF1105" t="s">
        <v>270</v>
      </c>
      <c r="AG1105" s="32">
        <v>9</v>
      </c>
      <c r="AH1105"/>
    </row>
    <row r="1106" spans="1:34" x14ac:dyDescent="0.25">
      <c r="A1106" t="s">
        <v>2660</v>
      </c>
      <c r="B1106" t="s">
        <v>1306</v>
      </c>
      <c r="C1106" t="s">
        <v>2369</v>
      </c>
      <c r="D1106" t="s">
        <v>2617</v>
      </c>
      <c r="E1106" s="31">
        <v>61.195652173913047</v>
      </c>
      <c r="F1106" s="31">
        <v>3.8641616341030187</v>
      </c>
      <c r="G1106" s="31">
        <v>3.5851225577264647</v>
      </c>
      <c r="H1106" s="31">
        <v>0.43866074600355237</v>
      </c>
      <c r="I1106" s="31">
        <v>0.31156838365896983</v>
      </c>
      <c r="J1106" s="31">
        <v>236.46989130434778</v>
      </c>
      <c r="K1106" s="31">
        <v>219.39391304347822</v>
      </c>
      <c r="L1106" s="31">
        <v>26.84413043478261</v>
      </c>
      <c r="M1106" s="31">
        <v>19.06663043478261</v>
      </c>
      <c r="N1106" s="31">
        <v>3.864239130434783</v>
      </c>
      <c r="O1106" s="31">
        <v>3.9132608695652173</v>
      </c>
      <c r="P1106" s="31">
        <v>75.067608695652154</v>
      </c>
      <c r="Q1106" s="31">
        <v>65.769130434782596</v>
      </c>
      <c r="R1106" s="31">
        <v>9.2984782608695635</v>
      </c>
      <c r="S1106" s="31">
        <v>134.55815217391302</v>
      </c>
      <c r="T1106" s="31">
        <v>134.55815217391302</v>
      </c>
      <c r="U1106" s="31">
        <v>0</v>
      </c>
      <c r="V1106" s="31">
        <v>0</v>
      </c>
      <c r="W1106" s="31">
        <v>0</v>
      </c>
      <c r="X1106" s="31">
        <v>0</v>
      </c>
      <c r="Y1106" s="31">
        <v>0</v>
      </c>
      <c r="Z1106" s="31">
        <v>0</v>
      </c>
      <c r="AA1106" s="31">
        <v>0</v>
      </c>
      <c r="AB1106" s="31">
        <v>0</v>
      </c>
      <c r="AC1106" s="31">
        <v>0</v>
      </c>
      <c r="AD1106" s="31">
        <v>0</v>
      </c>
      <c r="AE1106" s="31">
        <v>0</v>
      </c>
      <c r="AF1106" t="s">
        <v>169</v>
      </c>
      <c r="AG1106" s="32">
        <v>9</v>
      </c>
      <c r="AH1106"/>
    </row>
    <row r="1107" spans="1:34" x14ac:dyDescent="0.25">
      <c r="A1107" t="s">
        <v>2660</v>
      </c>
      <c r="B1107" t="s">
        <v>1635</v>
      </c>
      <c r="C1107" t="s">
        <v>2488</v>
      </c>
      <c r="D1107" t="s">
        <v>2603</v>
      </c>
      <c r="E1107" s="31">
        <v>75</v>
      </c>
      <c r="F1107" s="31">
        <v>3.3714782608695644</v>
      </c>
      <c r="G1107" s="31">
        <v>3.0096188405797091</v>
      </c>
      <c r="H1107" s="31">
        <v>0.44449275362318835</v>
      </c>
      <c r="I1107" s="31">
        <v>0.20405507246376808</v>
      </c>
      <c r="J1107" s="31">
        <v>252.86086956521731</v>
      </c>
      <c r="K1107" s="31">
        <v>225.72141304347818</v>
      </c>
      <c r="L1107" s="31">
        <v>33.336956521739125</v>
      </c>
      <c r="M1107" s="31">
        <v>15.304130434782607</v>
      </c>
      <c r="N1107" s="31">
        <v>12.293695652173913</v>
      </c>
      <c r="O1107" s="31">
        <v>5.7391304347826084</v>
      </c>
      <c r="P1107" s="31">
        <v>74.450434782608681</v>
      </c>
      <c r="Q1107" s="31">
        <v>65.343804347826079</v>
      </c>
      <c r="R1107" s="31">
        <v>9.106630434782609</v>
      </c>
      <c r="S1107" s="31">
        <v>145.07347826086951</v>
      </c>
      <c r="T1107" s="31">
        <v>143.64945652173907</v>
      </c>
      <c r="U1107" s="31">
        <v>1.4240217391304346</v>
      </c>
      <c r="V1107" s="31">
        <v>0</v>
      </c>
      <c r="W1107" s="31">
        <v>0</v>
      </c>
      <c r="X1107" s="31">
        <v>0</v>
      </c>
      <c r="Y1107" s="31">
        <v>0</v>
      </c>
      <c r="Z1107" s="31">
        <v>0</v>
      </c>
      <c r="AA1107" s="31">
        <v>0</v>
      </c>
      <c r="AB1107" s="31">
        <v>0</v>
      </c>
      <c r="AC1107" s="31">
        <v>0</v>
      </c>
      <c r="AD1107" s="31">
        <v>0</v>
      </c>
      <c r="AE1107" s="31">
        <v>0</v>
      </c>
      <c r="AF1107" t="s">
        <v>501</v>
      </c>
      <c r="AG1107" s="32">
        <v>9</v>
      </c>
      <c r="AH1107"/>
    </row>
    <row r="1108" spans="1:34" x14ac:dyDescent="0.25">
      <c r="A1108" t="s">
        <v>2660</v>
      </c>
      <c r="B1108" t="s">
        <v>1477</v>
      </c>
      <c r="C1108" t="s">
        <v>2447</v>
      </c>
      <c r="D1108" t="s">
        <v>2605</v>
      </c>
      <c r="E1108" s="31">
        <v>92.445652173913047</v>
      </c>
      <c r="F1108" s="31">
        <v>3.3426490299823644</v>
      </c>
      <c r="G1108" s="31">
        <v>3.1668395061728405</v>
      </c>
      <c r="H1108" s="31">
        <v>0.31131687242798345</v>
      </c>
      <c r="I1108" s="31">
        <v>0.25015637860082296</v>
      </c>
      <c r="J1108" s="31">
        <v>309.01336956521749</v>
      </c>
      <c r="K1108" s="31">
        <v>292.76054347826096</v>
      </c>
      <c r="L1108" s="31">
        <v>28.779891304347821</v>
      </c>
      <c r="M1108" s="31">
        <v>23.125869565217386</v>
      </c>
      <c r="N1108" s="31">
        <v>0.78260869565217395</v>
      </c>
      <c r="O1108" s="31">
        <v>4.8714130434782605</v>
      </c>
      <c r="P1108" s="31">
        <v>77.776086956521752</v>
      </c>
      <c r="Q1108" s="31">
        <v>67.177282608695663</v>
      </c>
      <c r="R1108" s="31">
        <v>10.598804347826089</v>
      </c>
      <c r="S1108" s="31">
        <v>202.45739130434794</v>
      </c>
      <c r="T1108" s="31">
        <v>202.45739130434794</v>
      </c>
      <c r="U1108" s="31">
        <v>0</v>
      </c>
      <c r="V1108" s="31">
        <v>0</v>
      </c>
      <c r="W1108" s="31">
        <v>0</v>
      </c>
      <c r="X1108" s="31">
        <v>0</v>
      </c>
      <c r="Y1108" s="31">
        <v>0</v>
      </c>
      <c r="Z1108" s="31">
        <v>0</v>
      </c>
      <c r="AA1108" s="31">
        <v>0</v>
      </c>
      <c r="AB1108" s="31">
        <v>0</v>
      </c>
      <c r="AC1108" s="31">
        <v>0</v>
      </c>
      <c r="AD1108" s="31">
        <v>0</v>
      </c>
      <c r="AE1108" s="31">
        <v>0</v>
      </c>
      <c r="AF1108" t="s">
        <v>342</v>
      </c>
      <c r="AG1108" s="32">
        <v>9</v>
      </c>
      <c r="AH1108"/>
    </row>
    <row r="1109" spans="1:34" x14ac:dyDescent="0.25">
      <c r="A1109" t="s">
        <v>2660</v>
      </c>
      <c r="B1109" t="s">
        <v>2103</v>
      </c>
      <c r="C1109" t="s">
        <v>2386</v>
      </c>
      <c r="D1109" t="s">
        <v>2619</v>
      </c>
      <c r="E1109" s="31">
        <v>132.88043478260869</v>
      </c>
      <c r="F1109" s="31">
        <v>3.4961840490797553</v>
      </c>
      <c r="G1109" s="31">
        <v>3.330831901840491</v>
      </c>
      <c r="H1109" s="31">
        <v>0.41964253578732108</v>
      </c>
      <c r="I1109" s="31">
        <v>0.2542903885480573</v>
      </c>
      <c r="J1109" s="31">
        <v>464.57445652173919</v>
      </c>
      <c r="K1109" s="31">
        <v>442.60239130434786</v>
      </c>
      <c r="L1109" s="31">
        <v>55.762282608695649</v>
      </c>
      <c r="M1109" s="31">
        <v>33.790217391304353</v>
      </c>
      <c r="N1109" s="31">
        <v>16.059021739130433</v>
      </c>
      <c r="O1109" s="31">
        <v>5.9130434782608692</v>
      </c>
      <c r="P1109" s="31">
        <v>103.37347826086953</v>
      </c>
      <c r="Q1109" s="31">
        <v>103.37347826086953</v>
      </c>
      <c r="R1109" s="31">
        <v>0</v>
      </c>
      <c r="S1109" s="31">
        <v>305.43869565217398</v>
      </c>
      <c r="T1109" s="31">
        <v>305.43869565217398</v>
      </c>
      <c r="U1109" s="31">
        <v>0</v>
      </c>
      <c r="V1109" s="31">
        <v>0</v>
      </c>
      <c r="W1109" s="31">
        <v>0</v>
      </c>
      <c r="X1109" s="31">
        <v>0</v>
      </c>
      <c r="Y1109" s="31">
        <v>0</v>
      </c>
      <c r="Z1109" s="31">
        <v>0</v>
      </c>
      <c r="AA1109" s="31">
        <v>0</v>
      </c>
      <c r="AB1109" s="31">
        <v>0</v>
      </c>
      <c r="AC1109" s="31">
        <v>0</v>
      </c>
      <c r="AD1109" s="31">
        <v>0</v>
      </c>
      <c r="AE1109" s="31">
        <v>0</v>
      </c>
      <c r="AF1109" t="s">
        <v>967</v>
      </c>
      <c r="AG1109" s="32">
        <v>9</v>
      </c>
      <c r="AH1109"/>
    </row>
    <row r="1110" spans="1:34" x14ac:dyDescent="0.25">
      <c r="A1110" t="s">
        <v>2660</v>
      </c>
      <c r="B1110" t="s">
        <v>1974</v>
      </c>
      <c r="C1110" t="s">
        <v>2288</v>
      </c>
      <c r="D1110" t="s">
        <v>2603</v>
      </c>
      <c r="E1110" s="31">
        <v>156.22826086956522</v>
      </c>
      <c r="F1110" s="31">
        <v>3.7255847770124535</v>
      </c>
      <c r="G1110" s="31">
        <v>3.5784540457802825</v>
      </c>
      <c r="H1110" s="31">
        <v>0.25862102553398741</v>
      </c>
      <c r="I1110" s="31">
        <v>0.19465247338760178</v>
      </c>
      <c r="J1110" s="31">
        <v>582.04163043478252</v>
      </c>
      <c r="K1110" s="31">
        <v>559.05565217391302</v>
      </c>
      <c r="L1110" s="31">
        <v>40.403913043478269</v>
      </c>
      <c r="M1110" s="31">
        <v>30.41021739130435</v>
      </c>
      <c r="N1110" s="31">
        <v>4.7763043478260885</v>
      </c>
      <c r="O1110" s="31">
        <v>5.2173913043478262</v>
      </c>
      <c r="P1110" s="31">
        <v>161.93880434782602</v>
      </c>
      <c r="Q1110" s="31">
        <v>148.94652173913039</v>
      </c>
      <c r="R1110" s="31">
        <v>12.992282608695643</v>
      </c>
      <c r="S1110" s="31">
        <v>379.69891304347829</v>
      </c>
      <c r="T1110" s="31">
        <v>379.69891304347829</v>
      </c>
      <c r="U1110" s="31">
        <v>0</v>
      </c>
      <c r="V1110" s="31">
        <v>0</v>
      </c>
      <c r="W1110" s="31">
        <v>0</v>
      </c>
      <c r="X1110" s="31">
        <v>0</v>
      </c>
      <c r="Y1110" s="31">
        <v>0</v>
      </c>
      <c r="Z1110" s="31">
        <v>0</v>
      </c>
      <c r="AA1110" s="31">
        <v>0</v>
      </c>
      <c r="AB1110" s="31">
        <v>0</v>
      </c>
      <c r="AC1110" s="31">
        <v>0</v>
      </c>
      <c r="AD1110" s="31">
        <v>0</v>
      </c>
      <c r="AE1110" s="31">
        <v>0</v>
      </c>
      <c r="AF1110" t="s">
        <v>835</v>
      </c>
      <c r="AG1110" s="32">
        <v>9</v>
      </c>
      <c r="AH1110"/>
    </row>
    <row r="1111" spans="1:34" x14ac:dyDescent="0.25">
      <c r="A1111" t="s">
        <v>2660</v>
      </c>
      <c r="B1111" t="s">
        <v>1601</v>
      </c>
      <c r="C1111" t="s">
        <v>2286</v>
      </c>
      <c r="D1111" t="s">
        <v>2603</v>
      </c>
      <c r="E1111" s="31">
        <v>82.902173913043484</v>
      </c>
      <c r="F1111" s="31">
        <v>3.7859722040120611</v>
      </c>
      <c r="G1111" s="31">
        <v>3.5389170053756378</v>
      </c>
      <c r="H1111" s="31">
        <v>0.30756260652943496</v>
      </c>
      <c r="I1111" s="31">
        <v>0.23417726497967747</v>
      </c>
      <c r="J1111" s="31">
        <v>313.86532608695643</v>
      </c>
      <c r="K1111" s="31">
        <v>293.38391304347817</v>
      </c>
      <c r="L1111" s="31">
        <v>25.497608695652179</v>
      </c>
      <c r="M1111" s="31">
        <v>19.41380434782609</v>
      </c>
      <c r="N1111" s="31">
        <v>4.2577173913043485</v>
      </c>
      <c r="O1111" s="31">
        <v>1.826086956521739</v>
      </c>
      <c r="P1111" s="31">
        <v>112.1178260869565</v>
      </c>
      <c r="Q1111" s="31">
        <v>97.720217391304317</v>
      </c>
      <c r="R1111" s="31">
        <v>14.397608695652176</v>
      </c>
      <c r="S1111" s="31">
        <v>176.24989130434776</v>
      </c>
      <c r="T1111" s="31">
        <v>176.24989130434776</v>
      </c>
      <c r="U1111" s="31">
        <v>0</v>
      </c>
      <c r="V1111" s="31">
        <v>0</v>
      </c>
      <c r="W1111" s="31">
        <v>0</v>
      </c>
      <c r="X1111" s="31">
        <v>0</v>
      </c>
      <c r="Y1111" s="31">
        <v>0</v>
      </c>
      <c r="Z1111" s="31">
        <v>0</v>
      </c>
      <c r="AA1111" s="31">
        <v>0</v>
      </c>
      <c r="AB1111" s="31">
        <v>0</v>
      </c>
      <c r="AC1111" s="31">
        <v>0</v>
      </c>
      <c r="AD1111" s="31">
        <v>0</v>
      </c>
      <c r="AE1111" s="31">
        <v>0</v>
      </c>
      <c r="AF1111" t="s">
        <v>467</v>
      </c>
      <c r="AG1111" s="32">
        <v>9</v>
      </c>
      <c r="AH1111"/>
    </row>
    <row r="1112" spans="1:34" x14ac:dyDescent="0.25">
      <c r="A1112" t="s">
        <v>2660</v>
      </c>
      <c r="B1112" t="s">
        <v>1408</v>
      </c>
      <c r="C1112" t="s">
        <v>2366</v>
      </c>
      <c r="D1112" t="s">
        <v>2628</v>
      </c>
      <c r="E1112" s="31">
        <v>83.880434782608702</v>
      </c>
      <c r="F1112" s="31">
        <v>4.5754127251522609</v>
      </c>
      <c r="G1112" s="31">
        <v>4.3679629389659196</v>
      </c>
      <c r="H1112" s="31">
        <v>0.67646624335881833</v>
      </c>
      <c r="I1112" s="31">
        <v>0.59966178566800588</v>
      </c>
      <c r="J1112" s="31">
        <v>383.78760869565218</v>
      </c>
      <c r="K1112" s="31">
        <v>366.38663043478266</v>
      </c>
      <c r="L1112" s="31">
        <v>56.742282608695668</v>
      </c>
      <c r="M1112" s="31">
        <v>50.299891304347845</v>
      </c>
      <c r="N1112" s="31">
        <v>0</v>
      </c>
      <c r="O1112" s="31">
        <v>6.4423913043478231</v>
      </c>
      <c r="P1112" s="31">
        <v>126.57543478260874</v>
      </c>
      <c r="Q1112" s="31">
        <v>115.616847826087</v>
      </c>
      <c r="R1112" s="31">
        <v>10.958586956521735</v>
      </c>
      <c r="S1112" s="31">
        <v>200.46989130434778</v>
      </c>
      <c r="T1112" s="31">
        <v>200.46989130434778</v>
      </c>
      <c r="U1112" s="31">
        <v>0</v>
      </c>
      <c r="V1112" s="31">
        <v>0</v>
      </c>
      <c r="W1112" s="31">
        <v>12.456195652173912</v>
      </c>
      <c r="X1112" s="31">
        <v>0</v>
      </c>
      <c r="Y1112" s="31">
        <v>0</v>
      </c>
      <c r="Z1112" s="31">
        <v>1.1068478260869568</v>
      </c>
      <c r="AA1112" s="31">
        <v>3.2966304347826094</v>
      </c>
      <c r="AB1112" s="31">
        <v>0</v>
      </c>
      <c r="AC1112" s="31">
        <v>8.0527173913043466</v>
      </c>
      <c r="AD1112" s="31">
        <v>0</v>
      </c>
      <c r="AE1112" s="31">
        <v>0</v>
      </c>
      <c r="AF1112" t="s">
        <v>272</v>
      </c>
      <c r="AG1112" s="32">
        <v>9</v>
      </c>
      <c r="AH1112"/>
    </row>
    <row r="1113" spans="1:34" x14ac:dyDescent="0.25">
      <c r="A1113" t="s">
        <v>2660</v>
      </c>
      <c r="B1113" t="s">
        <v>1661</v>
      </c>
      <c r="C1113" t="s">
        <v>2287</v>
      </c>
      <c r="D1113" t="s">
        <v>2609</v>
      </c>
      <c r="E1113" s="31">
        <v>107.66304347826087</v>
      </c>
      <c r="F1113" s="31">
        <v>2.8470408884401817</v>
      </c>
      <c r="G1113" s="31">
        <v>2.6911246845027761</v>
      </c>
      <c r="H1113" s="31">
        <v>0.32825037859666834</v>
      </c>
      <c r="I1113" s="31">
        <v>0.26351640585562847</v>
      </c>
      <c r="J1113" s="31">
        <v>306.52108695652174</v>
      </c>
      <c r="K1113" s="31">
        <v>289.73467391304348</v>
      </c>
      <c r="L1113" s="31">
        <v>35.340434782608696</v>
      </c>
      <c r="M1113" s="31">
        <v>28.370978260869567</v>
      </c>
      <c r="N1113" s="31">
        <v>3.3172826086956522</v>
      </c>
      <c r="O1113" s="31">
        <v>3.652173913043478</v>
      </c>
      <c r="P1113" s="31">
        <v>106.05163043478261</v>
      </c>
      <c r="Q1113" s="31">
        <v>96.23467391304348</v>
      </c>
      <c r="R1113" s="31">
        <v>9.816956521739133</v>
      </c>
      <c r="S1113" s="31">
        <v>165.12902173913042</v>
      </c>
      <c r="T1113" s="31">
        <v>165.12902173913042</v>
      </c>
      <c r="U1113" s="31">
        <v>0</v>
      </c>
      <c r="V1113" s="31">
        <v>0</v>
      </c>
      <c r="W1113" s="31">
        <v>0</v>
      </c>
      <c r="X1113" s="31">
        <v>0</v>
      </c>
      <c r="Y1113" s="31">
        <v>0</v>
      </c>
      <c r="Z1113" s="31">
        <v>0</v>
      </c>
      <c r="AA1113" s="31">
        <v>0</v>
      </c>
      <c r="AB1113" s="31">
        <v>0</v>
      </c>
      <c r="AC1113" s="31">
        <v>0</v>
      </c>
      <c r="AD1113" s="31">
        <v>0</v>
      </c>
      <c r="AE1113" s="31">
        <v>0</v>
      </c>
      <c r="AF1113" t="s">
        <v>527</v>
      </c>
      <c r="AG1113" s="32">
        <v>9</v>
      </c>
      <c r="AH1113"/>
    </row>
    <row r="1114" spans="1:34" x14ac:dyDescent="0.25">
      <c r="A1114" t="s">
        <v>2660</v>
      </c>
      <c r="B1114" t="s">
        <v>1640</v>
      </c>
      <c r="C1114" t="s">
        <v>2320</v>
      </c>
      <c r="D1114" t="s">
        <v>2617</v>
      </c>
      <c r="E1114" s="31">
        <v>87.989130434782609</v>
      </c>
      <c r="F1114" s="31">
        <v>3.6887486102532434</v>
      </c>
      <c r="G1114" s="31">
        <v>3.532292773316863</v>
      </c>
      <c r="H1114" s="31">
        <v>0.30138233477455212</v>
      </c>
      <c r="I1114" s="31">
        <v>0.18107967881408268</v>
      </c>
      <c r="J1114" s="31">
        <v>324.56978260869573</v>
      </c>
      <c r="K1114" s="31">
        <v>310.80336956521745</v>
      </c>
      <c r="L1114" s="31">
        <v>26.518369565217384</v>
      </c>
      <c r="M1114" s="31">
        <v>15.933043478260863</v>
      </c>
      <c r="N1114" s="31">
        <v>5.454891304347826</v>
      </c>
      <c r="O1114" s="31">
        <v>5.1304347826086953</v>
      </c>
      <c r="P1114" s="31">
        <v>76.907065217391292</v>
      </c>
      <c r="Q1114" s="31">
        <v>73.725978260869553</v>
      </c>
      <c r="R1114" s="31">
        <v>3.1810869565217388</v>
      </c>
      <c r="S1114" s="31">
        <v>221.14434782608703</v>
      </c>
      <c r="T1114" s="31">
        <v>221.14434782608703</v>
      </c>
      <c r="U1114" s="31">
        <v>0</v>
      </c>
      <c r="V1114" s="31">
        <v>0</v>
      </c>
      <c r="W1114" s="31">
        <v>0</v>
      </c>
      <c r="X1114" s="31">
        <v>0</v>
      </c>
      <c r="Y1114" s="31">
        <v>0</v>
      </c>
      <c r="Z1114" s="31">
        <v>0</v>
      </c>
      <c r="AA1114" s="31">
        <v>0</v>
      </c>
      <c r="AB1114" s="31">
        <v>0</v>
      </c>
      <c r="AC1114" s="31">
        <v>0</v>
      </c>
      <c r="AD1114" s="31">
        <v>0</v>
      </c>
      <c r="AE1114" s="31">
        <v>0</v>
      </c>
      <c r="AF1114" t="s">
        <v>506</v>
      </c>
      <c r="AG1114" s="32">
        <v>9</v>
      </c>
      <c r="AH1114"/>
    </row>
    <row r="1115" spans="1:34" x14ac:dyDescent="0.25">
      <c r="A1115" t="s">
        <v>2660</v>
      </c>
      <c r="B1115" t="s">
        <v>1783</v>
      </c>
      <c r="C1115" t="s">
        <v>2270</v>
      </c>
      <c r="D1115" t="s">
        <v>2603</v>
      </c>
      <c r="E1115" s="31">
        <v>21.097826086956523</v>
      </c>
      <c r="F1115" s="31">
        <v>5.2569500257599158</v>
      </c>
      <c r="G1115" s="31">
        <v>4.7663163317877366</v>
      </c>
      <c r="H1115" s="31">
        <v>1.1823029366306026</v>
      </c>
      <c r="I1115" s="31">
        <v>0.69166924265842333</v>
      </c>
      <c r="J1115" s="31">
        <v>110.91021739130431</v>
      </c>
      <c r="K1115" s="31">
        <v>100.55891304347824</v>
      </c>
      <c r="L1115" s="31">
        <v>24.944021739130434</v>
      </c>
      <c r="M1115" s="31">
        <v>14.592717391304346</v>
      </c>
      <c r="N1115" s="31">
        <v>4.6121739130434785</v>
      </c>
      <c r="O1115" s="31">
        <v>5.7391304347826084</v>
      </c>
      <c r="P1115" s="31">
        <v>33.099021739130421</v>
      </c>
      <c r="Q1115" s="31">
        <v>33.099021739130421</v>
      </c>
      <c r="R1115" s="31">
        <v>0</v>
      </c>
      <c r="S1115" s="31">
        <v>52.867173913043466</v>
      </c>
      <c r="T1115" s="31">
        <v>52.867173913043466</v>
      </c>
      <c r="U1115" s="31">
        <v>0</v>
      </c>
      <c r="V1115" s="31">
        <v>0</v>
      </c>
      <c r="W1115" s="31">
        <v>1.7826086956521738</v>
      </c>
      <c r="X1115" s="31">
        <v>0</v>
      </c>
      <c r="Y1115" s="31">
        <v>0</v>
      </c>
      <c r="Z1115" s="31">
        <v>0</v>
      </c>
      <c r="AA1115" s="31">
        <v>0</v>
      </c>
      <c r="AB1115" s="31">
        <v>0</v>
      </c>
      <c r="AC1115" s="31">
        <v>1.7826086956521738</v>
      </c>
      <c r="AD1115" s="31">
        <v>0</v>
      </c>
      <c r="AE1115" s="31">
        <v>0</v>
      </c>
      <c r="AF1115" t="s">
        <v>938</v>
      </c>
      <c r="AG1115" s="32">
        <v>9</v>
      </c>
      <c r="AH1115"/>
    </row>
    <row r="1116" spans="1:34" x14ac:dyDescent="0.25">
      <c r="A1116" t="s">
        <v>2660</v>
      </c>
      <c r="B1116" t="s">
        <v>1192</v>
      </c>
      <c r="C1116" t="s">
        <v>2318</v>
      </c>
      <c r="D1116" t="s">
        <v>2612</v>
      </c>
      <c r="E1116" s="31">
        <v>151.70652173913044</v>
      </c>
      <c r="F1116" s="31">
        <v>3.5757605502615175</v>
      </c>
      <c r="G1116" s="31">
        <v>3.3984387762413122</v>
      </c>
      <c r="H1116" s="31">
        <v>0.50008812782116496</v>
      </c>
      <c r="I1116" s="31">
        <v>0.35477681450168375</v>
      </c>
      <c r="J1116" s="31">
        <v>542.46619565217395</v>
      </c>
      <c r="K1116" s="31">
        <v>515.56532608695647</v>
      </c>
      <c r="L1116" s="31">
        <v>75.866630434782607</v>
      </c>
      <c r="M1116" s="31">
        <v>53.821956521739132</v>
      </c>
      <c r="N1116" s="31">
        <v>16.740326086956522</v>
      </c>
      <c r="O1116" s="31">
        <v>5.3043478260869561</v>
      </c>
      <c r="P1116" s="31">
        <v>141.50032608695656</v>
      </c>
      <c r="Q1116" s="31">
        <v>136.64413043478265</v>
      </c>
      <c r="R1116" s="31">
        <v>4.8561956521739127</v>
      </c>
      <c r="S1116" s="31">
        <v>325.09923913043474</v>
      </c>
      <c r="T1116" s="31">
        <v>325.09923913043474</v>
      </c>
      <c r="U1116" s="31">
        <v>0</v>
      </c>
      <c r="V1116" s="31">
        <v>0</v>
      </c>
      <c r="W1116" s="31">
        <v>0</v>
      </c>
      <c r="X1116" s="31">
        <v>0</v>
      </c>
      <c r="Y1116" s="31">
        <v>0</v>
      </c>
      <c r="Z1116" s="31">
        <v>0</v>
      </c>
      <c r="AA1116" s="31">
        <v>0</v>
      </c>
      <c r="AB1116" s="31">
        <v>0</v>
      </c>
      <c r="AC1116" s="31">
        <v>0</v>
      </c>
      <c r="AD1116" s="31">
        <v>0</v>
      </c>
      <c r="AE1116" s="31">
        <v>0</v>
      </c>
      <c r="AF1116" t="s">
        <v>55</v>
      </c>
      <c r="AG1116" s="32">
        <v>9</v>
      </c>
      <c r="AH1116"/>
    </row>
    <row r="1117" spans="1:34" x14ac:dyDescent="0.25">
      <c r="A1117" t="s">
        <v>2660</v>
      </c>
      <c r="B1117" t="s">
        <v>1483</v>
      </c>
      <c r="C1117" t="s">
        <v>2450</v>
      </c>
      <c r="D1117" t="s">
        <v>2628</v>
      </c>
      <c r="E1117" s="31">
        <v>75.75</v>
      </c>
      <c r="F1117" s="31">
        <v>3.5413359162003166</v>
      </c>
      <c r="G1117" s="31">
        <v>3.3070598364184249</v>
      </c>
      <c r="H1117" s="31">
        <v>0.48039747453006182</v>
      </c>
      <c r="I1117" s="31">
        <v>0.41017362605825808</v>
      </c>
      <c r="J1117" s="31">
        <v>268.25619565217397</v>
      </c>
      <c r="K1117" s="31">
        <v>250.5097826086957</v>
      </c>
      <c r="L1117" s="31">
        <v>36.390108695652181</v>
      </c>
      <c r="M1117" s="31">
        <v>31.07065217391305</v>
      </c>
      <c r="N1117" s="31">
        <v>0.72282608695652173</v>
      </c>
      <c r="O1117" s="31">
        <v>4.5966304347826101</v>
      </c>
      <c r="P1117" s="31">
        <v>61.479565217391283</v>
      </c>
      <c r="Q1117" s="31">
        <v>49.052608695652147</v>
      </c>
      <c r="R1117" s="31">
        <v>12.426956521739132</v>
      </c>
      <c r="S1117" s="31">
        <v>170.3865217391305</v>
      </c>
      <c r="T1117" s="31">
        <v>170.3865217391305</v>
      </c>
      <c r="U1117" s="31">
        <v>0</v>
      </c>
      <c r="V1117" s="31">
        <v>0</v>
      </c>
      <c r="W1117" s="31">
        <v>0</v>
      </c>
      <c r="X1117" s="31">
        <v>0</v>
      </c>
      <c r="Y1117" s="31">
        <v>0</v>
      </c>
      <c r="Z1117" s="31">
        <v>0</v>
      </c>
      <c r="AA1117" s="31">
        <v>0</v>
      </c>
      <c r="AB1117" s="31">
        <v>0</v>
      </c>
      <c r="AC1117" s="31">
        <v>0</v>
      </c>
      <c r="AD1117" s="31">
        <v>0</v>
      </c>
      <c r="AE1117" s="31">
        <v>0</v>
      </c>
      <c r="AF1117" t="s">
        <v>348</v>
      </c>
      <c r="AG1117" s="32">
        <v>9</v>
      </c>
      <c r="AH1117"/>
    </row>
    <row r="1118" spans="1:34" x14ac:dyDescent="0.25">
      <c r="A1118" t="s">
        <v>2660</v>
      </c>
      <c r="B1118" t="s">
        <v>2053</v>
      </c>
      <c r="C1118" t="s">
        <v>2399</v>
      </c>
      <c r="D1118" t="s">
        <v>2603</v>
      </c>
      <c r="E1118" s="31">
        <v>246.35869565217391</v>
      </c>
      <c r="F1118" s="31">
        <v>3.5164288550628733</v>
      </c>
      <c r="G1118" s="31">
        <v>3.3924151775865878</v>
      </c>
      <c r="H1118" s="31">
        <v>0.23531965585704837</v>
      </c>
      <c r="I1118" s="31">
        <v>0.21237679241120677</v>
      </c>
      <c r="J1118" s="31">
        <v>866.30282608695677</v>
      </c>
      <c r="K1118" s="31">
        <v>835.75097826086972</v>
      </c>
      <c r="L1118" s="31">
        <v>57.973043478260884</v>
      </c>
      <c r="M1118" s="31">
        <v>52.320869565217407</v>
      </c>
      <c r="N1118" s="31">
        <v>0</v>
      </c>
      <c r="O1118" s="31">
        <v>5.6521739130434785</v>
      </c>
      <c r="P1118" s="31">
        <v>242.96347826086958</v>
      </c>
      <c r="Q1118" s="31">
        <v>218.06380434782611</v>
      </c>
      <c r="R1118" s="31">
        <v>24.899673913043479</v>
      </c>
      <c r="S1118" s="31">
        <v>565.36630434782626</v>
      </c>
      <c r="T1118" s="31">
        <v>565.36630434782626</v>
      </c>
      <c r="U1118" s="31">
        <v>0</v>
      </c>
      <c r="V1118" s="31">
        <v>0</v>
      </c>
      <c r="W1118" s="31">
        <v>0</v>
      </c>
      <c r="X1118" s="31">
        <v>0</v>
      </c>
      <c r="Y1118" s="31">
        <v>0</v>
      </c>
      <c r="Z1118" s="31">
        <v>0</v>
      </c>
      <c r="AA1118" s="31">
        <v>0</v>
      </c>
      <c r="AB1118" s="31">
        <v>0</v>
      </c>
      <c r="AC1118" s="31">
        <v>0</v>
      </c>
      <c r="AD1118" s="31">
        <v>0</v>
      </c>
      <c r="AE1118" s="31">
        <v>0</v>
      </c>
      <c r="AF1118" t="s">
        <v>916</v>
      </c>
      <c r="AG1118" s="32">
        <v>9</v>
      </c>
      <c r="AH1118"/>
    </row>
    <row r="1119" spans="1:34" x14ac:dyDescent="0.25">
      <c r="A1119" t="s">
        <v>2660</v>
      </c>
      <c r="B1119" t="s">
        <v>1248</v>
      </c>
      <c r="C1119" t="s">
        <v>2353</v>
      </c>
      <c r="D1119" t="s">
        <v>2617</v>
      </c>
      <c r="E1119" s="31">
        <v>77.5</v>
      </c>
      <c r="F1119" s="31">
        <v>3.6637419354838716</v>
      </c>
      <c r="G1119" s="31">
        <v>3.4797293127629745</v>
      </c>
      <c r="H1119" s="31">
        <v>0.49937166900420776</v>
      </c>
      <c r="I1119" s="31">
        <v>0.40760168302945321</v>
      </c>
      <c r="J1119" s="31">
        <v>283.94000000000005</v>
      </c>
      <c r="K1119" s="31">
        <v>269.67902173913052</v>
      </c>
      <c r="L1119" s="31">
        <v>38.701304347826103</v>
      </c>
      <c r="M1119" s="31">
        <v>31.589130434782625</v>
      </c>
      <c r="N1119" s="31">
        <v>3.3996739130434781</v>
      </c>
      <c r="O1119" s="31">
        <v>3.7125000000000008</v>
      </c>
      <c r="P1119" s="31">
        <v>71.24673913043479</v>
      </c>
      <c r="Q1119" s="31">
        <v>64.097934782608704</v>
      </c>
      <c r="R1119" s="31">
        <v>7.1488043478260863</v>
      </c>
      <c r="S1119" s="31">
        <v>173.99195652173918</v>
      </c>
      <c r="T1119" s="31">
        <v>173.99195652173918</v>
      </c>
      <c r="U1119" s="31">
        <v>0</v>
      </c>
      <c r="V1119" s="31">
        <v>0</v>
      </c>
      <c r="W1119" s="31">
        <v>1.5385869565217389</v>
      </c>
      <c r="X1119" s="31">
        <v>0</v>
      </c>
      <c r="Y1119" s="31">
        <v>0</v>
      </c>
      <c r="Z1119" s="31">
        <v>1.5385869565217389</v>
      </c>
      <c r="AA1119" s="31">
        <v>0</v>
      </c>
      <c r="AB1119" s="31">
        <v>0</v>
      </c>
      <c r="AC1119" s="31">
        <v>0</v>
      </c>
      <c r="AD1119" s="31">
        <v>0</v>
      </c>
      <c r="AE1119" s="31">
        <v>0</v>
      </c>
      <c r="AF1119" t="s">
        <v>111</v>
      </c>
      <c r="AG1119" s="32">
        <v>9</v>
      </c>
      <c r="AH1119"/>
    </row>
    <row r="1120" spans="1:34" x14ac:dyDescent="0.25">
      <c r="A1120" t="s">
        <v>2660</v>
      </c>
      <c r="B1120" t="s">
        <v>1875</v>
      </c>
      <c r="C1120" t="s">
        <v>2539</v>
      </c>
      <c r="D1120" t="s">
        <v>2637</v>
      </c>
      <c r="E1120" s="31">
        <v>69.641304347826093</v>
      </c>
      <c r="F1120" s="31">
        <v>3.4327797721242379</v>
      </c>
      <c r="G1120" s="31">
        <v>3.1451724676135466</v>
      </c>
      <c r="H1120" s="31">
        <v>0.28168877789917279</v>
      </c>
      <c r="I1120" s="31">
        <v>0.20052754799438113</v>
      </c>
      <c r="J1120" s="31">
        <v>239.06326086956517</v>
      </c>
      <c r="K1120" s="31">
        <v>219.03391304347821</v>
      </c>
      <c r="L1120" s="31">
        <v>19.61717391304348</v>
      </c>
      <c r="M1120" s="31">
        <v>13.965</v>
      </c>
      <c r="N1120" s="31">
        <v>0</v>
      </c>
      <c r="O1120" s="31">
        <v>5.6521739130434785</v>
      </c>
      <c r="P1120" s="31">
        <v>79.642499999999984</v>
      </c>
      <c r="Q1120" s="31">
        <v>65.265326086956492</v>
      </c>
      <c r="R1120" s="31">
        <v>14.377173913043487</v>
      </c>
      <c r="S1120" s="31">
        <v>139.80358695652171</v>
      </c>
      <c r="T1120" s="31">
        <v>139.80358695652171</v>
      </c>
      <c r="U1120" s="31">
        <v>0</v>
      </c>
      <c r="V1120" s="31">
        <v>0</v>
      </c>
      <c r="W1120" s="31">
        <v>0</v>
      </c>
      <c r="X1120" s="31">
        <v>0</v>
      </c>
      <c r="Y1120" s="31">
        <v>0</v>
      </c>
      <c r="Z1120" s="31">
        <v>0</v>
      </c>
      <c r="AA1120" s="31">
        <v>0</v>
      </c>
      <c r="AB1120" s="31">
        <v>0</v>
      </c>
      <c r="AC1120" s="31">
        <v>0</v>
      </c>
      <c r="AD1120" s="31">
        <v>0</v>
      </c>
      <c r="AE1120" s="31">
        <v>0</v>
      </c>
      <c r="AF1120" t="s">
        <v>734</v>
      </c>
      <c r="AG1120" s="32">
        <v>9</v>
      </c>
      <c r="AH1120"/>
    </row>
    <row r="1121" spans="1:34" x14ac:dyDescent="0.25">
      <c r="A1121" t="s">
        <v>2660</v>
      </c>
      <c r="B1121" t="s">
        <v>1917</v>
      </c>
      <c r="C1121" t="s">
        <v>2411</v>
      </c>
      <c r="D1121" t="s">
        <v>2637</v>
      </c>
      <c r="E1121" s="31">
        <v>86.282608695652172</v>
      </c>
      <c r="F1121" s="31">
        <v>2.9515721844293275</v>
      </c>
      <c r="G1121" s="31">
        <v>2.7721781305114641</v>
      </c>
      <c r="H1121" s="31">
        <v>0.34425296044343662</v>
      </c>
      <c r="I1121" s="31">
        <v>0.28680398085159986</v>
      </c>
      <c r="J1121" s="31">
        <v>254.66934782608698</v>
      </c>
      <c r="K1121" s="31">
        <v>239.19076086956522</v>
      </c>
      <c r="L1121" s="31">
        <v>29.703043478260867</v>
      </c>
      <c r="M1121" s="31">
        <v>24.74619565217391</v>
      </c>
      <c r="N1121" s="31">
        <v>0.17423913043478262</v>
      </c>
      <c r="O1121" s="31">
        <v>4.7826086956521738</v>
      </c>
      <c r="P1121" s="31">
        <v>84.98989130434785</v>
      </c>
      <c r="Q1121" s="31">
        <v>74.468152173913069</v>
      </c>
      <c r="R1121" s="31">
        <v>10.521739130434783</v>
      </c>
      <c r="S1121" s="31">
        <v>139.97641304347826</v>
      </c>
      <c r="T1121" s="31">
        <v>139.97641304347826</v>
      </c>
      <c r="U1121" s="31">
        <v>0</v>
      </c>
      <c r="V1121" s="31">
        <v>0</v>
      </c>
      <c r="W1121" s="31">
        <v>0</v>
      </c>
      <c r="X1121" s="31">
        <v>0</v>
      </c>
      <c r="Y1121" s="31">
        <v>0</v>
      </c>
      <c r="Z1121" s="31">
        <v>0</v>
      </c>
      <c r="AA1121" s="31">
        <v>0</v>
      </c>
      <c r="AB1121" s="31">
        <v>0</v>
      </c>
      <c r="AC1121" s="31">
        <v>0</v>
      </c>
      <c r="AD1121" s="31">
        <v>0</v>
      </c>
      <c r="AE1121" s="31">
        <v>0</v>
      </c>
      <c r="AF1121" t="s">
        <v>777</v>
      </c>
      <c r="AG1121" s="32">
        <v>9</v>
      </c>
      <c r="AH1121"/>
    </row>
    <row r="1122" spans="1:34" x14ac:dyDescent="0.25">
      <c r="A1122" t="s">
        <v>2660</v>
      </c>
      <c r="B1122" t="s">
        <v>1845</v>
      </c>
      <c r="C1122" t="s">
        <v>2328</v>
      </c>
      <c r="D1122" t="s">
        <v>2614</v>
      </c>
      <c r="E1122" s="31">
        <v>129.29347826086956</v>
      </c>
      <c r="F1122" s="31">
        <v>3.2876847414880199</v>
      </c>
      <c r="G1122" s="31">
        <v>2.9729129886506933</v>
      </c>
      <c r="H1122" s="31">
        <v>0.35757965531736013</v>
      </c>
      <c r="I1122" s="31">
        <v>0.22375115594787715</v>
      </c>
      <c r="J1122" s="31">
        <v>425.07619565217385</v>
      </c>
      <c r="K1122" s="31">
        <v>384.37826086956517</v>
      </c>
      <c r="L1122" s="31">
        <v>46.232717391304334</v>
      </c>
      <c r="M1122" s="31">
        <v>28.929565217391289</v>
      </c>
      <c r="N1122" s="31">
        <v>11.564021739130435</v>
      </c>
      <c r="O1122" s="31">
        <v>5.7391304347826084</v>
      </c>
      <c r="P1122" s="31">
        <v>139.28173913043474</v>
      </c>
      <c r="Q1122" s="31">
        <v>115.88695652173911</v>
      </c>
      <c r="R1122" s="31">
        <v>23.39478260869565</v>
      </c>
      <c r="S1122" s="31">
        <v>239.56173913043477</v>
      </c>
      <c r="T1122" s="31">
        <v>239.56173913043477</v>
      </c>
      <c r="U1122" s="31">
        <v>0</v>
      </c>
      <c r="V1122" s="31">
        <v>0</v>
      </c>
      <c r="W1122" s="31">
        <v>7.3507608695652156</v>
      </c>
      <c r="X1122" s="31">
        <v>0</v>
      </c>
      <c r="Y1122" s="31">
        <v>0</v>
      </c>
      <c r="Z1122" s="31">
        <v>0</v>
      </c>
      <c r="AA1122" s="31">
        <v>0</v>
      </c>
      <c r="AB1122" s="31">
        <v>0</v>
      </c>
      <c r="AC1122" s="31">
        <v>7.3507608695652156</v>
      </c>
      <c r="AD1122" s="31">
        <v>0</v>
      </c>
      <c r="AE1122" s="31">
        <v>0</v>
      </c>
      <c r="AF1122" t="s">
        <v>703</v>
      </c>
      <c r="AG1122" s="32">
        <v>9</v>
      </c>
      <c r="AH1122"/>
    </row>
    <row r="1123" spans="1:34" x14ac:dyDescent="0.25">
      <c r="A1123" t="s">
        <v>2660</v>
      </c>
      <c r="B1123" t="s">
        <v>1630</v>
      </c>
      <c r="C1123" t="s">
        <v>2393</v>
      </c>
      <c r="D1123" t="s">
        <v>2635</v>
      </c>
      <c r="E1123" s="31">
        <v>76.021739130434781</v>
      </c>
      <c r="F1123" s="31">
        <v>3.6688104089219333</v>
      </c>
      <c r="G1123" s="31">
        <v>3.5106777237632256</v>
      </c>
      <c r="H1123" s="31">
        <v>0.40066199599656849</v>
      </c>
      <c r="I1123" s="31">
        <v>0.24252931083786103</v>
      </c>
      <c r="J1123" s="31">
        <v>278.90934782608696</v>
      </c>
      <c r="K1123" s="31">
        <v>266.88782608695652</v>
      </c>
      <c r="L1123" s="31">
        <v>30.459021739130435</v>
      </c>
      <c r="M1123" s="31">
        <v>18.4375</v>
      </c>
      <c r="N1123" s="31">
        <v>6.5432608695652172</v>
      </c>
      <c r="O1123" s="31">
        <v>5.4782608695652177</v>
      </c>
      <c r="P1123" s="31">
        <v>78.575869565217403</v>
      </c>
      <c r="Q1123" s="31">
        <v>78.575869565217403</v>
      </c>
      <c r="R1123" s="31">
        <v>0</v>
      </c>
      <c r="S1123" s="31">
        <v>169.87445652173918</v>
      </c>
      <c r="T1123" s="31">
        <v>169.19510869565221</v>
      </c>
      <c r="U1123" s="31">
        <v>0.67934782608695654</v>
      </c>
      <c r="V1123" s="31">
        <v>0</v>
      </c>
      <c r="W1123" s="31">
        <v>0</v>
      </c>
      <c r="X1123" s="31">
        <v>0</v>
      </c>
      <c r="Y1123" s="31">
        <v>0</v>
      </c>
      <c r="Z1123" s="31">
        <v>0</v>
      </c>
      <c r="AA1123" s="31">
        <v>0</v>
      </c>
      <c r="AB1123" s="31">
        <v>0</v>
      </c>
      <c r="AC1123" s="31">
        <v>0</v>
      </c>
      <c r="AD1123" s="31">
        <v>0</v>
      </c>
      <c r="AE1123" s="31">
        <v>0</v>
      </c>
      <c r="AF1123" t="s">
        <v>496</v>
      </c>
      <c r="AG1123" s="32">
        <v>9</v>
      </c>
      <c r="AH1123"/>
    </row>
    <row r="1124" spans="1:34" x14ac:dyDescent="0.25">
      <c r="A1124" t="s">
        <v>2660</v>
      </c>
      <c r="B1124" t="s">
        <v>1451</v>
      </c>
      <c r="C1124" t="s">
        <v>2366</v>
      </c>
      <c r="D1124" t="s">
        <v>2628</v>
      </c>
      <c r="E1124" s="31">
        <v>60.532608695652172</v>
      </c>
      <c r="F1124" s="31">
        <v>3.8115298976476919</v>
      </c>
      <c r="G1124" s="31">
        <v>3.4588525767642295</v>
      </c>
      <c r="H1124" s="31">
        <v>0.459240438139702</v>
      </c>
      <c r="I1124" s="31">
        <v>0.31494702819177595</v>
      </c>
      <c r="J1124" s="31">
        <v>230.7218478260869</v>
      </c>
      <c r="K1124" s="31">
        <v>209.37336956521733</v>
      </c>
      <c r="L1124" s="31">
        <v>27.799021739130438</v>
      </c>
      <c r="M1124" s="31">
        <v>19.064565217391305</v>
      </c>
      <c r="N1124" s="31">
        <v>3.2561956521739135</v>
      </c>
      <c r="O1124" s="31">
        <v>5.4782608695652177</v>
      </c>
      <c r="P1124" s="31">
        <v>58.931086956521725</v>
      </c>
      <c r="Q1124" s="31">
        <v>46.317065217391288</v>
      </c>
      <c r="R1124" s="31">
        <v>12.614021739130434</v>
      </c>
      <c r="S1124" s="31">
        <v>143.99173913043472</v>
      </c>
      <c r="T1124" s="31">
        <v>132.61913043478256</v>
      </c>
      <c r="U1124" s="31">
        <v>11.372608695652175</v>
      </c>
      <c r="V1124" s="31">
        <v>0</v>
      </c>
      <c r="W1124" s="31">
        <v>0</v>
      </c>
      <c r="X1124" s="31">
        <v>0</v>
      </c>
      <c r="Y1124" s="31">
        <v>0</v>
      </c>
      <c r="Z1124" s="31">
        <v>0</v>
      </c>
      <c r="AA1124" s="31">
        <v>0</v>
      </c>
      <c r="AB1124" s="31">
        <v>0</v>
      </c>
      <c r="AC1124" s="31">
        <v>0</v>
      </c>
      <c r="AD1124" s="31">
        <v>0</v>
      </c>
      <c r="AE1124" s="31">
        <v>0</v>
      </c>
      <c r="AF1124" t="s">
        <v>316</v>
      </c>
      <c r="AG1124" s="32">
        <v>9</v>
      </c>
      <c r="AH1124"/>
    </row>
    <row r="1125" spans="1:34" x14ac:dyDescent="0.25">
      <c r="A1125" t="s">
        <v>2660</v>
      </c>
      <c r="B1125" t="s">
        <v>2133</v>
      </c>
      <c r="C1125" t="s">
        <v>2475</v>
      </c>
      <c r="D1125" t="s">
        <v>2603</v>
      </c>
      <c r="E1125" s="31">
        <v>88.532608695652172</v>
      </c>
      <c r="F1125" s="31">
        <v>3.85004174340086</v>
      </c>
      <c r="G1125" s="31">
        <v>3.5893173726212404</v>
      </c>
      <c r="H1125" s="31">
        <v>0.49030325352977278</v>
      </c>
      <c r="I1125" s="31">
        <v>0.40315531000613863</v>
      </c>
      <c r="J1125" s="31">
        <v>340.85423913043485</v>
      </c>
      <c r="K1125" s="31">
        <v>317.77163043478265</v>
      </c>
      <c r="L1125" s="31">
        <v>43.407826086956511</v>
      </c>
      <c r="M1125" s="31">
        <v>35.692391304347815</v>
      </c>
      <c r="N1125" s="31">
        <v>1.8369565217391304</v>
      </c>
      <c r="O1125" s="31">
        <v>5.8784782608695654</v>
      </c>
      <c r="P1125" s="31">
        <v>95.59445652173909</v>
      </c>
      <c r="Q1125" s="31">
        <v>80.227282608695617</v>
      </c>
      <c r="R1125" s="31">
        <v>15.36717391304348</v>
      </c>
      <c r="S1125" s="31">
        <v>201.85195652173923</v>
      </c>
      <c r="T1125" s="31">
        <v>201.85195652173923</v>
      </c>
      <c r="U1125" s="31">
        <v>0</v>
      </c>
      <c r="V1125" s="31">
        <v>0</v>
      </c>
      <c r="W1125" s="31">
        <v>1.8804347826086956</v>
      </c>
      <c r="X1125" s="31">
        <v>0</v>
      </c>
      <c r="Y1125" s="31">
        <v>1.8369565217391304</v>
      </c>
      <c r="Z1125" s="31">
        <v>4.3478260869565216E-2</v>
      </c>
      <c r="AA1125" s="31">
        <v>0</v>
      </c>
      <c r="AB1125" s="31">
        <v>0</v>
      </c>
      <c r="AC1125" s="31">
        <v>0</v>
      </c>
      <c r="AD1125" s="31">
        <v>0</v>
      </c>
      <c r="AE1125" s="31">
        <v>0</v>
      </c>
      <c r="AF1125" t="s">
        <v>998</v>
      </c>
      <c r="AG1125" s="32">
        <v>9</v>
      </c>
      <c r="AH1125"/>
    </row>
    <row r="1126" spans="1:34" x14ac:dyDescent="0.25">
      <c r="A1126" t="s">
        <v>2660</v>
      </c>
      <c r="B1126" t="s">
        <v>2171</v>
      </c>
      <c r="C1126" t="s">
        <v>2371</v>
      </c>
      <c r="D1126" t="s">
        <v>2608</v>
      </c>
      <c r="E1126" s="31">
        <v>78.967391304347828</v>
      </c>
      <c r="F1126" s="31">
        <v>2.7151493461803162</v>
      </c>
      <c r="G1126" s="31">
        <v>2.6045037852718509</v>
      </c>
      <c r="H1126" s="31">
        <v>0.31080110116999321</v>
      </c>
      <c r="I1126" s="31">
        <v>0.23488644184445978</v>
      </c>
      <c r="J1126" s="31">
        <v>214.4082608695652</v>
      </c>
      <c r="K1126" s="31">
        <v>205.67086956521734</v>
      </c>
      <c r="L1126" s="31">
        <v>24.54315217391305</v>
      </c>
      <c r="M1126" s="31">
        <v>18.548369565217396</v>
      </c>
      <c r="N1126" s="31">
        <v>4.0817391304347828</v>
      </c>
      <c r="O1126" s="31">
        <v>1.9130434782608696</v>
      </c>
      <c r="P1126" s="31">
        <v>71.831195652173889</v>
      </c>
      <c r="Q1126" s="31">
        <v>69.088586956521709</v>
      </c>
      <c r="R1126" s="31">
        <v>2.7426086956521734</v>
      </c>
      <c r="S1126" s="31">
        <v>118.03391304347824</v>
      </c>
      <c r="T1126" s="31">
        <v>118.03391304347824</v>
      </c>
      <c r="U1126" s="31">
        <v>0</v>
      </c>
      <c r="V1126" s="31">
        <v>0</v>
      </c>
      <c r="W1126" s="31">
        <v>0</v>
      </c>
      <c r="X1126" s="31">
        <v>0</v>
      </c>
      <c r="Y1126" s="31">
        <v>0</v>
      </c>
      <c r="Z1126" s="31">
        <v>0</v>
      </c>
      <c r="AA1126" s="31">
        <v>0</v>
      </c>
      <c r="AB1126" s="31">
        <v>0</v>
      </c>
      <c r="AC1126" s="31">
        <v>0</v>
      </c>
      <c r="AD1126" s="31">
        <v>0</v>
      </c>
      <c r="AE1126" s="31">
        <v>0</v>
      </c>
      <c r="AF1126" t="s">
        <v>1038</v>
      </c>
      <c r="AG1126" s="32">
        <v>9</v>
      </c>
      <c r="AH1126"/>
    </row>
    <row r="1127" spans="1:34" x14ac:dyDescent="0.25">
      <c r="A1127" t="s">
        <v>2660</v>
      </c>
      <c r="B1127" t="s">
        <v>1810</v>
      </c>
      <c r="C1127" t="s">
        <v>2366</v>
      </c>
      <c r="D1127" t="s">
        <v>2628</v>
      </c>
      <c r="E1127" s="31">
        <v>88.728260869565219</v>
      </c>
      <c r="F1127" s="31">
        <v>3.7898039936297931</v>
      </c>
      <c r="G1127" s="31">
        <v>3.4923937277961534</v>
      </c>
      <c r="H1127" s="31">
        <v>0.45142227122381462</v>
      </c>
      <c r="I1127" s="31">
        <v>0.3672669361754255</v>
      </c>
      <c r="J1127" s="31">
        <v>336.26271739130436</v>
      </c>
      <c r="K1127" s="31">
        <v>309.87402173913046</v>
      </c>
      <c r="L1127" s="31">
        <v>40.053913043478246</v>
      </c>
      <c r="M1127" s="31">
        <v>32.586956521739111</v>
      </c>
      <c r="N1127" s="31">
        <v>1.9017391304347824</v>
      </c>
      <c r="O1127" s="31">
        <v>5.5652173913043477</v>
      </c>
      <c r="P1127" s="31">
        <v>81.041847826086965</v>
      </c>
      <c r="Q1127" s="31">
        <v>62.120108695652185</v>
      </c>
      <c r="R1127" s="31">
        <v>18.921739130434776</v>
      </c>
      <c r="S1127" s="31">
        <v>215.16695652173917</v>
      </c>
      <c r="T1127" s="31">
        <v>191.34130434782611</v>
      </c>
      <c r="U1127" s="31">
        <v>23.825652173913049</v>
      </c>
      <c r="V1127" s="31">
        <v>0</v>
      </c>
      <c r="W1127" s="31">
        <v>1.1684782608695652</v>
      </c>
      <c r="X1127" s="31">
        <v>0</v>
      </c>
      <c r="Y1127" s="31">
        <v>1.1684782608695652</v>
      </c>
      <c r="Z1127" s="31">
        <v>0</v>
      </c>
      <c r="AA1127" s="31">
        <v>0</v>
      </c>
      <c r="AB1127" s="31">
        <v>0</v>
      </c>
      <c r="AC1127" s="31">
        <v>0</v>
      </c>
      <c r="AD1127" s="31">
        <v>0</v>
      </c>
      <c r="AE1127" s="31">
        <v>0</v>
      </c>
      <c r="AF1127" t="s">
        <v>668</v>
      </c>
      <c r="AG1127" s="32">
        <v>9</v>
      </c>
      <c r="AH1127"/>
    </row>
    <row r="1128" spans="1:34" x14ac:dyDescent="0.25">
      <c r="A1128" t="s">
        <v>2660</v>
      </c>
      <c r="B1128" t="s">
        <v>1623</v>
      </c>
      <c r="C1128" t="s">
        <v>2340</v>
      </c>
      <c r="D1128" t="s">
        <v>2606</v>
      </c>
      <c r="E1128" s="31">
        <v>139.54347826086956</v>
      </c>
      <c r="F1128" s="31">
        <v>3.769148621280574</v>
      </c>
      <c r="G1128" s="31">
        <v>3.5694718803551959</v>
      </c>
      <c r="H1128" s="31">
        <v>0.30874435270291323</v>
      </c>
      <c r="I1128" s="31">
        <v>0.17733914940021811</v>
      </c>
      <c r="J1128" s="31">
        <v>525.96010869565225</v>
      </c>
      <c r="K1128" s="31">
        <v>498.09652173913048</v>
      </c>
      <c r="L1128" s="31">
        <v>43.083260869565216</v>
      </c>
      <c r="M1128" s="31">
        <v>24.746521739130436</v>
      </c>
      <c r="N1128" s="31">
        <v>12.684565217391304</v>
      </c>
      <c r="O1128" s="31">
        <v>5.6521739130434785</v>
      </c>
      <c r="P1128" s="31">
        <v>147.64456521739132</v>
      </c>
      <c r="Q1128" s="31">
        <v>138.11771739130435</v>
      </c>
      <c r="R1128" s="31">
        <v>9.5268478260869571</v>
      </c>
      <c r="S1128" s="31">
        <v>335.2322826086957</v>
      </c>
      <c r="T1128" s="31">
        <v>335.2322826086957</v>
      </c>
      <c r="U1128" s="31">
        <v>0</v>
      </c>
      <c r="V1128" s="31">
        <v>0</v>
      </c>
      <c r="W1128" s="31">
        <v>0</v>
      </c>
      <c r="X1128" s="31">
        <v>0</v>
      </c>
      <c r="Y1128" s="31">
        <v>0</v>
      </c>
      <c r="Z1128" s="31">
        <v>0</v>
      </c>
      <c r="AA1128" s="31">
        <v>0</v>
      </c>
      <c r="AB1128" s="31">
        <v>0</v>
      </c>
      <c r="AC1128" s="31">
        <v>0</v>
      </c>
      <c r="AD1128" s="31">
        <v>0</v>
      </c>
      <c r="AE1128" s="31">
        <v>0</v>
      </c>
      <c r="AF1128" t="s">
        <v>489</v>
      </c>
      <c r="AG1128" s="32">
        <v>9</v>
      </c>
      <c r="AH1128"/>
    </row>
    <row r="1129" spans="1:34" x14ac:dyDescent="0.25">
      <c r="A1129" t="s">
        <v>2660</v>
      </c>
      <c r="B1129" t="s">
        <v>1333</v>
      </c>
      <c r="C1129" t="s">
        <v>2394</v>
      </c>
      <c r="D1129" t="s">
        <v>2601</v>
      </c>
      <c r="E1129" s="31">
        <v>46.315217391304351</v>
      </c>
      <c r="F1129" s="31">
        <v>3.8806946726120621</v>
      </c>
      <c r="G1129" s="31">
        <v>3.5394015489321746</v>
      </c>
      <c r="H1129" s="31">
        <v>0.30086130016428064</v>
      </c>
      <c r="I1129" s="31">
        <v>0.22857779863881714</v>
      </c>
      <c r="J1129" s="31">
        <v>179.73521739130433</v>
      </c>
      <c r="K1129" s="31">
        <v>163.92815217391302</v>
      </c>
      <c r="L1129" s="31">
        <v>13.934456521739129</v>
      </c>
      <c r="M1129" s="31">
        <v>10.586630434782608</v>
      </c>
      <c r="N1129" s="31">
        <v>0</v>
      </c>
      <c r="O1129" s="31">
        <v>3.347826086956522</v>
      </c>
      <c r="P1129" s="31">
        <v>51.953695652173927</v>
      </c>
      <c r="Q1129" s="31">
        <v>39.494456521739146</v>
      </c>
      <c r="R1129" s="31">
        <v>12.459239130434783</v>
      </c>
      <c r="S1129" s="31">
        <v>113.84706521739128</v>
      </c>
      <c r="T1129" s="31">
        <v>108.07543478260867</v>
      </c>
      <c r="U1129" s="31">
        <v>5.7716304347826064</v>
      </c>
      <c r="V1129" s="31">
        <v>0</v>
      </c>
      <c r="W1129" s="31">
        <v>14.543478260869566</v>
      </c>
      <c r="X1129" s="31">
        <v>0.47826086956521741</v>
      </c>
      <c r="Y1129" s="31">
        <v>0</v>
      </c>
      <c r="Z1129" s="31">
        <v>0</v>
      </c>
      <c r="AA1129" s="31">
        <v>7.6956521739130439</v>
      </c>
      <c r="AB1129" s="31">
        <v>0</v>
      </c>
      <c r="AC1129" s="31">
        <v>6.3695652173913047</v>
      </c>
      <c r="AD1129" s="31">
        <v>0</v>
      </c>
      <c r="AE1129" s="31">
        <v>0</v>
      </c>
      <c r="AF1129" t="s">
        <v>196</v>
      </c>
      <c r="AG1129" s="32">
        <v>9</v>
      </c>
      <c r="AH1129"/>
    </row>
    <row r="1130" spans="1:34" x14ac:dyDescent="0.25">
      <c r="A1130" t="s">
        <v>2660</v>
      </c>
      <c r="B1130" t="s">
        <v>1524</v>
      </c>
      <c r="C1130" t="s">
        <v>2279</v>
      </c>
      <c r="D1130" t="s">
        <v>2603</v>
      </c>
      <c r="E1130" s="31">
        <v>130.77173913043478</v>
      </c>
      <c r="F1130" s="31">
        <v>3.8103382927437446</v>
      </c>
      <c r="G1130" s="31">
        <v>3.6512043886626215</v>
      </c>
      <c r="H1130" s="31">
        <v>0.41423988030920122</v>
      </c>
      <c r="I1130" s="31">
        <v>0.37155847394231567</v>
      </c>
      <c r="J1130" s="31">
        <v>498.28456521739122</v>
      </c>
      <c r="K1130" s="31">
        <v>477.47434782608696</v>
      </c>
      <c r="L1130" s="31">
        <v>54.170869565217387</v>
      </c>
      <c r="M1130" s="31">
        <v>48.589347826086957</v>
      </c>
      <c r="N1130" s="31">
        <v>1.6304347826086956E-2</v>
      </c>
      <c r="O1130" s="31">
        <v>5.5652173913043477</v>
      </c>
      <c r="P1130" s="31">
        <v>123.42076086956524</v>
      </c>
      <c r="Q1130" s="31">
        <v>108.19206521739133</v>
      </c>
      <c r="R1130" s="31">
        <v>15.228695652173915</v>
      </c>
      <c r="S1130" s="31">
        <v>320.69293478260863</v>
      </c>
      <c r="T1130" s="31">
        <v>316.80086956521734</v>
      </c>
      <c r="U1130" s="31">
        <v>3.892065217391306</v>
      </c>
      <c r="V1130" s="31">
        <v>0</v>
      </c>
      <c r="W1130" s="31">
        <v>0</v>
      </c>
      <c r="X1130" s="31">
        <v>0</v>
      </c>
      <c r="Y1130" s="31">
        <v>0</v>
      </c>
      <c r="Z1130" s="31">
        <v>0</v>
      </c>
      <c r="AA1130" s="31">
        <v>0</v>
      </c>
      <c r="AB1130" s="31">
        <v>0</v>
      </c>
      <c r="AC1130" s="31">
        <v>0</v>
      </c>
      <c r="AD1130" s="31">
        <v>0</v>
      </c>
      <c r="AE1130" s="31">
        <v>0</v>
      </c>
      <c r="AF1130" t="s">
        <v>390</v>
      </c>
      <c r="AG1130" s="32">
        <v>9</v>
      </c>
      <c r="AH1130"/>
    </row>
    <row r="1131" spans="1:34" x14ac:dyDescent="0.25">
      <c r="A1131" t="s">
        <v>2660</v>
      </c>
      <c r="B1131" t="s">
        <v>1550</v>
      </c>
      <c r="C1131" t="s">
        <v>2465</v>
      </c>
      <c r="D1131" t="s">
        <v>2640</v>
      </c>
      <c r="E1131" s="31">
        <v>80.630434782608702</v>
      </c>
      <c r="F1131" s="31">
        <v>3.7647088163925582</v>
      </c>
      <c r="G1131" s="31">
        <v>3.6234308438932321</v>
      </c>
      <c r="H1131" s="31">
        <v>0.49434214073874361</v>
      </c>
      <c r="I1131" s="31">
        <v>0.42316392558641147</v>
      </c>
      <c r="J1131" s="31">
        <v>303.55010869565217</v>
      </c>
      <c r="K1131" s="31">
        <v>292.15880434782605</v>
      </c>
      <c r="L1131" s="31">
        <v>39.859021739130441</v>
      </c>
      <c r="M1131" s="31">
        <v>34.119891304347831</v>
      </c>
      <c r="N1131" s="31">
        <v>0</v>
      </c>
      <c r="O1131" s="31">
        <v>5.7391304347826084</v>
      </c>
      <c r="P1131" s="31">
        <v>74.630434782608688</v>
      </c>
      <c r="Q1131" s="31">
        <v>68.978260869565204</v>
      </c>
      <c r="R1131" s="31">
        <v>5.6521739130434785</v>
      </c>
      <c r="S1131" s="31">
        <v>189.06065217391301</v>
      </c>
      <c r="T1131" s="31">
        <v>189.06065217391301</v>
      </c>
      <c r="U1131" s="31">
        <v>0</v>
      </c>
      <c r="V1131" s="31">
        <v>0</v>
      </c>
      <c r="W1131" s="31">
        <v>14.159021739130436</v>
      </c>
      <c r="X1131" s="31">
        <v>0</v>
      </c>
      <c r="Y1131" s="31">
        <v>0</v>
      </c>
      <c r="Z1131" s="31">
        <v>0</v>
      </c>
      <c r="AA1131" s="31">
        <v>0</v>
      </c>
      <c r="AB1131" s="31">
        <v>0</v>
      </c>
      <c r="AC1131" s="31">
        <v>14.159021739130436</v>
      </c>
      <c r="AD1131" s="31">
        <v>0</v>
      </c>
      <c r="AE1131" s="31">
        <v>0</v>
      </c>
      <c r="AF1131" t="s">
        <v>416</v>
      </c>
      <c r="AG1131" s="32">
        <v>9</v>
      </c>
      <c r="AH1131"/>
    </row>
    <row r="1132" spans="1:34" x14ac:dyDescent="0.25">
      <c r="A1132" t="s">
        <v>2660</v>
      </c>
      <c r="B1132" t="s">
        <v>1335</v>
      </c>
      <c r="C1132" t="s">
        <v>2396</v>
      </c>
      <c r="D1132" t="s">
        <v>2623</v>
      </c>
      <c r="E1132" s="31">
        <v>55.782608695652172</v>
      </c>
      <c r="F1132" s="31">
        <v>4.1220674201091194</v>
      </c>
      <c r="G1132" s="31">
        <v>3.6522661730319568</v>
      </c>
      <c r="H1132" s="31">
        <v>0.41286632891660174</v>
      </c>
      <c r="I1132" s="31">
        <v>0.28014614185502729</v>
      </c>
      <c r="J1132" s="31">
        <v>229.93967391304346</v>
      </c>
      <c r="K1132" s="31">
        <v>203.73293478260871</v>
      </c>
      <c r="L1132" s="31">
        <v>23.030760869565217</v>
      </c>
      <c r="M1132" s="31">
        <v>15.627282608695653</v>
      </c>
      <c r="N1132" s="31">
        <v>1.8382608695652174</v>
      </c>
      <c r="O1132" s="31">
        <v>5.5652173913043477</v>
      </c>
      <c r="P1132" s="31">
        <v>73.050326086956503</v>
      </c>
      <c r="Q1132" s="31">
        <v>54.247065217391288</v>
      </c>
      <c r="R1132" s="31">
        <v>18.803260869565214</v>
      </c>
      <c r="S1132" s="31">
        <v>133.85858695652175</v>
      </c>
      <c r="T1132" s="31">
        <v>133.85858695652175</v>
      </c>
      <c r="U1132" s="31">
        <v>0</v>
      </c>
      <c r="V1132" s="31">
        <v>0</v>
      </c>
      <c r="W1132" s="31">
        <v>1.576086956521739</v>
      </c>
      <c r="X1132" s="31">
        <v>0</v>
      </c>
      <c r="Y1132" s="31">
        <v>0</v>
      </c>
      <c r="Z1132" s="31">
        <v>0</v>
      </c>
      <c r="AA1132" s="31">
        <v>0</v>
      </c>
      <c r="AB1132" s="31">
        <v>0</v>
      </c>
      <c r="AC1132" s="31">
        <v>1.576086956521739</v>
      </c>
      <c r="AD1132" s="31">
        <v>0</v>
      </c>
      <c r="AE1132" s="31">
        <v>0</v>
      </c>
      <c r="AF1132" t="s">
        <v>198</v>
      </c>
      <c r="AG1132" s="32">
        <v>9</v>
      </c>
      <c r="AH1132"/>
    </row>
    <row r="1133" spans="1:34" x14ac:dyDescent="0.25">
      <c r="A1133" t="s">
        <v>2660</v>
      </c>
      <c r="B1133" t="s">
        <v>1536</v>
      </c>
      <c r="C1133" t="s">
        <v>2462</v>
      </c>
      <c r="D1133" t="s">
        <v>2603</v>
      </c>
      <c r="E1133" s="31">
        <v>43.347826086956523</v>
      </c>
      <c r="F1133" s="31">
        <v>4.7625526579739192</v>
      </c>
      <c r="G1133" s="31">
        <v>4.5658249749247721</v>
      </c>
      <c r="H1133" s="31">
        <v>0.63225927783350022</v>
      </c>
      <c r="I1133" s="31">
        <v>0.50017552657973896</v>
      </c>
      <c r="J1133" s="31">
        <v>206.44630434782599</v>
      </c>
      <c r="K1133" s="31">
        <v>197.91858695652164</v>
      </c>
      <c r="L1133" s="31">
        <v>27.407065217391295</v>
      </c>
      <c r="M1133" s="31">
        <v>21.681521739130424</v>
      </c>
      <c r="N1133" s="31">
        <v>2.9182608695652181</v>
      </c>
      <c r="O1133" s="31">
        <v>2.8072826086956533</v>
      </c>
      <c r="P1133" s="31">
        <v>64.700978260869547</v>
      </c>
      <c r="Q1133" s="31">
        <v>61.898804347826065</v>
      </c>
      <c r="R1133" s="31">
        <v>2.8021739130434784</v>
      </c>
      <c r="S1133" s="31">
        <v>114.33826086956515</v>
      </c>
      <c r="T1133" s="31">
        <v>114.33826086956515</v>
      </c>
      <c r="U1133" s="31">
        <v>0</v>
      </c>
      <c r="V1133" s="31">
        <v>0</v>
      </c>
      <c r="W1133" s="31">
        <v>19.994021739130432</v>
      </c>
      <c r="X1133" s="31">
        <v>0</v>
      </c>
      <c r="Y1133" s="31">
        <v>0</v>
      </c>
      <c r="Z1133" s="31">
        <v>0</v>
      </c>
      <c r="AA1133" s="31">
        <v>7.2345652173913049</v>
      </c>
      <c r="AB1133" s="31">
        <v>0</v>
      </c>
      <c r="AC1133" s="31">
        <v>12.759456521739128</v>
      </c>
      <c r="AD1133" s="31">
        <v>0</v>
      </c>
      <c r="AE1133" s="31">
        <v>0</v>
      </c>
      <c r="AF1133" t="s">
        <v>402</v>
      </c>
      <c r="AG1133" s="32">
        <v>9</v>
      </c>
      <c r="AH1133"/>
    </row>
    <row r="1134" spans="1:34" x14ac:dyDescent="0.25">
      <c r="A1134" t="s">
        <v>2660</v>
      </c>
      <c r="B1134" t="s">
        <v>2174</v>
      </c>
      <c r="C1134" t="s">
        <v>2359</v>
      </c>
      <c r="D1134" t="s">
        <v>2621</v>
      </c>
      <c r="E1134" s="31">
        <v>59.032608695652172</v>
      </c>
      <c r="F1134" s="31">
        <v>3.8868311544835201</v>
      </c>
      <c r="G1134" s="31">
        <v>3.6176983980850665</v>
      </c>
      <c r="H1134" s="31">
        <v>0.46118394402504143</v>
      </c>
      <c r="I1134" s="31">
        <v>0.28927085251334933</v>
      </c>
      <c r="J1134" s="31">
        <v>229.44978260869561</v>
      </c>
      <c r="K1134" s="31">
        <v>213.56217391304344</v>
      </c>
      <c r="L1134" s="31">
        <v>27.224891304347825</v>
      </c>
      <c r="M1134" s="31">
        <v>17.076413043478261</v>
      </c>
      <c r="N1134" s="31">
        <v>4.5832608695652173</v>
      </c>
      <c r="O1134" s="31">
        <v>5.5652173913043477</v>
      </c>
      <c r="P1134" s="31">
        <v>65.319239130434795</v>
      </c>
      <c r="Q1134" s="31">
        <v>59.580108695652193</v>
      </c>
      <c r="R1134" s="31">
        <v>5.7391304347826084</v>
      </c>
      <c r="S1134" s="31">
        <v>136.90565217391298</v>
      </c>
      <c r="T1134" s="31">
        <v>136.83032608695646</v>
      </c>
      <c r="U1134" s="31">
        <v>7.5326086956521737E-2</v>
      </c>
      <c r="V1134" s="31">
        <v>0</v>
      </c>
      <c r="W1134" s="31">
        <v>0</v>
      </c>
      <c r="X1134" s="31">
        <v>0</v>
      </c>
      <c r="Y1134" s="31">
        <v>0</v>
      </c>
      <c r="Z1134" s="31">
        <v>0</v>
      </c>
      <c r="AA1134" s="31">
        <v>0</v>
      </c>
      <c r="AB1134" s="31">
        <v>0</v>
      </c>
      <c r="AC1134" s="31">
        <v>0</v>
      </c>
      <c r="AD1134" s="31">
        <v>0</v>
      </c>
      <c r="AE1134" s="31">
        <v>0</v>
      </c>
      <c r="AF1134" t="s">
        <v>1042</v>
      </c>
      <c r="AG1134" s="32">
        <v>9</v>
      </c>
      <c r="AH1134"/>
    </row>
    <row r="1135" spans="1:34" x14ac:dyDescent="0.25">
      <c r="A1135" t="s">
        <v>2660</v>
      </c>
      <c r="B1135" t="s">
        <v>1383</v>
      </c>
      <c r="C1135" t="s">
        <v>2286</v>
      </c>
      <c r="D1135" t="s">
        <v>2603</v>
      </c>
      <c r="E1135" s="31">
        <v>68.489130434782609</v>
      </c>
      <c r="F1135" s="31">
        <v>3.9329788922393272</v>
      </c>
      <c r="G1135" s="31">
        <v>3.7843786700523725</v>
      </c>
      <c r="H1135" s="31">
        <v>0.42344389779400088</v>
      </c>
      <c r="I1135" s="31">
        <v>0.31801142675765742</v>
      </c>
      <c r="J1135" s="31">
        <v>269.36630434782609</v>
      </c>
      <c r="K1135" s="31">
        <v>259.18880434782608</v>
      </c>
      <c r="L1135" s="31">
        <v>29.001304347826082</v>
      </c>
      <c r="M1135" s="31">
        <v>21.780326086956517</v>
      </c>
      <c r="N1135" s="31">
        <v>7.2209782608695647</v>
      </c>
      <c r="O1135" s="31">
        <v>0</v>
      </c>
      <c r="P1135" s="31">
        <v>74.935869565217402</v>
      </c>
      <c r="Q1135" s="31">
        <v>71.979347826086965</v>
      </c>
      <c r="R1135" s="31">
        <v>2.9565217391304346</v>
      </c>
      <c r="S1135" s="31">
        <v>165.42913043478259</v>
      </c>
      <c r="T1135" s="31">
        <v>165.42913043478259</v>
      </c>
      <c r="U1135" s="31">
        <v>0</v>
      </c>
      <c r="V1135" s="31">
        <v>0</v>
      </c>
      <c r="W1135" s="31">
        <v>0</v>
      </c>
      <c r="X1135" s="31">
        <v>0</v>
      </c>
      <c r="Y1135" s="31">
        <v>0</v>
      </c>
      <c r="Z1135" s="31">
        <v>0</v>
      </c>
      <c r="AA1135" s="31">
        <v>0</v>
      </c>
      <c r="AB1135" s="31">
        <v>0</v>
      </c>
      <c r="AC1135" s="31">
        <v>0</v>
      </c>
      <c r="AD1135" s="31">
        <v>0</v>
      </c>
      <c r="AE1135" s="31">
        <v>0</v>
      </c>
      <c r="AF1135" t="s">
        <v>247</v>
      </c>
      <c r="AG1135" s="32">
        <v>9</v>
      </c>
      <c r="AH1135"/>
    </row>
    <row r="1136" spans="1:34" x14ac:dyDescent="0.25">
      <c r="A1136" t="s">
        <v>2660</v>
      </c>
      <c r="B1136" t="s">
        <v>1169</v>
      </c>
      <c r="C1136" t="s">
        <v>2304</v>
      </c>
      <c r="D1136" t="s">
        <v>2615</v>
      </c>
      <c r="E1136" s="31">
        <v>43.152173913043477</v>
      </c>
      <c r="F1136" s="31">
        <v>4.505229219143577</v>
      </c>
      <c r="G1136" s="31">
        <v>4.2573702770780857</v>
      </c>
      <c r="H1136" s="31">
        <v>0.84882871536523941</v>
      </c>
      <c r="I1136" s="31">
        <v>0.72389168765743073</v>
      </c>
      <c r="J1136" s="31">
        <v>194.41043478260869</v>
      </c>
      <c r="K1136" s="31">
        <v>183.71478260869566</v>
      </c>
      <c r="L1136" s="31">
        <v>36.62880434782609</v>
      </c>
      <c r="M1136" s="31">
        <v>31.237500000000001</v>
      </c>
      <c r="N1136" s="31">
        <v>0</v>
      </c>
      <c r="O1136" s="31">
        <v>5.3913043478260869</v>
      </c>
      <c r="P1136" s="31">
        <v>37.797391304347812</v>
      </c>
      <c r="Q1136" s="31">
        <v>32.493043478260859</v>
      </c>
      <c r="R1136" s="31">
        <v>5.3043478260869561</v>
      </c>
      <c r="S1136" s="31">
        <v>119.98423913043479</v>
      </c>
      <c r="T1136" s="31">
        <v>89.409239130434784</v>
      </c>
      <c r="U1136" s="31">
        <v>30.575000000000006</v>
      </c>
      <c r="V1136" s="31">
        <v>0</v>
      </c>
      <c r="W1136" s="31">
        <v>0</v>
      </c>
      <c r="X1136" s="31">
        <v>0</v>
      </c>
      <c r="Y1136" s="31">
        <v>0</v>
      </c>
      <c r="Z1136" s="31">
        <v>0</v>
      </c>
      <c r="AA1136" s="31">
        <v>0</v>
      </c>
      <c r="AB1136" s="31">
        <v>0</v>
      </c>
      <c r="AC1136" s="31">
        <v>0</v>
      </c>
      <c r="AD1136" s="31">
        <v>0</v>
      </c>
      <c r="AE1136" s="31">
        <v>0</v>
      </c>
      <c r="AF1136" t="s">
        <v>32</v>
      </c>
      <c r="AG1136" s="32">
        <v>9</v>
      </c>
      <c r="AH1136"/>
    </row>
    <row r="1137" spans="1:34" x14ac:dyDescent="0.25">
      <c r="A1137" t="s">
        <v>2660</v>
      </c>
      <c r="B1137" t="s">
        <v>2159</v>
      </c>
      <c r="C1137" t="s">
        <v>2582</v>
      </c>
      <c r="D1137" t="s">
        <v>2602</v>
      </c>
      <c r="E1137" s="31">
        <v>80.836956521739125</v>
      </c>
      <c r="F1137" s="31">
        <v>1.9646510689794277</v>
      </c>
      <c r="G1137" s="31">
        <v>1.8863600914347183</v>
      </c>
      <c r="H1137" s="31">
        <v>0.22356729864192554</v>
      </c>
      <c r="I1137" s="31">
        <v>0.14527632109721664</v>
      </c>
      <c r="J1137" s="31">
        <v>158.81641304347829</v>
      </c>
      <c r="K1137" s="31">
        <v>152.48760869565217</v>
      </c>
      <c r="L1137" s="31">
        <v>18.072500000000002</v>
      </c>
      <c r="M1137" s="31">
        <v>11.743695652173914</v>
      </c>
      <c r="N1137" s="31">
        <v>0</v>
      </c>
      <c r="O1137" s="31">
        <v>6.3288043478260869</v>
      </c>
      <c r="P1137" s="31">
        <v>44.842717391304348</v>
      </c>
      <c r="Q1137" s="31">
        <v>44.842717391304348</v>
      </c>
      <c r="R1137" s="31">
        <v>0</v>
      </c>
      <c r="S1137" s="31">
        <v>95.901195652173925</v>
      </c>
      <c r="T1137" s="31">
        <v>95.901195652173925</v>
      </c>
      <c r="U1137" s="31">
        <v>0</v>
      </c>
      <c r="V1137" s="31">
        <v>0</v>
      </c>
      <c r="W1137" s="31">
        <v>9.0955434782608702</v>
      </c>
      <c r="X1137" s="31">
        <v>0</v>
      </c>
      <c r="Y1137" s="31">
        <v>0</v>
      </c>
      <c r="Z1137" s="31">
        <v>0</v>
      </c>
      <c r="AA1137" s="31">
        <v>8.4014130434782608</v>
      </c>
      <c r="AB1137" s="31">
        <v>0</v>
      </c>
      <c r="AC1137" s="31">
        <v>0.69413043478260872</v>
      </c>
      <c r="AD1137" s="31">
        <v>0</v>
      </c>
      <c r="AE1137" s="31">
        <v>0</v>
      </c>
      <c r="AF1137" t="s">
        <v>1025</v>
      </c>
      <c r="AG1137" s="32">
        <v>9</v>
      </c>
      <c r="AH1137"/>
    </row>
    <row r="1138" spans="1:34" x14ac:dyDescent="0.25">
      <c r="A1138" t="s">
        <v>2660</v>
      </c>
      <c r="B1138" t="s">
        <v>2093</v>
      </c>
      <c r="C1138" t="s">
        <v>2323</v>
      </c>
      <c r="D1138" t="s">
        <v>2620</v>
      </c>
      <c r="E1138" s="31">
        <v>27.760869565217391</v>
      </c>
      <c r="F1138" s="31">
        <v>5.8449490994518403</v>
      </c>
      <c r="G1138" s="31">
        <v>5.6992952231793259</v>
      </c>
      <c r="H1138" s="31">
        <v>3.8089271730618637</v>
      </c>
      <c r="I1138" s="31">
        <v>3.6632732967893502</v>
      </c>
      <c r="J1138" s="31">
        <v>162.26086956521738</v>
      </c>
      <c r="K1138" s="31">
        <v>158.21739130434781</v>
      </c>
      <c r="L1138" s="31">
        <v>105.73913043478261</v>
      </c>
      <c r="M1138" s="31">
        <v>101.69565217391305</v>
      </c>
      <c r="N1138" s="31">
        <v>4.0434782608695654</v>
      </c>
      <c r="O1138" s="31">
        <v>0</v>
      </c>
      <c r="P1138" s="31">
        <v>12.260869565217391</v>
      </c>
      <c r="Q1138" s="31">
        <v>12.260869565217391</v>
      </c>
      <c r="R1138" s="31">
        <v>0</v>
      </c>
      <c r="S1138" s="31">
        <v>44.260869565217391</v>
      </c>
      <c r="T1138" s="31">
        <v>44.260869565217391</v>
      </c>
      <c r="U1138" s="31">
        <v>0</v>
      </c>
      <c r="V1138" s="31">
        <v>0</v>
      </c>
      <c r="W1138" s="31">
        <v>0</v>
      </c>
      <c r="X1138" s="31">
        <v>0</v>
      </c>
      <c r="Y1138" s="31">
        <v>0</v>
      </c>
      <c r="Z1138" s="31">
        <v>0</v>
      </c>
      <c r="AA1138" s="31">
        <v>0</v>
      </c>
      <c r="AB1138" s="31">
        <v>0</v>
      </c>
      <c r="AC1138" s="31">
        <v>0</v>
      </c>
      <c r="AD1138" s="31">
        <v>0</v>
      </c>
      <c r="AE1138" s="31">
        <v>0</v>
      </c>
      <c r="AF1138" t="s">
        <v>957</v>
      </c>
      <c r="AG1138" s="32">
        <v>9</v>
      </c>
      <c r="AH1138"/>
    </row>
    <row r="1139" spans="1:34" x14ac:dyDescent="0.25">
      <c r="AH1139"/>
    </row>
    <row r="1140" spans="1:34" x14ac:dyDescent="0.25">
      <c r="W1140" s="31"/>
      <c r="AH1140"/>
    </row>
    <row r="1141" spans="1:34" x14ac:dyDescent="0.25">
      <c r="AH1141"/>
    </row>
    <row r="1142" spans="1:34" x14ac:dyDescent="0.25">
      <c r="AH1142"/>
    </row>
    <row r="1143" spans="1:34" x14ac:dyDescent="0.25">
      <c r="AH1143"/>
    </row>
    <row r="1150" spans="1:34" x14ac:dyDescent="0.25">
      <c r="AH1150"/>
    </row>
  </sheetData>
  <pageMargins left="0.7" right="0.7" top="0.75" bottom="0.75" header="0.3" footer="0.3"/>
  <pageSetup orientation="portrait" horizontalDpi="1200" verticalDpi="1200" r:id="rId1"/>
  <ignoredErrors>
    <ignoredError sqref="AF2:AF113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1151"/>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2707</v>
      </c>
      <c r="B1" s="1" t="s">
        <v>2774</v>
      </c>
      <c r="C1" s="1" t="s">
        <v>2710</v>
      </c>
      <c r="D1" s="1" t="s">
        <v>2709</v>
      </c>
      <c r="E1" s="1" t="s">
        <v>2711</v>
      </c>
      <c r="F1" s="1" t="s">
        <v>2754</v>
      </c>
      <c r="G1" s="1" t="s">
        <v>2777</v>
      </c>
      <c r="H1" s="35" t="s">
        <v>2779</v>
      </c>
      <c r="I1" s="1" t="s">
        <v>2755</v>
      </c>
      <c r="J1" s="1" t="s">
        <v>2780</v>
      </c>
      <c r="K1" s="35" t="s">
        <v>2781</v>
      </c>
      <c r="L1" s="1" t="s">
        <v>2757</v>
      </c>
      <c r="M1" s="1" t="s">
        <v>2767</v>
      </c>
      <c r="N1" s="35" t="s">
        <v>2782</v>
      </c>
      <c r="O1" s="1" t="s">
        <v>2758</v>
      </c>
      <c r="P1" s="1" t="s">
        <v>2766</v>
      </c>
      <c r="Q1" s="35" t="s">
        <v>2783</v>
      </c>
      <c r="R1" s="1" t="s">
        <v>2759</v>
      </c>
      <c r="S1" s="1" t="s">
        <v>2768</v>
      </c>
      <c r="T1" s="35" t="s">
        <v>2784</v>
      </c>
      <c r="U1" s="1" t="s">
        <v>2765</v>
      </c>
      <c r="V1" s="1" t="s">
        <v>2778</v>
      </c>
      <c r="W1" s="35" t="s">
        <v>2785</v>
      </c>
      <c r="X1" s="1" t="s">
        <v>2760</v>
      </c>
      <c r="Y1" s="1" t="s">
        <v>2769</v>
      </c>
      <c r="Z1" s="35" t="s">
        <v>2786</v>
      </c>
      <c r="AA1" s="1" t="s">
        <v>2761</v>
      </c>
      <c r="AB1" s="1" t="s">
        <v>2770</v>
      </c>
      <c r="AC1" s="35" t="s">
        <v>2787</v>
      </c>
      <c r="AD1" s="1" t="s">
        <v>2762</v>
      </c>
      <c r="AE1" s="1" t="s">
        <v>2771</v>
      </c>
      <c r="AF1" s="35" t="s">
        <v>2788</v>
      </c>
      <c r="AG1" s="1" t="s">
        <v>2763</v>
      </c>
      <c r="AH1" s="1" t="s">
        <v>2772</v>
      </c>
      <c r="AI1" s="35" t="s">
        <v>2789</v>
      </c>
      <c r="AJ1" s="1" t="s">
        <v>2708</v>
      </c>
      <c r="AK1" s="38" t="s">
        <v>2719</v>
      </c>
    </row>
    <row r="2" spans="1:46" x14ac:dyDescent="0.25">
      <c r="A2" t="s">
        <v>2660</v>
      </c>
      <c r="B2" t="s">
        <v>1688</v>
      </c>
      <c r="C2" t="s">
        <v>2367</v>
      </c>
      <c r="D2" t="s">
        <v>2623</v>
      </c>
      <c r="E2" s="31">
        <v>96.989130434782609</v>
      </c>
      <c r="F2" s="31">
        <v>508.07880434782612</v>
      </c>
      <c r="G2" s="31">
        <v>0</v>
      </c>
      <c r="H2" s="36">
        <v>0</v>
      </c>
      <c r="I2" s="31">
        <v>74.331521739130437</v>
      </c>
      <c r="J2" s="31">
        <v>0</v>
      </c>
      <c r="K2" s="36">
        <v>0</v>
      </c>
      <c r="L2" s="31">
        <v>69.853260869565219</v>
      </c>
      <c r="M2" s="31">
        <v>0</v>
      </c>
      <c r="N2" s="36">
        <v>0</v>
      </c>
      <c r="O2" s="31">
        <v>0</v>
      </c>
      <c r="P2" s="31">
        <v>0</v>
      </c>
      <c r="Q2" s="36" t="s">
        <v>2850</v>
      </c>
      <c r="R2" s="31">
        <v>4.4782608695652177</v>
      </c>
      <c r="S2" s="31">
        <v>0</v>
      </c>
      <c r="T2" s="36">
        <v>0</v>
      </c>
      <c r="U2" s="31">
        <v>190.15760869565219</v>
      </c>
      <c r="V2" s="31">
        <v>0</v>
      </c>
      <c r="W2" s="36">
        <v>0</v>
      </c>
      <c r="X2" s="31">
        <v>5.4945652173913047</v>
      </c>
      <c r="Y2" s="31">
        <v>0</v>
      </c>
      <c r="Z2" s="36">
        <v>0</v>
      </c>
      <c r="AA2" s="31">
        <v>238.09510869565219</v>
      </c>
      <c r="AB2" s="31">
        <v>0</v>
      </c>
      <c r="AC2" s="36">
        <v>0</v>
      </c>
      <c r="AD2" s="31">
        <v>0</v>
      </c>
      <c r="AE2" s="31">
        <v>0</v>
      </c>
      <c r="AF2" s="36" t="s">
        <v>2850</v>
      </c>
      <c r="AG2" s="31">
        <v>0</v>
      </c>
      <c r="AH2" s="31">
        <v>0</v>
      </c>
      <c r="AI2" s="36" t="s">
        <v>2850</v>
      </c>
      <c r="AJ2" t="s">
        <v>554</v>
      </c>
      <c r="AK2" s="37">
        <v>9</v>
      </c>
      <c r="AT2"/>
    </row>
    <row r="3" spans="1:46" x14ac:dyDescent="0.25">
      <c r="A3" t="s">
        <v>2660</v>
      </c>
      <c r="B3" t="s">
        <v>1393</v>
      </c>
      <c r="C3" t="s">
        <v>2355</v>
      </c>
      <c r="D3" t="s">
        <v>2605</v>
      </c>
      <c r="E3" s="31">
        <v>68.978260869565219</v>
      </c>
      <c r="F3" s="31">
        <v>277.13749999999999</v>
      </c>
      <c r="G3" s="31">
        <v>19.58641304347826</v>
      </c>
      <c r="H3" s="36">
        <v>7.0673990504634923E-2</v>
      </c>
      <c r="I3" s="31">
        <v>25.51858695652173</v>
      </c>
      <c r="J3" s="31">
        <v>2.2608695652173916</v>
      </c>
      <c r="K3" s="36">
        <v>8.8596973220712985E-2</v>
      </c>
      <c r="L3" s="31">
        <v>18.040326086956512</v>
      </c>
      <c r="M3" s="31">
        <v>0.34782608695652173</v>
      </c>
      <c r="N3" s="36">
        <v>1.9280476709786661E-2</v>
      </c>
      <c r="O3" s="31">
        <v>1.9130434782608696</v>
      </c>
      <c r="P3" s="31">
        <v>1.9130434782608696</v>
      </c>
      <c r="Q3" s="36">
        <v>1</v>
      </c>
      <c r="R3" s="31">
        <v>5.5652173913043477</v>
      </c>
      <c r="S3" s="31">
        <v>0</v>
      </c>
      <c r="T3" s="36">
        <v>0</v>
      </c>
      <c r="U3" s="31">
        <v>74.344891304347826</v>
      </c>
      <c r="V3" s="31">
        <v>4.4720652173913047</v>
      </c>
      <c r="W3" s="36">
        <v>6.0152959254239573E-2</v>
      </c>
      <c r="X3" s="31">
        <v>16.733913043478257</v>
      </c>
      <c r="Y3" s="31">
        <v>0</v>
      </c>
      <c r="Z3" s="36">
        <v>0</v>
      </c>
      <c r="AA3" s="31">
        <v>160.54010869565218</v>
      </c>
      <c r="AB3" s="31">
        <v>12.853478260869565</v>
      </c>
      <c r="AC3" s="36">
        <v>8.0063968844302072E-2</v>
      </c>
      <c r="AD3" s="31">
        <v>0</v>
      </c>
      <c r="AE3" s="31">
        <v>0</v>
      </c>
      <c r="AF3" s="36" t="s">
        <v>2850</v>
      </c>
      <c r="AG3" s="31">
        <v>0</v>
      </c>
      <c r="AH3" s="31">
        <v>0</v>
      </c>
      <c r="AI3" s="36" t="s">
        <v>2850</v>
      </c>
      <c r="AJ3" t="s">
        <v>257</v>
      </c>
      <c r="AK3" s="37">
        <v>9</v>
      </c>
      <c r="AT3"/>
    </row>
    <row r="4" spans="1:46" x14ac:dyDescent="0.25">
      <c r="A4" t="s">
        <v>2660</v>
      </c>
      <c r="B4" t="s">
        <v>1918</v>
      </c>
      <c r="C4" t="s">
        <v>2359</v>
      </c>
      <c r="D4" t="s">
        <v>2621</v>
      </c>
      <c r="E4" s="31">
        <v>64.978260869565219</v>
      </c>
      <c r="F4" s="31">
        <v>289.07728260869567</v>
      </c>
      <c r="G4" s="31">
        <v>0</v>
      </c>
      <c r="H4" s="36">
        <v>0</v>
      </c>
      <c r="I4" s="31">
        <v>48.522934782608694</v>
      </c>
      <c r="J4" s="31">
        <v>0</v>
      </c>
      <c r="K4" s="36">
        <v>0</v>
      </c>
      <c r="L4" s="31">
        <v>43.137065217391303</v>
      </c>
      <c r="M4" s="31">
        <v>0</v>
      </c>
      <c r="N4" s="36">
        <v>0</v>
      </c>
      <c r="O4" s="31">
        <v>5.3858695652173916</v>
      </c>
      <c r="P4" s="31">
        <v>0</v>
      </c>
      <c r="Q4" s="36">
        <v>0</v>
      </c>
      <c r="R4" s="31">
        <v>0</v>
      </c>
      <c r="S4" s="31">
        <v>0</v>
      </c>
      <c r="T4" s="36" t="s">
        <v>2850</v>
      </c>
      <c r="U4" s="31">
        <v>55.596956521739109</v>
      </c>
      <c r="V4" s="31">
        <v>0</v>
      </c>
      <c r="W4" s="36">
        <v>0</v>
      </c>
      <c r="X4" s="31">
        <v>10.366847826086957</v>
      </c>
      <c r="Y4" s="31">
        <v>0</v>
      </c>
      <c r="Z4" s="36">
        <v>0</v>
      </c>
      <c r="AA4" s="31">
        <v>172.67010869565217</v>
      </c>
      <c r="AB4" s="31">
        <v>0</v>
      </c>
      <c r="AC4" s="36">
        <v>0</v>
      </c>
      <c r="AD4" s="31">
        <v>1.9204347826086958</v>
      </c>
      <c r="AE4" s="31">
        <v>0</v>
      </c>
      <c r="AF4" s="36">
        <v>0</v>
      </c>
      <c r="AG4" s="31">
        <v>0</v>
      </c>
      <c r="AH4" s="31">
        <v>0</v>
      </c>
      <c r="AI4" s="36" t="s">
        <v>2850</v>
      </c>
      <c r="AJ4" t="s">
        <v>778</v>
      </c>
      <c r="AK4" s="37">
        <v>9</v>
      </c>
      <c r="AT4"/>
    </row>
    <row r="5" spans="1:46" x14ac:dyDescent="0.25">
      <c r="A5" t="s">
        <v>2660</v>
      </c>
      <c r="B5" t="s">
        <v>1275</v>
      </c>
      <c r="C5" t="s">
        <v>2335</v>
      </c>
      <c r="D5" t="s">
        <v>2619</v>
      </c>
      <c r="E5" s="31">
        <v>87.967391304347828</v>
      </c>
      <c r="F5" s="31">
        <v>384.48489130434774</v>
      </c>
      <c r="G5" s="31">
        <v>17.871413043478267</v>
      </c>
      <c r="H5" s="36">
        <v>4.6481444258707538E-2</v>
      </c>
      <c r="I5" s="31">
        <v>39.377499999999984</v>
      </c>
      <c r="J5" s="31">
        <v>0.19565217391304349</v>
      </c>
      <c r="K5" s="36">
        <v>4.9686286308943828E-3</v>
      </c>
      <c r="L5" s="31">
        <v>21.041304347826078</v>
      </c>
      <c r="M5" s="31">
        <v>0</v>
      </c>
      <c r="N5" s="36">
        <v>0</v>
      </c>
      <c r="O5" s="31">
        <v>12.770978260869564</v>
      </c>
      <c r="P5" s="31">
        <v>0.19565217391304349</v>
      </c>
      <c r="Q5" s="36">
        <v>1.5320061620692299E-2</v>
      </c>
      <c r="R5" s="31">
        <v>5.5652173913043477</v>
      </c>
      <c r="S5" s="31">
        <v>0</v>
      </c>
      <c r="T5" s="36">
        <v>0</v>
      </c>
      <c r="U5" s="31">
        <v>114.21521739130436</v>
      </c>
      <c r="V5" s="31">
        <v>17.511630434782614</v>
      </c>
      <c r="W5" s="36">
        <v>0.15332134224100194</v>
      </c>
      <c r="X5" s="31">
        <v>22.438478260869555</v>
      </c>
      <c r="Y5" s="31">
        <v>0</v>
      </c>
      <c r="Z5" s="36">
        <v>0</v>
      </c>
      <c r="AA5" s="31">
        <v>208.45369565217385</v>
      </c>
      <c r="AB5" s="31">
        <v>0.16413043478260869</v>
      </c>
      <c r="AC5" s="36">
        <v>7.8737119180883697E-4</v>
      </c>
      <c r="AD5" s="31">
        <v>0</v>
      </c>
      <c r="AE5" s="31">
        <v>0</v>
      </c>
      <c r="AF5" s="36" t="s">
        <v>2850</v>
      </c>
      <c r="AG5" s="31">
        <v>0</v>
      </c>
      <c r="AH5" s="31">
        <v>0</v>
      </c>
      <c r="AI5" s="36" t="s">
        <v>2850</v>
      </c>
      <c r="AJ5" t="s">
        <v>138</v>
      </c>
      <c r="AK5" s="37">
        <v>9</v>
      </c>
      <c r="AT5"/>
    </row>
    <row r="6" spans="1:46" x14ac:dyDescent="0.25">
      <c r="A6" t="s">
        <v>2660</v>
      </c>
      <c r="B6" t="s">
        <v>1714</v>
      </c>
      <c r="C6" t="s">
        <v>2499</v>
      </c>
      <c r="D6" t="s">
        <v>2637</v>
      </c>
      <c r="E6" s="31">
        <v>45.75</v>
      </c>
      <c r="F6" s="31">
        <v>353.20043478260851</v>
      </c>
      <c r="G6" s="31">
        <v>0</v>
      </c>
      <c r="H6" s="36">
        <v>0</v>
      </c>
      <c r="I6" s="31">
        <v>62.202934782608665</v>
      </c>
      <c r="J6" s="31">
        <v>0</v>
      </c>
      <c r="K6" s="36">
        <v>0</v>
      </c>
      <c r="L6" s="31">
        <v>59.297282608695625</v>
      </c>
      <c r="M6" s="31">
        <v>0</v>
      </c>
      <c r="N6" s="36">
        <v>0</v>
      </c>
      <c r="O6" s="31">
        <v>2.9056521739130439</v>
      </c>
      <c r="P6" s="31">
        <v>0</v>
      </c>
      <c r="Q6" s="36">
        <v>0</v>
      </c>
      <c r="R6" s="31">
        <v>0</v>
      </c>
      <c r="S6" s="31">
        <v>0</v>
      </c>
      <c r="T6" s="36" t="s">
        <v>2850</v>
      </c>
      <c r="U6" s="31">
        <v>130.73413043478249</v>
      </c>
      <c r="V6" s="31">
        <v>0</v>
      </c>
      <c r="W6" s="36">
        <v>0</v>
      </c>
      <c r="X6" s="31">
        <v>8.6956521739130432E-2</v>
      </c>
      <c r="Y6" s="31">
        <v>0</v>
      </c>
      <c r="Z6" s="36">
        <v>0</v>
      </c>
      <c r="AA6" s="31">
        <v>160.17641304347825</v>
      </c>
      <c r="AB6" s="31">
        <v>0</v>
      </c>
      <c r="AC6" s="36">
        <v>0</v>
      </c>
      <c r="AD6" s="31">
        <v>0</v>
      </c>
      <c r="AE6" s="31">
        <v>0</v>
      </c>
      <c r="AF6" s="36" t="s">
        <v>2850</v>
      </c>
      <c r="AG6" s="31">
        <v>0</v>
      </c>
      <c r="AH6" s="31">
        <v>0</v>
      </c>
      <c r="AI6" s="36" t="s">
        <v>2850</v>
      </c>
      <c r="AJ6" t="s">
        <v>580</v>
      </c>
      <c r="AK6" s="37">
        <v>9</v>
      </c>
      <c r="AT6"/>
    </row>
    <row r="7" spans="1:46" x14ac:dyDescent="0.25">
      <c r="A7" t="s">
        <v>2660</v>
      </c>
      <c r="B7" t="s">
        <v>1888</v>
      </c>
      <c r="C7" t="s">
        <v>2541</v>
      </c>
      <c r="D7" t="s">
        <v>2651</v>
      </c>
      <c r="E7" s="31">
        <v>53.630434782608695</v>
      </c>
      <c r="F7" s="31">
        <v>233.47847826086962</v>
      </c>
      <c r="G7" s="31">
        <v>0</v>
      </c>
      <c r="H7" s="36">
        <v>0</v>
      </c>
      <c r="I7" s="31">
        <v>87.159891304347852</v>
      </c>
      <c r="J7" s="31">
        <v>0</v>
      </c>
      <c r="K7" s="36">
        <v>0</v>
      </c>
      <c r="L7" s="31">
        <v>59.700217391304378</v>
      </c>
      <c r="M7" s="31">
        <v>0</v>
      </c>
      <c r="N7" s="36">
        <v>0</v>
      </c>
      <c r="O7" s="31">
        <v>17.894456521739126</v>
      </c>
      <c r="P7" s="31">
        <v>0</v>
      </c>
      <c r="Q7" s="36">
        <v>0</v>
      </c>
      <c r="R7" s="31">
        <v>9.5652173913043477</v>
      </c>
      <c r="S7" s="31">
        <v>0</v>
      </c>
      <c r="T7" s="36">
        <v>0</v>
      </c>
      <c r="U7" s="31">
        <v>22.469239130434794</v>
      </c>
      <c r="V7" s="31">
        <v>0</v>
      </c>
      <c r="W7" s="36">
        <v>0</v>
      </c>
      <c r="X7" s="31">
        <v>0</v>
      </c>
      <c r="Y7" s="31">
        <v>0</v>
      </c>
      <c r="Z7" s="36" t="s">
        <v>2850</v>
      </c>
      <c r="AA7" s="31">
        <v>123.84934782608698</v>
      </c>
      <c r="AB7" s="31">
        <v>0</v>
      </c>
      <c r="AC7" s="36">
        <v>0</v>
      </c>
      <c r="AD7" s="31">
        <v>0</v>
      </c>
      <c r="AE7" s="31">
        <v>0</v>
      </c>
      <c r="AF7" s="36" t="s">
        <v>2850</v>
      </c>
      <c r="AG7" s="31">
        <v>0</v>
      </c>
      <c r="AH7" s="31">
        <v>0</v>
      </c>
      <c r="AI7" s="36" t="s">
        <v>2850</v>
      </c>
      <c r="AJ7" t="s">
        <v>747</v>
      </c>
      <c r="AK7" s="37">
        <v>9</v>
      </c>
      <c r="AT7"/>
    </row>
    <row r="8" spans="1:46" x14ac:dyDescent="0.25">
      <c r="A8" t="s">
        <v>2660</v>
      </c>
      <c r="B8" t="s">
        <v>1583</v>
      </c>
      <c r="C8" t="s">
        <v>2478</v>
      </c>
      <c r="D8" t="s">
        <v>2603</v>
      </c>
      <c r="E8" s="31">
        <v>95.815217391304344</v>
      </c>
      <c r="F8" s="31">
        <v>566.54065217391303</v>
      </c>
      <c r="G8" s="31">
        <v>0</v>
      </c>
      <c r="H8" s="36">
        <v>0</v>
      </c>
      <c r="I8" s="31">
        <v>66.403913043478298</v>
      </c>
      <c r="J8" s="31">
        <v>0</v>
      </c>
      <c r="K8" s="36">
        <v>0</v>
      </c>
      <c r="L8" s="31">
        <v>56.100000000000037</v>
      </c>
      <c r="M8" s="31">
        <v>0</v>
      </c>
      <c r="N8" s="36">
        <v>0</v>
      </c>
      <c r="O8" s="31">
        <v>5.4669565217391307</v>
      </c>
      <c r="P8" s="31">
        <v>0</v>
      </c>
      <c r="Q8" s="36">
        <v>0</v>
      </c>
      <c r="R8" s="31">
        <v>4.8369565217391308</v>
      </c>
      <c r="S8" s="31">
        <v>0</v>
      </c>
      <c r="T8" s="36">
        <v>0</v>
      </c>
      <c r="U8" s="31">
        <v>236.25750000000002</v>
      </c>
      <c r="V8" s="31">
        <v>0</v>
      </c>
      <c r="W8" s="36">
        <v>0</v>
      </c>
      <c r="X8" s="31">
        <v>15.165326086956521</v>
      </c>
      <c r="Y8" s="31">
        <v>0</v>
      </c>
      <c r="Z8" s="36">
        <v>0</v>
      </c>
      <c r="AA8" s="31">
        <v>248.71391304347827</v>
      </c>
      <c r="AB8" s="31">
        <v>0</v>
      </c>
      <c r="AC8" s="36">
        <v>0</v>
      </c>
      <c r="AD8" s="31">
        <v>0</v>
      </c>
      <c r="AE8" s="31">
        <v>0</v>
      </c>
      <c r="AF8" s="36" t="s">
        <v>2850</v>
      </c>
      <c r="AG8" s="31">
        <v>0</v>
      </c>
      <c r="AH8" s="31">
        <v>0</v>
      </c>
      <c r="AI8" s="36" t="s">
        <v>2850</v>
      </c>
      <c r="AJ8" t="s">
        <v>449</v>
      </c>
      <c r="AK8" s="37">
        <v>9</v>
      </c>
      <c r="AT8"/>
    </row>
    <row r="9" spans="1:46" x14ac:dyDescent="0.25">
      <c r="A9" t="s">
        <v>2660</v>
      </c>
      <c r="B9" t="s">
        <v>2259</v>
      </c>
      <c r="C9" t="s">
        <v>2598</v>
      </c>
      <c r="D9" t="s">
        <v>2621</v>
      </c>
      <c r="E9" s="31">
        <v>34.706521739130437</v>
      </c>
      <c r="F9" s="31">
        <v>199.8629347826087</v>
      </c>
      <c r="G9" s="31">
        <v>0</v>
      </c>
      <c r="H9" s="36">
        <v>0</v>
      </c>
      <c r="I9" s="31">
        <v>41.154782608695655</v>
      </c>
      <c r="J9" s="31">
        <v>0</v>
      </c>
      <c r="K9" s="36">
        <v>0</v>
      </c>
      <c r="L9" s="31">
        <v>35.072934782608691</v>
      </c>
      <c r="M9" s="31">
        <v>0</v>
      </c>
      <c r="N9" s="36">
        <v>0</v>
      </c>
      <c r="O9" s="31">
        <v>0.94239130434782614</v>
      </c>
      <c r="P9" s="31">
        <v>0</v>
      </c>
      <c r="Q9" s="36">
        <v>0</v>
      </c>
      <c r="R9" s="31">
        <v>5.139456521739131</v>
      </c>
      <c r="S9" s="31">
        <v>0</v>
      </c>
      <c r="T9" s="36">
        <v>0</v>
      </c>
      <c r="U9" s="31">
        <v>26.515652173913054</v>
      </c>
      <c r="V9" s="31">
        <v>0</v>
      </c>
      <c r="W9" s="36">
        <v>0</v>
      </c>
      <c r="X9" s="31">
        <v>18.474130434782612</v>
      </c>
      <c r="Y9" s="31">
        <v>0</v>
      </c>
      <c r="Z9" s="36">
        <v>0</v>
      </c>
      <c r="AA9" s="31">
        <v>113.71836956521739</v>
      </c>
      <c r="AB9" s="31">
        <v>0</v>
      </c>
      <c r="AC9" s="36">
        <v>0</v>
      </c>
      <c r="AD9" s="31">
        <v>0</v>
      </c>
      <c r="AE9" s="31">
        <v>0</v>
      </c>
      <c r="AF9" s="36" t="s">
        <v>2850</v>
      </c>
      <c r="AG9" s="31">
        <v>0</v>
      </c>
      <c r="AH9" s="31">
        <v>0</v>
      </c>
      <c r="AI9" s="36" t="s">
        <v>2850</v>
      </c>
      <c r="AJ9" t="s">
        <v>1129</v>
      </c>
      <c r="AK9" s="37">
        <v>9</v>
      </c>
      <c r="AT9"/>
    </row>
    <row r="10" spans="1:46" x14ac:dyDescent="0.25">
      <c r="A10" t="s">
        <v>2660</v>
      </c>
      <c r="B10" t="s">
        <v>1901</v>
      </c>
      <c r="C10" t="s">
        <v>2451</v>
      </c>
      <c r="D10" t="s">
        <v>2618</v>
      </c>
      <c r="E10" s="31">
        <v>147.34782608695653</v>
      </c>
      <c r="F10" s="31">
        <v>727.33358695652157</v>
      </c>
      <c r="G10" s="31">
        <v>0</v>
      </c>
      <c r="H10" s="36">
        <v>0</v>
      </c>
      <c r="I10" s="31">
        <v>187.09847826086948</v>
      </c>
      <c r="J10" s="31">
        <v>0</v>
      </c>
      <c r="K10" s="36">
        <v>0</v>
      </c>
      <c r="L10" s="31">
        <v>170.46771739130426</v>
      </c>
      <c r="M10" s="31">
        <v>0</v>
      </c>
      <c r="N10" s="36">
        <v>0</v>
      </c>
      <c r="O10" s="31">
        <v>16.630760869565218</v>
      </c>
      <c r="P10" s="31">
        <v>0</v>
      </c>
      <c r="Q10" s="36">
        <v>0</v>
      </c>
      <c r="R10" s="31">
        <v>0</v>
      </c>
      <c r="S10" s="31">
        <v>0</v>
      </c>
      <c r="T10" s="36" t="s">
        <v>2850</v>
      </c>
      <c r="U10" s="31">
        <v>35.990978260869561</v>
      </c>
      <c r="V10" s="31">
        <v>0</v>
      </c>
      <c r="W10" s="36">
        <v>0</v>
      </c>
      <c r="X10" s="31">
        <v>161.28749999999997</v>
      </c>
      <c r="Y10" s="31">
        <v>0</v>
      </c>
      <c r="Z10" s="36">
        <v>0</v>
      </c>
      <c r="AA10" s="31">
        <v>342.9566304347826</v>
      </c>
      <c r="AB10" s="31">
        <v>0</v>
      </c>
      <c r="AC10" s="36">
        <v>0</v>
      </c>
      <c r="AD10" s="31">
        <v>0</v>
      </c>
      <c r="AE10" s="31">
        <v>0</v>
      </c>
      <c r="AF10" s="36" t="s">
        <v>2850</v>
      </c>
      <c r="AG10" s="31">
        <v>0</v>
      </c>
      <c r="AH10" s="31">
        <v>0</v>
      </c>
      <c r="AI10" s="36" t="s">
        <v>2850</v>
      </c>
      <c r="AJ10" t="s">
        <v>761</v>
      </c>
      <c r="AK10" s="37">
        <v>9</v>
      </c>
      <c r="AT10"/>
    </row>
    <row r="11" spans="1:46" x14ac:dyDescent="0.25">
      <c r="A11" t="s">
        <v>2660</v>
      </c>
      <c r="B11" t="s">
        <v>2104</v>
      </c>
      <c r="C11" t="s">
        <v>2471</v>
      </c>
      <c r="D11" t="s">
        <v>2603</v>
      </c>
      <c r="E11" s="31">
        <v>81.228260869565219</v>
      </c>
      <c r="F11" s="31">
        <v>317.41750000000013</v>
      </c>
      <c r="G11" s="31">
        <v>0</v>
      </c>
      <c r="H11" s="36">
        <v>0</v>
      </c>
      <c r="I11" s="31">
        <v>30.009891304347825</v>
      </c>
      <c r="J11" s="31">
        <v>0</v>
      </c>
      <c r="K11" s="36">
        <v>0</v>
      </c>
      <c r="L11" s="31">
        <v>19.445760869565216</v>
      </c>
      <c r="M11" s="31">
        <v>0</v>
      </c>
      <c r="N11" s="36">
        <v>0</v>
      </c>
      <c r="O11" s="31">
        <v>4.9989130434782618</v>
      </c>
      <c r="P11" s="31">
        <v>0</v>
      </c>
      <c r="Q11" s="36">
        <v>0</v>
      </c>
      <c r="R11" s="31">
        <v>5.5652173913043477</v>
      </c>
      <c r="S11" s="31">
        <v>0</v>
      </c>
      <c r="T11" s="36">
        <v>0</v>
      </c>
      <c r="U11" s="31">
        <v>54.082282608695643</v>
      </c>
      <c r="V11" s="31">
        <v>0</v>
      </c>
      <c r="W11" s="36">
        <v>0</v>
      </c>
      <c r="X11" s="31">
        <v>10.391739130434784</v>
      </c>
      <c r="Y11" s="31">
        <v>0</v>
      </c>
      <c r="Z11" s="36">
        <v>0</v>
      </c>
      <c r="AA11" s="31">
        <v>222.93358695652188</v>
      </c>
      <c r="AB11" s="31">
        <v>0</v>
      </c>
      <c r="AC11" s="36">
        <v>0</v>
      </c>
      <c r="AD11" s="31">
        <v>0</v>
      </c>
      <c r="AE11" s="31">
        <v>0</v>
      </c>
      <c r="AF11" s="36" t="s">
        <v>2850</v>
      </c>
      <c r="AG11" s="31">
        <v>0</v>
      </c>
      <c r="AH11" s="31">
        <v>0</v>
      </c>
      <c r="AI11" s="36" t="s">
        <v>2850</v>
      </c>
      <c r="AJ11" t="s">
        <v>968</v>
      </c>
      <c r="AK11" s="37">
        <v>9</v>
      </c>
      <c r="AT11"/>
    </row>
    <row r="12" spans="1:46" x14ac:dyDescent="0.25">
      <c r="A12" t="s">
        <v>2660</v>
      </c>
      <c r="B12" t="s">
        <v>1738</v>
      </c>
      <c r="C12" t="s">
        <v>2308</v>
      </c>
      <c r="D12" t="s">
        <v>2617</v>
      </c>
      <c r="E12" s="31">
        <v>103.28260869565217</v>
      </c>
      <c r="F12" s="31">
        <v>655.31239130434778</v>
      </c>
      <c r="G12" s="31">
        <v>6.732499999999999</v>
      </c>
      <c r="H12" s="36">
        <v>1.027372607223173E-2</v>
      </c>
      <c r="I12" s="31">
        <v>115.78869565217391</v>
      </c>
      <c r="J12" s="31">
        <v>0</v>
      </c>
      <c r="K12" s="36">
        <v>0</v>
      </c>
      <c r="L12" s="31">
        <v>78.721195652173904</v>
      </c>
      <c r="M12" s="31">
        <v>0</v>
      </c>
      <c r="N12" s="36">
        <v>0</v>
      </c>
      <c r="O12" s="31">
        <v>31.937065217391304</v>
      </c>
      <c r="P12" s="31">
        <v>0</v>
      </c>
      <c r="Q12" s="36">
        <v>0</v>
      </c>
      <c r="R12" s="31">
        <v>5.1304347826086953</v>
      </c>
      <c r="S12" s="31">
        <v>0</v>
      </c>
      <c r="T12" s="36">
        <v>0</v>
      </c>
      <c r="U12" s="31">
        <v>133.38239130434786</v>
      </c>
      <c r="V12" s="31">
        <v>0</v>
      </c>
      <c r="W12" s="36">
        <v>0</v>
      </c>
      <c r="X12" s="31">
        <v>0</v>
      </c>
      <c r="Y12" s="31">
        <v>0</v>
      </c>
      <c r="Z12" s="36" t="s">
        <v>2850</v>
      </c>
      <c r="AA12" s="31">
        <v>406.14130434782601</v>
      </c>
      <c r="AB12" s="31">
        <v>6.732499999999999</v>
      </c>
      <c r="AC12" s="36">
        <v>1.6576742941255187E-2</v>
      </c>
      <c r="AD12" s="31">
        <v>0</v>
      </c>
      <c r="AE12" s="31">
        <v>0</v>
      </c>
      <c r="AF12" s="36" t="s">
        <v>2850</v>
      </c>
      <c r="AG12" s="31">
        <v>0</v>
      </c>
      <c r="AH12" s="31">
        <v>0</v>
      </c>
      <c r="AI12" s="36" t="s">
        <v>2850</v>
      </c>
      <c r="AJ12" t="s">
        <v>604</v>
      </c>
      <c r="AK12" s="37">
        <v>9</v>
      </c>
      <c r="AT12"/>
    </row>
    <row r="13" spans="1:46" x14ac:dyDescent="0.25">
      <c r="A13" t="s">
        <v>2660</v>
      </c>
      <c r="B13" t="s">
        <v>2025</v>
      </c>
      <c r="C13" t="s">
        <v>2467</v>
      </c>
      <c r="D13" t="s">
        <v>2617</v>
      </c>
      <c r="E13" s="31">
        <v>120.59782608695652</v>
      </c>
      <c r="F13" s="31">
        <v>506.98304347826092</v>
      </c>
      <c r="G13" s="31">
        <v>0</v>
      </c>
      <c r="H13" s="36">
        <v>0</v>
      </c>
      <c r="I13" s="31">
        <v>93.271195652173887</v>
      </c>
      <c r="J13" s="31">
        <v>0</v>
      </c>
      <c r="K13" s="36">
        <v>0</v>
      </c>
      <c r="L13" s="31">
        <v>83.198695652173896</v>
      </c>
      <c r="M13" s="31">
        <v>0</v>
      </c>
      <c r="N13" s="36">
        <v>0</v>
      </c>
      <c r="O13" s="31">
        <v>4.7681521739130428</v>
      </c>
      <c r="P13" s="31">
        <v>0</v>
      </c>
      <c r="Q13" s="36">
        <v>0</v>
      </c>
      <c r="R13" s="31">
        <v>5.3043478260869561</v>
      </c>
      <c r="S13" s="31">
        <v>0</v>
      </c>
      <c r="T13" s="36">
        <v>0</v>
      </c>
      <c r="U13" s="31">
        <v>127.04260869565215</v>
      </c>
      <c r="V13" s="31">
        <v>0</v>
      </c>
      <c r="W13" s="36">
        <v>0</v>
      </c>
      <c r="X13" s="31">
        <v>2.6956521739130435</v>
      </c>
      <c r="Y13" s="31">
        <v>0</v>
      </c>
      <c r="Z13" s="36">
        <v>0</v>
      </c>
      <c r="AA13" s="31">
        <v>283.97358695652184</v>
      </c>
      <c r="AB13" s="31">
        <v>0</v>
      </c>
      <c r="AC13" s="36">
        <v>0</v>
      </c>
      <c r="AD13" s="31">
        <v>0</v>
      </c>
      <c r="AE13" s="31">
        <v>0</v>
      </c>
      <c r="AF13" s="36" t="s">
        <v>2850</v>
      </c>
      <c r="AG13" s="31">
        <v>0</v>
      </c>
      <c r="AH13" s="31">
        <v>0</v>
      </c>
      <c r="AI13" s="36" t="s">
        <v>2850</v>
      </c>
      <c r="AJ13" t="s">
        <v>888</v>
      </c>
      <c r="AK13" s="37">
        <v>9</v>
      </c>
      <c r="AT13"/>
    </row>
    <row r="14" spans="1:46" x14ac:dyDescent="0.25">
      <c r="A14" t="s">
        <v>2660</v>
      </c>
      <c r="B14" t="s">
        <v>1978</v>
      </c>
      <c r="C14" t="s">
        <v>2467</v>
      </c>
      <c r="D14" t="s">
        <v>2617</v>
      </c>
      <c r="E14" s="31">
        <v>156.28260869565219</v>
      </c>
      <c r="F14" s="31">
        <v>765.16913043478257</v>
      </c>
      <c r="G14" s="31">
        <v>15.439130434782609</v>
      </c>
      <c r="H14" s="36">
        <v>2.0177408916130506E-2</v>
      </c>
      <c r="I14" s="31">
        <v>208.28673913043471</v>
      </c>
      <c r="J14" s="31">
        <v>4.3548913043478255</v>
      </c>
      <c r="K14" s="36">
        <v>2.0908154415057008E-2</v>
      </c>
      <c r="L14" s="31">
        <v>168.08858695652168</v>
      </c>
      <c r="M14" s="31">
        <v>4.3548913043478255</v>
      </c>
      <c r="N14" s="36">
        <v>2.590831051173198E-2</v>
      </c>
      <c r="O14" s="31">
        <v>22.502500000000001</v>
      </c>
      <c r="P14" s="31">
        <v>0</v>
      </c>
      <c r="Q14" s="36">
        <v>0</v>
      </c>
      <c r="R14" s="31">
        <v>17.695652173913043</v>
      </c>
      <c r="S14" s="31">
        <v>0</v>
      </c>
      <c r="T14" s="36">
        <v>0</v>
      </c>
      <c r="U14" s="31">
        <v>125.32097826086957</v>
      </c>
      <c r="V14" s="31">
        <v>0</v>
      </c>
      <c r="W14" s="36">
        <v>0</v>
      </c>
      <c r="X14" s="31">
        <v>0</v>
      </c>
      <c r="Y14" s="31">
        <v>0</v>
      </c>
      <c r="Z14" s="36" t="s">
        <v>2850</v>
      </c>
      <c r="AA14" s="31">
        <v>431.56141304347835</v>
      </c>
      <c r="AB14" s="31">
        <v>11.084239130434783</v>
      </c>
      <c r="AC14" s="36">
        <v>2.5684036606206224E-2</v>
      </c>
      <c r="AD14" s="31">
        <v>0</v>
      </c>
      <c r="AE14" s="31">
        <v>0</v>
      </c>
      <c r="AF14" s="36" t="s">
        <v>2850</v>
      </c>
      <c r="AG14" s="31">
        <v>0</v>
      </c>
      <c r="AH14" s="31">
        <v>0</v>
      </c>
      <c r="AI14" s="36" t="s">
        <v>2850</v>
      </c>
      <c r="AJ14" t="s">
        <v>839</v>
      </c>
      <c r="AK14" s="37">
        <v>9</v>
      </c>
      <c r="AT14"/>
    </row>
    <row r="15" spans="1:46" x14ac:dyDescent="0.25">
      <c r="A15" t="s">
        <v>2660</v>
      </c>
      <c r="B15" t="s">
        <v>1561</v>
      </c>
      <c r="C15" t="s">
        <v>2288</v>
      </c>
      <c r="D15" t="s">
        <v>2603</v>
      </c>
      <c r="E15" s="31">
        <v>65.369565217391298</v>
      </c>
      <c r="F15" s="31">
        <v>313.70978260869578</v>
      </c>
      <c r="G15" s="31">
        <v>0</v>
      </c>
      <c r="H15" s="36">
        <v>0</v>
      </c>
      <c r="I15" s="31">
        <v>38.569891304347834</v>
      </c>
      <c r="J15" s="31">
        <v>0</v>
      </c>
      <c r="K15" s="36">
        <v>0</v>
      </c>
      <c r="L15" s="31">
        <v>28.001630434782619</v>
      </c>
      <c r="M15" s="31">
        <v>0</v>
      </c>
      <c r="N15" s="36">
        <v>0</v>
      </c>
      <c r="O15" s="31">
        <v>4.8291304347826074</v>
      </c>
      <c r="P15" s="31">
        <v>0</v>
      </c>
      <c r="Q15" s="36">
        <v>0</v>
      </c>
      <c r="R15" s="31">
        <v>5.7391304347826084</v>
      </c>
      <c r="S15" s="31">
        <v>0</v>
      </c>
      <c r="T15" s="36">
        <v>0</v>
      </c>
      <c r="U15" s="31">
        <v>92.502934782608676</v>
      </c>
      <c r="V15" s="31">
        <v>0</v>
      </c>
      <c r="W15" s="36">
        <v>0</v>
      </c>
      <c r="X15" s="31">
        <v>4.1739130434782608</v>
      </c>
      <c r="Y15" s="31">
        <v>0</v>
      </c>
      <c r="Z15" s="36">
        <v>0</v>
      </c>
      <c r="AA15" s="31">
        <v>177.56630434782616</v>
      </c>
      <c r="AB15" s="31">
        <v>0</v>
      </c>
      <c r="AC15" s="36">
        <v>0</v>
      </c>
      <c r="AD15" s="31">
        <v>0.89673913043478259</v>
      </c>
      <c r="AE15" s="31">
        <v>0</v>
      </c>
      <c r="AF15" s="36">
        <v>0</v>
      </c>
      <c r="AG15" s="31">
        <v>0</v>
      </c>
      <c r="AH15" s="31">
        <v>0</v>
      </c>
      <c r="AI15" s="36" t="s">
        <v>2850</v>
      </c>
      <c r="AJ15" t="s">
        <v>427</v>
      </c>
      <c r="AK15" s="37">
        <v>9</v>
      </c>
      <c r="AT15"/>
    </row>
    <row r="16" spans="1:46" x14ac:dyDescent="0.25">
      <c r="A16" t="s">
        <v>2660</v>
      </c>
      <c r="B16" t="s">
        <v>1586</v>
      </c>
      <c r="C16" t="s">
        <v>2479</v>
      </c>
      <c r="D16" t="s">
        <v>2619</v>
      </c>
      <c r="E16" s="31">
        <v>121.6195652173913</v>
      </c>
      <c r="F16" s="31">
        <v>481.72054347826077</v>
      </c>
      <c r="G16" s="31">
        <v>18.178260869565218</v>
      </c>
      <c r="H16" s="36">
        <v>3.7736113013385676E-2</v>
      </c>
      <c r="I16" s="31">
        <v>56.9361956521739</v>
      </c>
      <c r="J16" s="31">
        <v>0</v>
      </c>
      <c r="K16" s="36">
        <v>0</v>
      </c>
      <c r="L16" s="31">
        <v>37.337499999999991</v>
      </c>
      <c r="M16" s="31">
        <v>0</v>
      </c>
      <c r="N16" s="36">
        <v>0</v>
      </c>
      <c r="O16" s="31">
        <v>14.294347826086955</v>
      </c>
      <c r="P16" s="31">
        <v>0</v>
      </c>
      <c r="Q16" s="36">
        <v>0</v>
      </c>
      <c r="R16" s="31">
        <v>5.3043478260869561</v>
      </c>
      <c r="S16" s="31">
        <v>0</v>
      </c>
      <c r="T16" s="36">
        <v>0</v>
      </c>
      <c r="U16" s="31">
        <v>121.28271739130427</v>
      </c>
      <c r="V16" s="31">
        <v>0</v>
      </c>
      <c r="W16" s="36">
        <v>0</v>
      </c>
      <c r="X16" s="31">
        <v>0</v>
      </c>
      <c r="Y16" s="31">
        <v>0</v>
      </c>
      <c r="Z16" s="36" t="s">
        <v>2850</v>
      </c>
      <c r="AA16" s="31">
        <v>303.50163043478261</v>
      </c>
      <c r="AB16" s="31">
        <v>18.178260869565218</v>
      </c>
      <c r="AC16" s="36">
        <v>5.9895101201017834E-2</v>
      </c>
      <c r="AD16" s="31">
        <v>0</v>
      </c>
      <c r="AE16" s="31">
        <v>0</v>
      </c>
      <c r="AF16" s="36" t="s">
        <v>2850</v>
      </c>
      <c r="AG16" s="31">
        <v>0</v>
      </c>
      <c r="AH16" s="31">
        <v>0</v>
      </c>
      <c r="AI16" s="36" t="s">
        <v>2850</v>
      </c>
      <c r="AJ16" t="s">
        <v>452</v>
      </c>
      <c r="AK16" s="37">
        <v>9</v>
      </c>
      <c r="AT16"/>
    </row>
    <row r="17" spans="1:46" x14ac:dyDescent="0.25">
      <c r="A17" t="s">
        <v>2660</v>
      </c>
      <c r="B17" t="s">
        <v>1646</v>
      </c>
      <c r="C17" t="s">
        <v>2286</v>
      </c>
      <c r="D17" t="s">
        <v>2603</v>
      </c>
      <c r="E17" s="31">
        <v>115.53260869565217</v>
      </c>
      <c r="F17" s="31">
        <v>424.70760869565214</v>
      </c>
      <c r="G17" s="31">
        <v>48.615000000000002</v>
      </c>
      <c r="H17" s="36">
        <v>0.1144669862386143</v>
      </c>
      <c r="I17" s="31">
        <v>78.467499999999987</v>
      </c>
      <c r="J17" s="31">
        <v>0</v>
      </c>
      <c r="K17" s="36">
        <v>0</v>
      </c>
      <c r="L17" s="31">
        <v>54.284130434782604</v>
      </c>
      <c r="M17" s="31">
        <v>0</v>
      </c>
      <c r="N17" s="36">
        <v>0</v>
      </c>
      <c r="O17" s="31">
        <v>18.965978260869555</v>
      </c>
      <c r="P17" s="31">
        <v>0</v>
      </c>
      <c r="Q17" s="36">
        <v>0</v>
      </c>
      <c r="R17" s="31">
        <v>5.2173913043478262</v>
      </c>
      <c r="S17" s="31">
        <v>0</v>
      </c>
      <c r="T17" s="36">
        <v>0</v>
      </c>
      <c r="U17" s="31">
        <v>65.24891304347824</v>
      </c>
      <c r="V17" s="31">
        <v>0</v>
      </c>
      <c r="W17" s="36">
        <v>0</v>
      </c>
      <c r="X17" s="31">
        <v>1.826086956521739</v>
      </c>
      <c r="Y17" s="31">
        <v>0</v>
      </c>
      <c r="Z17" s="36">
        <v>0</v>
      </c>
      <c r="AA17" s="31">
        <v>279.16510869565218</v>
      </c>
      <c r="AB17" s="31">
        <v>48.615000000000002</v>
      </c>
      <c r="AC17" s="36">
        <v>0.17414425544490386</v>
      </c>
      <c r="AD17" s="31">
        <v>0</v>
      </c>
      <c r="AE17" s="31">
        <v>0</v>
      </c>
      <c r="AF17" s="36" t="s">
        <v>2850</v>
      </c>
      <c r="AG17" s="31">
        <v>0</v>
      </c>
      <c r="AH17" s="31">
        <v>0</v>
      </c>
      <c r="AI17" s="36" t="s">
        <v>2850</v>
      </c>
      <c r="AJ17" t="s">
        <v>512</v>
      </c>
      <c r="AK17" s="37">
        <v>9</v>
      </c>
      <c r="AT17"/>
    </row>
    <row r="18" spans="1:46" x14ac:dyDescent="0.25">
      <c r="A18" t="s">
        <v>2660</v>
      </c>
      <c r="B18" t="s">
        <v>1622</v>
      </c>
      <c r="C18" t="s">
        <v>2286</v>
      </c>
      <c r="D18" t="s">
        <v>2603</v>
      </c>
      <c r="E18" s="31">
        <v>157.25</v>
      </c>
      <c r="F18" s="31">
        <v>587.03119565217378</v>
      </c>
      <c r="G18" s="31">
        <v>0</v>
      </c>
      <c r="H18" s="36">
        <v>0</v>
      </c>
      <c r="I18" s="31">
        <v>43.97326086956523</v>
      </c>
      <c r="J18" s="31">
        <v>0</v>
      </c>
      <c r="K18" s="36">
        <v>0</v>
      </c>
      <c r="L18" s="31">
        <v>33.751521739130446</v>
      </c>
      <c r="M18" s="31">
        <v>0</v>
      </c>
      <c r="N18" s="36">
        <v>0</v>
      </c>
      <c r="O18" s="31">
        <v>4.482608695652174</v>
      </c>
      <c r="P18" s="31">
        <v>0</v>
      </c>
      <c r="Q18" s="36">
        <v>0</v>
      </c>
      <c r="R18" s="31">
        <v>5.7391304347826084</v>
      </c>
      <c r="S18" s="31">
        <v>0</v>
      </c>
      <c r="T18" s="36">
        <v>0</v>
      </c>
      <c r="U18" s="31">
        <v>125.47163043478258</v>
      </c>
      <c r="V18" s="31">
        <v>0</v>
      </c>
      <c r="W18" s="36">
        <v>0</v>
      </c>
      <c r="X18" s="31">
        <v>14.84184782608696</v>
      </c>
      <c r="Y18" s="31">
        <v>0</v>
      </c>
      <c r="Z18" s="36">
        <v>0</v>
      </c>
      <c r="AA18" s="31">
        <v>402.74445652173904</v>
      </c>
      <c r="AB18" s="31">
        <v>0</v>
      </c>
      <c r="AC18" s="36">
        <v>0</v>
      </c>
      <c r="AD18" s="31">
        <v>0</v>
      </c>
      <c r="AE18" s="31">
        <v>0</v>
      </c>
      <c r="AF18" s="36" t="s">
        <v>2850</v>
      </c>
      <c r="AG18" s="31">
        <v>0</v>
      </c>
      <c r="AH18" s="31">
        <v>0</v>
      </c>
      <c r="AI18" s="36" t="s">
        <v>2850</v>
      </c>
      <c r="AJ18" t="s">
        <v>488</v>
      </c>
      <c r="AK18" s="37">
        <v>9</v>
      </c>
      <c r="AT18"/>
    </row>
    <row r="19" spans="1:46" x14ac:dyDescent="0.25">
      <c r="A19" t="s">
        <v>2660</v>
      </c>
      <c r="B19" t="s">
        <v>2105</v>
      </c>
      <c r="C19" t="s">
        <v>2365</v>
      </c>
      <c r="D19" t="s">
        <v>2616</v>
      </c>
      <c r="E19" s="31">
        <v>10.869565217391305</v>
      </c>
      <c r="F19" s="31">
        <v>70.514239130434774</v>
      </c>
      <c r="G19" s="31">
        <v>1.6304347826086958</v>
      </c>
      <c r="H19" s="36">
        <v>2.3122064461232782E-2</v>
      </c>
      <c r="I19" s="31">
        <v>6.3599999999999994</v>
      </c>
      <c r="J19" s="31">
        <v>1.6304347826086958</v>
      </c>
      <c r="K19" s="36">
        <v>0.25635767022149308</v>
      </c>
      <c r="L19" s="31">
        <v>4.7295652173913041</v>
      </c>
      <c r="M19" s="31">
        <v>0</v>
      </c>
      <c r="N19" s="36">
        <v>0</v>
      </c>
      <c r="O19" s="31">
        <v>6.5217391304347824E-2</v>
      </c>
      <c r="P19" s="31">
        <v>6.5217391304347824E-2</v>
      </c>
      <c r="Q19" s="36">
        <v>1</v>
      </c>
      <c r="R19" s="31">
        <v>1.5652173913043479</v>
      </c>
      <c r="S19" s="31">
        <v>1.5652173913043479</v>
      </c>
      <c r="T19" s="36">
        <v>1</v>
      </c>
      <c r="U19" s="31">
        <v>14.246195652173913</v>
      </c>
      <c r="V19" s="31">
        <v>0</v>
      </c>
      <c r="W19" s="36">
        <v>0</v>
      </c>
      <c r="X19" s="31">
        <v>6.0281521739130435</v>
      </c>
      <c r="Y19" s="31">
        <v>0</v>
      </c>
      <c r="Z19" s="36">
        <v>0</v>
      </c>
      <c r="AA19" s="31">
        <v>43.879891304347822</v>
      </c>
      <c r="AB19" s="31">
        <v>0</v>
      </c>
      <c r="AC19" s="36">
        <v>0</v>
      </c>
      <c r="AD19" s="31">
        <v>0</v>
      </c>
      <c r="AE19" s="31">
        <v>0</v>
      </c>
      <c r="AF19" s="36" t="s">
        <v>2850</v>
      </c>
      <c r="AG19" s="31">
        <v>0</v>
      </c>
      <c r="AH19" s="31">
        <v>0</v>
      </c>
      <c r="AI19" s="36" t="s">
        <v>2850</v>
      </c>
      <c r="AJ19" t="s">
        <v>969</v>
      </c>
      <c r="AK19" s="37">
        <v>9</v>
      </c>
      <c r="AT19"/>
    </row>
    <row r="20" spans="1:46" x14ac:dyDescent="0.25">
      <c r="A20" t="s">
        <v>2660</v>
      </c>
      <c r="B20" t="s">
        <v>1553</v>
      </c>
      <c r="C20" t="s">
        <v>2286</v>
      </c>
      <c r="D20" t="s">
        <v>2603</v>
      </c>
      <c r="E20" s="31">
        <v>149.89130434782609</v>
      </c>
      <c r="F20" s="31">
        <v>583.48695652173922</v>
      </c>
      <c r="G20" s="31">
        <v>0</v>
      </c>
      <c r="H20" s="36">
        <v>0</v>
      </c>
      <c r="I20" s="31">
        <v>63.36565217391302</v>
      </c>
      <c r="J20" s="31">
        <v>0</v>
      </c>
      <c r="K20" s="36">
        <v>0</v>
      </c>
      <c r="L20" s="31">
        <v>52.235217391304325</v>
      </c>
      <c r="M20" s="31">
        <v>0</v>
      </c>
      <c r="N20" s="36">
        <v>0</v>
      </c>
      <c r="O20" s="31">
        <v>5.5652173913043477</v>
      </c>
      <c r="P20" s="31">
        <v>0</v>
      </c>
      <c r="Q20" s="36">
        <v>0</v>
      </c>
      <c r="R20" s="31">
        <v>5.5652173913043477</v>
      </c>
      <c r="S20" s="31">
        <v>0</v>
      </c>
      <c r="T20" s="36">
        <v>0</v>
      </c>
      <c r="U20" s="31">
        <v>135.4014130434783</v>
      </c>
      <c r="V20" s="31">
        <v>0</v>
      </c>
      <c r="W20" s="36">
        <v>0</v>
      </c>
      <c r="X20" s="31">
        <v>11.043478260869565</v>
      </c>
      <c r="Y20" s="31">
        <v>0</v>
      </c>
      <c r="Z20" s="36">
        <v>0</v>
      </c>
      <c r="AA20" s="31">
        <v>373.67641304347831</v>
      </c>
      <c r="AB20" s="31">
        <v>0</v>
      </c>
      <c r="AC20" s="36">
        <v>0</v>
      </c>
      <c r="AD20" s="31">
        <v>0</v>
      </c>
      <c r="AE20" s="31">
        <v>0</v>
      </c>
      <c r="AF20" s="36" t="s">
        <v>2850</v>
      </c>
      <c r="AG20" s="31">
        <v>0</v>
      </c>
      <c r="AH20" s="31">
        <v>0</v>
      </c>
      <c r="AI20" s="36" t="s">
        <v>2850</v>
      </c>
      <c r="AJ20" t="s">
        <v>419</v>
      </c>
      <c r="AK20" s="37">
        <v>9</v>
      </c>
      <c r="AT20"/>
    </row>
    <row r="21" spans="1:46" x14ac:dyDescent="0.25">
      <c r="A21" t="s">
        <v>2660</v>
      </c>
      <c r="B21" t="s">
        <v>1929</v>
      </c>
      <c r="C21" t="s">
        <v>2551</v>
      </c>
      <c r="D21" t="s">
        <v>2612</v>
      </c>
      <c r="E21" s="31">
        <v>37.554347826086953</v>
      </c>
      <c r="F21" s="31">
        <v>149.0657608695652</v>
      </c>
      <c r="G21" s="31">
        <v>47.08152173913043</v>
      </c>
      <c r="H21" s="36">
        <v>0.31584397023490507</v>
      </c>
      <c r="I21" s="31">
        <v>14.137608695652174</v>
      </c>
      <c r="J21" s="31">
        <v>1.4619565217391304</v>
      </c>
      <c r="K21" s="36">
        <v>0.10340903848815217</v>
      </c>
      <c r="L21" s="31">
        <v>8.6591304347826092</v>
      </c>
      <c r="M21" s="31">
        <v>1.2880434782608696</v>
      </c>
      <c r="N21" s="36">
        <v>0.14874974894557139</v>
      </c>
      <c r="O21" s="31">
        <v>0</v>
      </c>
      <c r="P21" s="31">
        <v>0</v>
      </c>
      <c r="Q21" s="36" t="s">
        <v>2850</v>
      </c>
      <c r="R21" s="31">
        <v>5.478478260869565</v>
      </c>
      <c r="S21" s="31">
        <v>0.17391304347826086</v>
      </c>
      <c r="T21" s="36">
        <v>3.1744772032855841E-2</v>
      </c>
      <c r="U21" s="31">
        <v>33.272608695652181</v>
      </c>
      <c r="V21" s="31">
        <v>7.5652173913043477</v>
      </c>
      <c r="W21" s="36">
        <v>0.22737073189854556</v>
      </c>
      <c r="X21" s="31">
        <v>5.6523913043478258</v>
      </c>
      <c r="Y21" s="31">
        <v>0</v>
      </c>
      <c r="Z21" s="36">
        <v>0</v>
      </c>
      <c r="AA21" s="31">
        <v>96.003152173913008</v>
      </c>
      <c r="AB21" s="31">
        <v>38.054347826086953</v>
      </c>
      <c r="AC21" s="36">
        <v>0.39638644111549792</v>
      </c>
      <c r="AD21" s="31">
        <v>0</v>
      </c>
      <c r="AE21" s="31">
        <v>0</v>
      </c>
      <c r="AF21" s="36" t="s">
        <v>2850</v>
      </c>
      <c r="AG21" s="31">
        <v>0</v>
      </c>
      <c r="AH21" s="31">
        <v>0</v>
      </c>
      <c r="AI21" s="36" t="s">
        <v>2850</v>
      </c>
      <c r="AJ21" t="s">
        <v>789</v>
      </c>
      <c r="AK21" s="37">
        <v>9</v>
      </c>
      <c r="AT21"/>
    </row>
    <row r="22" spans="1:46" x14ac:dyDescent="0.25">
      <c r="A22" t="s">
        <v>2660</v>
      </c>
      <c r="B22" t="s">
        <v>1417</v>
      </c>
      <c r="C22" t="s">
        <v>2334</v>
      </c>
      <c r="D22" t="s">
        <v>2603</v>
      </c>
      <c r="E22" s="31">
        <v>80.239130434782609</v>
      </c>
      <c r="F22" s="31">
        <v>291.3558695652174</v>
      </c>
      <c r="G22" s="31">
        <v>0</v>
      </c>
      <c r="H22" s="36">
        <v>0</v>
      </c>
      <c r="I22" s="31">
        <v>42.928586956521741</v>
      </c>
      <c r="J22" s="31">
        <v>0</v>
      </c>
      <c r="K22" s="36">
        <v>0</v>
      </c>
      <c r="L22" s="31">
        <v>29.583369565217392</v>
      </c>
      <c r="M22" s="31">
        <v>0</v>
      </c>
      <c r="N22" s="36">
        <v>0</v>
      </c>
      <c r="O22" s="31">
        <v>7.6930434782608703</v>
      </c>
      <c r="P22" s="31">
        <v>0</v>
      </c>
      <c r="Q22" s="36">
        <v>0</v>
      </c>
      <c r="R22" s="31">
        <v>5.6521739130434785</v>
      </c>
      <c r="S22" s="31">
        <v>0</v>
      </c>
      <c r="T22" s="36">
        <v>0</v>
      </c>
      <c r="U22" s="31">
        <v>60.452608695652167</v>
      </c>
      <c r="V22" s="31">
        <v>0</v>
      </c>
      <c r="W22" s="36">
        <v>0</v>
      </c>
      <c r="X22" s="31">
        <v>6.8695652173913047</v>
      </c>
      <c r="Y22" s="31">
        <v>0</v>
      </c>
      <c r="Z22" s="36">
        <v>0</v>
      </c>
      <c r="AA22" s="31">
        <v>181.10510869565221</v>
      </c>
      <c r="AB22" s="31">
        <v>0</v>
      </c>
      <c r="AC22" s="36">
        <v>0</v>
      </c>
      <c r="AD22" s="31">
        <v>0</v>
      </c>
      <c r="AE22" s="31">
        <v>0</v>
      </c>
      <c r="AF22" s="36" t="s">
        <v>2850</v>
      </c>
      <c r="AG22" s="31">
        <v>0</v>
      </c>
      <c r="AH22" s="31">
        <v>0</v>
      </c>
      <c r="AI22" s="36" t="s">
        <v>2850</v>
      </c>
      <c r="AJ22" t="s">
        <v>281</v>
      </c>
      <c r="AK22" s="37">
        <v>9</v>
      </c>
      <c r="AT22"/>
    </row>
    <row r="23" spans="1:46" x14ac:dyDescent="0.25">
      <c r="A23" t="s">
        <v>2660</v>
      </c>
      <c r="B23" t="s">
        <v>2208</v>
      </c>
      <c r="C23" t="s">
        <v>2334</v>
      </c>
      <c r="D23" t="s">
        <v>2603</v>
      </c>
      <c r="E23" s="31">
        <v>23.282608695652176</v>
      </c>
      <c r="F23" s="31">
        <v>170.95402173913044</v>
      </c>
      <c r="G23" s="31">
        <v>0</v>
      </c>
      <c r="H23" s="36">
        <v>0</v>
      </c>
      <c r="I23" s="31">
        <v>60.828043478260874</v>
      </c>
      <c r="J23" s="31">
        <v>0</v>
      </c>
      <c r="K23" s="36">
        <v>0</v>
      </c>
      <c r="L23" s="31">
        <v>57.574456521739137</v>
      </c>
      <c r="M23" s="31">
        <v>0</v>
      </c>
      <c r="N23" s="36">
        <v>0</v>
      </c>
      <c r="O23" s="31">
        <v>3.2535869565217395</v>
      </c>
      <c r="P23" s="31">
        <v>0</v>
      </c>
      <c r="Q23" s="36">
        <v>0</v>
      </c>
      <c r="R23" s="31">
        <v>0</v>
      </c>
      <c r="S23" s="31">
        <v>0</v>
      </c>
      <c r="T23" s="36" t="s">
        <v>2850</v>
      </c>
      <c r="U23" s="31">
        <v>39.809673913043483</v>
      </c>
      <c r="V23" s="31">
        <v>0</v>
      </c>
      <c r="W23" s="36">
        <v>0</v>
      </c>
      <c r="X23" s="31">
        <v>0</v>
      </c>
      <c r="Y23" s="31">
        <v>0</v>
      </c>
      <c r="Z23" s="36" t="s">
        <v>2850</v>
      </c>
      <c r="AA23" s="31">
        <v>70.316304347826076</v>
      </c>
      <c r="AB23" s="31">
        <v>0</v>
      </c>
      <c r="AC23" s="36">
        <v>0</v>
      </c>
      <c r="AD23" s="31">
        <v>0</v>
      </c>
      <c r="AE23" s="31">
        <v>0</v>
      </c>
      <c r="AF23" s="36" t="s">
        <v>2850</v>
      </c>
      <c r="AG23" s="31">
        <v>0</v>
      </c>
      <c r="AH23" s="31">
        <v>0</v>
      </c>
      <c r="AI23" s="36" t="s">
        <v>2850</v>
      </c>
      <c r="AJ23" t="s">
        <v>1076</v>
      </c>
      <c r="AK23" s="37">
        <v>9</v>
      </c>
      <c r="AT23"/>
    </row>
    <row r="24" spans="1:46" x14ac:dyDescent="0.25">
      <c r="A24" t="s">
        <v>2660</v>
      </c>
      <c r="B24" t="s">
        <v>1703</v>
      </c>
      <c r="C24" t="s">
        <v>2331</v>
      </c>
      <c r="D24" t="s">
        <v>2603</v>
      </c>
      <c r="E24" s="31">
        <v>110.21739130434783</v>
      </c>
      <c r="F24" s="31">
        <v>989.18739130434778</v>
      </c>
      <c r="G24" s="31">
        <v>0</v>
      </c>
      <c r="H24" s="36">
        <v>0</v>
      </c>
      <c r="I24" s="31">
        <v>204.01119565217388</v>
      </c>
      <c r="J24" s="31">
        <v>0</v>
      </c>
      <c r="K24" s="36">
        <v>0</v>
      </c>
      <c r="L24" s="31">
        <v>198.20293478260868</v>
      </c>
      <c r="M24" s="31">
        <v>0</v>
      </c>
      <c r="N24" s="36">
        <v>0</v>
      </c>
      <c r="O24" s="31">
        <v>5.808260869565216</v>
      </c>
      <c r="P24" s="31">
        <v>0</v>
      </c>
      <c r="Q24" s="36">
        <v>0</v>
      </c>
      <c r="R24" s="31">
        <v>0</v>
      </c>
      <c r="S24" s="31">
        <v>0</v>
      </c>
      <c r="T24" s="36" t="s">
        <v>2850</v>
      </c>
      <c r="U24" s="31">
        <v>391.71032608695657</v>
      </c>
      <c r="V24" s="31">
        <v>0</v>
      </c>
      <c r="W24" s="36">
        <v>0</v>
      </c>
      <c r="X24" s="31">
        <v>2.6782608695652175</v>
      </c>
      <c r="Y24" s="31">
        <v>0</v>
      </c>
      <c r="Z24" s="36">
        <v>0</v>
      </c>
      <c r="AA24" s="31">
        <v>390.78760869565218</v>
      </c>
      <c r="AB24" s="31">
        <v>0</v>
      </c>
      <c r="AC24" s="36">
        <v>0</v>
      </c>
      <c r="AD24" s="31">
        <v>0</v>
      </c>
      <c r="AE24" s="31">
        <v>0</v>
      </c>
      <c r="AF24" s="36" t="s">
        <v>2850</v>
      </c>
      <c r="AG24" s="31">
        <v>0</v>
      </c>
      <c r="AH24" s="31">
        <v>0</v>
      </c>
      <c r="AI24" s="36" t="s">
        <v>2850</v>
      </c>
      <c r="AJ24" t="s">
        <v>569</v>
      </c>
      <c r="AK24" s="37">
        <v>9</v>
      </c>
      <c r="AT24"/>
    </row>
    <row r="25" spans="1:46" x14ac:dyDescent="0.25">
      <c r="A25" t="s">
        <v>2660</v>
      </c>
      <c r="B25" t="s">
        <v>2232</v>
      </c>
      <c r="C25" t="s">
        <v>2308</v>
      </c>
      <c r="D25" t="s">
        <v>2617</v>
      </c>
      <c r="E25" s="31">
        <v>13.010869565217391</v>
      </c>
      <c r="F25" s="31">
        <v>81.068043478260861</v>
      </c>
      <c r="G25" s="31">
        <v>3.8840217391304352</v>
      </c>
      <c r="H25" s="36">
        <v>4.7910638674436137E-2</v>
      </c>
      <c r="I25" s="31">
        <v>20.857717391304345</v>
      </c>
      <c r="J25" s="31">
        <v>0</v>
      </c>
      <c r="K25" s="36">
        <v>0</v>
      </c>
      <c r="L25" s="31">
        <v>20.249021739130431</v>
      </c>
      <c r="M25" s="31">
        <v>0</v>
      </c>
      <c r="N25" s="36">
        <v>0</v>
      </c>
      <c r="O25" s="31">
        <v>0.60869565217391308</v>
      </c>
      <c r="P25" s="31">
        <v>0</v>
      </c>
      <c r="Q25" s="36">
        <v>0</v>
      </c>
      <c r="R25" s="31">
        <v>0</v>
      </c>
      <c r="S25" s="31">
        <v>0</v>
      </c>
      <c r="T25" s="36" t="s">
        <v>2850</v>
      </c>
      <c r="U25" s="31">
        <v>21.352608695652169</v>
      </c>
      <c r="V25" s="31">
        <v>9.2391304347826081E-2</v>
      </c>
      <c r="W25" s="36">
        <v>4.3269328663639514E-3</v>
      </c>
      <c r="X25" s="31">
        <v>0</v>
      </c>
      <c r="Y25" s="31">
        <v>0</v>
      </c>
      <c r="Z25" s="36" t="s">
        <v>2850</v>
      </c>
      <c r="AA25" s="31">
        <v>38.857717391304348</v>
      </c>
      <c r="AB25" s="31">
        <v>3.7916304347826091</v>
      </c>
      <c r="AC25" s="36">
        <v>9.7577281665832155E-2</v>
      </c>
      <c r="AD25" s="31">
        <v>0</v>
      </c>
      <c r="AE25" s="31">
        <v>0</v>
      </c>
      <c r="AF25" s="36" t="s">
        <v>2850</v>
      </c>
      <c r="AG25" s="31">
        <v>0</v>
      </c>
      <c r="AH25" s="31">
        <v>0</v>
      </c>
      <c r="AI25" s="36" t="s">
        <v>2850</v>
      </c>
      <c r="AJ25" t="s">
        <v>1100</v>
      </c>
      <c r="AK25" s="37">
        <v>9</v>
      </c>
      <c r="AT25"/>
    </row>
    <row r="26" spans="1:46" x14ac:dyDescent="0.25">
      <c r="A26" t="s">
        <v>2660</v>
      </c>
      <c r="B26" t="s">
        <v>2182</v>
      </c>
      <c r="C26" t="s">
        <v>2308</v>
      </c>
      <c r="D26" t="s">
        <v>2617</v>
      </c>
      <c r="E26" s="31">
        <v>59.097826086956523</v>
      </c>
      <c r="F26" s="31">
        <v>382.70804347826072</v>
      </c>
      <c r="G26" s="31">
        <v>62.082500000000003</v>
      </c>
      <c r="H26" s="36">
        <v>0.16221895791831334</v>
      </c>
      <c r="I26" s="31">
        <v>106.90565217391301</v>
      </c>
      <c r="J26" s="31">
        <v>2.5127173913043479</v>
      </c>
      <c r="K26" s="36">
        <v>2.3504064941455904E-2</v>
      </c>
      <c r="L26" s="31">
        <v>95.773369565217365</v>
      </c>
      <c r="M26" s="31">
        <v>2.5127173913043479</v>
      </c>
      <c r="N26" s="36">
        <v>2.6236075881127897E-2</v>
      </c>
      <c r="O26" s="31">
        <v>8.8804347826086955E-2</v>
      </c>
      <c r="P26" s="31">
        <v>0</v>
      </c>
      <c r="Q26" s="36">
        <v>0</v>
      </c>
      <c r="R26" s="31">
        <v>11.043478260869565</v>
      </c>
      <c r="S26" s="31">
        <v>0</v>
      </c>
      <c r="T26" s="36">
        <v>0</v>
      </c>
      <c r="U26" s="31">
        <v>100.51086956521731</v>
      </c>
      <c r="V26" s="31">
        <v>22.665760869565219</v>
      </c>
      <c r="W26" s="36">
        <v>0.22550556937385119</v>
      </c>
      <c r="X26" s="31">
        <v>5.9919565217391302</v>
      </c>
      <c r="Y26" s="31">
        <v>0</v>
      </c>
      <c r="Z26" s="36">
        <v>0</v>
      </c>
      <c r="AA26" s="31">
        <v>169.29956521739132</v>
      </c>
      <c r="AB26" s="31">
        <v>36.904021739130435</v>
      </c>
      <c r="AC26" s="36">
        <v>0.21798060551273918</v>
      </c>
      <c r="AD26" s="31">
        <v>0</v>
      </c>
      <c r="AE26" s="31">
        <v>0</v>
      </c>
      <c r="AF26" s="36" t="s">
        <v>2850</v>
      </c>
      <c r="AG26" s="31">
        <v>0</v>
      </c>
      <c r="AH26" s="31">
        <v>0</v>
      </c>
      <c r="AI26" s="36" t="s">
        <v>2850</v>
      </c>
      <c r="AJ26" t="s">
        <v>1050</v>
      </c>
      <c r="AK26" s="37">
        <v>9</v>
      </c>
      <c r="AT26"/>
    </row>
    <row r="27" spans="1:46" x14ac:dyDescent="0.25">
      <c r="A27" t="s">
        <v>2660</v>
      </c>
      <c r="B27" t="s">
        <v>1520</v>
      </c>
      <c r="C27" t="s">
        <v>2367</v>
      </c>
      <c r="D27" t="s">
        <v>2623</v>
      </c>
      <c r="E27" s="31">
        <v>76.652173913043484</v>
      </c>
      <c r="F27" s="31">
        <v>282.86228260869569</v>
      </c>
      <c r="G27" s="31">
        <v>15.045326086956528</v>
      </c>
      <c r="H27" s="36">
        <v>5.3189580272778328E-2</v>
      </c>
      <c r="I27" s="31">
        <v>36.243913043478244</v>
      </c>
      <c r="J27" s="31">
        <v>2.7496739130434786</v>
      </c>
      <c r="K27" s="36">
        <v>7.5865812550233364E-2</v>
      </c>
      <c r="L27" s="31">
        <v>30.765652173913029</v>
      </c>
      <c r="M27" s="31">
        <v>2.6627173913043483</v>
      </c>
      <c r="N27" s="36">
        <v>8.6548381170418784E-2</v>
      </c>
      <c r="O27" s="31">
        <v>8.6956521739130432E-2</v>
      </c>
      <c r="P27" s="31">
        <v>8.6956521739130432E-2</v>
      </c>
      <c r="Q27" s="36">
        <v>1</v>
      </c>
      <c r="R27" s="31">
        <v>5.3913043478260869</v>
      </c>
      <c r="S27" s="31">
        <v>0</v>
      </c>
      <c r="T27" s="36">
        <v>0</v>
      </c>
      <c r="U27" s="31">
        <v>62.207391304347837</v>
      </c>
      <c r="V27" s="31">
        <v>0.17391304347826086</v>
      </c>
      <c r="W27" s="36">
        <v>2.7956974216680522E-3</v>
      </c>
      <c r="X27" s="31">
        <v>18.920434782608687</v>
      </c>
      <c r="Y27" s="31">
        <v>0</v>
      </c>
      <c r="Z27" s="36">
        <v>0</v>
      </c>
      <c r="AA27" s="31">
        <v>163.11891304347827</v>
      </c>
      <c r="AB27" s="31">
        <v>12.12173913043479</v>
      </c>
      <c r="AC27" s="36">
        <v>7.4312284849542984E-2</v>
      </c>
      <c r="AD27" s="31">
        <v>2.3716304347826087</v>
      </c>
      <c r="AE27" s="31">
        <v>0</v>
      </c>
      <c r="AF27" s="36">
        <v>0</v>
      </c>
      <c r="AG27" s="31">
        <v>0</v>
      </c>
      <c r="AH27" s="31">
        <v>0</v>
      </c>
      <c r="AI27" s="36" t="s">
        <v>2850</v>
      </c>
      <c r="AJ27" t="s">
        <v>386</v>
      </c>
      <c r="AK27" s="37">
        <v>9</v>
      </c>
      <c r="AT27"/>
    </row>
    <row r="28" spans="1:46" x14ac:dyDescent="0.25">
      <c r="A28" t="s">
        <v>2660</v>
      </c>
      <c r="B28" t="s">
        <v>2020</v>
      </c>
      <c r="C28" t="s">
        <v>2407</v>
      </c>
      <c r="D28" t="s">
        <v>2619</v>
      </c>
      <c r="E28" s="31">
        <v>109.72826086956522</v>
      </c>
      <c r="F28" s="31">
        <v>422.01771739130436</v>
      </c>
      <c r="G28" s="31">
        <v>0</v>
      </c>
      <c r="H28" s="36">
        <v>0</v>
      </c>
      <c r="I28" s="31">
        <v>54.024456521739111</v>
      </c>
      <c r="J28" s="31">
        <v>0</v>
      </c>
      <c r="K28" s="36">
        <v>0</v>
      </c>
      <c r="L28" s="31">
        <v>42.720108695652158</v>
      </c>
      <c r="M28" s="31">
        <v>0</v>
      </c>
      <c r="N28" s="36">
        <v>0</v>
      </c>
      <c r="O28" s="31">
        <v>5.6521739130434785</v>
      </c>
      <c r="P28" s="31">
        <v>0</v>
      </c>
      <c r="Q28" s="36">
        <v>0</v>
      </c>
      <c r="R28" s="31">
        <v>5.6521739130434785</v>
      </c>
      <c r="S28" s="31">
        <v>0</v>
      </c>
      <c r="T28" s="36">
        <v>0</v>
      </c>
      <c r="U28" s="31">
        <v>98.518478260869571</v>
      </c>
      <c r="V28" s="31">
        <v>0</v>
      </c>
      <c r="W28" s="36">
        <v>0</v>
      </c>
      <c r="X28" s="31">
        <v>10.304565217391303</v>
      </c>
      <c r="Y28" s="31">
        <v>0</v>
      </c>
      <c r="Z28" s="36">
        <v>0</v>
      </c>
      <c r="AA28" s="31">
        <v>259.17021739130433</v>
      </c>
      <c r="AB28" s="31">
        <v>0</v>
      </c>
      <c r="AC28" s="36">
        <v>0</v>
      </c>
      <c r="AD28" s="31">
        <v>0</v>
      </c>
      <c r="AE28" s="31">
        <v>0</v>
      </c>
      <c r="AF28" s="36" t="s">
        <v>2850</v>
      </c>
      <c r="AG28" s="31">
        <v>0</v>
      </c>
      <c r="AH28" s="31">
        <v>0</v>
      </c>
      <c r="AI28" s="36" t="s">
        <v>2850</v>
      </c>
      <c r="AJ28" t="s">
        <v>882</v>
      </c>
      <c r="AK28" s="37">
        <v>9</v>
      </c>
      <c r="AT28"/>
    </row>
    <row r="29" spans="1:46" x14ac:dyDescent="0.25">
      <c r="A29" t="s">
        <v>2660</v>
      </c>
      <c r="B29" t="s">
        <v>1151</v>
      </c>
      <c r="C29" t="s">
        <v>1785</v>
      </c>
      <c r="D29" t="s">
        <v>2610</v>
      </c>
      <c r="E29" s="31">
        <v>91.032608695652172</v>
      </c>
      <c r="F29" s="31">
        <v>307.89402173913044</v>
      </c>
      <c r="G29" s="31">
        <v>0</v>
      </c>
      <c r="H29" s="36">
        <v>0</v>
      </c>
      <c r="I29" s="31">
        <v>39.438043478260873</v>
      </c>
      <c r="J29" s="31">
        <v>0</v>
      </c>
      <c r="K29" s="36">
        <v>0</v>
      </c>
      <c r="L29" s="31">
        <v>21.410760869565223</v>
      </c>
      <c r="M29" s="31">
        <v>0</v>
      </c>
      <c r="N29" s="36">
        <v>0</v>
      </c>
      <c r="O29" s="31">
        <v>11.244673913043478</v>
      </c>
      <c r="P29" s="31">
        <v>0</v>
      </c>
      <c r="Q29" s="36">
        <v>0</v>
      </c>
      <c r="R29" s="31">
        <v>6.7826086956521738</v>
      </c>
      <c r="S29" s="31">
        <v>0</v>
      </c>
      <c r="T29" s="36">
        <v>0</v>
      </c>
      <c r="U29" s="31">
        <v>92.924891304347824</v>
      </c>
      <c r="V29" s="31">
        <v>0</v>
      </c>
      <c r="W29" s="36">
        <v>0</v>
      </c>
      <c r="X29" s="31">
        <v>7.3043478260869561</v>
      </c>
      <c r="Y29" s="31">
        <v>0</v>
      </c>
      <c r="Z29" s="36">
        <v>0</v>
      </c>
      <c r="AA29" s="31">
        <v>168.22673913043477</v>
      </c>
      <c r="AB29" s="31">
        <v>0</v>
      </c>
      <c r="AC29" s="36">
        <v>0</v>
      </c>
      <c r="AD29" s="31">
        <v>0</v>
      </c>
      <c r="AE29" s="31">
        <v>0</v>
      </c>
      <c r="AF29" s="36" t="s">
        <v>2850</v>
      </c>
      <c r="AG29" s="31">
        <v>0</v>
      </c>
      <c r="AH29" s="31">
        <v>0</v>
      </c>
      <c r="AI29" s="36" t="s">
        <v>2850</v>
      </c>
      <c r="AJ29" t="s">
        <v>14</v>
      </c>
      <c r="AK29" s="37">
        <v>9</v>
      </c>
      <c r="AT29"/>
    </row>
    <row r="30" spans="1:46" x14ac:dyDescent="0.25">
      <c r="A30" t="s">
        <v>2660</v>
      </c>
      <c r="B30" t="s">
        <v>1578</v>
      </c>
      <c r="C30" t="s">
        <v>2286</v>
      </c>
      <c r="D30" t="s">
        <v>2603</v>
      </c>
      <c r="E30" s="31">
        <v>65.728260869565219</v>
      </c>
      <c r="F30" s="31">
        <v>232.50065217391307</v>
      </c>
      <c r="G30" s="31">
        <v>0</v>
      </c>
      <c r="H30" s="36">
        <v>0</v>
      </c>
      <c r="I30" s="31">
        <v>25.222608695652177</v>
      </c>
      <c r="J30" s="31">
        <v>0</v>
      </c>
      <c r="K30" s="36">
        <v>0</v>
      </c>
      <c r="L30" s="31">
        <v>15.986195652173913</v>
      </c>
      <c r="M30" s="31">
        <v>0</v>
      </c>
      <c r="N30" s="36">
        <v>0</v>
      </c>
      <c r="O30" s="31">
        <v>4.2652173913043478</v>
      </c>
      <c r="P30" s="31">
        <v>0</v>
      </c>
      <c r="Q30" s="36">
        <v>0</v>
      </c>
      <c r="R30" s="31">
        <v>4.9711956521739129</v>
      </c>
      <c r="S30" s="31">
        <v>0</v>
      </c>
      <c r="T30" s="36">
        <v>0</v>
      </c>
      <c r="U30" s="31">
        <v>56.407282608695652</v>
      </c>
      <c r="V30" s="31">
        <v>0</v>
      </c>
      <c r="W30" s="36">
        <v>0</v>
      </c>
      <c r="X30" s="31">
        <v>5.9278260869565207</v>
      </c>
      <c r="Y30" s="31">
        <v>0</v>
      </c>
      <c r="Z30" s="36">
        <v>0</v>
      </c>
      <c r="AA30" s="31">
        <v>144.90902173913045</v>
      </c>
      <c r="AB30" s="31">
        <v>0</v>
      </c>
      <c r="AC30" s="36">
        <v>0</v>
      </c>
      <c r="AD30" s="31">
        <v>3.3913043478260872E-2</v>
      </c>
      <c r="AE30" s="31">
        <v>0</v>
      </c>
      <c r="AF30" s="36">
        <v>0</v>
      </c>
      <c r="AG30" s="31">
        <v>0</v>
      </c>
      <c r="AH30" s="31">
        <v>0</v>
      </c>
      <c r="AI30" s="36" t="s">
        <v>2850</v>
      </c>
      <c r="AJ30" t="s">
        <v>444</v>
      </c>
      <c r="AK30" s="37">
        <v>9</v>
      </c>
      <c r="AT30"/>
    </row>
    <row r="31" spans="1:46" x14ac:dyDescent="0.25">
      <c r="A31" t="s">
        <v>2660</v>
      </c>
      <c r="B31" t="s">
        <v>1521</v>
      </c>
      <c r="C31" t="s">
        <v>2422</v>
      </c>
      <c r="D31" t="s">
        <v>2605</v>
      </c>
      <c r="E31" s="31">
        <v>44.076086956521742</v>
      </c>
      <c r="F31" s="31">
        <v>161.10619565217391</v>
      </c>
      <c r="G31" s="31">
        <v>0</v>
      </c>
      <c r="H31" s="36">
        <v>0</v>
      </c>
      <c r="I31" s="31">
        <v>29.834456521739138</v>
      </c>
      <c r="J31" s="31">
        <v>0</v>
      </c>
      <c r="K31" s="36">
        <v>0</v>
      </c>
      <c r="L31" s="31">
        <v>20.559456521739136</v>
      </c>
      <c r="M31" s="31">
        <v>0</v>
      </c>
      <c r="N31" s="36">
        <v>0</v>
      </c>
      <c r="O31" s="31">
        <v>5.3619565217391303</v>
      </c>
      <c r="P31" s="31">
        <v>0</v>
      </c>
      <c r="Q31" s="36">
        <v>0</v>
      </c>
      <c r="R31" s="31">
        <v>3.9130434782608696</v>
      </c>
      <c r="S31" s="31">
        <v>0</v>
      </c>
      <c r="T31" s="36">
        <v>0</v>
      </c>
      <c r="U31" s="31">
        <v>28.997934782608695</v>
      </c>
      <c r="V31" s="31">
        <v>0</v>
      </c>
      <c r="W31" s="36">
        <v>0</v>
      </c>
      <c r="X31" s="31">
        <v>2.1739130434782608</v>
      </c>
      <c r="Y31" s="31">
        <v>0</v>
      </c>
      <c r="Z31" s="36">
        <v>0</v>
      </c>
      <c r="AA31" s="31">
        <v>100.09989130434781</v>
      </c>
      <c r="AB31" s="31">
        <v>0</v>
      </c>
      <c r="AC31" s="36">
        <v>0</v>
      </c>
      <c r="AD31" s="31">
        <v>0</v>
      </c>
      <c r="AE31" s="31">
        <v>0</v>
      </c>
      <c r="AF31" s="36" t="s">
        <v>2850</v>
      </c>
      <c r="AG31" s="31">
        <v>0</v>
      </c>
      <c r="AH31" s="31">
        <v>0</v>
      </c>
      <c r="AI31" s="36" t="s">
        <v>2850</v>
      </c>
      <c r="AJ31" t="s">
        <v>387</v>
      </c>
      <c r="AK31" s="37">
        <v>9</v>
      </c>
      <c r="AT31"/>
    </row>
    <row r="32" spans="1:46" x14ac:dyDescent="0.25">
      <c r="A32" t="s">
        <v>2660</v>
      </c>
      <c r="B32" t="s">
        <v>2012</v>
      </c>
      <c r="C32" t="s">
        <v>2376</v>
      </c>
      <c r="D32" t="s">
        <v>2621</v>
      </c>
      <c r="E32" s="31">
        <v>97.815217391304344</v>
      </c>
      <c r="F32" s="31">
        <v>378.76065217391312</v>
      </c>
      <c r="G32" s="31">
        <v>0</v>
      </c>
      <c r="H32" s="36">
        <v>0</v>
      </c>
      <c r="I32" s="31">
        <v>68.932717391304379</v>
      </c>
      <c r="J32" s="31">
        <v>0</v>
      </c>
      <c r="K32" s="36">
        <v>0</v>
      </c>
      <c r="L32" s="31">
        <v>48.324021739130465</v>
      </c>
      <c r="M32" s="31">
        <v>0</v>
      </c>
      <c r="N32" s="36">
        <v>0</v>
      </c>
      <c r="O32" s="31">
        <v>15.043478260869565</v>
      </c>
      <c r="P32" s="31">
        <v>0</v>
      </c>
      <c r="Q32" s="36">
        <v>0</v>
      </c>
      <c r="R32" s="31">
        <v>5.5652173913043477</v>
      </c>
      <c r="S32" s="31">
        <v>0</v>
      </c>
      <c r="T32" s="36">
        <v>0</v>
      </c>
      <c r="U32" s="31">
        <v>58.073043478260871</v>
      </c>
      <c r="V32" s="31">
        <v>0</v>
      </c>
      <c r="W32" s="36">
        <v>0</v>
      </c>
      <c r="X32" s="31">
        <v>5.6086956521739131</v>
      </c>
      <c r="Y32" s="31">
        <v>0</v>
      </c>
      <c r="Z32" s="36">
        <v>0</v>
      </c>
      <c r="AA32" s="31">
        <v>220.28336956521744</v>
      </c>
      <c r="AB32" s="31">
        <v>0</v>
      </c>
      <c r="AC32" s="36">
        <v>0</v>
      </c>
      <c r="AD32" s="31">
        <v>25.862826086956524</v>
      </c>
      <c r="AE32" s="31">
        <v>0</v>
      </c>
      <c r="AF32" s="36">
        <v>0</v>
      </c>
      <c r="AG32" s="31">
        <v>0</v>
      </c>
      <c r="AH32" s="31">
        <v>0</v>
      </c>
      <c r="AI32" s="36" t="s">
        <v>2850</v>
      </c>
      <c r="AJ32" t="s">
        <v>874</v>
      </c>
      <c r="AK32" s="37">
        <v>9</v>
      </c>
      <c r="AT32"/>
    </row>
    <row r="33" spans="1:46" x14ac:dyDescent="0.25">
      <c r="A33" t="s">
        <v>2660</v>
      </c>
      <c r="B33" t="s">
        <v>2010</v>
      </c>
      <c r="C33" t="s">
        <v>2386</v>
      </c>
      <c r="D33" t="s">
        <v>2619</v>
      </c>
      <c r="E33" s="31">
        <v>76.869565217391298</v>
      </c>
      <c r="F33" s="31">
        <v>302.48641304347825</v>
      </c>
      <c r="G33" s="31">
        <v>0</v>
      </c>
      <c r="H33" s="36">
        <v>0</v>
      </c>
      <c r="I33" s="31">
        <v>35.812065217391307</v>
      </c>
      <c r="J33" s="31">
        <v>0</v>
      </c>
      <c r="K33" s="36">
        <v>0</v>
      </c>
      <c r="L33" s="31">
        <v>23.094347826086956</v>
      </c>
      <c r="M33" s="31">
        <v>0</v>
      </c>
      <c r="N33" s="36">
        <v>0</v>
      </c>
      <c r="O33" s="31">
        <v>7.1524999999999981</v>
      </c>
      <c r="P33" s="31">
        <v>0</v>
      </c>
      <c r="Q33" s="36">
        <v>0</v>
      </c>
      <c r="R33" s="31">
        <v>5.5652173913043477</v>
      </c>
      <c r="S33" s="31">
        <v>0</v>
      </c>
      <c r="T33" s="36">
        <v>0</v>
      </c>
      <c r="U33" s="31">
        <v>72.019239130434769</v>
      </c>
      <c r="V33" s="31">
        <v>0</v>
      </c>
      <c r="W33" s="36">
        <v>0</v>
      </c>
      <c r="X33" s="31">
        <v>16.608586956521737</v>
      </c>
      <c r="Y33" s="31">
        <v>0</v>
      </c>
      <c r="Z33" s="36">
        <v>0</v>
      </c>
      <c r="AA33" s="31">
        <v>178.04652173913041</v>
      </c>
      <c r="AB33" s="31">
        <v>0</v>
      </c>
      <c r="AC33" s="36">
        <v>0</v>
      </c>
      <c r="AD33" s="31">
        <v>0</v>
      </c>
      <c r="AE33" s="31">
        <v>0</v>
      </c>
      <c r="AF33" s="36" t="s">
        <v>2850</v>
      </c>
      <c r="AG33" s="31">
        <v>0</v>
      </c>
      <c r="AH33" s="31">
        <v>0</v>
      </c>
      <c r="AI33" s="36" t="s">
        <v>2850</v>
      </c>
      <c r="AJ33" t="s">
        <v>872</v>
      </c>
      <c r="AK33" s="37">
        <v>9</v>
      </c>
      <c r="AT33"/>
    </row>
    <row r="34" spans="1:46" x14ac:dyDescent="0.25">
      <c r="A34" t="s">
        <v>2660</v>
      </c>
      <c r="B34" t="s">
        <v>1491</v>
      </c>
      <c r="C34" t="s">
        <v>2386</v>
      </c>
      <c r="D34" t="s">
        <v>2619</v>
      </c>
      <c r="E34" s="31">
        <v>214.86956521739131</v>
      </c>
      <c r="F34" s="31">
        <v>978.26608695652135</v>
      </c>
      <c r="G34" s="31">
        <v>11.161847826086955</v>
      </c>
      <c r="H34" s="36">
        <v>1.1409828036472697E-2</v>
      </c>
      <c r="I34" s="31">
        <v>87.178478260869568</v>
      </c>
      <c r="J34" s="31">
        <v>5.2763043478260867</v>
      </c>
      <c r="K34" s="36">
        <v>6.052301500420177E-2</v>
      </c>
      <c r="L34" s="31">
        <v>59.211847826086952</v>
      </c>
      <c r="M34" s="31">
        <v>5.2763043478260867</v>
      </c>
      <c r="N34" s="36">
        <v>8.9108929066414072E-2</v>
      </c>
      <c r="O34" s="31">
        <v>22.749239130434784</v>
      </c>
      <c r="P34" s="31">
        <v>0</v>
      </c>
      <c r="Q34" s="36">
        <v>0</v>
      </c>
      <c r="R34" s="31">
        <v>5.2173913043478262</v>
      </c>
      <c r="S34" s="31">
        <v>0</v>
      </c>
      <c r="T34" s="36">
        <v>0</v>
      </c>
      <c r="U34" s="31">
        <v>299.72282608695645</v>
      </c>
      <c r="V34" s="31">
        <v>2.7451086956521733</v>
      </c>
      <c r="W34" s="36">
        <v>9.1588242760521493E-3</v>
      </c>
      <c r="X34" s="31">
        <v>4.6956521739130439</v>
      </c>
      <c r="Y34" s="31">
        <v>0</v>
      </c>
      <c r="Z34" s="36">
        <v>0</v>
      </c>
      <c r="AA34" s="31">
        <v>525.46336956521714</v>
      </c>
      <c r="AB34" s="31">
        <v>3.140434782608696</v>
      </c>
      <c r="AC34" s="36">
        <v>5.976505622470275E-3</v>
      </c>
      <c r="AD34" s="31">
        <v>61.205760869565232</v>
      </c>
      <c r="AE34" s="31">
        <v>0</v>
      </c>
      <c r="AF34" s="36">
        <v>0</v>
      </c>
      <c r="AG34" s="31">
        <v>0</v>
      </c>
      <c r="AH34" s="31">
        <v>0</v>
      </c>
      <c r="AI34" s="36" t="s">
        <v>2850</v>
      </c>
      <c r="AJ34" t="s">
        <v>356</v>
      </c>
      <c r="AK34" s="37">
        <v>9</v>
      </c>
      <c r="AT34"/>
    </row>
    <row r="35" spans="1:46" x14ac:dyDescent="0.25">
      <c r="A35" t="s">
        <v>2660</v>
      </c>
      <c r="B35" t="s">
        <v>1530</v>
      </c>
      <c r="C35" t="s">
        <v>2386</v>
      </c>
      <c r="D35" t="s">
        <v>2619</v>
      </c>
      <c r="E35" s="31">
        <v>92.543478260869563</v>
      </c>
      <c r="F35" s="31">
        <v>339.02815217391304</v>
      </c>
      <c r="G35" s="31">
        <v>0</v>
      </c>
      <c r="H35" s="36">
        <v>0</v>
      </c>
      <c r="I35" s="31">
        <v>23.64836956521739</v>
      </c>
      <c r="J35" s="31">
        <v>0</v>
      </c>
      <c r="K35" s="36">
        <v>0</v>
      </c>
      <c r="L35" s="31">
        <v>15.705978260869562</v>
      </c>
      <c r="M35" s="31">
        <v>0</v>
      </c>
      <c r="N35" s="36">
        <v>0</v>
      </c>
      <c r="O35" s="31">
        <v>2.6380434782608693</v>
      </c>
      <c r="P35" s="31">
        <v>0</v>
      </c>
      <c r="Q35" s="36">
        <v>0</v>
      </c>
      <c r="R35" s="31">
        <v>5.3043478260869561</v>
      </c>
      <c r="S35" s="31">
        <v>0</v>
      </c>
      <c r="T35" s="36">
        <v>0</v>
      </c>
      <c r="U35" s="31">
        <v>80.593695652173892</v>
      </c>
      <c r="V35" s="31">
        <v>0</v>
      </c>
      <c r="W35" s="36">
        <v>0</v>
      </c>
      <c r="X35" s="31">
        <v>25.406413043478256</v>
      </c>
      <c r="Y35" s="31">
        <v>0</v>
      </c>
      <c r="Z35" s="36">
        <v>0</v>
      </c>
      <c r="AA35" s="31">
        <v>209.37967391304349</v>
      </c>
      <c r="AB35" s="31">
        <v>0</v>
      </c>
      <c r="AC35" s="36">
        <v>0</v>
      </c>
      <c r="AD35" s="31">
        <v>0</v>
      </c>
      <c r="AE35" s="31">
        <v>0</v>
      </c>
      <c r="AF35" s="36" t="s">
        <v>2850</v>
      </c>
      <c r="AG35" s="31">
        <v>0</v>
      </c>
      <c r="AH35" s="31">
        <v>0</v>
      </c>
      <c r="AI35" s="36" t="s">
        <v>2850</v>
      </c>
      <c r="AJ35" t="s">
        <v>396</v>
      </c>
      <c r="AK35" s="37">
        <v>9</v>
      </c>
      <c r="AT35"/>
    </row>
    <row r="36" spans="1:46" x14ac:dyDescent="0.25">
      <c r="A36" t="s">
        <v>2660</v>
      </c>
      <c r="B36" t="s">
        <v>1905</v>
      </c>
      <c r="C36" t="s">
        <v>2547</v>
      </c>
      <c r="D36" t="s">
        <v>2624</v>
      </c>
      <c r="E36" s="31">
        <v>72.336956521739125</v>
      </c>
      <c r="F36" s="31">
        <v>284.06891304347835</v>
      </c>
      <c r="G36" s="31">
        <v>0</v>
      </c>
      <c r="H36" s="36">
        <v>0</v>
      </c>
      <c r="I36" s="31">
        <v>17.483804347826087</v>
      </c>
      <c r="J36" s="31">
        <v>0</v>
      </c>
      <c r="K36" s="36">
        <v>0</v>
      </c>
      <c r="L36" s="31">
        <v>11.918586956521739</v>
      </c>
      <c r="M36" s="31">
        <v>0</v>
      </c>
      <c r="N36" s="36">
        <v>0</v>
      </c>
      <c r="O36" s="31">
        <v>0</v>
      </c>
      <c r="P36" s="31">
        <v>0</v>
      </c>
      <c r="Q36" s="36" t="s">
        <v>2850</v>
      </c>
      <c r="R36" s="31">
        <v>5.5652173913043477</v>
      </c>
      <c r="S36" s="31">
        <v>0</v>
      </c>
      <c r="T36" s="36">
        <v>0</v>
      </c>
      <c r="U36" s="31">
        <v>78.833695652173901</v>
      </c>
      <c r="V36" s="31">
        <v>0</v>
      </c>
      <c r="W36" s="36">
        <v>0</v>
      </c>
      <c r="X36" s="31">
        <v>0</v>
      </c>
      <c r="Y36" s="31">
        <v>0</v>
      </c>
      <c r="Z36" s="36" t="s">
        <v>2850</v>
      </c>
      <c r="AA36" s="31">
        <v>187.75141304347832</v>
      </c>
      <c r="AB36" s="31">
        <v>0</v>
      </c>
      <c r="AC36" s="36">
        <v>0</v>
      </c>
      <c r="AD36" s="31">
        <v>0</v>
      </c>
      <c r="AE36" s="31">
        <v>0</v>
      </c>
      <c r="AF36" s="36" t="s">
        <v>2850</v>
      </c>
      <c r="AG36" s="31">
        <v>0</v>
      </c>
      <c r="AH36" s="31">
        <v>0</v>
      </c>
      <c r="AI36" s="36" t="s">
        <v>2850</v>
      </c>
      <c r="AJ36" t="s">
        <v>765</v>
      </c>
      <c r="AK36" s="37">
        <v>9</v>
      </c>
      <c r="AT36"/>
    </row>
    <row r="37" spans="1:46" x14ac:dyDescent="0.25">
      <c r="A37" t="s">
        <v>2660</v>
      </c>
      <c r="B37" t="s">
        <v>2249</v>
      </c>
      <c r="C37" t="s">
        <v>2346</v>
      </c>
      <c r="D37" t="s">
        <v>2624</v>
      </c>
      <c r="E37" s="31">
        <v>54.445652173913047</v>
      </c>
      <c r="F37" s="31">
        <v>260.55652173913046</v>
      </c>
      <c r="G37" s="31">
        <v>0</v>
      </c>
      <c r="H37" s="36">
        <v>0</v>
      </c>
      <c r="I37" s="31">
        <v>32.451413043478254</v>
      </c>
      <c r="J37" s="31">
        <v>0</v>
      </c>
      <c r="K37" s="36">
        <v>0</v>
      </c>
      <c r="L37" s="31">
        <v>21.407934782608688</v>
      </c>
      <c r="M37" s="31">
        <v>0</v>
      </c>
      <c r="N37" s="36">
        <v>0</v>
      </c>
      <c r="O37" s="31">
        <v>5.4782608695652177</v>
      </c>
      <c r="P37" s="31">
        <v>0</v>
      </c>
      <c r="Q37" s="36">
        <v>0</v>
      </c>
      <c r="R37" s="31">
        <v>5.5652173913043477</v>
      </c>
      <c r="S37" s="31">
        <v>0</v>
      </c>
      <c r="T37" s="36">
        <v>0</v>
      </c>
      <c r="U37" s="31">
        <v>75.8627173913044</v>
      </c>
      <c r="V37" s="31">
        <v>0</v>
      </c>
      <c r="W37" s="36">
        <v>0</v>
      </c>
      <c r="X37" s="31">
        <v>11.489130434782609</v>
      </c>
      <c r="Y37" s="31">
        <v>0</v>
      </c>
      <c r="Z37" s="36">
        <v>0</v>
      </c>
      <c r="AA37" s="31">
        <v>140.7532608695652</v>
      </c>
      <c r="AB37" s="31">
        <v>0</v>
      </c>
      <c r="AC37" s="36">
        <v>0</v>
      </c>
      <c r="AD37" s="31">
        <v>0</v>
      </c>
      <c r="AE37" s="31">
        <v>0</v>
      </c>
      <c r="AF37" s="36" t="s">
        <v>2850</v>
      </c>
      <c r="AG37" s="31">
        <v>0</v>
      </c>
      <c r="AH37" s="31">
        <v>0</v>
      </c>
      <c r="AI37" s="36" t="s">
        <v>2850</v>
      </c>
      <c r="AJ37" t="s">
        <v>1119</v>
      </c>
      <c r="AK37" s="37">
        <v>9</v>
      </c>
      <c r="AT37"/>
    </row>
    <row r="38" spans="1:46" x14ac:dyDescent="0.25">
      <c r="A38" t="s">
        <v>2660</v>
      </c>
      <c r="B38" t="s">
        <v>1394</v>
      </c>
      <c r="C38" t="s">
        <v>2286</v>
      </c>
      <c r="D38" t="s">
        <v>2603</v>
      </c>
      <c r="E38" s="31">
        <v>44.543478260869563</v>
      </c>
      <c r="F38" s="31">
        <v>162.17684782608694</v>
      </c>
      <c r="G38" s="31">
        <v>0</v>
      </c>
      <c r="H38" s="36">
        <v>0</v>
      </c>
      <c r="I38" s="31">
        <v>13.342391304347828</v>
      </c>
      <c r="J38" s="31">
        <v>0</v>
      </c>
      <c r="K38" s="36">
        <v>0</v>
      </c>
      <c r="L38" s="31">
        <v>4.2241304347826087</v>
      </c>
      <c r="M38" s="31">
        <v>0</v>
      </c>
      <c r="N38" s="36">
        <v>0</v>
      </c>
      <c r="O38" s="31">
        <v>3.5568478260869569</v>
      </c>
      <c r="P38" s="31">
        <v>0</v>
      </c>
      <c r="Q38" s="36">
        <v>0</v>
      </c>
      <c r="R38" s="31">
        <v>5.5614130434782627</v>
      </c>
      <c r="S38" s="31">
        <v>0</v>
      </c>
      <c r="T38" s="36">
        <v>0</v>
      </c>
      <c r="U38" s="31">
        <v>23.595108695652183</v>
      </c>
      <c r="V38" s="31">
        <v>0</v>
      </c>
      <c r="W38" s="36">
        <v>0</v>
      </c>
      <c r="X38" s="31">
        <v>8.9631521739130466</v>
      </c>
      <c r="Y38" s="31">
        <v>0</v>
      </c>
      <c r="Z38" s="36">
        <v>0</v>
      </c>
      <c r="AA38" s="31">
        <v>116.27619565217387</v>
      </c>
      <c r="AB38" s="31">
        <v>0</v>
      </c>
      <c r="AC38" s="36">
        <v>0</v>
      </c>
      <c r="AD38" s="31">
        <v>0</v>
      </c>
      <c r="AE38" s="31">
        <v>0</v>
      </c>
      <c r="AF38" s="36" t="s">
        <v>2850</v>
      </c>
      <c r="AG38" s="31">
        <v>0</v>
      </c>
      <c r="AH38" s="31">
        <v>0</v>
      </c>
      <c r="AI38" s="36" t="s">
        <v>2850</v>
      </c>
      <c r="AJ38" t="s">
        <v>258</v>
      </c>
      <c r="AK38" s="37">
        <v>9</v>
      </c>
      <c r="AT38"/>
    </row>
    <row r="39" spans="1:46" x14ac:dyDescent="0.25">
      <c r="A39" t="s">
        <v>2660</v>
      </c>
      <c r="B39" t="s">
        <v>2013</v>
      </c>
      <c r="C39" t="s">
        <v>2363</v>
      </c>
      <c r="D39" t="s">
        <v>2603</v>
      </c>
      <c r="E39" s="31">
        <v>123.29347826086956</v>
      </c>
      <c r="F39" s="31">
        <v>645.43130434782597</v>
      </c>
      <c r="G39" s="31">
        <v>10.746847826086956</v>
      </c>
      <c r="H39" s="36">
        <v>1.6650645473333642E-2</v>
      </c>
      <c r="I39" s="31">
        <v>80.69347826086954</v>
      </c>
      <c r="J39" s="31">
        <v>10.746847826086956</v>
      </c>
      <c r="K39" s="36">
        <v>0.13318112018103939</v>
      </c>
      <c r="L39" s="31">
        <v>53.215652173913028</v>
      </c>
      <c r="M39" s="31">
        <v>10.746847826086956</v>
      </c>
      <c r="N39" s="36">
        <v>0.20194900160135956</v>
      </c>
      <c r="O39" s="31">
        <v>25.13</v>
      </c>
      <c r="P39" s="31">
        <v>0</v>
      </c>
      <c r="Q39" s="36">
        <v>0</v>
      </c>
      <c r="R39" s="31">
        <v>2.347826086956522</v>
      </c>
      <c r="S39" s="31">
        <v>0</v>
      </c>
      <c r="T39" s="36">
        <v>0</v>
      </c>
      <c r="U39" s="31">
        <v>161.8853260869565</v>
      </c>
      <c r="V39" s="31">
        <v>0</v>
      </c>
      <c r="W39" s="36">
        <v>0</v>
      </c>
      <c r="X39" s="31">
        <v>26.865543478260864</v>
      </c>
      <c r="Y39" s="31">
        <v>0</v>
      </c>
      <c r="Z39" s="36">
        <v>0</v>
      </c>
      <c r="AA39" s="31">
        <v>350.35271739130422</v>
      </c>
      <c r="AB39" s="31">
        <v>0</v>
      </c>
      <c r="AC39" s="36">
        <v>0</v>
      </c>
      <c r="AD39" s="31">
        <v>25.634239130434782</v>
      </c>
      <c r="AE39" s="31">
        <v>0</v>
      </c>
      <c r="AF39" s="36">
        <v>0</v>
      </c>
      <c r="AG39" s="31">
        <v>0</v>
      </c>
      <c r="AH39" s="31">
        <v>0</v>
      </c>
      <c r="AI39" s="36" t="s">
        <v>2850</v>
      </c>
      <c r="AJ39" t="s">
        <v>875</v>
      </c>
      <c r="AK39" s="37">
        <v>9</v>
      </c>
      <c r="AT39"/>
    </row>
    <row r="40" spans="1:46" x14ac:dyDescent="0.25">
      <c r="A40" t="s">
        <v>2660</v>
      </c>
      <c r="B40" t="s">
        <v>2021</v>
      </c>
      <c r="C40" t="s">
        <v>2518</v>
      </c>
      <c r="D40" t="s">
        <v>2602</v>
      </c>
      <c r="E40" s="31">
        <v>89.815217391304344</v>
      </c>
      <c r="F40" s="31">
        <v>415.98271739130439</v>
      </c>
      <c r="G40" s="31">
        <v>1.2445652173913042</v>
      </c>
      <c r="H40" s="36">
        <v>2.9918676073760375E-3</v>
      </c>
      <c r="I40" s="31">
        <v>32.926086956521743</v>
      </c>
      <c r="J40" s="31">
        <v>1.2445652173913042</v>
      </c>
      <c r="K40" s="36">
        <v>3.7798758748184329E-2</v>
      </c>
      <c r="L40" s="31">
        <v>27.447826086956521</v>
      </c>
      <c r="M40" s="31">
        <v>0.20108695652173914</v>
      </c>
      <c r="N40" s="36">
        <v>7.3261523839695869E-3</v>
      </c>
      <c r="O40" s="31">
        <v>1.0434782608695652</v>
      </c>
      <c r="P40" s="31">
        <v>1.0434782608695652</v>
      </c>
      <c r="Q40" s="36">
        <v>1</v>
      </c>
      <c r="R40" s="31">
        <v>4.4347826086956523</v>
      </c>
      <c r="S40" s="31">
        <v>0</v>
      </c>
      <c r="T40" s="36">
        <v>0</v>
      </c>
      <c r="U40" s="31">
        <v>133.43902173913048</v>
      </c>
      <c r="V40" s="31">
        <v>0</v>
      </c>
      <c r="W40" s="36">
        <v>0</v>
      </c>
      <c r="X40" s="31">
        <v>10.961739130434779</v>
      </c>
      <c r="Y40" s="31">
        <v>0</v>
      </c>
      <c r="Z40" s="36">
        <v>0</v>
      </c>
      <c r="AA40" s="31">
        <v>238.65586956521739</v>
      </c>
      <c r="AB40" s="31">
        <v>0</v>
      </c>
      <c r="AC40" s="36">
        <v>0</v>
      </c>
      <c r="AD40" s="31">
        <v>0</v>
      </c>
      <c r="AE40" s="31">
        <v>0</v>
      </c>
      <c r="AF40" s="36" t="s">
        <v>2850</v>
      </c>
      <c r="AG40" s="31">
        <v>0</v>
      </c>
      <c r="AH40" s="31">
        <v>0</v>
      </c>
      <c r="AI40" s="36" t="s">
        <v>2850</v>
      </c>
      <c r="AJ40" t="s">
        <v>883</v>
      </c>
      <c r="AK40" s="37">
        <v>9</v>
      </c>
      <c r="AT40"/>
    </row>
    <row r="41" spans="1:46" x14ac:dyDescent="0.25">
      <c r="A41" t="s">
        <v>2660</v>
      </c>
      <c r="B41" t="s">
        <v>1471</v>
      </c>
      <c r="C41" t="s">
        <v>2444</v>
      </c>
      <c r="D41" t="s">
        <v>2626</v>
      </c>
      <c r="E41" s="31">
        <v>79.652173913043484</v>
      </c>
      <c r="F41" s="31">
        <v>317.93336956521745</v>
      </c>
      <c r="G41" s="31">
        <v>6.4065217391304365</v>
      </c>
      <c r="H41" s="36">
        <v>2.0150516908280278E-2</v>
      </c>
      <c r="I41" s="31">
        <v>41.591630434782608</v>
      </c>
      <c r="J41" s="31">
        <v>0</v>
      </c>
      <c r="K41" s="36">
        <v>0</v>
      </c>
      <c r="L41" s="31">
        <v>29.999239130434781</v>
      </c>
      <c r="M41" s="31">
        <v>0</v>
      </c>
      <c r="N41" s="36">
        <v>0</v>
      </c>
      <c r="O41" s="31">
        <v>6.1141304347826084</v>
      </c>
      <c r="P41" s="31">
        <v>0</v>
      </c>
      <c r="Q41" s="36">
        <v>0</v>
      </c>
      <c r="R41" s="31">
        <v>5.4782608695652177</v>
      </c>
      <c r="S41" s="31">
        <v>0</v>
      </c>
      <c r="T41" s="36">
        <v>0</v>
      </c>
      <c r="U41" s="31">
        <v>85.122500000000059</v>
      </c>
      <c r="V41" s="31">
        <v>5.7108695652173926</v>
      </c>
      <c r="W41" s="36">
        <v>6.7090012220240108E-2</v>
      </c>
      <c r="X41" s="31">
        <v>1.190108695652174</v>
      </c>
      <c r="Y41" s="31">
        <v>0</v>
      </c>
      <c r="Z41" s="36">
        <v>0</v>
      </c>
      <c r="AA41" s="31">
        <v>190.02913043478262</v>
      </c>
      <c r="AB41" s="31">
        <v>0.69565217391304346</v>
      </c>
      <c r="AC41" s="36">
        <v>3.660765969519547E-3</v>
      </c>
      <c r="AD41" s="31">
        <v>0</v>
      </c>
      <c r="AE41" s="31">
        <v>0</v>
      </c>
      <c r="AF41" s="36" t="s">
        <v>2850</v>
      </c>
      <c r="AG41" s="31">
        <v>0</v>
      </c>
      <c r="AH41" s="31">
        <v>0</v>
      </c>
      <c r="AI41" s="36" t="s">
        <v>2850</v>
      </c>
      <c r="AJ41" t="s">
        <v>336</v>
      </c>
      <c r="AK41" s="37">
        <v>9</v>
      </c>
      <c r="AT41"/>
    </row>
    <row r="42" spans="1:46" x14ac:dyDescent="0.25">
      <c r="A42" t="s">
        <v>2660</v>
      </c>
      <c r="B42" t="s">
        <v>1258</v>
      </c>
      <c r="C42" t="s">
        <v>2359</v>
      </c>
      <c r="D42" t="s">
        <v>2621</v>
      </c>
      <c r="E42" s="31">
        <v>42.739130434782609</v>
      </c>
      <c r="F42" s="31">
        <v>201.85456521739133</v>
      </c>
      <c r="G42" s="31">
        <v>0</v>
      </c>
      <c r="H42" s="36">
        <v>0</v>
      </c>
      <c r="I42" s="31">
        <v>30.898369565217394</v>
      </c>
      <c r="J42" s="31">
        <v>0</v>
      </c>
      <c r="K42" s="36">
        <v>0</v>
      </c>
      <c r="L42" s="31">
        <v>25.610326086956523</v>
      </c>
      <c r="M42" s="31">
        <v>0</v>
      </c>
      <c r="N42" s="36">
        <v>0</v>
      </c>
      <c r="O42" s="31">
        <v>0</v>
      </c>
      <c r="P42" s="31">
        <v>0</v>
      </c>
      <c r="Q42" s="36" t="s">
        <v>2850</v>
      </c>
      <c r="R42" s="31">
        <v>5.2880434782608692</v>
      </c>
      <c r="S42" s="31">
        <v>0</v>
      </c>
      <c r="T42" s="36">
        <v>0</v>
      </c>
      <c r="U42" s="31">
        <v>41.144130434782589</v>
      </c>
      <c r="V42" s="31">
        <v>0</v>
      </c>
      <c r="W42" s="36">
        <v>0</v>
      </c>
      <c r="X42" s="31">
        <v>16.236956521739131</v>
      </c>
      <c r="Y42" s="31">
        <v>0</v>
      </c>
      <c r="Z42" s="36">
        <v>0</v>
      </c>
      <c r="AA42" s="31">
        <v>113.57510869565222</v>
      </c>
      <c r="AB42" s="31">
        <v>0</v>
      </c>
      <c r="AC42" s="36">
        <v>0</v>
      </c>
      <c r="AD42" s="31">
        <v>0</v>
      </c>
      <c r="AE42" s="31">
        <v>0</v>
      </c>
      <c r="AF42" s="36" t="s">
        <v>2850</v>
      </c>
      <c r="AG42" s="31">
        <v>0</v>
      </c>
      <c r="AH42" s="31">
        <v>0</v>
      </c>
      <c r="AI42" s="36" t="s">
        <v>2850</v>
      </c>
      <c r="AJ42" t="s">
        <v>121</v>
      </c>
      <c r="AK42" s="37">
        <v>9</v>
      </c>
      <c r="AT42"/>
    </row>
    <row r="43" spans="1:46" x14ac:dyDescent="0.25">
      <c r="A43" t="s">
        <v>2660</v>
      </c>
      <c r="B43" t="s">
        <v>1850</v>
      </c>
      <c r="C43" t="s">
        <v>2286</v>
      </c>
      <c r="D43" t="s">
        <v>2603</v>
      </c>
      <c r="E43" s="31">
        <v>21.554347826086957</v>
      </c>
      <c r="F43" s="31">
        <v>125.75271739130434</v>
      </c>
      <c r="G43" s="31">
        <v>0</v>
      </c>
      <c r="H43" s="36">
        <v>0</v>
      </c>
      <c r="I43" s="31">
        <v>15.5</v>
      </c>
      <c r="J43" s="31">
        <v>0</v>
      </c>
      <c r="K43" s="36">
        <v>0</v>
      </c>
      <c r="L43" s="31">
        <v>12.891304347826088</v>
      </c>
      <c r="M43" s="31">
        <v>0</v>
      </c>
      <c r="N43" s="36">
        <v>0</v>
      </c>
      <c r="O43" s="31">
        <v>0</v>
      </c>
      <c r="P43" s="31">
        <v>0</v>
      </c>
      <c r="Q43" s="36" t="s">
        <v>2850</v>
      </c>
      <c r="R43" s="31">
        <v>2.6086956521739131</v>
      </c>
      <c r="S43" s="31">
        <v>0</v>
      </c>
      <c r="T43" s="36">
        <v>0</v>
      </c>
      <c r="U43" s="31">
        <v>17.505434782608695</v>
      </c>
      <c r="V43" s="31">
        <v>0</v>
      </c>
      <c r="W43" s="36">
        <v>0</v>
      </c>
      <c r="X43" s="31">
        <v>0.79619565217391308</v>
      </c>
      <c r="Y43" s="31">
        <v>0</v>
      </c>
      <c r="Z43" s="36">
        <v>0</v>
      </c>
      <c r="AA43" s="31">
        <v>91.951086956521735</v>
      </c>
      <c r="AB43" s="31">
        <v>0</v>
      </c>
      <c r="AC43" s="36">
        <v>0</v>
      </c>
      <c r="AD43" s="31">
        <v>0</v>
      </c>
      <c r="AE43" s="31">
        <v>0</v>
      </c>
      <c r="AF43" s="36" t="s">
        <v>2850</v>
      </c>
      <c r="AG43" s="31">
        <v>0</v>
      </c>
      <c r="AH43" s="31">
        <v>0</v>
      </c>
      <c r="AI43" s="36" t="s">
        <v>2850</v>
      </c>
      <c r="AJ43" t="s">
        <v>708</v>
      </c>
      <c r="AK43" s="37">
        <v>9</v>
      </c>
      <c r="AT43"/>
    </row>
    <row r="44" spans="1:46" x14ac:dyDescent="0.25">
      <c r="A44" t="s">
        <v>2660</v>
      </c>
      <c r="B44" t="s">
        <v>2060</v>
      </c>
      <c r="C44" t="s">
        <v>2529</v>
      </c>
      <c r="D44" t="s">
        <v>2603</v>
      </c>
      <c r="E44" s="31">
        <v>241.91304347826087</v>
      </c>
      <c r="F44" s="31">
        <v>977.72608695652184</v>
      </c>
      <c r="G44" s="31">
        <v>0</v>
      </c>
      <c r="H44" s="36">
        <v>0</v>
      </c>
      <c r="I44" s="31">
        <v>103.63586956521739</v>
      </c>
      <c r="J44" s="31">
        <v>0</v>
      </c>
      <c r="K44" s="36">
        <v>0</v>
      </c>
      <c r="L44" s="31">
        <v>84.526086956521738</v>
      </c>
      <c r="M44" s="31">
        <v>0</v>
      </c>
      <c r="N44" s="36">
        <v>0</v>
      </c>
      <c r="O44" s="31">
        <v>14.06630434782609</v>
      </c>
      <c r="P44" s="31">
        <v>0</v>
      </c>
      <c r="Q44" s="36">
        <v>0</v>
      </c>
      <c r="R44" s="31">
        <v>5.0434782608695654</v>
      </c>
      <c r="S44" s="31">
        <v>0</v>
      </c>
      <c r="T44" s="36">
        <v>0</v>
      </c>
      <c r="U44" s="31">
        <v>190.75000000000009</v>
      </c>
      <c r="V44" s="31">
        <v>0</v>
      </c>
      <c r="W44" s="36">
        <v>0</v>
      </c>
      <c r="X44" s="31">
        <v>14.570652173913047</v>
      </c>
      <c r="Y44" s="31">
        <v>0</v>
      </c>
      <c r="Z44" s="36">
        <v>0</v>
      </c>
      <c r="AA44" s="31">
        <v>668.76956521739123</v>
      </c>
      <c r="AB44" s="31">
        <v>0</v>
      </c>
      <c r="AC44" s="36">
        <v>0</v>
      </c>
      <c r="AD44" s="31">
        <v>0</v>
      </c>
      <c r="AE44" s="31">
        <v>0</v>
      </c>
      <c r="AF44" s="36" t="s">
        <v>2850</v>
      </c>
      <c r="AG44" s="31">
        <v>0</v>
      </c>
      <c r="AH44" s="31">
        <v>0</v>
      </c>
      <c r="AI44" s="36" t="s">
        <v>2850</v>
      </c>
      <c r="AJ44" t="s">
        <v>923</v>
      </c>
      <c r="AK44" s="37">
        <v>9</v>
      </c>
      <c r="AT44"/>
    </row>
    <row r="45" spans="1:46" x14ac:dyDescent="0.25">
      <c r="A45" t="s">
        <v>2660</v>
      </c>
      <c r="B45" t="s">
        <v>2198</v>
      </c>
      <c r="C45" t="s">
        <v>2436</v>
      </c>
      <c r="D45" t="s">
        <v>2626</v>
      </c>
      <c r="E45" s="31">
        <v>23.532608695652176</v>
      </c>
      <c r="F45" s="31">
        <v>144.27130434782612</v>
      </c>
      <c r="G45" s="31">
        <v>0</v>
      </c>
      <c r="H45" s="36">
        <v>0</v>
      </c>
      <c r="I45" s="31">
        <v>28.875108695652187</v>
      </c>
      <c r="J45" s="31">
        <v>0</v>
      </c>
      <c r="K45" s="36">
        <v>0</v>
      </c>
      <c r="L45" s="31">
        <v>17.049021739130449</v>
      </c>
      <c r="M45" s="31">
        <v>0</v>
      </c>
      <c r="N45" s="36">
        <v>0</v>
      </c>
      <c r="O45" s="31">
        <v>5.8260869565217392</v>
      </c>
      <c r="P45" s="31">
        <v>0</v>
      </c>
      <c r="Q45" s="36">
        <v>0</v>
      </c>
      <c r="R45" s="31">
        <v>6</v>
      </c>
      <c r="S45" s="31">
        <v>0</v>
      </c>
      <c r="T45" s="36">
        <v>0</v>
      </c>
      <c r="U45" s="31">
        <v>31.025543478260868</v>
      </c>
      <c r="V45" s="31">
        <v>0</v>
      </c>
      <c r="W45" s="36">
        <v>0</v>
      </c>
      <c r="X45" s="31">
        <v>0</v>
      </c>
      <c r="Y45" s="31">
        <v>0</v>
      </c>
      <c r="Z45" s="36" t="s">
        <v>2850</v>
      </c>
      <c r="AA45" s="31">
        <v>84.370652173913044</v>
      </c>
      <c r="AB45" s="31">
        <v>0</v>
      </c>
      <c r="AC45" s="36">
        <v>0</v>
      </c>
      <c r="AD45" s="31">
        <v>0</v>
      </c>
      <c r="AE45" s="31">
        <v>0</v>
      </c>
      <c r="AF45" s="36" t="s">
        <v>2850</v>
      </c>
      <c r="AG45" s="31">
        <v>0</v>
      </c>
      <c r="AH45" s="31">
        <v>0</v>
      </c>
      <c r="AI45" s="36" t="s">
        <v>2850</v>
      </c>
      <c r="AJ45" t="s">
        <v>1066</v>
      </c>
      <c r="AK45" s="37">
        <v>9</v>
      </c>
      <c r="AT45"/>
    </row>
    <row r="46" spans="1:46" x14ac:dyDescent="0.25">
      <c r="A46" t="s">
        <v>2660</v>
      </c>
      <c r="B46" t="s">
        <v>1679</v>
      </c>
      <c r="C46" t="s">
        <v>2461</v>
      </c>
      <c r="D46" t="s">
        <v>2603</v>
      </c>
      <c r="E46" s="31">
        <v>85.510869565217391</v>
      </c>
      <c r="F46" s="31">
        <v>332.68086956521722</v>
      </c>
      <c r="G46" s="31">
        <v>0</v>
      </c>
      <c r="H46" s="36">
        <v>0</v>
      </c>
      <c r="I46" s="31">
        <v>28.576630434782611</v>
      </c>
      <c r="J46" s="31">
        <v>0</v>
      </c>
      <c r="K46" s="36">
        <v>0</v>
      </c>
      <c r="L46" s="31">
        <v>22.228804347826088</v>
      </c>
      <c r="M46" s="31">
        <v>0</v>
      </c>
      <c r="N46" s="36">
        <v>0</v>
      </c>
      <c r="O46" s="31">
        <v>0.60869565217391308</v>
      </c>
      <c r="P46" s="31">
        <v>0</v>
      </c>
      <c r="Q46" s="36">
        <v>0</v>
      </c>
      <c r="R46" s="31">
        <v>5.7391304347826084</v>
      </c>
      <c r="S46" s="31">
        <v>0</v>
      </c>
      <c r="T46" s="36">
        <v>0</v>
      </c>
      <c r="U46" s="31">
        <v>101.55369565217391</v>
      </c>
      <c r="V46" s="31">
        <v>0</v>
      </c>
      <c r="W46" s="36">
        <v>0</v>
      </c>
      <c r="X46" s="31">
        <v>17.901739130434784</v>
      </c>
      <c r="Y46" s="31">
        <v>0</v>
      </c>
      <c r="Z46" s="36">
        <v>0</v>
      </c>
      <c r="AA46" s="31">
        <v>184.64880434782594</v>
      </c>
      <c r="AB46" s="31">
        <v>0</v>
      </c>
      <c r="AC46" s="36">
        <v>0</v>
      </c>
      <c r="AD46" s="31">
        <v>0</v>
      </c>
      <c r="AE46" s="31">
        <v>0</v>
      </c>
      <c r="AF46" s="36" t="s">
        <v>2850</v>
      </c>
      <c r="AG46" s="31">
        <v>0</v>
      </c>
      <c r="AH46" s="31">
        <v>0</v>
      </c>
      <c r="AI46" s="36" t="s">
        <v>2850</v>
      </c>
      <c r="AJ46" t="s">
        <v>545</v>
      </c>
      <c r="AK46" s="37">
        <v>9</v>
      </c>
      <c r="AT46"/>
    </row>
    <row r="47" spans="1:46" x14ac:dyDescent="0.25">
      <c r="A47" t="s">
        <v>2660</v>
      </c>
      <c r="B47" t="s">
        <v>1177</v>
      </c>
      <c r="C47" t="s">
        <v>2300</v>
      </c>
      <c r="D47" t="s">
        <v>2605</v>
      </c>
      <c r="E47" s="31">
        <v>89.565217391304344</v>
      </c>
      <c r="F47" s="31">
        <v>339.11728260869569</v>
      </c>
      <c r="G47" s="31">
        <v>0</v>
      </c>
      <c r="H47" s="36">
        <v>0</v>
      </c>
      <c r="I47" s="31">
        <v>37.891195652173913</v>
      </c>
      <c r="J47" s="31">
        <v>0</v>
      </c>
      <c r="K47" s="36">
        <v>0</v>
      </c>
      <c r="L47" s="31">
        <v>21.474565217391305</v>
      </c>
      <c r="M47" s="31">
        <v>0</v>
      </c>
      <c r="N47" s="36">
        <v>0</v>
      </c>
      <c r="O47" s="31">
        <v>10.807934782608696</v>
      </c>
      <c r="P47" s="31">
        <v>0</v>
      </c>
      <c r="Q47" s="36">
        <v>0</v>
      </c>
      <c r="R47" s="31">
        <v>5.6086956521739131</v>
      </c>
      <c r="S47" s="31">
        <v>0</v>
      </c>
      <c r="T47" s="36">
        <v>0</v>
      </c>
      <c r="U47" s="31">
        <v>77.848913043478248</v>
      </c>
      <c r="V47" s="31">
        <v>0</v>
      </c>
      <c r="W47" s="36">
        <v>0</v>
      </c>
      <c r="X47" s="31">
        <v>7.1611956521739124</v>
      </c>
      <c r="Y47" s="31">
        <v>0</v>
      </c>
      <c r="Z47" s="36">
        <v>0</v>
      </c>
      <c r="AA47" s="31">
        <v>215.32847826086959</v>
      </c>
      <c r="AB47" s="31">
        <v>0</v>
      </c>
      <c r="AC47" s="36">
        <v>0</v>
      </c>
      <c r="AD47" s="31">
        <v>0.88749999999999996</v>
      </c>
      <c r="AE47" s="31">
        <v>0</v>
      </c>
      <c r="AF47" s="36">
        <v>0</v>
      </c>
      <c r="AG47" s="31">
        <v>0</v>
      </c>
      <c r="AH47" s="31">
        <v>0</v>
      </c>
      <c r="AI47" s="36" t="s">
        <v>2850</v>
      </c>
      <c r="AJ47" t="s">
        <v>40</v>
      </c>
      <c r="AK47" s="37">
        <v>9</v>
      </c>
      <c r="AT47"/>
    </row>
    <row r="48" spans="1:46" x14ac:dyDescent="0.25">
      <c r="A48" t="s">
        <v>2660</v>
      </c>
      <c r="B48" t="s">
        <v>1933</v>
      </c>
      <c r="C48" t="s">
        <v>2395</v>
      </c>
      <c r="D48" t="s">
        <v>2636</v>
      </c>
      <c r="E48" s="31">
        <v>126.67391304347827</v>
      </c>
      <c r="F48" s="31">
        <v>472.75108695652176</v>
      </c>
      <c r="G48" s="31">
        <v>53.418478260869563</v>
      </c>
      <c r="H48" s="36">
        <v>0.11299493482874294</v>
      </c>
      <c r="I48" s="31">
        <v>31.48391304347826</v>
      </c>
      <c r="J48" s="31">
        <v>0.48097826086956524</v>
      </c>
      <c r="K48" s="36">
        <v>1.5276953033295128E-2</v>
      </c>
      <c r="L48" s="31">
        <v>25.147282608695651</v>
      </c>
      <c r="M48" s="31">
        <v>0.48097826086956524</v>
      </c>
      <c r="N48" s="36">
        <v>1.9126450692658472E-2</v>
      </c>
      <c r="O48" s="31">
        <v>0</v>
      </c>
      <c r="P48" s="31">
        <v>0</v>
      </c>
      <c r="Q48" s="36" t="s">
        <v>2850</v>
      </c>
      <c r="R48" s="31">
        <v>6.3366304347826086</v>
      </c>
      <c r="S48" s="31">
        <v>0</v>
      </c>
      <c r="T48" s="36">
        <v>0</v>
      </c>
      <c r="U48" s="31">
        <v>126.1603260869565</v>
      </c>
      <c r="V48" s="31">
        <v>1.5679347826086956</v>
      </c>
      <c r="W48" s="36">
        <v>1.2428112951515283E-2</v>
      </c>
      <c r="X48" s="31">
        <v>23.162173913043475</v>
      </c>
      <c r="Y48" s="31">
        <v>0</v>
      </c>
      <c r="Z48" s="36">
        <v>0</v>
      </c>
      <c r="AA48" s="31">
        <v>291.94467391304352</v>
      </c>
      <c r="AB48" s="31">
        <v>51.369565217391305</v>
      </c>
      <c r="AC48" s="36">
        <v>0.1759565075425622</v>
      </c>
      <c r="AD48" s="31">
        <v>0</v>
      </c>
      <c r="AE48" s="31">
        <v>0</v>
      </c>
      <c r="AF48" s="36" t="s">
        <v>2850</v>
      </c>
      <c r="AG48" s="31">
        <v>0</v>
      </c>
      <c r="AH48" s="31">
        <v>0</v>
      </c>
      <c r="AI48" s="36" t="s">
        <v>2850</v>
      </c>
      <c r="AJ48" t="s">
        <v>793</v>
      </c>
      <c r="AK48" s="37">
        <v>9</v>
      </c>
      <c r="AT48"/>
    </row>
    <row r="49" spans="1:46" x14ac:dyDescent="0.25">
      <c r="A49" t="s">
        <v>2660</v>
      </c>
      <c r="B49" t="s">
        <v>1873</v>
      </c>
      <c r="C49" t="s">
        <v>2345</v>
      </c>
      <c r="D49" t="s">
        <v>2609</v>
      </c>
      <c r="E49" s="31">
        <v>122.89130434782609</v>
      </c>
      <c r="F49" s="31">
        <v>487.58445652173924</v>
      </c>
      <c r="G49" s="31">
        <v>0</v>
      </c>
      <c r="H49" s="36">
        <v>0</v>
      </c>
      <c r="I49" s="31">
        <v>49.26858695652173</v>
      </c>
      <c r="J49" s="31">
        <v>0</v>
      </c>
      <c r="K49" s="36">
        <v>0</v>
      </c>
      <c r="L49" s="31">
        <v>38.659891304347816</v>
      </c>
      <c r="M49" s="31">
        <v>0</v>
      </c>
      <c r="N49" s="36">
        <v>0</v>
      </c>
      <c r="O49" s="31">
        <v>5.5652173913043477</v>
      </c>
      <c r="P49" s="31">
        <v>0</v>
      </c>
      <c r="Q49" s="36">
        <v>0</v>
      </c>
      <c r="R49" s="31">
        <v>5.0434782608695654</v>
      </c>
      <c r="S49" s="31">
        <v>0</v>
      </c>
      <c r="T49" s="36">
        <v>0</v>
      </c>
      <c r="U49" s="31">
        <v>136.57521739130436</v>
      </c>
      <c r="V49" s="31">
        <v>0</v>
      </c>
      <c r="W49" s="36">
        <v>0</v>
      </c>
      <c r="X49" s="31">
        <v>20.726086956521744</v>
      </c>
      <c r="Y49" s="31">
        <v>0</v>
      </c>
      <c r="Z49" s="36">
        <v>0</v>
      </c>
      <c r="AA49" s="31">
        <v>265.70836956521748</v>
      </c>
      <c r="AB49" s="31">
        <v>0</v>
      </c>
      <c r="AC49" s="36">
        <v>0</v>
      </c>
      <c r="AD49" s="31">
        <v>15.306195652173907</v>
      </c>
      <c r="AE49" s="31">
        <v>0</v>
      </c>
      <c r="AF49" s="36">
        <v>0</v>
      </c>
      <c r="AG49" s="31">
        <v>0</v>
      </c>
      <c r="AH49" s="31">
        <v>0</v>
      </c>
      <c r="AI49" s="36" t="s">
        <v>2850</v>
      </c>
      <c r="AJ49" t="s">
        <v>732</v>
      </c>
      <c r="AK49" s="37">
        <v>9</v>
      </c>
      <c r="AT49"/>
    </row>
    <row r="50" spans="1:46" x14ac:dyDescent="0.25">
      <c r="A50" t="s">
        <v>2660</v>
      </c>
      <c r="B50" t="s">
        <v>2126</v>
      </c>
      <c r="C50" t="s">
        <v>2375</v>
      </c>
      <c r="D50" t="s">
        <v>2603</v>
      </c>
      <c r="E50" s="31">
        <v>121.09782608695652</v>
      </c>
      <c r="F50" s="31">
        <v>554.38510869565198</v>
      </c>
      <c r="G50" s="31">
        <v>0</v>
      </c>
      <c r="H50" s="36">
        <v>0</v>
      </c>
      <c r="I50" s="31">
        <v>36.11771739130436</v>
      </c>
      <c r="J50" s="31">
        <v>0</v>
      </c>
      <c r="K50" s="36">
        <v>0</v>
      </c>
      <c r="L50" s="31">
        <v>20.566739130434794</v>
      </c>
      <c r="M50" s="31">
        <v>0</v>
      </c>
      <c r="N50" s="36">
        <v>0</v>
      </c>
      <c r="O50" s="31">
        <v>9.8118478260869555</v>
      </c>
      <c r="P50" s="31">
        <v>0</v>
      </c>
      <c r="Q50" s="36">
        <v>0</v>
      </c>
      <c r="R50" s="31">
        <v>5.7391304347826084</v>
      </c>
      <c r="S50" s="31">
        <v>0</v>
      </c>
      <c r="T50" s="36">
        <v>0</v>
      </c>
      <c r="U50" s="31">
        <v>183.94380434782607</v>
      </c>
      <c r="V50" s="31">
        <v>0</v>
      </c>
      <c r="W50" s="36">
        <v>0</v>
      </c>
      <c r="X50" s="31">
        <v>11.198043478260869</v>
      </c>
      <c r="Y50" s="31">
        <v>0</v>
      </c>
      <c r="Z50" s="36">
        <v>0</v>
      </c>
      <c r="AA50" s="31">
        <v>323.12554347826062</v>
      </c>
      <c r="AB50" s="31">
        <v>0</v>
      </c>
      <c r="AC50" s="36">
        <v>0</v>
      </c>
      <c r="AD50" s="31">
        <v>0</v>
      </c>
      <c r="AE50" s="31">
        <v>0</v>
      </c>
      <c r="AF50" s="36" t="s">
        <v>2850</v>
      </c>
      <c r="AG50" s="31">
        <v>0</v>
      </c>
      <c r="AH50" s="31">
        <v>0</v>
      </c>
      <c r="AI50" s="36" t="s">
        <v>2850</v>
      </c>
      <c r="AJ50" t="s">
        <v>991</v>
      </c>
      <c r="AK50" s="37">
        <v>9</v>
      </c>
      <c r="AT50"/>
    </row>
    <row r="51" spans="1:46" x14ac:dyDescent="0.25">
      <c r="A51" t="s">
        <v>2660</v>
      </c>
      <c r="B51" t="s">
        <v>1443</v>
      </c>
      <c r="C51" t="s">
        <v>2359</v>
      </c>
      <c r="D51" t="s">
        <v>2621</v>
      </c>
      <c r="E51" s="31">
        <v>106.43478260869566</v>
      </c>
      <c r="F51" s="31">
        <v>426.172608695652</v>
      </c>
      <c r="G51" s="31">
        <v>107.02999999999996</v>
      </c>
      <c r="H51" s="36">
        <v>0.25114237240065007</v>
      </c>
      <c r="I51" s="31">
        <v>52.140652173913054</v>
      </c>
      <c r="J51" s="31">
        <v>0</v>
      </c>
      <c r="K51" s="36">
        <v>0</v>
      </c>
      <c r="L51" s="31">
        <v>39.157608695652186</v>
      </c>
      <c r="M51" s="31">
        <v>0</v>
      </c>
      <c r="N51" s="36">
        <v>0</v>
      </c>
      <c r="O51" s="31">
        <v>5.9395652173913049</v>
      </c>
      <c r="P51" s="31">
        <v>0</v>
      </c>
      <c r="Q51" s="36">
        <v>0</v>
      </c>
      <c r="R51" s="31">
        <v>7.0434782608695654</v>
      </c>
      <c r="S51" s="31">
        <v>0</v>
      </c>
      <c r="T51" s="36">
        <v>0</v>
      </c>
      <c r="U51" s="31">
        <v>110.80152173913038</v>
      </c>
      <c r="V51" s="31">
        <v>0</v>
      </c>
      <c r="W51" s="36">
        <v>0</v>
      </c>
      <c r="X51" s="31">
        <v>4.5528260869565216</v>
      </c>
      <c r="Y51" s="31">
        <v>0</v>
      </c>
      <c r="Z51" s="36">
        <v>0</v>
      </c>
      <c r="AA51" s="31">
        <v>256.78836956521729</v>
      </c>
      <c r="AB51" s="31">
        <v>107.02999999999996</v>
      </c>
      <c r="AC51" s="36">
        <v>0.41680236601532389</v>
      </c>
      <c r="AD51" s="31">
        <v>1.8892391304347824</v>
      </c>
      <c r="AE51" s="31">
        <v>0</v>
      </c>
      <c r="AF51" s="36">
        <v>0</v>
      </c>
      <c r="AG51" s="31">
        <v>0</v>
      </c>
      <c r="AH51" s="31">
        <v>0</v>
      </c>
      <c r="AI51" s="36" t="s">
        <v>2850</v>
      </c>
      <c r="AJ51" t="s">
        <v>308</v>
      </c>
      <c r="AK51" s="37">
        <v>9</v>
      </c>
      <c r="AT51"/>
    </row>
    <row r="52" spans="1:46" x14ac:dyDescent="0.25">
      <c r="A52" t="s">
        <v>2660</v>
      </c>
      <c r="B52" t="s">
        <v>1740</v>
      </c>
      <c r="C52" t="s">
        <v>1785</v>
      </c>
      <c r="D52" t="s">
        <v>2610</v>
      </c>
      <c r="E52" s="31">
        <v>92.597826086956516</v>
      </c>
      <c r="F52" s="31">
        <v>397.61543478260865</v>
      </c>
      <c r="G52" s="31">
        <v>0</v>
      </c>
      <c r="H52" s="36">
        <v>0</v>
      </c>
      <c r="I52" s="31">
        <v>36.830326086956518</v>
      </c>
      <c r="J52" s="31">
        <v>0</v>
      </c>
      <c r="K52" s="36">
        <v>0</v>
      </c>
      <c r="L52" s="31">
        <v>29.534130434782607</v>
      </c>
      <c r="M52" s="31">
        <v>0</v>
      </c>
      <c r="N52" s="36">
        <v>0</v>
      </c>
      <c r="O52" s="31">
        <v>1.4782608695652173</v>
      </c>
      <c r="P52" s="31">
        <v>0</v>
      </c>
      <c r="Q52" s="36">
        <v>0</v>
      </c>
      <c r="R52" s="31">
        <v>5.8179347826086953</v>
      </c>
      <c r="S52" s="31">
        <v>0</v>
      </c>
      <c r="T52" s="36">
        <v>0</v>
      </c>
      <c r="U52" s="31">
        <v>104.2809782608696</v>
      </c>
      <c r="V52" s="31">
        <v>0</v>
      </c>
      <c r="W52" s="36">
        <v>0</v>
      </c>
      <c r="X52" s="31">
        <v>17.49641304347826</v>
      </c>
      <c r="Y52" s="31">
        <v>0</v>
      </c>
      <c r="Z52" s="36">
        <v>0</v>
      </c>
      <c r="AA52" s="31">
        <v>239.00771739130425</v>
      </c>
      <c r="AB52" s="31">
        <v>0</v>
      </c>
      <c r="AC52" s="36">
        <v>0</v>
      </c>
      <c r="AD52" s="31">
        <v>0</v>
      </c>
      <c r="AE52" s="31">
        <v>0</v>
      </c>
      <c r="AF52" s="36" t="s">
        <v>2850</v>
      </c>
      <c r="AG52" s="31">
        <v>0</v>
      </c>
      <c r="AH52" s="31">
        <v>0</v>
      </c>
      <c r="AI52" s="36" t="s">
        <v>2850</v>
      </c>
      <c r="AJ52" t="s">
        <v>606</v>
      </c>
      <c r="AK52" s="37">
        <v>9</v>
      </c>
      <c r="AT52"/>
    </row>
    <row r="53" spans="1:46" x14ac:dyDescent="0.25">
      <c r="A53" t="s">
        <v>2660</v>
      </c>
      <c r="B53" t="s">
        <v>2244</v>
      </c>
      <c r="C53" t="s">
        <v>2402</v>
      </c>
      <c r="D53" t="s">
        <v>2602</v>
      </c>
      <c r="E53" s="31">
        <v>48.108695652173914</v>
      </c>
      <c r="F53" s="31">
        <v>206.96228260869563</v>
      </c>
      <c r="G53" s="31">
        <v>0</v>
      </c>
      <c r="H53" s="36">
        <v>0</v>
      </c>
      <c r="I53" s="31">
        <v>8.3133695652173909</v>
      </c>
      <c r="J53" s="31">
        <v>0</v>
      </c>
      <c r="K53" s="36">
        <v>0</v>
      </c>
      <c r="L53" s="31">
        <v>2.3133695652173913</v>
      </c>
      <c r="M53" s="31">
        <v>0</v>
      </c>
      <c r="N53" s="36">
        <v>0</v>
      </c>
      <c r="O53" s="31">
        <v>0</v>
      </c>
      <c r="P53" s="31">
        <v>0</v>
      </c>
      <c r="Q53" s="36" t="s">
        <v>2850</v>
      </c>
      <c r="R53" s="31">
        <v>6</v>
      </c>
      <c r="S53" s="31">
        <v>0</v>
      </c>
      <c r="T53" s="36">
        <v>0</v>
      </c>
      <c r="U53" s="31">
        <v>58.916413043478265</v>
      </c>
      <c r="V53" s="31">
        <v>0</v>
      </c>
      <c r="W53" s="36">
        <v>0</v>
      </c>
      <c r="X53" s="31">
        <v>12.881630434782608</v>
      </c>
      <c r="Y53" s="31">
        <v>0</v>
      </c>
      <c r="Z53" s="36">
        <v>0</v>
      </c>
      <c r="AA53" s="31">
        <v>126.85086956521737</v>
      </c>
      <c r="AB53" s="31">
        <v>0</v>
      </c>
      <c r="AC53" s="36">
        <v>0</v>
      </c>
      <c r="AD53" s="31">
        <v>0</v>
      </c>
      <c r="AE53" s="31">
        <v>0</v>
      </c>
      <c r="AF53" s="36" t="s">
        <v>2850</v>
      </c>
      <c r="AG53" s="31">
        <v>0</v>
      </c>
      <c r="AH53" s="31">
        <v>0</v>
      </c>
      <c r="AI53" s="36" t="s">
        <v>2850</v>
      </c>
      <c r="AJ53" t="s">
        <v>1114</v>
      </c>
      <c r="AK53" s="37">
        <v>9</v>
      </c>
      <c r="AT53"/>
    </row>
    <row r="54" spans="1:46" x14ac:dyDescent="0.25">
      <c r="A54" t="s">
        <v>2660</v>
      </c>
      <c r="B54" t="s">
        <v>2075</v>
      </c>
      <c r="C54" t="s">
        <v>2571</v>
      </c>
      <c r="D54" t="s">
        <v>2613</v>
      </c>
      <c r="E54" s="31">
        <v>76.967391304347828</v>
      </c>
      <c r="F54" s="31">
        <v>353.64554347826089</v>
      </c>
      <c r="G54" s="31">
        <v>0</v>
      </c>
      <c r="H54" s="36">
        <v>0</v>
      </c>
      <c r="I54" s="31">
        <v>24.37532608695652</v>
      </c>
      <c r="J54" s="31">
        <v>0</v>
      </c>
      <c r="K54" s="36">
        <v>0</v>
      </c>
      <c r="L54" s="31">
        <v>18.984021739130434</v>
      </c>
      <c r="M54" s="31">
        <v>0</v>
      </c>
      <c r="N54" s="36">
        <v>0</v>
      </c>
      <c r="O54" s="31">
        <v>0</v>
      </c>
      <c r="P54" s="31">
        <v>0</v>
      </c>
      <c r="Q54" s="36" t="s">
        <v>2850</v>
      </c>
      <c r="R54" s="31">
        <v>5.3913043478260869</v>
      </c>
      <c r="S54" s="31">
        <v>0</v>
      </c>
      <c r="T54" s="36">
        <v>0</v>
      </c>
      <c r="U54" s="31">
        <v>75.555760869565233</v>
      </c>
      <c r="V54" s="31">
        <v>0</v>
      </c>
      <c r="W54" s="36">
        <v>0</v>
      </c>
      <c r="X54" s="31">
        <v>20.734456521739133</v>
      </c>
      <c r="Y54" s="31">
        <v>0</v>
      </c>
      <c r="Z54" s="36">
        <v>0</v>
      </c>
      <c r="AA54" s="31">
        <v>232.98</v>
      </c>
      <c r="AB54" s="31">
        <v>0</v>
      </c>
      <c r="AC54" s="36">
        <v>0</v>
      </c>
      <c r="AD54" s="31">
        <v>0</v>
      </c>
      <c r="AE54" s="31">
        <v>0</v>
      </c>
      <c r="AF54" s="36" t="s">
        <v>2850</v>
      </c>
      <c r="AG54" s="31">
        <v>0</v>
      </c>
      <c r="AH54" s="31">
        <v>0</v>
      </c>
      <c r="AI54" s="36" t="s">
        <v>2850</v>
      </c>
      <c r="AJ54" t="s">
        <v>939</v>
      </c>
      <c r="AK54" s="37">
        <v>9</v>
      </c>
      <c r="AT54"/>
    </row>
    <row r="55" spans="1:46" x14ac:dyDescent="0.25">
      <c r="A55" t="s">
        <v>2660</v>
      </c>
      <c r="B55" t="s">
        <v>1330</v>
      </c>
      <c r="C55" t="s">
        <v>2355</v>
      </c>
      <c r="D55" t="s">
        <v>2605</v>
      </c>
      <c r="E55" s="31">
        <v>43.358695652173914</v>
      </c>
      <c r="F55" s="31">
        <v>179.30652173913046</v>
      </c>
      <c r="G55" s="31">
        <v>0</v>
      </c>
      <c r="H55" s="36">
        <v>0</v>
      </c>
      <c r="I55" s="31">
        <v>30.305978260869573</v>
      </c>
      <c r="J55" s="31">
        <v>0</v>
      </c>
      <c r="K55" s="36">
        <v>0</v>
      </c>
      <c r="L55" s="31">
        <v>19.229891304347831</v>
      </c>
      <c r="M55" s="31">
        <v>0</v>
      </c>
      <c r="N55" s="36">
        <v>0</v>
      </c>
      <c r="O55" s="31">
        <v>5.3369565217391308</v>
      </c>
      <c r="P55" s="31">
        <v>0</v>
      </c>
      <c r="Q55" s="36">
        <v>0</v>
      </c>
      <c r="R55" s="31">
        <v>5.7391304347826084</v>
      </c>
      <c r="S55" s="31">
        <v>0</v>
      </c>
      <c r="T55" s="36">
        <v>0</v>
      </c>
      <c r="U55" s="31">
        <v>32.074782608695635</v>
      </c>
      <c r="V55" s="31">
        <v>0</v>
      </c>
      <c r="W55" s="36">
        <v>0</v>
      </c>
      <c r="X55" s="31">
        <v>1.2173913043478262</v>
      </c>
      <c r="Y55" s="31">
        <v>0</v>
      </c>
      <c r="Z55" s="36">
        <v>0</v>
      </c>
      <c r="AA55" s="31">
        <v>115.70836956521741</v>
      </c>
      <c r="AB55" s="31">
        <v>0</v>
      </c>
      <c r="AC55" s="36">
        <v>0</v>
      </c>
      <c r="AD55" s="31">
        <v>0</v>
      </c>
      <c r="AE55" s="31">
        <v>0</v>
      </c>
      <c r="AF55" s="36" t="s">
        <v>2850</v>
      </c>
      <c r="AG55" s="31">
        <v>0</v>
      </c>
      <c r="AH55" s="31">
        <v>0</v>
      </c>
      <c r="AI55" s="36" t="s">
        <v>2850</v>
      </c>
      <c r="AJ55" t="s">
        <v>193</v>
      </c>
      <c r="AK55" s="37">
        <v>9</v>
      </c>
      <c r="AT55"/>
    </row>
    <row r="56" spans="1:46" x14ac:dyDescent="0.25">
      <c r="A56" t="s">
        <v>2660</v>
      </c>
      <c r="B56" t="s">
        <v>1344</v>
      </c>
      <c r="C56" t="s">
        <v>2399</v>
      </c>
      <c r="D56" t="s">
        <v>2603</v>
      </c>
      <c r="E56" s="31">
        <v>47.619565217391305</v>
      </c>
      <c r="F56" s="31">
        <v>211.71902173913037</v>
      </c>
      <c r="G56" s="31">
        <v>0</v>
      </c>
      <c r="H56" s="36">
        <v>0</v>
      </c>
      <c r="I56" s="31">
        <v>21.272391304347824</v>
      </c>
      <c r="J56" s="31">
        <v>0</v>
      </c>
      <c r="K56" s="36">
        <v>0</v>
      </c>
      <c r="L56" s="31">
        <v>10.576739130434783</v>
      </c>
      <c r="M56" s="31">
        <v>0</v>
      </c>
      <c r="N56" s="36">
        <v>0</v>
      </c>
      <c r="O56" s="31">
        <v>5.3043478260869561</v>
      </c>
      <c r="P56" s="31">
        <v>0</v>
      </c>
      <c r="Q56" s="36">
        <v>0</v>
      </c>
      <c r="R56" s="31">
        <v>5.3913043478260869</v>
      </c>
      <c r="S56" s="31">
        <v>0</v>
      </c>
      <c r="T56" s="36">
        <v>0</v>
      </c>
      <c r="U56" s="31">
        <v>40.904130434782616</v>
      </c>
      <c r="V56" s="31">
        <v>0</v>
      </c>
      <c r="W56" s="36">
        <v>0</v>
      </c>
      <c r="X56" s="31">
        <v>10.058695652173913</v>
      </c>
      <c r="Y56" s="31">
        <v>0</v>
      </c>
      <c r="Z56" s="36">
        <v>0</v>
      </c>
      <c r="AA56" s="31">
        <v>139.48380434782604</v>
      </c>
      <c r="AB56" s="31">
        <v>0</v>
      </c>
      <c r="AC56" s="36">
        <v>0</v>
      </c>
      <c r="AD56" s="31">
        <v>0</v>
      </c>
      <c r="AE56" s="31">
        <v>0</v>
      </c>
      <c r="AF56" s="36" t="s">
        <v>2850</v>
      </c>
      <c r="AG56" s="31">
        <v>0</v>
      </c>
      <c r="AH56" s="31">
        <v>0</v>
      </c>
      <c r="AI56" s="36" t="s">
        <v>2850</v>
      </c>
      <c r="AJ56" t="s">
        <v>208</v>
      </c>
      <c r="AK56" s="37">
        <v>9</v>
      </c>
      <c r="AT56"/>
    </row>
    <row r="57" spans="1:46" x14ac:dyDescent="0.25">
      <c r="A57" t="s">
        <v>2660</v>
      </c>
      <c r="B57" t="s">
        <v>2098</v>
      </c>
      <c r="C57" t="s">
        <v>2359</v>
      </c>
      <c r="D57" t="s">
        <v>2621</v>
      </c>
      <c r="E57" s="31">
        <v>132.5</v>
      </c>
      <c r="F57" s="31">
        <v>582.47065217391309</v>
      </c>
      <c r="G57" s="31">
        <v>0</v>
      </c>
      <c r="H57" s="36">
        <v>0</v>
      </c>
      <c r="I57" s="31">
        <v>76.234999999999957</v>
      </c>
      <c r="J57" s="31">
        <v>0</v>
      </c>
      <c r="K57" s="36">
        <v>0</v>
      </c>
      <c r="L57" s="31">
        <v>52.540978260869529</v>
      </c>
      <c r="M57" s="31">
        <v>0</v>
      </c>
      <c r="N57" s="36">
        <v>0</v>
      </c>
      <c r="O57" s="31">
        <v>18.128804347826083</v>
      </c>
      <c r="P57" s="31">
        <v>0</v>
      </c>
      <c r="Q57" s="36">
        <v>0</v>
      </c>
      <c r="R57" s="31">
        <v>5.5652173913043477</v>
      </c>
      <c r="S57" s="31">
        <v>0</v>
      </c>
      <c r="T57" s="36">
        <v>0</v>
      </c>
      <c r="U57" s="31">
        <v>106.47119565217392</v>
      </c>
      <c r="V57" s="31">
        <v>0</v>
      </c>
      <c r="W57" s="36">
        <v>0</v>
      </c>
      <c r="X57" s="31">
        <v>5.5652173913043477</v>
      </c>
      <c r="Y57" s="31">
        <v>0</v>
      </c>
      <c r="Z57" s="36">
        <v>0</v>
      </c>
      <c r="AA57" s="31">
        <v>339.0927173913044</v>
      </c>
      <c r="AB57" s="31">
        <v>0</v>
      </c>
      <c r="AC57" s="36">
        <v>0</v>
      </c>
      <c r="AD57" s="31">
        <v>55.10652173913045</v>
      </c>
      <c r="AE57" s="31">
        <v>0</v>
      </c>
      <c r="AF57" s="36">
        <v>0</v>
      </c>
      <c r="AG57" s="31">
        <v>0</v>
      </c>
      <c r="AH57" s="31">
        <v>0</v>
      </c>
      <c r="AI57" s="36" t="s">
        <v>2850</v>
      </c>
      <c r="AJ57" t="s">
        <v>962</v>
      </c>
      <c r="AK57" s="37">
        <v>9</v>
      </c>
      <c r="AT57"/>
    </row>
    <row r="58" spans="1:46" x14ac:dyDescent="0.25">
      <c r="A58" t="s">
        <v>2660</v>
      </c>
      <c r="B58" t="s">
        <v>1976</v>
      </c>
      <c r="C58" t="s">
        <v>2275</v>
      </c>
      <c r="D58" t="s">
        <v>2602</v>
      </c>
      <c r="E58" s="31">
        <v>82.923913043478265</v>
      </c>
      <c r="F58" s="31">
        <v>404.78228260869554</v>
      </c>
      <c r="G58" s="31">
        <v>0.69565217391304346</v>
      </c>
      <c r="H58" s="36">
        <v>1.7185835541757961E-3</v>
      </c>
      <c r="I58" s="31">
        <v>55.38847826086954</v>
      </c>
      <c r="J58" s="31">
        <v>0.34782608695652173</v>
      </c>
      <c r="K58" s="36">
        <v>6.2797552465392687E-3</v>
      </c>
      <c r="L58" s="31">
        <v>50.431739130434757</v>
      </c>
      <c r="M58" s="31">
        <v>0</v>
      </c>
      <c r="N58" s="36">
        <v>0</v>
      </c>
      <c r="O58" s="31">
        <v>0.34782608695652173</v>
      </c>
      <c r="P58" s="31">
        <v>0.34782608695652173</v>
      </c>
      <c r="Q58" s="36">
        <v>1</v>
      </c>
      <c r="R58" s="31">
        <v>4.6089130434782604</v>
      </c>
      <c r="S58" s="31">
        <v>0</v>
      </c>
      <c r="T58" s="36">
        <v>0</v>
      </c>
      <c r="U58" s="31">
        <v>144.59815217391298</v>
      </c>
      <c r="V58" s="31">
        <v>0.34782608695652173</v>
      </c>
      <c r="W58" s="36">
        <v>2.405467025181482E-3</v>
      </c>
      <c r="X58" s="31">
        <v>15.777717391304352</v>
      </c>
      <c r="Y58" s="31">
        <v>0</v>
      </c>
      <c r="Z58" s="36">
        <v>0</v>
      </c>
      <c r="AA58" s="31">
        <v>188.85597826086959</v>
      </c>
      <c r="AB58" s="31">
        <v>0</v>
      </c>
      <c r="AC58" s="36">
        <v>0</v>
      </c>
      <c r="AD58" s="31">
        <v>0.16195652173913044</v>
      </c>
      <c r="AE58" s="31">
        <v>0</v>
      </c>
      <c r="AF58" s="36">
        <v>0</v>
      </c>
      <c r="AG58" s="31">
        <v>0</v>
      </c>
      <c r="AH58" s="31">
        <v>0</v>
      </c>
      <c r="AI58" s="36" t="s">
        <v>2850</v>
      </c>
      <c r="AJ58" t="s">
        <v>837</v>
      </c>
      <c r="AK58" s="37">
        <v>9</v>
      </c>
      <c r="AT58"/>
    </row>
    <row r="59" spans="1:46" x14ac:dyDescent="0.25">
      <c r="A59" t="s">
        <v>2660</v>
      </c>
      <c r="B59" t="s">
        <v>1537</v>
      </c>
      <c r="C59" t="s">
        <v>2463</v>
      </c>
      <c r="D59" t="s">
        <v>2603</v>
      </c>
      <c r="E59" s="31">
        <v>135.05434782608697</v>
      </c>
      <c r="F59" s="31">
        <v>552.35945652173928</v>
      </c>
      <c r="G59" s="31">
        <v>21.916630434782608</v>
      </c>
      <c r="H59" s="36">
        <v>3.9678202619710251E-2</v>
      </c>
      <c r="I59" s="31">
        <v>58.161413043478255</v>
      </c>
      <c r="J59" s="31">
        <v>0</v>
      </c>
      <c r="K59" s="36">
        <v>0</v>
      </c>
      <c r="L59" s="31">
        <v>46.870978260869556</v>
      </c>
      <c r="M59" s="31">
        <v>0</v>
      </c>
      <c r="N59" s="36">
        <v>0</v>
      </c>
      <c r="O59" s="31">
        <v>5.6382608695652188</v>
      </c>
      <c r="P59" s="31">
        <v>0</v>
      </c>
      <c r="Q59" s="36">
        <v>0</v>
      </c>
      <c r="R59" s="31">
        <v>5.6521739130434785</v>
      </c>
      <c r="S59" s="31">
        <v>0</v>
      </c>
      <c r="T59" s="36">
        <v>0</v>
      </c>
      <c r="U59" s="31">
        <v>136.51663043478263</v>
      </c>
      <c r="V59" s="31">
        <v>1.7880434782608696</v>
      </c>
      <c r="W59" s="36">
        <v>1.3097623876052686E-2</v>
      </c>
      <c r="X59" s="31">
        <v>27.180978260869573</v>
      </c>
      <c r="Y59" s="31">
        <v>0</v>
      </c>
      <c r="Z59" s="36">
        <v>0</v>
      </c>
      <c r="AA59" s="31">
        <v>330.50043478260881</v>
      </c>
      <c r="AB59" s="31">
        <v>20.128586956521737</v>
      </c>
      <c r="AC59" s="36">
        <v>6.0903359990317686E-2</v>
      </c>
      <c r="AD59" s="31">
        <v>0</v>
      </c>
      <c r="AE59" s="31">
        <v>0</v>
      </c>
      <c r="AF59" s="36" t="s">
        <v>2850</v>
      </c>
      <c r="AG59" s="31">
        <v>0</v>
      </c>
      <c r="AH59" s="31">
        <v>0</v>
      </c>
      <c r="AI59" s="36" t="s">
        <v>2850</v>
      </c>
      <c r="AJ59" t="s">
        <v>403</v>
      </c>
      <c r="AK59" s="37">
        <v>9</v>
      </c>
      <c r="AT59"/>
    </row>
    <row r="60" spans="1:46" x14ac:dyDescent="0.25">
      <c r="A60" t="s">
        <v>2660</v>
      </c>
      <c r="B60" t="s">
        <v>1923</v>
      </c>
      <c r="C60" t="s">
        <v>2334</v>
      </c>
      <c r="D60" t="s">
        <v>2603</v>
      </c>
      <c r="E60" s="31">
        <v>79.445652173913047</v>
      </c>
      <c r="F60" s="31">
        <v>307.43</v>
      </c>
      <c r="G60" s="31">
        <v>0.86956521739130432</v>
      </c>
      <c r="H60" s="36">
        <v>2.8284982512809561E-3</v>
      </c>
      <c r="I60" s="31">
        <v>19.173913043478262</v>
      </c>
      <c r="J60" s="31">
        <v>0</v>
      </c>
      <c r="K60" s="36">
        <v>0</v>
      </c>
      <c r="L60" s="31">
        <v>9.2961956521739122</v>
      </c>
      <c r="M60" s="31">
        <v>0</v>
      </c>
      <c r="N60" s="36">
        <v>0</v>
      </c>
      <c r="O60" s="31">
        <v>5.2690217391304346</v>
      </c>
      <c r="P60" s="31">
        <v>0</v>
      </c>
      <c r="Q60" s="36">
        <v>0</v>
      </c>
      <c r="R60" s="31">
        <v>4.6086956521739131</v>
      </c>
      <c r="S60" s="31">
        <v>0</v>
      </c>
      <c r="T60" s="36">
        <v>0</v>
      </c>
      <c r="U60" s="31">
        <v>69.868260869565219</v>
      </c>
      <c r="V60" s="31">
        <v>0.86956521739130432</v>
      </c>
      <c r="W60" s="36">
        <v>1.2445783057555523E-2</v>
      </c>
      <c r="X60" s="31">
        <v>13.540760869565217</v>
      </c>
      <c r="Y60" s="31">
        <v>0</v>
      </c>
      <c r="Z60" s="36">
        <v>0</v>
      </c>
      <c r="AA60" s="31">
        <v>204.8470652173913</v>
      </c>
      <c r="AB60" s="31">
        <v>0</v>
      </c>
      <c r="AC60" s="36">
        <v>0</v>
      </c>
      <c r="AD60" s="31">
        <v>0</v>
      </c>
      <c r="AE60" s="31">
        <v>0</v>
      </c>
      <c r="AF60" s="36" t="s">
        <v>2850</v>
      </c>
      <c r="AG60" s="31">
        <v>0</v>
      </c>
      <c r="AH60" s="31">
        <v>0</v>
      </c>
      <c r="AI60" s="36" t="s">
        <v>2850</v>
      </c>
      <c r="AJ60" t="s">
        <v>783</v>
      </c>
      <c r="AK60" s="37">
        <v>9</v>
      </c>
      <c r="AT60"/>
    </row>
    <row r="61" spans="1:46" x14ac:dyDescent="0.25">
      <c r="A61" t="s">
        <v>2660</v>
      </c>
      <c r="B61" t="s">
        <v>2193</v>
      </c>
      <c r="C61" t="s">
        <v>2592</v>
      </c>
      <c r="D61" t="s">
        <v>2618</v>
      </c>
      <c r="E61" s="31">
        <v>126.89130434782609</v>
      </c>
      <c r="F61" s="31">
        <v>498.46663043478259</v>
      </c>
      <c r="G61" s="31">
        <v>13.46445652173913</v>
      </c>
      <c r="H61" s="36">
        <v>2.7011751037366114E-2</v>
      </c>
      <c r="I61" s="31">
        <v>74.679456521739127</v>
      </c>
      <c r="J61" s="31">
        <v>0</v>
      </c>
      <c r="K61" s="36">
        <v>0</v>
      </c>
      <c r="L61" s="31">
        <v>51.554130434782607</v>
      </c>
      <c r="M61" s="31">
        <v>0</v>
      </c>
      <c r="N61" s="36">
        <v>0</v>
      </c>
      <c r="O61" s="31">
        <v>17.820978260869566</v>
      </c>
      <c r="P61" s="31">
        <v>0</v>
      </c>
      <c r="Q61" s="36">
        <v>0</v>
      </c>
      <c r="R61" s="31">
        <v>5.3043478260869561</v>
      </c>
      <c r="S61" s="31">
        <v>0</v>
      </c>
      <c r="T61" s="36">
        <v>0</v>
      </c>
      <c r="U61" s="31">
        <v>83.483695652173893</v>
      </c>
      <c r="V61" s="31">
        <v>13.46445652173913</v>
      </c>
      <c r="W61" s="36">
        <v>0.16128246858928458</v>
      </c>
      <c r="X61" s="31">
        <v>27.061195652173904</v>
      </c>
      <c r="Y61" s="31">
        <v>0</v>
      </c>
      <c r="Z61" s="36">
        <v>0</v>
      </c>
      <c r="AA61" s="31">
        <v>313.24228260869569</v>
      </c>
      <c r="AB61" s="31">
        <v>0</v>
      </c>
      <c r="AC61" s="36">
        <v>0</v>
      </c>
      <c r="AD61" s="31">
        <v>0</v>
      </c>
      <c r="AE61" s="31">
        <v>0</v>
      </c>
      <c r="AF61" s="36" t="s">
        <v>2850</v>
      </c>
      <c r="AG61" s="31">
        <v>0</v>
      </c>
      <c r="AH61" s="31">
        <v>0</v>
      </c>
      <c r="AI61" s="36" t="s">
        <v>2850</v>
      </c>
      <c r="AJ61" t="s">
        <v>1061</v>
      </c>
      <c r="AK61" s="37">
        <v>9</v>
      </c>
      <c r="AT61"/>
    </row>
    <row r="62" spans="1:46" x14ac:dyDescent="0.25">
      <c r="A62" t="s">
        <v>2660</v>
      </c>
      <c r="B62" t="s">
        <v>1410</v>
      </c>
      <c r="C62" t="s">
        <v>2288</v>
      </c>
      <c r="D62" t="s">
        <v>2603</v>
      </c>
      <c r="E62" s="31">
        <v>80.173913043478265</v>
      </c>
      <c r="F62" s="31">
        <v>338.2078260869564</v>
      </c>
      <c r="G62" s="31">
        <v>37.799673913043478</v>
      </c>
      <c r="H62" s="36">
        <v>0.11176463404287051</v>
      </c>
      <c r="I62" s="31">
        <v>39.321304347826093</v>
      </c>
      <c r="J62" s="31">
        <v>14.989782608695652</v>
      </c>
      <c r="K62" s="36">
        <v>0.38121275113612485</v>
      </c>
      <c r="L62" s="31">
        <v>24.403152173913046</v>
      </c>
      <c r="M62" s="31">
        <v>11.209239130434783</v>
      </c>
      <c r="N62" s="36">
        <v>0.45933570591824824</v>
      </c>
      <c r="O62" s="31">
        <v>10.04858695652174</v>
      </c>
      <c r="P62" s="31">
        <v>3.7805434782608698</v>
      </c>
      <c r="Q62" s="36">
        <v>0.37622637835732903</v>
      </c>
      <c r="R62" s="31">
        <v>4.8695652173913047</v>
      </c>
      <c r="S62" s="31">
        <v>0</v>
      </c>
      <c r="T62" s="36">
        <v>0</v>
      </c>
      <c r="U62" s="31">
        <v>74.729130434782576</v>
      </c>
      <c r="V62" s="31">
        <v>4.8043478260869561</v>
      </c>
      <c r="W62" s="36">
        <v>6.4290160987217626E-2</v>
      </c>
      <c r="X62" s="31">
        <v>6.2739130434782604</v>
      </c>
      <c r="Y62" s="31">
        <v>0</v>
      </c>
      <c r="Z62" s="36">
        <v>0</v>
      </c>
      <c r="AA62" s="31">
        <v>204.87228260869554</v>
      </c>
      <c r="AB62" s="31">
        <v>18.005543478260869</v>
      </c>
      <c r="AC62" s="36">
        <v>8.788667382913537E-2</v>
      </c>
      <c r="AD62" s="31">
        <v>13.011195652173912</v>
      </c>
      <c r="AE62" s="31">
        <v>0</v>
      </c>
      <c r="AF62" s="36">
        <v>0</v>
      </c>
      <c r="AG62" s="31">
        <v>0</v>
      </c>
      <c r="AH62" s="31">
        <v>0</v>
      </c>
      <c r="AI62" s="36" t="s">
        <v>2850</v>
      </c>
      <c r="AJ62" t="s">
        <v>274</v>
      </c>
      <c r="AK62" s="37">
        <v>9</v>
      </c>
      <c r="AT62"/>
    </row>
    <row r="63" spans="1:46" x14ac:dyDescent="0.25">
      <c r="A63" t="s">
        <v>2660</v>
      </c>
      <c r="B63" t="s">
        <v>1677</v>
      </c>
      <c r="C63" t="s">
        <v>2494</v>
      </c>
      <c r="D63" t="s">
        <v>2625</v>
      </c>
      <c r="E63" s="31">
        <v>42.184782608695649</v>
      </c>
      <c r="F63" s="31">
        <v>179.36141304347825</v>
      </c>
      <c r="G63" s="31">
        <v>25.932065217391305</v>
      </c>
      <c r="H63" s="36">
        <v>0.14457995606393456</v>
      </c>
      <c r="I63" s="31">
        <v>10.519021739130435</v>
      </c>
      <c r="J63" s="31">
        <v>0</v>
      </c>
      <c r="K63" s="36">
        <v>0</v>
      </c>
      <c r="L63" s="31">
        <v>0.69836956521739135</v>
      </c>
      <c r="M63" s="31">
        <v>0</v>
      </c>
      <c r="N63" s="36">
        <v>0</v>
      </c>
      <c r="O63" s="31">
        <v>4.75</v>
      </c>
      <c r="P63" s="31">
        <v>0</v>
      </c>
      <c r="Q63" s="36">
        <v>0</v>
      </c>
      <c r="R63" s="31">
        <v>5.0706521739130439</v>
      </c>
      <c r="S63" s="31">
        <v>0</v>
      </c>
      <c r="T63" s="36">
        <v>0</v>
      </c>
      <c r="U63" s="31">
        <v>43.206521739130437</v>
      </c>
      <c r="V63" s="31">
        <v>13.641304347826088</v>
      </c>
      <c r="W63" s="36">
        <v>0.31572327044025156</v>
      </c>
      <c r="X63" s="31">
        <v>4.4157608695652177</v>
      </c>
      <c r="Y63" s="31">
        <v>0</v>
      </c>
      <c r="Z63" s="36">
        <v>0</v>
      </c>
      <c r="AA63" s="31">
        <v>121.22010869565217</v>
      </c>
      <c r="AB63" s="31">
        <v>12.290760869565217</v>
      </c>
      <c r="AC63" s="36">
        <v>0.1013920957654285</v>
      </c>
      <c r="AD63" s="31">
        <v>0</v>
      </c>
      <c r="AE63" s="31">
        <v>0</v>
      </c>
      <c r="AF63" s="36" t="s">
        <v>2850</v>
      </c>
      <c r="AG63" s="31">
        <v>0</v>
      </c>
      <c r="AH63" s="31">
        <v>0</v>
      </c>
      <c r="AI63" s="36" t="s">
        <v>2850</v>
      </c>
      <c r="AJ63" t="s">
        <v>543</v>
      </c>
      <c r="AK63" s="37">
        <v>9</v>
      </c>
      <c r="AT63"/>
    </row>
    <row r="64" spans="1:46" x14ac:dyDescent="0.25">
      <c r="A64" t="s">
        <v>2660</v>
      </c>
      <c r="B64" t="s">
        <v>1894</v>
      </c>
      <c r="C64" t="s">
        <v>2269</v>
      </c>
      <c r="D64" t="s">
        <v>2630</v>
      </c>
      <c r="E64" s="31">
        <v>92.402173913043484</v>
      </c>
      <c r="F64" s="31">
        <v>404.30684782608699</v>
      </c>
      <c r="G64" s="31">
        <v>35.422282608695653</v>
      </c>
      <c r="H64" s="36">
        <v>8.7612373619584558E-2</v>
      </c>
      <c r="I64" s="31">
        <v>37.07586956521741</v>
      </c>
      <c r="J64" s="31">
        <v>0</v>
      </c>
      <c r="K64" s="36">
        <v>0</v>
      </c>
      <c r="L64" s="31">
        <v>29.43456521739132</v>
      </c>
      <c r="M64" s="31">
        <v>0</v>
      </c>
      <c r="N64" s="36">
        <v>0</v>
      </c>
      <c r="O64" s="31">
        <v>2.9456521739130435</v>
      </c>
      <c r="P64" s="31">
        <v>0</v>
      </c>
      <c r="Q64" s="36">
        <v>0</v>
      </c>
      <c r="R64" s="31">
        <v>4.6956521739130439</v>
      </c>
      <c r="S64" s="31">
        <v>0</v>
      </c>
      <c r="T64" s="36">
        <v>0</v>
      </c>
      <c r="U64" s="31">
        <v>127.42326086956517</v>
      </c>
      <c r="V64" s="31">
        <v>2.8505434782608696</v>
      </c>
      <c r="W64" s="36">
        <v>2.2370668108853249E-2</v>
      </c>
      <c r="X64" s="31">
        <v>6.8695652173913047</v>
      </c>
      <c r="Y64" s="31">
        <v>0</v>
      </c>
      <c r="Z64" s="36">
        <v>0</v>
      </c>
      <c r="AA64" s="31">
        <v>200.74195652173916</v>
      </c>
      <c r="AB64" s="31">
        <v>32.571739130434786</v>
      </c>
      <c r="AC64" s="36">
        <v>0.16225675835189671</v>
      </c>
      <c r="AD64" s="31">
        <v>32.196195652173898</v>
      </c>
      <c r="AE64" s="31">
        <v>0</v>
      </c>
      <c r="AF64" s="36">
        <v>0</v>
      </c>
      <c r="AG64" s="31">
        <v>0</v>
      </c>
      <c r="AH64" s="31">
        <v>0</v>
      </c>
      <c r="AI64" s="36" t="s">
        <v>2850</v>
      </c>
      <c r="AJ64" t="s">
        <v>753</v>
      </c>
      <c r="AK64" s="37">
        <v>9</v>
      </c>
      <c r="AT64"/>
    </row>
    <row r="65" spans="1:46" x14ac:dyDescent="0.25">
      <c r="A65" t="s">
        <v>2660</v>
      </c>
      <c r="B65" t="s">
        <v>2084</v>
      </c>
      <c r="C65" t="s">
        <v>2269</v>
      </c>
      <c r="D65" t="s">
        <v>2630</v>
      </c>
      <c r="E65" s="31">
        <v>43.847826086956523</v>
      </c>
      <c r="F65" s="31">
        <v>175.34815217391304</v>
      </c>
      <c r="G65" s="31">
        <v>9.72858695652174</v>
      </c>
      <c r="H65" s="36">
        <v>5.5481548199451655E-2</v>
      </c>
      <c r="I65" s="31">
        <v>13.191086956521739</v>
      </c>
      <c r="J65" s="31">
        <v>0</v>
      </c>
      <c r="K65" s="36">
        <v>0</v>
      </c>
      <c r="L65" s="31">
        <v>3.7547826086956522</v>
      </c>
      <c r="M65" s="31">
        <v>0</v>
      </c>
      <c r="N65" s="36">
        <v>0</v>
      </c>
      <c r="O65" s="31">
        <v>6.0719565217391303</v>
      </c>
      <c r="P65" s="31">
        <v>0</v>
      </c>
      <c r="Q65" s="36">
        <v>0</v>
      </c>
      <c r="R65" s="31">
        <v>3.3643478260869562</v>
      </c>
      <c r="S65" s="31">
        <v>0</v>
      </c>
      <c r="T65" s="36">
        <v>0</v>
      </c>
      <c r="U65" s="31">
        <v>30.866847826086943</v>
      </c>
      <c r="V65" s="31">
        <v>1.2693478260869566</v>
      </c>
      <c r="W65" s="36">
        <v>4.1123338322035415E-2</v>
      </c>
      <c r="X65" s="31">
        <v>14.700217391304349</v>
      </c>
      <c r="Y65" s="31">
        <v>0</v>
      </c>
      <c r="Z65" s="36">
        <v>0</v>
      </c>
      <c r="AA65" s="31">
        <v>116.58999999999999</v>
      </c>
      <c r="AB65" s="31">
        <v>8.4592391304347831</v>
      </c>
      <c r="AC65" s="36">
        <v>7.2555443266444669E-2</v>
      </c>
      <c r="AD65" s="31">
        <v>0</v>
      </c>
      <c r="AE65" s="31">
        <v>0</v>
      </c>
      <c r="AF65" s="36" t="s">
        <v>2850</v>
      </c>
      <c r="AG65" s="31">
        <v>0</v>
      </c>
      <c r="AH65" s="31">
        <v>0</v>
      </c>
      <c r="AI65" s="36" t="s">
        <v>2850</v>
      </c>
      <c r="AJ65" t="s">
        <v>948</v>
      </c>
      <c r="AK65" s="37">
        <v>9</v>
      </c>
      <c r="AT65"/>
    </row>
    <row r="66" spans="1:46" x14ac:dyDescent="0.25">
      <c r="A66" t="s">
        <v>2660</v>
      </c>
      <c r="B66" t="s">
        <v>1254</v>
      </c>
      <c r="C66" t="s">
        <v>2270</v>
      </c>
      <c r="D66" t="s">
        <v>2603</v>
      </c>
      <c r="E66" s="31">
        <v>94.934782608695656</v>
      </c>
      <c r="F66" s="31">
        <v>370.02869565217372</v>
      </c>
      <c r="G66" s="31">
        <v>1.6521739130434783</v>
      </c>
      <c r="H66" s="36">
        <v>4.4649886142790361E-3</v>
      </c>
      <c r="I66" s="31">
        <v>35.445326086956534</v>
      </c>
      <c r="J66" s="31">
        <v>1.6521739130434783</v>
      </c>
      <c r="K66" s="36">
        <v>4.6611897686884562E-2</v>
      </c>
      <c r="L66" s="31">
        <v>20.849891304347832</v>
      </c>
      <c r="M66" s="31">
        <v>0</v>
      </c>
      <c r="N66" s="36">
        <v>0</v>
      </c>
      <c r="O66" s="31">
        <v>9.2041304347826127</v>
      </c>
      <c r="P66" s="31">
        <v>1.6521739130434783</v>
      </c>
      <c r="Q66" s="36">
        <v>0.17950353102340624</v>
      </c>
      <c r="R66" s="31">
        <v>5.3913043478260869</v>
      </c>
      <c r="S66" s="31">
        <v>0</v>
      </c>
      <c r="T66" s="36">
        <v>0</v>
      </c>
      <c r="U66" s="31">
        <v>88.077826086956506</v>
      </c>
      <c r="V66" s="31">
        <v>0</v>
      </c>
      <c r="W66" s="36">
        <v>0</v>
      </c>
      <c r="X66" s="31">
        <v>10.129239130434783</v>
      </c>
      <c r="Y66" s="31">
        <v>0</v>
      </c>
      <c r="Z66" s="36">
        <v>0</v>
      </c>
      <c r="AA66" s="31">
        <v>236.37630434782591</v>
      </c>
      <c r="AB66" s="31">
        <v>0</v>
      </c>
      <c r="AC66" s="36">
        <v>0</v>
      </c>
      <c r="AD66" s="31">
        <v>0</v>
      </c>
      <c r="AE66" s="31">
        <v>0</v>
      </c>
      <c r="AF66" s="36" t="s">
        <v>2850</v>
      </c>
      <c r="AG66" s="31">
        <v>0</v>
      </c>
      <c r="AH66" s="31">
        <v>0</v>
      </c>
      <c r="AI66" s="36" t="s">
        <v>2850</v>
      </c>
      <c r="AJ66" t="s">
        <v>117</v>
      </c>
      <c r="AK66" s="37">
        <v>9</v>
      </c>
      <c r="AT66"/>
    </row>
    <row r="67" spans="1:46" x14ac:dyDescent="0.25">
      <c r="A67" t="s">
        <v>2660</v>
      </c>
      <c r="B67" t="s">
        <v>2131</v>
      </c>
      <c r="C67" t="s">
        <v>2541</v>
      </c>
      <c r="D67" t="s">
        <v>2651</v>
      </c>
      <c r="E67" s="31">
        <v>135.10869565217391</v>
      </c>
      <c r="F67" s="31">
        <v>586.62</v>
      </c>
      <c r="G67" s="31">
        <v>342.79956521739132</v>
      </c>
      <c r="H67" s="36">
        <v>0.58436392420543337</v>
      </c>
      <c r="I67" s="31">
        <v>52.725543478260875</v>
      </c>
      <c r="J67" s="31">
        <v>10.598804347826086</v>
      </c>
      <c r="K67" s="36">
        <v>0.20101839921661593</v>
      </c>
      <c r="L67" s="31">
        <v>34.826521739130442</v>
      </c>
      <c r="M67" s="31">
        <v>5.8455434782608693</v>
      </c>
      <c r="N67" s="36">
        <v>0.16784746757219007</v>
      </c>
      <c r="O67" s="31">
        <v>14.529782608695648</v>
      </c>
      <c r="P67" s="31">
        <v>1.384021739130435</v>
      </c>
      <c r="Q67" s="36">
        <v>9.525412570881403E-2</v>
      </c>
      <c r="R67" s="31">
        <v>3.3692391304347815</v>
      </c>
      <c r="S67" s="31">
        <v>3.3692391304347815</v>
      </c>
      <c r="T67" s="36">
        <v>1</v>
      </c>
      <c r="U67" s="31">
        <v>111.96358695652175</v>
      </c>
      <c r="V67" s="31">
        <v>72.518695652173875</v>
      </c>
      <c r="W67" s="36">
        <v>0.6476989316208196</v>
      </c>
      <c r="X67" s="31">
        <v>21.272173913043474</v>
      </c>
      <c r="Y67" s="31">
        <v>0</v>
      </c>
      <c r="Z67" s="36">
        <v>0</v>
      </c>
      <c r="AA67" s="31">
        <v>387.76891304347822</v>
      </c>
      <c r="AB67" s="31">
        <v>259.68206521739137</v>
      </c>
      <c r="AC67" s="36">
        <v>0.66968252606746426</v>
      </c>
      <c r="AD67" s="31">
        <v>12.889782608695656</v>
      </c>
      <c r="AE67" s="31">
        <v>0</v>
      </c>
      <c r="AF67" s="36">
        <v>0</v>
      </c>
      <c r="AG67" s="31">
        <v>0</v>
      </c>
      <c r="AH67" s="31">
        <v>0</v>
      </c>
      <c r="AI67" s="36" t="s">
        <v>2850</v>
      </c>
      <c r="AJ67" t="s">
        <v>996</v>
      </c>
      <c r="AK67" s="37">
        <v>9</v>
      </c>
      <c r="AT67"/>
    </row>
    <row r="68" spans="1:46" x14ac:dyDescent="0.25">
      <c r="A68" t="s">
        <v>2660</v>
      </c>
      <c r="B68" t="s">
        <v>1564</v>
      </c>
      <c r="C68" t="s">
        <v>2472</v>
      </c>
      <c r="D68" t="s">
        <v>2641</v>
      </c>
      <c r="E68" s="31">
        <v>83.206521739130437</v>
      </c>
      <c r="F68" s="31">
        <v>332.6380434782609</v>
      </c>
      <c r="G68" s="31">
        <v>99.751630434782641</v>
      </c>
      <c r="H68" s="36">
        <v>0.2998804027095649</v>
      </c>
      <c r="I68" s="31">
        <v>19.235869565217389</v>
      </c>
      <c r="J68" s="31">
        <v>8.0571739130434761</v>
      </c>
      <c r="K68" s="36">
        <v>0.41886195400350335</v>
      </c>
      <c r="L68" s="31">
        <v>11.179021739130432</v>
      </c>
      <c r="M68" s="31">
        <v>8.0571739130434761</v>
      </c>
      <c r="N68" s="36">
        <v>0.72074051746769474</v>
      </c>
      <c r="O68" s="31">
        <v>3.6981521739130438</v>
      </c>
      <c r="P68" s="31">
        <v>0</v>
      </c>
      <c r="Q68" s="36">
        <v>0</v>
      </c>
      <c r="R68" s="31">
        <v>4.3586956521739131</v>
      </c>
      <c r="S68" s="31">
        <v>0</v>
      </c>
      <c r="T68" s="36">
        <v>0</v>
      </c>
      <c r="U68" s="31">
        <v>68.627065217391305</v>
      </c>
      <c r="V68" s="31">
        <v>4.9529347826086951</v>
      </c>
      <c r="W68" s="36">
        <v>7.2171741089600533E-2</v>
      </c>
      <c r="X68" s="31">
        <v>28.048913043478272</v>
      </c>
      <c r="Y68" s="31">
        <v>0</v>
      </c>
      <c r="Z68" s="36">
        <v>0</v>
      </c>
      <c r="AA68" s="31">
        <v>182.95358695652175</v>
      </c>
      <c r="AB68" s="31">
        <v>86.741521739130462</v>
      </c>
      <c r="AC68" s="36">
        <v>0.47411763377858379</v>
      </c>
      <c r="AD68" s="31">
        <v>33.772608695652167</v>
      </c>
      <c r="AE68" s="31">
        <v>0</v>
      </c>
      <c r="AF68" s="36">
        <v>0</v>
      </c>
      <c r="AG68" s="31">
        <v>0</v>
      </c>
      <c r="AH68" s="31">
        <v>0</v>
      </c>
      <c r="AI68" s="36" t="s">
        <v>2850</v>
      </c>
      <c r="AJ68" t="s">
        <v>430</v>
      </c>
      <c r="AK68" s="37">
        <v>9</v>
      </c>
      <c r="AT68"/>
    </row>
    <row r="69" spans="1:46" x14ac:dyDescent="0.25">
      <c r="A69" t="s">
        <v>2660</v>
      </c>
      <c r="B69" t="s">
        <v>1214</v>
      </c>
      <c r="C69" t="s">
        <v>2317</v>
      </c>
      <c r="D69" t="s">
        <v>2611</v>
      </c>
      <c r="E69" s="31">
        <v>51.880434782608695</v>
      </c>
      <c r="F69" s="31">
        <v>208.30043478260868</v>
      </c>
      <c r="G69" s="31">
        <v>15.799673913043479</v>
      </c>
      <c r="H69" s="36">
        <v>7.5850412552103896E-2</v>
      </c>
      <c r="I69" s="31">
        <v>13.408478260869565</v>
      </c>
      <c r="J69" s="31">
        <v>2.3280434782608692</v>
      </c>
      <c r="K69" s="36">
        <v>0.17362473451255692</v>
      </c>
      <c r="L69" s="31">
        <v>3.3367391304347827</v>
      </c>
      <c r="M69" s="31">
        <v>2.3280434782608692</v>
      </c>
      <c r="N69" s="36">
        <v>0.69770017590722511</v>
      </c>
      <c r="O69" s="31">
        <v>5.3760869565217391</v>
      </c>
      <c r="P69" s="31">
        <v>0</v>
      </c>
      <c r="Q69" s="36">
        <v>0</v>
      </c>
      <c r="R69" s="31">
        <v>4.6956521739130439</v>
      </c>
      <c r="S69" s="31">
        <v>0</v>
      </c>
      <c r="T69" s="36">
        <v>0</v>
      </c>
      <c r="U69" s="31">
        <v>39.825760869565208</v>
      </c>
      <c r="V69" s="31">
        <v>6.5631521739130445</v>
      </c>
      <c r="W69" s="36">
        <v>0.16479665499444598</v>
      </c>
      <c r="X69" s="31">
        <v>10.479782608695652</v>
      </c>
      <c r="Y69" s="31">
        <v>0</v>
      </c>
      <c r="Z69" s="36">
        <v>0</v>
      </c>
      <c r="AA69" s="31">
        <v>144.27608695652174</v>
      </c>
      <c r="AB69" s="31">
        <v>6.9084782608695665</v>
      </c>
      <c r="AC69" s="36">
        <v>4.7883737399611263E-2</v>
      </c>
      <c r="AD69" s="31">
        <v>0.31032608695652175</v>
      </c>
      <c r="AE69" s="31">
        <v>0</v>
      </c>
      <c r="AF69" s="36">
        <v>0</v>
      </c>
      <c r="AG69" s="31">
        <v>0</v>
      </c>
      <c r="AH69" s="31">
        <v>0</v>
      </c>
      <c r="AI69" s="36" t="s">
        <v>2850</v>
      </c>
      <c r="AJ69" t="s">
        <v>77</v>
      </c>
      <c r="AK69" s="37">
        <v>9</v>
      </c>
      <c r="AT69"/>
    </row>
    <row r="70" spans="1:46" x14ac:dyDescent="0.25">
      <c r="A70" t="s">
        <v>2660</v>
      </c>
      <c r="B70" t="s">
        <v>1506</v>
      </c>
      <c r="C70" t="s">
        <v>2286</v>
      </c>
      <c r="D70" t="s">
        <v>2603</v>
      </c>
      <c r="E70" s="31">
        <v>106.82608695652173</v>
      </c>
      <c r="F70" s="31">
        <v>429.00347826086966</v>
      </c>
      <c r="G70" s="31">
        <v>40.571847826086952</v>
      </c>
      <c r="H70" s="36">
        <v>9.4572305079111518E-2</v>
      </c>
      <c r="I70" s="31">
        <v>46.94489130434782</v>
      </c>
      <c r="J70" s="31">
        <v>2.75</v>
      </c>
      <c r="K70" s="36">
        <v>5.8579324045539068E-2</v>
      </c>
      <c r="L70" s="31">
        <v>37.156847826086953</v>
      </c>
      <c r="M70" s="31">
        <v>8.1521739130434784E-2</v>
      </c>
      <c r="N70" s="36">
        <v>2.1939896385182673E-3</v>
      </c>
      <c r="O70" s="31">
        <v>4.3967391304347823</v>
      </c>
      <c r="P70" s="31">
        <v>2.6684782608695654</v>
      </c>
      <c r="Q70" s="36">
        <v>0.60692212608158225</v>
      </c>
      <c r="R70" s="31">
        <v>5.3913043478260869</v>
      </c>
      <c r="S70" s="31">
        <v>0</v>
      </c>
      <c r="T70" s="36">
        <v>0</v>
      </c>
      <c r="U70" s="31">
        <v>94.433913043478242</v>
      </c>
      <c r="V70" s="31">
        <v>0</v>
      </c>
      <c r="W70" s="36">
        <v>0</v>
      </c>
      <c r="X70" s="31">
        <v>13.637934782608696</v>
      </c>
      <c r="Y70" s="31">
        <v>0</v>
      </c>
      <c r="Z70" s="36">
        <v>0</v>
      </c>
      <c r="AA70" s="31">
        <v>273.9867391304349</v>
      </c>
      <c r="AB70" s="31">
        <v>37.821847826086952</v>
      </c>
      <c r="AC70" s="36">
        <v>0.13804262186602168</v>
      </c>
      <c r="AD70" s="31">
        <v>0</v>
      </c>
      <c r="AE70" s="31">
        <v>0</v>
      </c>
      <c r="AF70" s="36" t="s">
        <v>2850</v>
      </c>
      <c r="AG70" s="31">
        <v>0</v>
      </c>
      <c r="AH70" s="31">
        <v>0</v>
      </c>
      <c r="AI70" s="36" t="s">
        <v>2850</v>
      </c>
      <c r="AJ70" t="s">
        <v>371</v>
      </c>
      <c r="AK70" s="37">
        <v>9</v>
      </c>
      <c r="AT70"/>
    </row>
    <row r="71" spans="1:46" x14ac:dyDescent="0.25">
      <c r="A71" t="s">
        <v>2660</v>
      </c>
      <c r="B71" t="s">
        <v>1943</v>
      </c>
      <c r="C71" t="s">
        <v>2429</v>
      </c>
      <c r="D71" t="s">
        <v>2605</v>
      </c>
      <c r="E71" s="31">
        <v>79.934782608695656</v>
      </c>
      <c r="F71" s="31">
        <v>297.05478260869563</v>
      </c>
      <c r="G71" s="31">
        <v>7.2496739130434786</v>
      </c>
      <c r="H71" s="36">
        <v>2.4405174861612412E-2</v>
      </c>
      <c r="I71" s="31">
        <v>45.029456521739128</v>
      </c>
      <c r="J71" s="31">
        <v>4.2010869565217392</v>
      </c>
      <c r="K71" s="36">
        <v>9.3296417079641106E-2</v>
      </c>
      <c r="L71" s="31">
        <v>39.768586956521737</v>
      </c>
      <c r="M71" s="31">
        <v>4.2010869565217392</v>
      </c>
      <c r="N71" s="36">
        <v>0.10563832607667731</v>
      </c>
      <c r="O71" s="31">
        <v>0</v>
      </c>
      <c r="P71" s="31">
        <v>0</v>
      </c>
      <c r="Q71" s="36" t="s">
        <v>2850</v>
      </c>
      <c r="R71" s="31">
        <v>5.2608695652173916</v>
      </c>
      <c r="S71" s="31">
        <v>0</v>
      </c>
      <c r="T71" s="36">
        <v>0</v>
      </c>
      <c r="U71" s="31">
        <v>73.60641304347827</v>
      </c>
      <c r="V71" s="31">
        <v>0.9354347826086955</v>
      </c>
      <c r="W71" s="36">
        <v>1.2708604371960733E-2</v>
      </c>
      <c r="X71" s="31">
        <v>5.1025</v>
      </c>
      <c r="Y71" s="31">
        <v>0</v>
      </c>
      <c r="Z71" s="36">
        <v>0</v>
      </c>
      <c r="AA71" s="31">
        <v>173.31641304347824</v>
      </c>
      <c r="AB71" s="31">
        <v>2.1131521739130434</v>
      </c>
      <c r="AC71" s="36">
        <v>1.219245273315769E-2</v>
      </c>
      <c r="AD71" s="31">
        <v>0</v>
      </c>
      <c r="AE71" s="31">
        <v>0</v>
      </c>
      <c r="AF71" s="36" t="s">
        <v>2850</v>
      </c>
      <c r="AG71" s="31">
        <v>0</v>
      </c>
      <c r="AH71" s="31">
        <v>0</v>
      </c>
      <c r="AI71" s="36" t="s">
        <v>2850</v>
      </c>
      <c r="AJ71" t="s">
        <v>803</v>
      </c>
      <c r="AK71" s="37">
        <v>9</v>
      </c>
      <c r="AT71"/>
    </row>
    <row r="72" spans="1:46" x14ac:dyDescent="0.25">
      <c r="A72" t="s">
        <v>2660</v>
      </c>
      <c r="B72" t="s">
        <v>1819</v>
      </c>
      <c r="C72" t="s">
        <v>2294</v>
      </c>
      <c r="D72" t="s">
        <v>2605</v>
      </c>
      <c r="E72" s="31">
        <v>250.38043478260869</v>
      </c>
      <c r="F72" s="31">
        <v>1186.4773913043477</v>
      </c>
      <c r="G72" s="31">
        <v>38.341956521739135</v>
      </c>
      <c r="H72" s="36">
        <v>3.2315791942388469E-2</v>
      </c>
      <c r="I72" s="31">
        <v>161.2983695652174</v>
      </c>
      <c r="J72" s="31">
        <v>3.6360869565217397</v>
      </c>
      <c r="K72" s="36">
        <v>2.2542614449996466E-2</v>
      </c>
      <c r="L72" s="31">
        <v>144.31065217391307</v>
      </c>
      <c r="M72" s="31">
        <v>3.6360869565217397</v>
      </c>
      <c r="N72" s="36">
        <v>2.5196247828883644E-2</v>
      </c>
      <c r="O72" s="31">
        <v>11.248586956521736</v>
      </c>
      <c r="P72" s="31">
        <v>0</v>
      </c>
      <c r="Q72" s="36">
        <v>0</v>
      </c>
      <c r="R72" s="31">
        <v>5.7391304347826084</v>
      </c>
      <c r="S72" s="31">
        <v>0</v>
      </c>
      <c r="T72" s="36">
        <v>0</v>
      </c>
      <c r="U72" s="31">
        <v>322.11108695652166</v>
      </c>
      <c r="V72" s="31">
        <v>16.306195652173916</v>
      </c>
      <c r="W72" s="36">
        <v>5.062289474803118E-2</v>
      </c>
      <c r="X72" s="31">
        <v>30.166304347826085</v>
      </c>
      <c r="Y72" s="31">
        <v>0</v>
      </c>
      <c r="Z72" s="36">
        <v>0</v>
      </c>
      <c r="AA72" s="31">
        <v>672.90163043478253</v>
      </c>
      <c r="AB72" s="31">
        <v>18.399673913043483</v>
      </c>
      <c r="AC72" s="36">
        <v>2.7343779656403694E-2</v>
      </c>
      <c r="AD72" s="31">
        <v>0</v>
      </c>
      <c r="AE72" s="31">
        <v>0</v>
      </c>
      <c r="AF72" s="36" t="s">
        <v>2850</v>
      </c>
      <c r="AG72" s="31">
        <v>0</v>
      </c>
      <c r="AH72" s="31">
        <v>0</v>
      </c>
      <c r="AI72" s="36" t="s">
        <v>2850</v>
      </c>
      <c r="AJ72" t="s">
        <v>677</v>
      </c>
      <c r="AK72" s="37">
        <v>9</v>
      </c>
      <c r="AT72"/>
    </row>
    <row r="73" spans="1:46" x14ac:dyDescent="0.25">
      <c r="A73" t="s">
        <v>2660</v>
      </c>
      <c r="B73" t="s">
        <v>1986</v>
      </c>
      <c r="C73" t="s">
        <v>2338</v>
      </c>
      <c r="D73" t="s">
        <v>2617</v>
      </c>
      <c r="E73" s="31">
        <v>30.195652173913043</v>
      </c>
      <c r="F73" s="31">
        <v>113.47967391304348</v>
      </c>
      <c r="G73" s="31">
        <v>0</v>
      </c>
      <c r="H73" s="36">
        <v>0</v>
      </c>
      <c r="I73" s="31">
        <v>12.090760869565218</v>
      </c>
      <c r="J73" s="31">
        <v>0</v>
      </c>
      <c r="K73" s="36">
        <v>0</v>
      </c>
      <c r="L73" s="31">
        <v>6.6124999999999998</v>
      </c>
      <c r="M73" s="31">
        <v>0</v>
      </c>
      <c r="N73" s="36">
        <v>0</v>
      </c>
      <c r="O73" s="31">
        <v>5.4782608695652177</v>
      </c>
      <c r="P73" s="31">
        <v>0</v>
      </c>
      <c r="Q73" s="36">
        <v>0</v>
      </c>
      <c r="R73" s="31">
        <v>0</v>
      </c>
      <c r="S73" s="31">
        <v>0</v>
      </c>
      <c r="T73" s="36" t="s">
        <v>2850</v>
      </c>
      <c r="U73" s="31">
        <v>23.646739130434781</v>
      </c>
      <c r="V73" s="31">
        <v>0</v>
      </c>
      <c r="W73" s="36">
        <v>0</v>
      </c>
      <c r="X73" s="31">
        <v>6.6610869565217383</v>
      </c>
      <c r="Y73" s="31">
        <v>0</v>
      </c>
      <c r="Z73" s="36">
        <v>0</v>
      </c>
      <c r="AA73" s="31">
        <v>71.081086956521744</v>
      </c>
      <c r="AB73" s="31">
        <v>0</v>
      </c>
      <c r="AC73" s="36">
        <v>0</v>
      </c>
      <c r="AD73" s="31">
        <v>0</v>
      </c>
      <c r="AE73" s="31">
        <v>0</v>
      </c>
      <c r="AF73" s="36" t="s">
        <v>2850</v>
      </c>
      <c r="AG73" s="31">
        <v>0</v>
      </c>
      <c r="AH73" s="31">
        <v>0</v>
      </c>
      <c r="AI73" s="36" t="s">
        <v>2850</v>
      </c>
      <c r="AJ73" t="s">
        <v>848</v>
      </c>
      <c r="AK73" s="37">
        <v>9</v>
      </c>
      <c r="AT73"/>
    </row>
    <row r="74" spans="1:46" x14ac:dyDescent="0.25">
      <c r="A74" t="s">
        <v>2660</v>
      </c>
      <c r="B74" t="s">
        <v>1548</v>
      </c>
      <c r="C74" t="s">
        <v>2355</v>
      </c>
      <c r="D74" t="s">
        <v>2605</v>
      </c>
      <c r="E74" s="31">
        <v>162.2391304347826</v>
      </c>
      <c r="F74" s="31">
        <v>645.18173913043483</v>
      </c>
      <c r="G74" s="31">
        <v>134.20108695652175</v>
      </c>
      <c r="H74" s="36">
        <v>0.20800509192556463</v>
      </c>
      <c r="I74" s="31">
        <v>84.250326086956505</v>
      </c>
      <c r="J74" s="31">
        <v>12.086956521739131</v>
      </c>
      <c r="K74" s="36">
        <v>0.14346480403249637</v>
      </c>
      <c r="L74" s="31">
        <v>62.945978260869559</v>
      </c>
      <c r="M74" s="31">
        <v>12.086956521739131</v>
      </c>
      <c r="N74" s="36">
        <v>0.19202110850746762</v>
      </c>
      <c r="O74" s="31">
        <v>10.695652173913043</v>
      </c>
      <c r="P74" s="31">
        <v>0</v>
      </c>
      <c r="Q74" s="36">
        <v>0</v>
      </c>
      <c r="R74" s="31">
        <v>10.608695652173912</v>
      </c>
      <c r="S74" s="31">
        <v>0</v>
      </c>
      <c r="T74" s="36">
        <v>0</v>
      </c>
      <c r="U74" s="31">
        <v>140.03010869565213</v>
      </c>
      <c r="V74" s="31">
        <v>35.516304347826086</v>
      </c>
      <c r="W74" s="36">
        <v>0.25363334127675963</v>
      </c>
      <c r="X74" s="31">
        <v>20.767717391304345</v>
      </c>
      <c r="Y74" s="31">
        <v>0</v>
      </c>
      <c r="Z74" s="36">
        <v>0</v>
      </c>
      <c r="AA74" s="31">
        <v>400.13358695652181</v>
      </c>
      <c r="AB74" s="31">
        <v>86.597826086956516</v>
      </c>
      <c r="AC74" s="36">
        <v>0.2164222872307047</v>
      </c>
      <c r="AD74" s="31">
        <v>0</v>
      </c>
      <c r="AE74" s="31">
        <v>0</v>
      </c>
      <c r="AF74" s="36" t="s">
        <v>2850</v>
      </c>
      <c r="AG74" s="31">
        <v>0</v>
      </c>
      <c r="AH74" s="31">
        <v>0</v>
      </c>
      <c r="AI74" s="36" t="s">
        <v>2850</v>
      </c>
      <c r="AJ74" t="s">
        <v>414</v>
      </c>
      <c r="AK74" s="37">
        <v>9</v>
      </c>
      <c r="AT74"/>
    </row>
    <row r="75" spans="1:46" x14ac:dyDescent="0.25">
      <c r="A75" t="s">
        <v>2660</v>
      </c>
      <c r="B75" t="s">
        <v>1808</v>
      </c>
      <c r="C75" t="s">
        <v>2358</v>
      </c>
      <c r="D75" t="s">
        <v>2603</v>
      </c>
      <c r="E75" s="31">
        <v>55.510869565217391</v>
      </c>
      <c r="F75" s="31">
        <v>315.40043478260873</v>
      </c>
      <c r="G75" s="31">
        <v>0</v>
      </c>
      <c r="H75" s="36">
        <v>0</v>
      </c>
      <c r="I75" s="31">
        <v>16.115108695652175</v>
      </c>
      <c r="J75" s="31">
        <v>0</v>
      </c>
      <c r="K75" s="36">
        <v>0</v>
      </c>
      <c r="L75" s="31">
        <v>10.375978260869568</v>
      </c>
      <c r="M75" s="31">
        <v>0</v>
      </c>
      <c r="N75" s="36">
        <v>0</v>
      </c>
      <c r="O75" s="31">
        <v>0</v>
      </c>
      <c r="P75" s="31">
        <v>0</v>
      </c>
      <c r="Q75" s="36" t="s">
        <v>2850</v>
      </c>
      <c r="R75" s="31">
        <v>5.7391304347826084</v>
      </c>
      <c r="S75" s="31">
        <v>0</v>
      </c>
      <c r="T75" s="36">
        <v>0</v>
      </c>
      <c r="U75" s="31">
        <v>75.477934782608685</v>
      </c>
      <c r="V75" s="31">
        <v>0</v>
      </c>
      <c r="W75" s="36">
        <v>0</v>
      </c>
      <c r="X75" s="31">
        <v>8.839021739130434</v>
      </c>
      <c r="Y75" s="31">
        <v>0</v>
      </c>
      <c r="Z75" s="36">
        <v>0</v>
      </c>
      <c r="AA75" s="31">
        <v>202.35782608695655</v>
      </c>
      <c r="AB75" s="31">
        <v>0</v>
      </c>
      <c r="AC75" s="36">
        <v>0</v>
      </c>
      <c r="AD75" s="31">
        <v>12.610543478260876</v>
      </c>
      <c r="AE75" s="31">
        <v>0</v>
      </c>
      <c r="AF75" s="36">
        <v>0</v>
      </c>
      <c r="AG75" s="31">
        <v>0</v>
      </c>
      <c r="AH75" s="31">
        <v>0</v>
      </c>
      <c r="AI75" s="36" t="s">
        <v>2850</v>
      </c>
      <c r="AJ75" t="s">
        <v>666</v>
      </c>
      <c r="AK75" s="37">
        <v>9</v>
      </c>
      <c r="AT75"/>
    </row>
    <row r="76" spans="1:46" x14ac:dyDescent="0.25">
      <c r="A76" t="s">
        <v>2660</v>
      </c>
      <c r="B76" t="s">
        <v>1174</v>
      </c>
      <c r="C76" t="s">
        <v>2308</v>
      </c>
      <c r="D76" t="s">
        <v>2617</v>
      </c>
      <c r="E76" s="31">
        <v>34.869565217391305</v>
      </c>
      <c r="F76" s="31">
        <v>124.90489130434783</v>
      </c>
      <c r="G76" s="31">
        <v>1.2445652173913044</v>
      </c>
      <c r="H76" s="36">
        <v>9.9641031219406071E-3</v>
      </c>
      <c r="I76" s="31">
        <v>6.3777173913043486</v>
      </c>
      <c r="J76" s="31">
        <v>0</v>
      </c>
      <c r="K76" s="36">
        <v>0</v>
      </c>
      <c r="L76" s="31">
        <v>6.2907608695652177</v>
      </c>
      <c r="M76" s="31">
        <v>0</v>
      </c>
      <c r="N76" s="36">
        <v>0</v>
      </c>
      <c r="O76" s="31">
        <v>0</v>
      </c>
      <c r="P76" s="31">
        <v>0</v>
      </c>
      <c r="Q76" s="36" t="s">
        <v>2850</v>
      </c>
      <c r="R76" s="31">
        <v>8.6956521739130432E-2</v>
      </c>
      <c r="S76" s="31">
        <v>0</v>
      </c>
      <c r="T76" s="36">
        <v>0</v>
      </c>
      <c r="U76" s="31">
        <v>34.538043478260867</v>
      </c>
      <c r="V76" s="31">
        <v>0</v>
      </c>
      <c r="W76" s="36">
        <v>0</v>
      </c>
      <c r="X76" s="31">
        <v>0</v>
      </c>
      <c r="Y76" s="31">
        <v>0</v>
      </c>
      <c r="Z76" s="36" t="s">
        <v>2850</v>
      </c>
      <c r="AA76" s="31">
        <v>83.989130434782609</v>
      </c>
      <c r="AB76" s="31">
        <v>1.2445652173913044</v>
      </c>
      <c r="AC76" s="36">
        <v>1.4818170053060697E-2</v>
      </c>
      <c r="AD76" s="31">
        <v>0</v>
      </c>
      <c r="AE76" s="31">
        <v>0</v>
      </c>
      <c r="AF76" s="36" t="s">
        <v>2850</v>
      </c>
      <c r="AG76" s="31">
        <v>0</v>
      </c>
      <c r="AH76" s="31">
        <v>0</v>
      </c>
      <c r="AI76" s="36" t="s">
        <v>2850</v>
      </c>
      <c r="AJ76" t="s">
        <v>37</v>
      </c>
      <c r="AK76" s="37">
        <v>9</v>
      </c>
      <c r="AT76"/>
    </row>
    <row r="77" spans="1:46" x14ac:dyDescent="0.25">
      <c r="A77" t="s">
        <v>2660</v>
      </c>
      <c r="B77" t="s">
        <v>1942</v>
      </c>
      <c r="C77" t="s">
        <v>2552</v>
      </c>
      <c r="D77" t="s">
        <v>2610</v>
      </c>
      <c r="E77" s="31">
        <v>54.891304347826086</v>
      </c>
      <c r="F77" s="31">
        <v>229.22554347826087</v>
      </c>
      <c r="G77" s="31">
        <v>8.6779347826086966</v>
      </c>
      <c r="H77" s="36">
        <v>3.7857625511232298E-2</v>
      </c>
      <c r="I77" s="31">
        <v>34.842717391304348</v>
      </c>
      <c r="J77" s="31">
        <v>0</v>
      </c>
      <c r="K77" s="36">
        <v>0</v>
      </c>
      <c r="L77" s="31">
        <v>29.364239130434779</v>
      </c>
      <c r="M77" s="31">
        <v>0</v>
      </c>
      <c r="N77" s="36">
        <v>0</v>
      </c>
      <c r="O77" s="31">
        <v>0</v>
      </c>
      <c r="P77" s="31">
        <v>0</v>
      </c>
      <c r="Q77" s="36" t="s">
        <v>2850</v>
      </c>
      <c r="R77" s="31">
        <v>5.478478260869565</v>
      </c>
      <c r="S77" s="31">
        <v>0</v>
      </c>
      <c r="T77" s="36">
        <v>0</v>
      </c>
      <c r="U77" s="31">
        <v>54.6421739130435</v>
      </c>
      <c r="V77" s="31">
        <v>0.2608695652173913</v>
      </c>
      <c r="W77" s="36">
        <v>4.7741432402110149E-3</v>
      </c>
      <c r="X77" s="31">
        <v>12.401847826086959</v>
      </c>
      <c r="Y77" s="31">
        <v>0</v>
      </c>
      <c r="Z77" s="36">
        <v>0</v>
      </c>
      <c r="AA77" s="31">
        <v>118.01673913043477</v>
      </c>
      <c r="AB77" s="31">
        <v>8.4170652173913059</v>
      </c>
      <c r="AC77" s="36">
        <v>7.1320943786529936E-2</v>
      </c>
      <c r="AD77" s="31">
        <v>9.3220652173913034</v>
      </c>
      <c r="AE77" s="31">
        <v>0</v>
      </c>
      <c r="AF77" s="36">
        <v>0</v>
      </c>
      <c r="AG77" s="31">
        <v>0</v>
      </c>
      <c r="AH77" s="31">
        <v>0</v>
      </c>
      <c r="AI77" s="36" t="s">
        <v>2850</v>
      </c>
      <c r="AJ77" t="s">
        <v>802</v>
      </c>
      <c r="AK77" s="37">
        <v>9</v>
      </c>
      <c r="AT77"/>
    </row>
    <row r="78" spans="1:46" x14ac:dyDescent="0.25">
      <c r="A78" t="s">
        <v>2660</v>
      </c>
      <c r="B78" t="s">
        <v>2106</v>
      </c>
      <c r="C78" t="s">
        <v>2573</v>
      </c>
      <c r="D78" t="s">
        <v>2634</v>
      </c>
      <c r="E78" s="31">
        <v>35.554347826086953</v>
      </c>
      <c r="F78" s="31">
        <v>177.75836956521738</v>
      </c>
      <c r="G78" s="31">
        <v>16.795760869565218</v>
      </c>
      <c r="H78" s="36">
        <v>9.4486470092217278E-2</v>
      </c>
      <c r="I78" s="31">
        <v>66.755869565217395</v>
      </c>
      <c r="J78" s="31">
        <v>8.6544565217391298</v>
      </c>
      <c r="K78" s="36">
        <v>0.12964337934785083</v>
      </c>
      <c r="L78" s="31">
        <v>38.324782608695656</v>
      </c>
      <c r="M78" s="31">
        <v>8.6544565217391298</v>
      </c>
      <c r="N78" s="36">
        <v>0.22581880268188362</v>
      </c>
      <c r="O78" s="31">
        <v>23.181086956521742</v>
      </c>
      <c r="P78" s="31">
        <v>0</v>
      </c>
      <c r="Q78" s="36">
        <v>0</v>
      </c>
      <c r="R78" s="31">
        <v>5.25</v>
      </c>
      <c r="S78" s="31">
        <v>0</v>
      </c>
      <c r="T78" s="36">
        <v>0</v>
      </c>
      <c r="U78" s="31">
        <v>10.012717391304346</v>
      </c>
      <c r="V78" s="31">
        <v>0</v>
      </c>
      <c r="W78" s="36">
        <v>0</v>
      </c>
      <c r="X78" s="31">
        <v>0</v>
      </c>
      <c r="Y78" s="31">
        <v>0</v>
      </c>
      <c r="Z78" s="36" t="s">
        <v>2850</v>
      </c>
      <c r="AA78" s="31">
        <v>100.98978260869562</v>
      </c>
      <c r="AB78" s="31">
        <v>8.1413043478260878</v>
      </c>
      <c r="AC78" s="36">
        <v>8.0615128951917248E-2</v>
      </c>
      <c r="AD78" s="31">
        <v>0</v>
      </c>
      <c r="AE78" s="31">
        <v>0</v>
      </c>
      <c r="AF78" s="36" t="s">
        <v>2850</v>
      </c>
      <c r="AG78" s="31">
        <v>0</v>
      </c>
      <c r="AH78" s="31">
        <v>0</v>
      </c>
      <c r="AI78" s="36" t="s">
        <v>2850</v>
      </c>
      <c r="AJ78" t="s">
        <v>970</v>
      </c>
      <c r="AK78" s="37">
        <v>9</v>
      </c>
      <c r="AT78"/>
    </row>
    <row r="79" spans="1:46" x14ac:dyDescent="0.25">
      <c r="A79" t="s">
        <v>2660</v>
      </c>
      <c r="B79" t="s">
        <v>2209</v>
      </c>
      <c r="C79" t="s">
        <v>2320</v>
      </c>
      <c r="D79" t="s">
        <v>2617</v>
      </c>
      <c r="E79" s="31">
        <v>70.934782608695656</v>
      </c>
      <c r="F79" s="31">
        <v>446.52326086956515</v>
      </c>
      <c r="G79" s="31">
        <v>5.5163043478260869</v>
      </c>
      <c r="H79" s="36">
        <v>1.2353901422926019E-2</v>
      </c>
      <c r="I79" s="31">
        <v>91.873043478260826</v>
      </c>
      <c r="J79" s="31">
        <v>5.3152173913043477</v>
      </c>
      <c r="K79" s="36">
        <v>5.7853938326991906E-2</v>
      </c>
      <c r="L79" s="31">
        <v>81.177391304347779</v>
      </c>
      <c r="M79" s="31">
        <v>1.0869565217391304E-2</v>
      </c>
      <c r="N79" s="36">
        <v>1.3389892238147274E-4</v>
      </c>
      <c r="O79" s="31">
        <v>5.3043478260869561</v>
      </c>
      <c r="P79" s="31">
        <v>5.3043478260869561</v>
      </c>
      <c r="Q79" s="36">
        <v>1</v>
      </c>
      <c r="R79" s="31">
        <v>5.3913043478260869</v>
      </c>
      <c r="S79" s="31">
        <v>0</v>
      </c>
      <c r="T79" s="36">
        <v>0</v>
      </c>
      <c r="U79" s="31">
        <v>127.83652173913039</v>
      </c>
      <c r="V79" s="31">
        <v>0</v>
      </c>
      <c r="W79" s="36">
        <v>0</v>
      </c>
      <c r="X79" s="31">
        <v>0.20108695652173914</v>
      </c>
      <c r="Y79" s="31">
        <v>0.20108695652173914</v>
      </c>
      <c r="Z79" s="36">
        <v>1</v>
      </c>
      <c r="AA79" s="31">
        <v>226.61260869565217</v>
      </c>
      <c r="AB79" s="31">
        <v>0</v>
      </c>
      <c r="AC79" s="36">
        <v>0</v>
      </c>
      <c r="AD79" s="31">
        <v>0</v>
      </c>
      <c r="AE79" s="31">
        <v>0</v>
      </c>
      <c r="AF79" s="36" t="s">
        <v>2850</v>
      </c>
      <c r="AG79" s="31">
        <v>0</v>
      </c>
      <c r="AH79" s="31">
        <v>0</v>
      </c>
      <c r="AI79" s="36" t="s">
        <v>2850</v>
      </c>
      <c r="AJ79" t="s">
        <v>1077</v>
      </c>
      <c r="AK79" s="37">
        <v>9</v>
      </c>
      <c r="AT79"/>
    </row>
    <row r="80" spans="1:46" x14ac:dyDescent="0.25">
      <c r="A80" t="s">
        <v>2660</v>
      </c>
      <c r="B80" t="s">
        <v>1352</v>
      </c>
      <c r="C80" t="s">
        <v>2284</v>
      </c>
      <c r="D80" t="s">
        <v>2603</v>
      </c>
      <c r="E80" s="31">
        <v>60.195652173913047</v>
      </c>
      <c r="F80" s="31">
        <v>226.04532608695652</v>
      </c>
      <c r="G80" s="31">
        <v>0.24456521739130435</v>
      </c>
      <c r="H80" s="36">
        <v>1.0819299899933498E-3</v>
      </c>
      <c r="I80" s="31">
        <v>27.91467391304348</v>
      </c>
      <c r="J80" s="31">
        <v>0</v>
      </c>
      <c r="K80" s="36">
        <v>0</v>
      </c>
      <c r="L80" s="31">
        <v>18.737608695652174</v>
      </c>
      <c r="M80" s="31">
        <v>0</v>
      </c>
      <c r="N80" s="36">
        <v>0</v>
      </c>
      <c r="O80" s="31">
        <v>3.6988043478260879</v>
      </c>
      <c r="P80" s="31">
        <v>0</v>
      </c>
      <c r="Q80" s="36">
        <v>0</v>
      </c>
      <c r="R80" s="31">
        <v>5.4782608695652177</v>
      </c>
      <c r="S80" s="31">
        <v>0</v>
      </c>
      <c r="T80" s="36">
        <v>0</v>
      </c>
      <c r="U80" s="31">
        <v>72.596847826086972</v>
      </c>
      <c r="V80" s="31">
        <v>0</v>
      </c>
      <c r="W80" s="36">
        <v>0</v>
      </c>
      <c r="X80" s="31">
        <v>8.0677173913043454</v>
      </c>
      <c r="Y80" s="31">
        <v>0</v>
      </c>
      <c r="Z80" s="36">
        <v>0</v>
      </c>
      <c r="AA80" s="31">
        <v>102.17978260869566</v>
      </c>
      <c r="AB80" s="31">
        <v>0.24456521739130435</v>
      </c>
      <c r="AC80" s="36">
        <v>2.3934795235167339E-3</v>
      </c>
      <c r="AD80" s="31">
        <v>15.286304347826086</v>
      </c>
      <c r="AE80" s="31">
        <v>0</v>
      </c>
      <c r="AF80" s="36">
        <v>0</v>
      </c>
      <c r="AG80" s="31">
        <v>0</v>
      </c>
      <c r="AH80" s="31">
        <v>0</v>
      </c>
      <c r="AI80" s="36" t="s">
        <v>2850</v>
      </c>
      <c r="AJ80" t="s">
        <v>216</v>
      </c>
      <c r="AK80" s="37">
        <v>9</v>
      </c>
      <c r="AT80"/>
    </row>
    <row r="81" spans="1:46" x14ac:dyDescent="0.25">
      <c r="A81" t="s">
        <v>2660</v>
      </c>
      <c r="B81" t="s">
        <v>1674</v>
      </c>
      <c r="C81" t="s">
        <v>2467</v>
      </c>
      <c r="D81" t="s">
        <v>2617</v>
      </c>
      <c r="E81" s="31">
        <v>142.88043478260869</v>
      </c>
      <c r="F81" s="31">
        <v>551.3589130434782</v>
      </c>
      <c r="G81" s="31">
        <v>0</v>
      </c>
      <c r="H81" s="36">
        <v>0</v>
      </c>
      <c r="I81" s="31">
        <v>54.023913043478252</v>
      </c>
      <c r="J81" s="31">
        <v>0</v>
      </c>
      <c r="K81" s="36">
        <v>0</v>
      </c>
      <c r="L81" s="31">
        <v>38.389021739130428</v>
      </c>
      <c r="M81" s="31">
        <v>0</v>
      </c>
      <c r="N81" s="36">
        <v>0</v>
      </c>
      <c r="O81" s="31">
        <v>9.9827173913043463</v>
      </c>
      <c r="P81" s="31">
        <v>0</v>
      </c>
      <c r="Q81" s="36">
        <v>0</v>
      </c>
      <c r="R81" s="31">
        <v>5.6521739130434785</v>
      </c>
      <c r="S81" s="31">
        <v>0</v>
      </c>
      <c r="T81" s="36">
        <v>0</v>
      </c>
      <c r="U81" s="31">
        <v>113.15913043478263</v>
      </c>
      <c r="V81" s="31">
        <v>0</v>
      </c>
      <c r="W81" s="36">
        <v>0</v>
      </c>
      <c r="X81" s="31">
        <v>25.583043478260869</v>
      </c>
      <c r="Y81" s="31">
        <v>0</v>
      </c>
      <c r="Z81" s="36">
        <v>0</v>
      </c>
      <c r="AA81" s="31">
        <v>358.59282608695645</v>
      </c>
      <c r="AB81" s="31">
        <v>0</v>
      </c>
      <c r="AC81" s="36">
        <v>0</v>
      </c>
      <c r="AD81" s="31">
        <v>0</v>
      </c>
      <c r="AE81" s="31">
        <v>0</v>
      </c>
      <c r="AF81" s="36" t="s">
        <v>2850</v>
      </c>
      <c r="AG81" s="31">
        <v>0</v>
      </c>
      <c r="AH81" s="31">
        <v>0</v>
      </c>
      <c r="AI81" s="36" t="s">
        <v>2850</v>
      </c>
      <c r="AJ81" t="s">
        <v>540</v>
      </c>
      <c r="AK81" s="37">
        <v>9</v>
      </c>
      <c r="AT81"/>
    </row>
    <row r="82" spans="1:46" x14ac:dyDescent="0.25">
      <c r="A82" t="s">
        <v>2660</v>
      </c>
      <c r="B82" t="s">
        <v>1632</v>
      </c>
      <c r="C82" t="s">
        <v>2318</v>
      </c>
      <c r="D82" t="s">
        <v>2612</v>
      </c>
      <c r="E82" s="31">
        <v>76.076086956521735</v>
      </c>
      <c r="F82" s="31">
        <v>319.38695652173919</v>
      </c>
      <c r="G82" s="31">
        <v>0</v>
      </c>
      <c r="H82" s="36">
        <v>0</v>
      </c>
      <c r="I82" s="31">
        <v>53.766413043478252</v>
      </c>
      <c r="J82" s="31">
        <v>0</v>
      </c>
      <c r="K82" s="36">
        <v>0</v>
      </c>
      <c r="L82" s="31">
        <v>46.531630434782599</v>
      </c>
      <c r="M82" s="31">
        <v>0</v>
      </c>
      <c r="N82" s="36">
        <v>0</v>
      </c>
      <c r="O82" s="31">
        <v>2.017391304347826</v>
      </c>
      <c r="P82" s="31">
        <v>0</v>
      </c>
      <c r="Q82" s="36">
        <v>0</v>
      </c>
      <c r="R82" s="31">
        <v>5.2173913043478262</v>
      </c>
      <c r="S82" s="31">
        <v>0</v>
      </c>
      <c r="T82" s="36">
        <v>0</v>
      </c>
      <c r="U82" s="31">
        <v>75.782717391304345</v>
      </c>
      <c r="V82" s="31">
        <v>0</v>
      </c>
      <c r="W82" s="36">
        <v>0</v>
      </c>
      <c r="X82" s="31">
        <v>17.109891304347826</v>
      </c>
      <c r="Y82" s="31">
        <v>0</v>
      </c>
      <c r="Z82" s="36">
        <v>0</v>
      </c>
      <c r="AA82" s="31">
        <v>172.72793478260874</v>
      </c>
      <c r="AB82" s="31">
        <v>0</v>
      </c>
      <c r="AC82" s="36">
        <v>0</v>
      </c>
      <c r="AD82" s="31">
        <v>0</v>
      </c>
      <c r="AE82" s="31">
        <v>0</v>
      </c>
      <c r="AF82" s="36" t="s">
        <v>2850</v>
      </c>
      <c r="AG82" s="31">
        <v>0</v>
      </c>
      <c r="AH82" s="31">
        <v>0</v>
      </c>
      <c r="AI82" s="36" t="s">
        <v>2850</v>
      </c>
      <c r="AJ82" t="s">
        <v>498</v>
      </c>
      <c r="AK82" s="37">
        <v>9</v>
      </c>
      <c r="AT82"/>
    </row>
    <row r="83" spans="1:46" x14ac:dyDescent="0.25">
      <c r="A83" t="s">
        <v>2660</v>
      </c>
      <c r="B83" t="s">
        <v>1734</v>
      </c>
      <c r="C83" t="s">
        <v>2369</v>
      </c>
      <c r="D83" t="s">
        <v>2617</v>
      </c>
      <c r="E83" s="31">
        <v>55.880434782608695</v>
      </c>
      <c r="F83" s="31">
        <v>189.38434782608698</v>
      </c>
      <c r="G83" s="31">
        <v>0</v>
      </c>
      <c r="H83" s="36">
        <v>0</v>
      </c>
      <c r="I83" s="31">
        <v>15.987500000000004</v>
      </c>
      <c r="J83" s="31">
        <v>0</v>
      </c>
      <c r="K83" s="36">
        <v>0</v>
      </c>
      <c r="L83" s="31">
        <v>13.426956521739134</v>
      </c>
      <c r="M83" s="31">
        <v>0</v>
      </c>
      <c r="N83" s="36">
        <v>0</v>
      </c>
      <c r="O83" s="31">
        <v>2.3648913043478261</v>
      </c>
      <c r="P83" s="31">
        <v>0</v>
      </c>
      <c r="Q83" s="36">
        <v>0</v>
      </c>
      <c r="R83" s="31">
        <v>0.19565217391304349</v>
      </c>
      <c r="S83" s="31">
        <v>0</v>
      </c>
      <c r="T83" s="36">
        <v>0</v>
      </c>
      <c r="U83" s="31">
        <v>58.815869565217383</v>
      </c>
      <c r="V83" s="31">
        <v>0</v>
      </c>
      <c r="W83" s="36">
        <v>0</v>
      </c>
      <c r="X83" s="31">
        <v>4.8967391304347823</v>
      </c>
      <c r="Y83" s="31">
        <v>0</v>
      </c>
      <c r="Z83" s="36">
        <v>0</v>
      </c>
      <c r="AA83" s="31">
        <v>109.68423913043479</v>
      </c>
      <c r="AB83" s="31">
        <v>0</v>
      </c>
      <c r="AC83" s="36">
        <v>0</v>
      </c>
      <c r="AD83" s="31">
        <v>0</v>
      </c>
      <c r="AE83" s="31">
        <v>0</v>
      </c>
      <c r="AF83" s="36" t="s">
        <v>2850</v>
      </c>
      <c r="AG83" s="31">
        <v>0</v>
      </c>
      <c r="AH83" s="31">
        <v>0</v>
      </c>
      <c r="AI83" s="36" t="s">
        <v>2850</v>
      </c>
      <c r="AJ83" t="s">
        <v>600</v>
      </c>
      <c r="AK83" s="37">
        <v>9</v>
      </c>
      <c r="AT83"/>
    </row>
    <row r="84" spans="1:46" x14ac:dyDescent="0.25">
      <c r="A84" t="s">
        <v>2660</v>
      </c>
      <c r="B84" t="s">
        <v>2138</v>
      </c>
      <c r="C84" t="s">
        <v>2504</v>
      </c>
      <c r="D84" t="s">
        <v>2605</v>
      </c>
      <c r="E84" s="31">
        <v>34.326086956521742</v>
      </c>
      <c r="F84" s="31">
        <v>156.83315217391305</v>
      </c>
      <c r="G84" s="31">
        <v>4.320652173913043</v>
      </c>
      <c r="H84" s="36">
        <v>2.7549354929255331E-2</v>
      </c>
      <c r="I84" s="31">
        <v>39.817826086956515</v>
      </c>
      <c r="J84" s="31">
        <v>0.22826086956521738</v>
      </c>
      <c r="K84" s="36">
        <v>5.7326301307039675E-3</v>
      </c>
      <c r="L84" s="31">
        <v>30.426521739130433</v>
      </c>
      <c r="M84" s="31">
        <v>0.22826086956521738</v>
      </c>
      <c r="N84" s="36">
        <v>7.502036266986754E-3</v>
      </c>
      <c r="O84" s="31">
        <v>3.7391304347826089</v>
      </c>
      <c r="P84" s="31">
        <v>0</v>
      </c>
      <c r="Q84" s="36">
        <v>0</v>
      </c>
      <c r="R84" s="31">
        <v>5.6521739130434785</v>
      </c>
      <c r="S84" s="31">
        <v>0</v>
      </c>
      <c r="T84" s="36">
        <v>0</v>
      </c>
      <c r="U84" s="31">
        <v>17.496195652173913</v>
      </c>
      <c r="V84" s="31">
        <v>1.1086956521739131</v>
      </c>
      <c r="W84" s="36">
        <v>6.3367812878576082E-2</v>
      </c>
      <c r="X84" s="31">
        <v>15.845869565217393</v>
      </c>
      <c r="Y84" s="31">
        <v>0</v>
      </c>
      <c r="Z84" s="36">
        <v>0</v>
      </c>
      <c r="AA84" s="31">
        <v>83.673260869565226</v>
      </c>
      <c r="AB84" s="31">
        <v>2.9836956521739131</v>
      </c>
      <c r="AC84" s="36">
        <v>3.5658890560331724E-2</v>
      </c>
      <c r="AD84" s="31">
        <v>0</v>
      </c>
      <c r="AE84" s="31">
        <v>0</v>
      </c>
      <c r="AF84" s="36" t="s">
        <v>2850</v>
      </c>
      <c r="AG84" s="31">
        <v>0</v>
      </c>
      <c r="AH84" s="31">
        <v>0</v>
      </c>
      <c r="AI84" s="36" t="s">
        <v>2850</v>
      </c>
      <c r="AJ84" t="s">
        <v>1003</v>
      </c>
      <c r="AK84" s="37">
        <v>9</v>
      </c>
      <c r="AT84"/>
    </row>
    <row r="85" spans="1:46" x14ac:dyDescent="0.25">
      <c r="A85" t="s">
        <v>2660</v>
      </c>
      <c r="B85" t="s">
        <v>2160</v>
      </c>
      <c r="C85" t="s">
        <v>2549</v>
      </c>
      <c r="D85" t="s">
        <v>2610</v>
      </c>
      <c r="E85" s="31">
        <v>32.608695652173914</v>
      </c>
      <c r="F85" s="31">
        <v>141.95119565217388</v>
      </c>
      <c r="G85" s="31">
        <v>3.5543478260869565</v>
      </c>
      <c r="H85" s="36">
        <v>2.5039224289425871E-2</v>
      </c>
      <c r="I85" s="31">
        <v>22.130326086956519</v>
      </c>
      <c r="J85" s="31">
        <v>0</v>
      </c>
      <c r="K85" s="36">
        <v>0</v>
      </c>
      <c r="L85" s="31">
        <v>12.565108695652171</v>
      </c>
      <c r="M85" s="31">
        <v>0</v>
      </c>
      <c r="N85" s="36">
        <v>0</v>
      </c>
      <c r="O85" s="31">
        <v>3.5652173913043477</v>
      </c>
      <c r="P85" s="31">
        <v>0</v>
      </c>
      <c r="Q85" s="36">
        <v>0</v>
      </c>
      <c r="R85" s="31">
        <v>6</v>
      </c>
      <c r="S85" s="31">
        <v>0</v>
      </c>
      <c r="T85" s="36">
        <v>0</v>
      </c>
      <c r="U85" s="31">
        <v>43.291847826086936</v>
      </c>
      <c r="V85" s="31">
        <v>3.3804347826086958</v>
      </c>
      <c r="W85" s="36">
        <v>7.8084788530825955E-2</v>
      </c>
      <c r="X85" s="31">
        <v>4.298043478260869</v>
      </c>
      <c r="Y85" s="31">
        <v>0</v>
      </c>
      <c r="Z85" s="36">
        <v>0</v>
      </c>
      <c r="AA85" s="31">
        <v>72.230978260869563</v>
      </c>
      <c r="AB85" s="31">
        <v>0.17391304347826086</v>
      </c>
      <c r="AC85" s="36">
        <v>2.4077348481998419E-3</v>
      </c>
      <c r="AD85" s="31">
        <v>0</v>
      </c>
      <c r="AE85" s="31">
        <v>0</v>
      </c>
      <c r="AF85" s="36" t="s">
        <v>2850</v>
      </c>
      <c r="AG85" s="31">
        <v>0</v>
      </c>
      <c r="AH85" s="31">
        <v>0</v>
      </c>
      <c r="AI85" s="36" t="s">
        <v>2850</v>
      </c>
      <c r="AJ85" t="s">
        <v>1026</v>
      </c>
      <c r="AK85" s="37">
        <v>9</v>
      </c>
      <c r="AT85"/>
    </row>
    <row r="86" spans="1:46" x14ac:dyDescent="0.25">
      <c r="A86" t="s">
        <v>2660</v>
      </c>
      <c r="B86" t="s">
        <v>1776</v>
      </c>
      <c r="C86" t="s">
        <v>2556</v>
      </c>
      <c r="D86" t="s">
        <v>2613</v>
      </c>
      <c r="E86" s="31">
        <v>96.967391304347828</v>
      </c>
      <c r="F86" s="31">
        <v>412.0222826086956</v>
      </c>
      <c r="G86" s="31">
        <v>0</v>
      </c>
      <c r="H86" s="36">
        <v>0</v>
      </c>
      <c r="I86" s="31">
        <v>38.135217391304344</v>
      </c>
      <c r="J86" s="31">
        <v>0</v>
      </c>
      <c r="K86" s="36">
        <v>0</v>
      </c>
      <c r="L86" s="31">
        <v>38.135217391304344</v>
      </c>
      <c r="M86" s="31">
        <v>0</v>
      </c>
      <c r="N86" s="36">
        <v>0</v>
      </c>
      <c r="O86" s="31">
        <v>0</v>
      </c>
      <c r="P86" s="31">
        <v>0</v>
      </c>
      <c r="Q86" s="36" t="s">
        <v>2850</v>
      </c>
      <c r="R86" s="31">
        <v>0</v>
      </c>
      <c r="S86" s="31">
        <v>0</v>
      </c>
      <c r="T86" s="36" t="s">
        <v>2850</v>
      </c>
      <c r="U86" s="31">
        <v>81.114673913043461</v>
      </c>
      <c r="V86" s="31">
        <v>0</v>
      </c>
      <c r="W86" s="36">
        <v>0</v>
      </c>
      <c r="X86" s="31">
        <v>0</v>
      </c>
      <c r="Y86" s="31">
        <v>0</v>
      </c>
      <c r="Z86" s="36" t="s">
        <v>2850</v>
      </c>
      <c r="AA86" s="31">
        <v>224.36782608695651</v>
      </c>
      <c r="AB86" s="31">
        <v>0</v>
      </c>
      <c r="AC86" s="36">
        <v>0</v>
      </c>
      <c r="AD86" s="31">
        <v>68.404565217391308</v>
      </c>
      <c r="AE86" s="31">
        <v>0</v>
      </c>
      <c r="AF86" s="36">
        <v>0</v>
      </c>
      <c r="AG86" s="31">
        <v>0</v>
      </c>
      <c r="AH86" s="31">
        <v>0</v>
      </c>
      <c r="AI86" s="36" t="s">
        <v>2850</v>
      </c>
      <c r="AJ86" t="s">
        <v>833</v>
      </c>
      <c r="AK86" s="37">
        <v>9</v>
      </c>
      <c r="AT86"/>
    </row>
    <row r="87" spans="1:46" x14ac:dyDescent="0.25">
      <c r="A87" t="s">
        <v>2660</v>
      </c>
      <c r="B87" t="s">
        <v>2213</v>
      </c>
      <c r="C87" t="s">
        <v>2343</v>
      </c>
      <c r="D87" t="s">
        <v>2617</v>
      </c>
      <c r="E87" s="31">
        <v>44.347826086956523</v>
      </c>
      <c r="F87" s="31">
        <v>226.17358695652175</v>
      </c>
      <c r="G87" s="31">
        <v>8.2608695652173907</v>
      </c>
      <c r="H87" s="36">
        <v>3.6524466346308647E-2</v>
      </c>
      <c r="I87" s="31">
        <v>19.857500000000002</v>
      </c>
      <c r="J87" s="31">
        <v>0</v>
      </c>
      <c r="K87" s="36">
        <v>0</v>
      </c>
      <c r="L87" s="31">
        <v>11.200543478260872</v>
      </c>
      <c r="M87" s="31">
        <v>0</v>
      </c>
      <c r="N87" s="36">
        <v>0</v>
      </c>
      <c r="O87" s="31">
        <v>3.266956521739131</v>
      </c>
      <c r="P87" s="31">
        <v>0</v>
      </c>
      <c r="Q87" s="36">
        <v>0</v>
      </c>
      <c r="R87" s="31">
        <v>5.39</v>
      </c>
      <c r="S87" s="31">
        <v>0</v>
      </c>
      <c r="T87" s="36">
        <v>0</v>
      </c>
      <c r="U87" s="31">
        <v>77.272826086956528</v>
      </c>
      <c r="V87" s="31">
        <v>0</v>
      </c>
      <c r="W87" s="36">
        <v>0</v>
      </c>
      <c r="X87" s="31">
        <v>8.9609782608695667</v>
      </c>
      <c r="Y87" s="31">
        <v>0</v>
      </c>
      <c r="Z87" s="36">
        <v>0</v>
      </c>
      <c r="AA87" s="31">
        <v>120.08228260869565</v>
      </c>
      <c r="AB87" s="31">
        <v>8.2608695652173907</v>
      </c>
      <c r="AC87" s="36">
        <v>6.8793408867289366E-2</v>
      </c>
      <c r="AD87" s="31">
        <v>0</v>
      </c>
      <c r="AE87" s="31">
        <v>0</v>
      </c>
      <c r="AF87" s="36" t="s">
        <v>2850</v>
      </c>
      <c r="AG87" s="31">
        <v>0</v>
      </c>
      <c r="AH87" s="31">
        <v>0</v>
      </c>
      <c r="AI87" s="36" t="s">
        <v>2850</v>
      </c>
      <c r="AJ87" t="s">
        <v>1081</v>
      </c>
      <c r="AK87" s="37">
        <v>9</v>
      </c>
      <c r="AT87"/>
    </row>
    <row r="88" spans="1:46" x14ac:dyDescent="0.25">
      <c r="A88" t="s">
        <v>2660</v>
      </c>
      <c r="B88" t="s">
        <v>1798</v>
      </c>
      <c r="C88" t="s">
        <v>2442</v>
      </c>
      <c r="D88" t="s">
        <v>2619</v>
      </c>
      <c r="E88" s="31">
        <v>49.304347826086953</v>
      </c>
      <c r="F88" s="31">
        <v>195.04369565217385</v>
      </c>
      <c r="G88" s="31">
        <v>3.160869565217391</v>
      </c>
      <c r="H88" s="36">
        <v>1.620595607896113E-2</v>
      </c>
      <c r="I88" s="31">
        <v>21.899673913043483</v>
      </c>
      <c r="J88" s="31">
        <v>0</v>
      </c>
      <c r="K88" s="36">
        <v>0</v>
      </c>
      <c r="L88" s="31">
        <v>16.526086956521741</v>
      </c>
      <c r="M88" s="31">
        <v>0</v>
      </c>
      <c r="N88" s="36">
        <v>0</v>
      </c>
      <c r="O88" s="31">
        <v>0.19967391304347828</v>
      </c>
      <c r="P88" s="31">
        <v>0</v>
      </c>
      <c r="Q88" s="36">
        <v>0</v>
      </c>
      <c r="R88" s="31">
        <v>5.1739130434782608</v>
      </c>
      <c r="S88" s="31">
        <v>0</v>
      </c>
      <c r="T88" s="36">
        <v>0</v>
      </c>
      <c r="U88" s="31">
        <v>73.303152173913048</v>
      </c>
      <c r="V88" s="31">
        <v>0.44891304347826094</v>
      </c>
      <c r="W88" s="36">
        <v>6.124061928649489E-3</v>
      </c>
      <c r="X88" s="31">
        <v>0</v>
      </c>
      <c r="Y88" s="31">
        <v>0</v>
      </c>
      <c r="Z88" s="36" t="s">
        <v>2850</v>
      </c>
      <c r="AA88" s="31">
        <v>99.840869565217318</v>
      </c>
      <c r="AB88" s="31">
        <v>2.7119565217391299</v>
      </c>
      <c r="AC88" s="36">
        <v>2.7162789482393736E-2</v>
      </c>
      <c r="AD88" s="31">
        <v>0</v>
      </c>
      <c r="AE88" s="31">
        <v>0</v>
      </c>
      <c r="AF88" s="36" t="s">
        <v>2850</v>
      </c>
      <c r="AG88" s="31">
        <v>0</v>
      </c>
      <c r="AH88" s="31">
        <v>0</v>
      </c>
      <c r="AI88" s="36" t="s">
        <v>2850</v>
      </c>
      <c r="AJ88" t="s">
        <v>655</v>
      </c>
      <c r="AK88" s="37">
        <v>9</v>
      </c>
      <c r="AT88"/>
    </row>
    <row r="89" spans="1:46" x14ac:dyDescent="0.25">
      <c r="A89" t="s">
        <v>2660</v>
      </c>
      <c r="B89" t="s">
        <v>1182</v>
      </c>
      <c r="C89" t="s">
        <v>2288</v>
      </c>
      <c r="D89" t="s">
        <v>2603</v>
      </c>
      <c r="E89" s="31">
        <v>78.076086956521735</v>
      </c>
      <c r="F89" s="31">
        <v>324.76717391304345</v>
      </c>
      <c r="G89" s="31">
        <v>0</v>
      </c>
      <c r="H89" s="36">
        <v>0</v>
      </c>
      <c r="I89" s="31">
        <v>38.429891304347834</v>
      </c>
      <c r="J89" s="31">
        <v>0</v>
      </c>
      <c r="K89" s="36">
        <v>0</v>
      </c>
      <c r="L89" s="31">
        <v>23.901413043478268</v>
      </c>
      <c r="M89" s="31">
        <v>0</v>
      </c>
      <c r="N89" s="36">
        <v>0</v>
      </c>
      <c r="O89" s="31">
        <v>9.4849999999999994</v>
      </c>
      <c r="P89" s="31">
        <v>0</v>
      </c>
      <c r="Q89" s="36">
        <v>0</v>
      </c>
      <c r="R89" s="31">
        <v>5.0434782608695654</v>
      </c>
      <c r="S89" s="31">
        <v>0</v>
      </c>
      <c r="T89" s="36">
        <v>0</v>
      </c>
      <c r="U89" s="31">
        <v>82.703913043478266</v>
      </c>
      <c r="V89" s="31">
        <v>0</v>
      </c>
      <c r="W89" s="36">
        <v>0</v>
      </c>
      <c r="X89" s="31">
        <v>6.3480434782608697</v>
      </c>
      <c r="Y89" s="31">
        <v>0</v>
      </c>
      <c r="Z89" s="36">
        <v>0</v>
      </c>
      <c r="AA89" s="31">
        <v>197.28532608695647</v>
      </c>
      <c r="AB89" s="31">
        <v>0</v>
      </c>
      <c r="AC89" s="36">
        <v>0</v>
      </c>
      <c r="AD89" s="31">
        <v>0</v>
      </c>
      <c r="AE89" s="31">
        <v>0</v>
      </c>
      <c r="AF89" s="36" t="s">
        <v>2850</v>
      </c>
      <c r="AG89" s="31">
        <v>0</v>
      </c>
      <c r="AH89" s="31">
        <v>0</v>
      </c>
      <c r="AI89" s="36" t="s">
        <v>2850</v>
      </c>
      <c r="AJ89" t="s">
        <v>45</v>
      </c>
      <c r="AK89" s="37">
        <v>9</v>
      </c>
      <c r="AT89"/>
    </row>
    <row r="90" spans="1:46" x14ac:dyDescent="0.25">
      <c r="A90" t="s">
        <v>2660</v>
      </c>
      <c r="B90" t="s">
        <v>1182</v>
      </c>
      <c r="C90" t="s">
        <v>2284</v>
      </c>
      <c r="D90" t="s">
        <v>2603</v>
      </c>
      <c r="E90" s="31">
        <v>100.41304347826087</v>
      </c>
      <c r="F90" s="31">
        <v>404.03260869565207</v>
      </c>
      <c r="G90" s="31">
        <v>0</v>
      </c>
      <c r="H90" s="36">
        <v>0</v>
      </c>
      <c r="I90" s="31">
        <v>39.460869565217408</v>
      </c>
      <c r="J90" s="31">
        <v>0</v>
      </c>
      <c r="K90" s="36">
        <v>0</v>
      </c>
      <c r="L90" s="31">
        <v>28.55543478260871</v>
      </c>
      <c r="M90" s="31">
        <v>0</v>
      </c>
      <c r="N90" s="36">
        <v>0</v>
      </c>
      <c r="O90" s="31">
        <v>5.3402173913043471</v>
      </c>
      <c r="P90" s="31">
        <v>0</v>
      </c>
      <c r="Q90" s="36">
        <v>0</v>
      </c>
      <c r="R90" s="31">
        <v>5.5652173913043477</v>
      </c>
      <c r="S90" s="31">
        <v>0</v>
      </c>
      <c r="T90" s="36">
        <v>0</v>
      </c>
      <c r="U90" s="31">
        <v>116.07163043478255</v>
      </c>
      <c r="V90" s="31">
        <v>0</v>
      </c>
      <c r="W90" s="36">
        <v>0</v>
      </c>
      <c r="X90" s="31">
        <v>6.2823913043478266</v>
      </c>
      <c r="Y90" s="31">
        <v>0</v>
      </c>
      <c r="Z90" s="36">
        <v>0</v>
      </c>
      <c r="AA90" s="31">
        <v>242.21771739130426</v>
      </c>
      <c r="AB90" s="31">
        <v>0</v>
      </c>
      <c r="AC90" s="36">
        <v>0</v>
      </c>
      <c r="AD90" s="31">
        <v>0</v>
      </c>
      <c r="AE90" s="31">
        <v>0</v>
      </c>
      <c r="AF90" s="36" t="s">
        <v>2850</v>
      </c>
      <c r="AG90" s="31">
        <v>0</v>
      </c>
      <c r="AH90" s="31">
        <v>0</v>
      </c>
      <c r="AI90" s="36" t="s">
        <v>2850</v>
      </c>
      <c r="AJ90" t="s">
        <v>205</v>
      </c>
      <c r="AK90" s="37">
        <v>9</v>
      </c>
      <c r="AT90"/>
    </row>
    <row r="91" spans="1:46" x14ac:dyDescent="0.25">
      <c r="A91" t="s">
        <v>2660</v>
      </c>
      <c r="B91" t="s">
        <v>1669</v>
      </c>
      <c r="C91" t="s">
        <v>2313</v>
      </c>
      <c r="D91" t="s">
        <v>2603</v>
      </c>
      <c r="E91" s="31">
        <v>208.06521739130434</v>
      </c>
      <c r="F91" s="31">
        <v>926.8778260869567</v>
      </c>
      <c r="G91" s="31">
        <v>0</v>
      </c>
      <c r="H91" s="36">
        <v>0</v>
      </c>
      <c r="I91" s="31">
        <v>82.427826086956529</v>
      </c>
      <c r="J91" s="31">
        <v>0</v>
      </c>
      <c r="K91" s="36">
        <v>0</v>
      </c>
      <c r="L91" s="31">
        <v>71.308260869565217</v>
      </c>
      <c r="M91" s="31">
        <v>0</v>
      </c>
      <c r="N91" s="36">
        <v>0</v>
      </c>
      <c r="O91" s="31">
        <v>5.3804347826086953</v>
      </c>
      <c r="P91" s="31">
        <v>0</v>
      </c>
      <c r="Q91" s="36">
        <v>0</v>
      </c>
      <c r="R91" s="31">
        <v>5.7391304347826084</v>
      </c>
      <c r="S91" s="31">
        <v>0</v>
      </c>
      <c r="T91" s="36">
        <v>0</v>
      </c>
      <c r="U91" s="31">
        <v>323.29108695652178</v>
      </c>
      <c r="V91" s="31">
        <v>0</v>
      </c>
      <c r="W91" s="36">
        <v>0</v>
      </c>
      <c r="X91" s="31">
        <v>5.7391304347826084</v>
      </c>
      <c r="Y91" s="31">
        <v>0</v>
      </c>
      <c r="Z91" s="36">
        <v>0</v>
      </c>
      <c r="AA91" s="31">
        <v>515.41978260869575</v>
      </c>
      <c r="AB91" s="31">
        <v>0</v>
      </c>
      <c r="AC91" s="36">
        <v>0</v>
      </c>
      <c r="AD91" s="31">
        <v>0</v>
      </c>
      <c r="AE91" s="31">
        <v>0</v>
      </c>
      <c r="AF91" s="36" t="s">
        <v>2850</v>
      </c>
      <c r="AG91" s="31">
        <v>0</v>
      </c>
      <c r="AH91" s="31">
        <v>0</v>
      </c>
      <c r="AI91" s="36" t="s">
        <v>2850</v>
      </c>
      <c r="AJ91" t="s">
        <v>535</v>
      </c>
      <c r="AK91" s="37">
        <v>9</v>
      </c>
      <c r="AT91"/>
    </row>
    <row r="92" spans="1:46" x14ac:dyDescent="0.25">
      <c r="A92" t="s">
        <v>2660</v>
      </c>
      <c r="B92" t="s">
        <v>1667</v>
      </c>
      <c r="C92" t="s">
        <v>2452</v>
      </c>
      <c r="D92" t="s">
        <v>2603</v>
      </c>
      <c r="E92" s="31">
        <v>38.760869565217391</v>
      </c>
      <c r="F92" s="31">
        <v>188.94793478260874</v>
      </c>
      <c r="G92" s="31">
        <v>2.9592391304347827</v>
      </c>
      <c r="H92" s="36">
        <v>1.5661664330120843E-2</v>
      </c>
      <c r="I92" s="31">
        <v>22.893804347826087</v>
      </c>
      <c r="J92" s="31">
        <v>2.9592391304347827</v>
      </c>
      <c r="K92" s="36">
        <v>0.12925938762623265</v>
      </c>
      <c r="L92" s="31">
        <v>14.195434782608697</v>
      </c>
      <c r="M92" s="31">
        <v>0</v>
      </c>
      <c r="N92" s="36">
        <v>0</v>
      </c>
      <c r="O92" s="31">
        <v>2.9592391304347827</v>
      </c>
      <c r="P92" s="31">
        <v>2.9592391304347827</v>
      </c>
      <c r="Q92" s="36">
        <v>1</v>
      </c>
      <c r="R92" s="31">
        <v>5.7391304347826084</v>
      </c>
      <c r="S92" s="31">
        <v>0</v>
      </c>
      <c r="T92" s="36">
        <v>0</v>
      </c>
      <c r="U92" s="31">
        <v>61.983152173913062</v>
      </c>
      <c r="V92" s="31">
        <v>0</v>
      </c>
      <c r="W92" s="36">
        <v>0</v>
      </c>
      <c r="X92" s="31">
        <v>5.7391304347826084</v>
      </c>
      <c r="Y92" s="31">
        <v>0</v>
      </c>
      <c r="Z92" s="36">
        <v>0</v>
      </c>
      <c r="AA92" s="31">
        <v>98.331847826086985</v>
      </c>
      <c r="AB92" s="31">
        <v>0</v>
      </c>
      <c r="AC92" s="36">
        <v>0</v>
      </c>
      <c r="AD92" s="31">
        <v>0</v>
      </c>
      <c r="AE92" s="31">
        <v>0</v>
      </c>
      <c r="AF92" s="36" t="s">
        <v>2850</v>
      </c>
      <c r="AG92" s="31">
        <v>0</v>
      </c>
      <c r="AH92" s="31">
        <v>0</v>
      </c>
      <c r="AI92" s="36" t="s">
        <v>2850</v>
      </c>
      <c r="AJ92" t="s">
        <v>533</v>
      </c>
      <c r="AK92" s="37">
        <v>9</v>
      </c>
      <c r="AT92"/>
    </row>
    <row r="93" spans="1:46" x14ac:dyDescent="0.25">
      <c r="A93" t="s">
        <v>2660</v>
      </c>
      <c r="B93" t="s">
        <v>2018</v>
      </c>
      <c r="C93" t="s">
        <v>2562</v>
      </c>
      <c r="D93" t="s">
        <v>2602</v>
      </c>
      <c r="E93" s="31">
        <v>11.934782608695652</v>
      </c>
      <c r="F93" s="31">
        <v>82.690217391304344</v>
      </c>
      <c r="G93" s="31">
        <v>1.3043478260869565</v>
      </c>
      <c r="H93" s="36">
        <v>1.5773907328294447E-2</v>
      </c>
      <c r="I93" s="31">
        <v>6.6983695652173916</v>
      </c>
      <c r="J93" s="31">
        <v>1.3043478260869565</v>
      </c>
      <c r="K93" s="36">
        <v>0.1947261663286004</v>
      </c>
      <c r="L93" s="31">
        <v>2.6114130434782608</v>
      </c>
      <c r="M93" s="31">
        <v>0</v>
      </c>
      <c r="N93" s="36">
        <v>0</v>
      </c>
      <c r="O93" s="31">
        <v>0</v>
      </c>
      <c r="P93" s="31">
        <v>0</v>
      </c>
      <c r="Q93" s="36" t="s">
        <v>2850</v>
      </c>
      <c r="R93" s="31">
        <v>4.0869565217391308</v>
      </c>
      <c r="S93" s="31">
        <v>1.3043478260869565</v>
      </c>
      <c r="T93" s="36">
        <v>0.31914893617021273</v>
      </c>
      <c r="U93" s="31">
        <v>28.875</v>
      </c>
      <c r="V93" s="31">
        <v>0</v>
      </c>
      <c r="W93" s="36">
        <v>0</v>
      </c>
      <c r="X93" s="31">
        <v>6.3369565217391308</v>
      </c>
      <c r="Y93" s="31">
        <v>0</v>
      </c>
      <c r="Z93" s="36">
        <v>0</v>
      </c>
      <c r="AA93" s="31">
        <v>40.779891304347828</v>
      </c>
      <c r="AB93" s="31">
        <v>0</v>
      </c>
      <c r="AC93" s="36">
        <v>0</v>
      </c>
      <c r="AD93" s="31">
        <v>0</v>
      </c>
      <c r="AE93" s="31">
        <v>0</v>
      </c>
      <c r="AF93" s="36" t="s">
        <v>2850</v>
      </c>
      <c r="AG93" s="31">
        <v>0</v>
      </c>
      <c r="AH93" s="31">
        <v>0</v>
      </c>
      <c r="AI93" s="36" t="s">
        <v>2850</v>
      </c>
      <c r="AJ93" t="s">
        <v>880</v>
      </c>
      <c r="AK93" s="37">
        <v>9</v>
      </c>
      <c r="AT93"/>
    </row>
    <row r="94" spans="1:46" x14ac:dyDescent="0.25">
      <c r="A94" t="s">
        <v>2660</v>
      </c>
      <c r="B94" t="s">
        <v>1470</v>
      </c>
      <c r="C94" t="s">
        <v>2378</v>
      </c>
      <c r="D94" t="s">
        <v>2603</v>
      </c>
      <c r="E94" s="31">
        <v>62.576086956521742</v>
      </c>
      <c r="F94" s="31">
        <v>251.53065217391296</v>
      </c>
      <c r="G94" s="31">
        <v>0</v>
      </c>
      <c r="H94" s="36">
        <v>0</v>
      </c>
      <c r="I94" s="31">
        <v>30.152717391304357</v>
      </c>
      <c r="J94" s="31">
        <v>0</v>
      </c>
      <c r="K94" s="36">
        <v>0</v>
      </c>
      <c r="L94" s="31">
        <v>20.913152173913051</v>
      </c>
      <c r="M94" s="31">
        <v>0</v>
      </c>
      <c r="N94" s="36">
        <v>0</v>
      </c>
      <c r="O94" s="31">
        <v>4.3265217391304347</v>
      </c>
      <c r="P94" s="31">
        <v>0</v>
      </c>
      <c r="Q94" s="36">
        <v>0</v>
      </c>
      <c r="R94" s="31">
        <v>4.9130434782608692</v>
      </c>
      <c r="S94" s="31">
        <v>0</v>
      </c>
      <c r="T94" s="36">
        <v>0</v>
      </c>
      <c r="U94" s="31">
        <v>62.853913043478258</v>
      </c>
      <c r="V94" s="31">
        <v>0</v>
      </c>
      <c r="W94" s="36">
        <v>0</v>
      </c>
      <c r="X94" s="31">
        <v>13.029347826086957</v>
      </c>
      <c r="Y94" s="31">
        <v>0</v>
      </c>
      <c r="Z94" s="36">
        <v>0</v>
      </c>
      <c r="AA94" s="31">
        <v>135.80608695652165</v>
      </c>
      <c r="AB94" s="31">
        <v>0</v>
      </c>
      <c r="AC94" s="36">
        <v>0</v>
      </c>
      <c r="AD94" s="31">
        <v>9.6885869565217373</v>
      </c>
      <c r="AE94" s="31">
        <v>0</v>
      </c>
      <c r="AF94" s="36">
        <v>0</v>
      </c>
      <c r="AG94" s="31">
        <v>0</v>
      </c>
      <c r="AH94" s="31">
        <v>0</v>
      </c>
      <c r="AI94" s="36" t="s">
        <v>2850</v>
      </c>
      <c r="AJ94" t="s">
        <v>335</v>
      </c>
      <c r="AK94" s="37">
        <v>9</v>
      </c>
      <c r="AT94"/>
    </row>
    <row r="95" spans="1:46" x14ac:dyDescent="0.25">
      <c r="A95" t="s">
        <v>2660</v>
      </c>
      <c r="B95" t="s">
        <v>2179</v>
      </c>
      <c r="C95" t="s">
        <v>2586</v>
      </c>
      <c r="D95" t="s">
        <v>2603</v>
      </c>
      <c r="E95" s="31">
        <v>38.956521739130437</v>
      </c>
      <c r="F95" s="31">
        <v>158.21880434782611</v>
      </c>
      <c r="G95" s="31">
        <v>0.17391304347826086</v>
      </c>
      <c r="H95" s="36">
        <v>1.0991932608461175E-3</v>
      </c>
      <c r="I95" s="31">
        <v>21.237065217391304</v>
      </c>
      <c r="J95" s="31">
        <v>0.17391304347826086</v>
      </c>
      <c r="K95" s="36">
        <v>8.1891279090597346E-3</v>
      </c>
      <c r="L95" s="31">
        <v>15.584891304347828</v>
      </c>
      <c r="M95" s="31">
        <v>0.17391304347826086</v>
      </c>
      <c r="N95" s="36">
        <v>1.115907965490546E-2</v>
      </c>
      <c r="O95" s="31">
        <v>0</v>
      </c>
      <c r="P95" s="31">
        <v>0</v>
      </c>
      <c r="Q95" s="36" t="s">
        <v>2850</v>
      </c>
      <c r="R95" s="31">
        <v>5.6521739130434785</v>
      </c>
      <c r="S95" s="31">
        <v>0</v>
      </c>
      <c r="T95" s="36">
        <v>0</v>
      </c>
      <c r="U95" s="31">
        <v>32.95010869565219</v>
      </c>
      <c r="V95" s="31">
        <v>0</v>
      </c>
      <c r="W95" s="36">
        <v>0</v>
      </c>
      <c r="X95" s="31">
        <v>16.347826086956523</v>
      </c>
      <c r="Y95" s="31">
        <v>0</v>
      </c>
      <c r="Z95" s="36">
        <v>0</v>
      </c>
      <c r="AA95" s="31">
        <v>87.683804347826097</v>
      </c>
      <c r="AB95" s="31">
        <v>0</v>
      </c>
      <c r="AC95" s="36">
        <v>0</v>
      </c>
      <c r="AD95" s="31">
        <v>0</v>
      </c>
      <c r="AE95" s="31">
        <v>0</v>
      </c>
      <c r="AF95" s="36" t="s">
        <v>2850</v>
      </c>
      <c r="AG95" s="31">
        <v>0</v>
      </c>
      <c r="AH95" s="31">
        <v>0</v>
      </c>
      <c r="AI95" s="36" t="s">
        <v>2850</v>
      </c>
      <c r="AJ95" t="s">
        <v>1047</v>
      </c>
      <c r="AK95" s="37">
        <v>9</v>
      </c>
      <c r="AT95"/>
    </row>
    <row r="96" spans="1:46" x14ac:dyDescent="0.25">
      <c r="A96" t="s">
        <v>2660</v>
      </c>
      <c r="B96" t="s">
        <v>1615</v>
      </c>
      <c r="C96" t="s">
        <v>2483</v>
      </c>
      <c r="D96" t="s">
        <v>2603</v>
      </c>
      <c r="E96" s="31">
        <v>77.565217391304344</v>
      </c>
      <c r="F96" s="31">
        <v>298.82336956521738</v>
      </c>
      <c r="G96" s="31">
        <v>0</v>
      </c>
      <c r="H96" s="36">
        <v>0</v>
      </c>
      <c r="I96" s="31">
        <v>40.021739130434788</v>
      </c>
      <c r="J96" s="31">
        <v>0</v>
      </c>
      <c r="K96" s="36">
        <v>0</v>
      </c>
      <c r="L96" s="31">
        <v>34.445652173913047</v>
      </c>
      <c r="M96" s="31">
        <v>0</v>
      </c>
      <c r="N96" s="36">
        <v>0</v>
      </c>
      <c r="O96" s="31">
        <v>5.2445652173913047</v>
      </c>
      <c r="P96" s="31">
        <v>0</v>
      </c>
      <c r="Q96" s="36">
        <v>0</v>
      </c>
      <c r="R96" s="31">
        <v>0.33152173913043476</v>
      </c>
      <c r="S96" s="31">
        <v>0</v>
      </c>
      <c r="T96" s="36">
        <v>0</v>
      </c>
      <c r="U96" s="31">
        <v>43.516304347826086</v>
      </c>
      <c r="V96" s="31">
        <v>0</v>
      </c>
      <c r="W96" s="36">
        <v>0</v>
      </c>
      <c r="X96" s="31">
        <v>9.3804347826086953</v>
      </c>
      <c r="Y96" s="31">
        <v>0</v>
      </c>
      <c r="Z96" s="36">
        <v>0</v>
      </c>
      <c r="AA96" s="31">
        <v>205.90489130434781</v>
      </c>
      <c r="AB96" s="31">
        <v>0</v>
      </c>
      <c r="AC96" s="36">
        <v>0</v>
      </c>
      <c r="AD96" s="31">
        <v>0</v>
      </c>
      <c r="AE96" s="31">
        <v>0</v>
      </c>
      <c r="AF96" s="36" t="s">
        <v>2850</v>
      </c>
      <c r="AG96" s="31">
        <v>0</v>
      </c>
      <c r="AH96" s="31">
        <v>0</v>
      </c>
      <c r="AI96" s="36" t="s">
        <v>2850</v>
      </c>
      <c r="AJ96" t="s">
        <v>481</v>
      </c>
      <c r="AK96" s="37">
        <v>9</v>
      </c>
      <c r="AT96"/>
    </row>
    <row r="97" spans="1:46" x14ac:dyDescent="0.25">
      <c r="A97" t="s">
        <v>2660</v>
      </c>
      <c r="B97" t="s">
        <v>2223</v>
      </c>
      <c r="C97" t="s">
        <v>2326</v>
      </c>
      <c r="D97" t="s">
        <v>2605</v>
      </c>
      <c r="E97" s="31">
        <v>93.119565217391298</v>
      </c>
      <c r="F97" s="31">
        <v>364.17413043478246</v>
      </c>
      <c r="G97" s="31">
        <v>0</v>
      </c>
      <c r="H97" s="36">
        <v>0</v>
      </c>
      <c r="I97" s="31">
        <v>59.635217391304359</v>
      </c>
      <c r="J97" s="31">
        <v>0</v>
      </c>
      <c r="K97" s="36">
        <v>0</v>
      </c>
      <c r="L97" s="31">
        <v>42.417826086956531</v>
      </c>
      <c r="M97" s="31">
        <v>0</v>
      </c>
      <c r="N97" s="36">
        <v>0</v>
      </c>
      <c r="O97" s="31">
        <v>11.478260869565217</v>
      </c>
      <c r="P97" s="31">
        <v>0</v>
      </c>
      <c r="Q97" s="36">
        <v>0</v>
      </c>
      <c r="R97" s="31">
        <v>5.7391304347826084</v>
      </c>
      <c r="S97" s="31">
        <v>0</v>
      </c>
      <c r="T97" s="36">
        <v>0</v>
      </c>
      <c r="U97" s="31">
        <v>81.087826086956511</v>
      </c>
      <c r="V97" s="31">
        <v>0</v>
      </c>
      <c r="W97" s="36">
        <v>0</v>
      </c>
      <c r="X97" s="31">
        <v>0</v>
      </c>
      <c r="Y97" s="31">
        <v>0</v>
      </c>
      <c r="Z97" s="36" t="s">
        <v>2850</v>
      </c>
      <c r="AA97" s="31">
        <v>223.45108695652161</v>
      </c>
      <c r="AB97" s="31">
        <v>0</v>
      </c>
      <c r="AC97" s="36">
        <v>0</v>
      </c>
      <c r="AD97" s="31">
        <v>0</v>
      </c>
      <c r="AE97" s="31">
        <v>0</v>
      </c>
      <c r="AF97" s="36" t="s">
        <v>2850</v>
      </c>
      <c r="AG97" s="31">
        <v>0</v>
      </c>
      <c r="AH97" s="31">
        <v>0</v>
      </c>
      <c r="AI97" s="36" t="s">
        <v>2850</v>
      </c>
      <c r="AJ97" t="s">
        <v>1091</v>
      </c>
      <c r="AK97" s="37">
        <v>9</v>
      </c>
      <c r="AT97"/>
    </row>
    <row r="98" spans="1:46" x14ac:dyDescent="0.25">
      <c r="A98" t="s">
        <v>2660</v>
      </c>
      <c r="B98" t="s">
        <v>2153</v>
      </c>
      <c r="C98" t="s">
        <v>2320</v>
      </c>
      <c r="D98" t="s">
        <v>2617</v>
      </c>
      <c r="E98" s="31">
        <v>61.076086956521742</v>
      </c>
      <c r="F98" s="31">
        <v>225.36695652173916</v>
      </c>
      <c r="G98" s="31">
        <v>0</v>
      </c>
      <c r="H98" s="36">
        <v>0</v>
      </c>
      <c r="I98" s="31">
        <v>38.89076086956522</v>
      </c>
      <c r="J98" s="31">
        <v>0</v>
      </c>
      <c r="K98" s="36">
        <v>0</v>
      </c>
      <c r="L98" s="31">
        <v>33.466847826086962</v>
      </c>
      <c r="M98" s="31">
        <v>0</v>
      </c>
      <c r="N98" s="36">
        <v>0</v>
      </c>
      <c r="O98" s="31">
        <v>0</v>
      </c>
      <c r="P98" s="31">
        <v>0</v>
      </c>
      <c r="Q98" s="36" t="s">
        <v>2850</v>
      </c>
      <c r="R98" s="31">
        <v>5.4239130434782581</v>
      </c>
      <c r="S98" s="31">
        <v>0</v>
      </c>
      <c r="T98" s="36">
        <v>0</v>
      </c>
      <c r="U98" s="31">
        <v>32.748369565217381</v>
      </c>
      <c r="V98" s="31">
        <v>0</v>
      </c>
      <c r="W98" s="36">
        <v>0</v>
      </c>
      <c r="X98" s="31">
        <v>0</v>
      </c>
      <c r="Y98" s="31">
        <v>0</v>
      </c>
      <c r="Z98" s="36" t="s">
        <v>2850</v>
      </c>
      <c r="AA98" s="31">
        <v>143.95956521739134</v>
      </c>
      <c r="AB98" s="31">
        <v>0</v>
      </c>
      <c r="AC98" s="36">
        <v>0</v>
      </c>
      <c r="AD98" s="31">
        <v>9.7682608695652178</v>
      </c>
      <c r="AE98" s="31">
        <v>0</v>
      </c>
      <c r="AF98" s="36">
        <v>0</v>
      </c>
      <c r="AG98" s="31">
        <v>0</v>
      </c>
      <c r="AH98" s="31">
        <v>0</v>
      </c>
      <c r="AI98" s="36" t="s">
        <v>2850</v>
      </c>
      <c r="AJ98" t="s">
        <v>1019</v>
      </c>
      <c r="AK98" s="37">
        <v>9</v>
      </c>
      <c r="AT98"/>
    </row>
    <row r="99" spans="1:46" x14ac:dyDescent="0.25">
      <c r="A99" t="s">
        <v>2660</v>
      </c>
      <c r="B99" t="s">
        <v>1299</v>
      </c>
      <c r="C99" t="s">
        <v>2378</v>
      </c>
      <c r="D99" t="s">
        <v>2603</v>
      </c>
      <c r="E99" s="31">
        <v>51.793478260869563</v>
      </c>
      <c r="F99" s="31">
        <v>236.10739130434789</v>
      </c>
      <c r="G99" s="31">
        <v>0.25</v>
      </c>
      <c r="H99" s="36">
        <v>1.0588402108841406E-3</v>
      </c>
      <c r="I99" s="31">
        <v>21.084021739130439</v>
      </c>
      <c r="J99" s="31">
        <v>0</v>
      </c>
      <c r="K99" s="36">
        <v>0</v>
      </c>
      <c r="L99" s="31">
        <v>14.538043478260873</v>
      </c>
      <c r="M99" s="31">
        <v>0</v>
      </c>
      <c r="N99" s="36">
        <v>0</v>
      </c>
      <c r="O99" s="31">
        <v>1.6764130434782611</v>
      </c>
      <c r="P99" s="31">
        <v>0</v>
      </c>
      <c r="Q99" s="36">
        <v>0</v>
      </c>
      <c r="R99" s="31">
        <v>4.8695652173913047</v>
      </c>
      <c r="S99" s="31">
        <v>0</v>
      </c>
      <c r="T99" s="36">
        <v>0</v>
      </c>
      <c r="U99" s="31">
        <v>71.29597826086956</v>
      </c>
      <c r="V99" s="31">
        <v>8.1521739130434784E-2</v>
      </c>
      <c r="W99" s="36">
        <v>1.1434268961448219E-3</v>
      </c>
      <c r="X99" s="31">
        <v>8.6543478260869602</v>
      </c>
      <c r="Y99" s="31">
        <v>0</v>
      </c>
      <c r="Z99" s="36">
        <v>0</v>
      </c>
      <c r="AA99" s="31">
        <v>135.07304347826093</v>
      </c>
      <c r="AB99" s="31">
        <v>0.16847826086956522</v>
      </c>
      <c r="AC99" s="36">
        <v>1.2473122432950926E-3</v>
      </c>
      <c r="AD99" s="31">
        <v>0</v>
      </c>
      <c r="AE99" s="31">
        <v>0</v>
      </c>
      <c r="AF99" s="36" t="s">
        <v>2850</v>
      </c>
      <c r="AG99" s="31">
        <v>0</v>
      </c>
      <c r="AH99" s="31">
        <v>0</v>
      </c>
      <c r="AI99" s="36" t="s">
        <v>2850</v>
      </c>
      <c r="AJ99" t="s">
        <v>162</v>
      </c>
      <c r="AK99" s="37">
        <v>9</v>
      </c>
      <c r="AT99"/>
    </row>
    <row r="100" spans="1:46" x14ac:dyDescent="0.25">
      <c r="A100" t="s">
        <v>2660</v>
      </c>
      <c r="B100" t="s">
        <v>1462</v>
      </c>
      <c r="C100" t="s">
        <v>2423</v>
      </c>
      <c r="D100" t="s">
        <v>2617</v>
      </c>
      <c r="E100" s="31">
        <v>32.956521739130437</v>
      </c>
      <c r="F100" s="31">
        <v>120.87010869565219</v>
      </c>
      <c r="G100" s="31">
        <v>13.035326086956522</v>
      </c>
      <c r="H100" s="36">
        <v>0.10784573810369556</v>
      </c>
      <c r="I100" s="31">
        <v>11.636413043478264</v>
      </c>
      <c r="J100" s="31">
        <v>0</v>
      </c>
      <c r="K100" s="36">
        <v>0</v>
      </c>
      <c r="L100" s="31">
        <v>5.8206521739130439</v>
      </c>
      <c r="M100" s="31">
        <v>0</v>
      </c>
      <c r="N100" s="36">
        <v>0</v>
      </c>
      <c r="O100" s="31">
        <v>0</v>
      </c>
      <c r="P100" s="31">
        <v>0</v>
      </c>
      <c r="Q100" s="36" t="s">
        <v>2850</v>
      </c>
      <c r="R100" s="31">
        <v>5.815760869565219</v>
      </c>
      <c r="S100" s="31">
        <v>0</v>
      </c>
      <c r="T100" s="36">
        <v>0</v>
      </c>
      <c r="U100" s="31">
        <v>27.480978260869566</v>
      </c>
      <c r="V100" s="31">
        <v>0</v>
      </c>
      <c r="W100" s="36">
        <v>0</v>
      </c>
      <c r="X100" s="31">
        <v>2.1820652173913042</v>
      </c>
      <c r="Y100" s="31">
        <v>0</v>
      </c>
      <c r="Z100" s="36">
        <v>0</v>
      </c>
      <c r="AA100" s="31">
        <v>79.570652173913047</v>
      </c>
      <c r="AB100" s="31">
        <v>13.035326086956522</v>
      </c>
      <c r="AC100" s="36">
        <v>0.16382077726931218</v>
      </c>
      <c r="AD100" s="31">
        <v>0</v>
      </c>
      <c r="AE100" s="31">
        <v>0</v>
      </c>
      <c r="AF100" s="36" t="s">
        <v>2850</v>
      </c>
      <c r="AG100" s="31">
        <v>0</v>
      </c>
      <c r="AH100" s="31">
        <v>0</v>
      </c>
      <c r="AI100" s="36" t="s">
        <v>2850</v>
      </c>
      <c r="AJ100" t="s">
        <v>327</v>
      </c>
      <c r="AK100" s="37">
        <v>9</v>
      </c>
      <c r="AT100"/>
    </row>
    <row r="101" spans="1:46" x14ac:dyDescent="0.25">
      <c r="A101" t="s">
        <v>2660</v>
      </c>
      <c r="B101" t="s">
        <v>2141</v>
      </c>
      <c r="C101" t="s">
        <v>2313</v>
      </c>
      <c r="D101" t="s">
        <v>2603</v>
      </c>
      <c r="E101" s="31">
        <v>106.08695652173913</v>
      </c>
      <c r="F101" s="31">
        <v>437.40032608695662</v>
      </c>
      <c r="G101" s="31">
        <v>77.24586956521739</v>
      </c>
      <c r="H101" s="36">
        <v>0.17660222217086471</v>
      </c>
      <c r="I101" s="31">
        <v>68.468913043478295</v>
      </c>
      <c r="J101" s="31">
        <v>0.25728260869565217</v>
      </c>
      <c r="K101" s="36">
        <v>3.7576558069831734E-3</v>
      </c>
      <c r="L101" s="31">
        <v>42.549891304347852</v>
      </c>
      <c r="M101" s="31">
        <v>0.25728260869565217</v>
      </c>
      <c r="N101" s="36">
        <v>6.0466102452619522E-3</v>
      </c>
      <c r="O101" s="31">
        <v>19.658152173913049</v>
      </c>
      <c r="P101" s="31">
        <v>0</v>
      </c>
      <c r="Q101" s="36">
        <v>0</v>
      </c>
      <c r="R101" s="31">
        <v>6.2608695652173916</v>
      </c>
      <c r="S101" s="31">
        <v>0</v>
      </c>
      <c r="T101" s="36">
        <v>0</v>
      </c>
      <c r="U101" s="31">
        <v>110.66706521739135</v>
      </c>
      <c r="V101" s="31">
        <v>24.313478260869566</v>
      </c>
      <c r="W101" s="36">
        <v>0.219699313550141</v>
      </c>
      <c r="X101" s="31">
        <v>15.513913043478265</v>
      </c>
      <c r="Y101" s="31">
        <v>0</v>
      </c>
      <c r="Z101" s="36">
        <v>0</v>
      </c>
      <c r="AA101" s="31">
        <v>242.75043478260869</v>
      </c>
      <c r="AB101" s="31">
        <v>52.675108695652177</v>
      </c>
      <c r="AC101" s="36">
        <v>0.21699285005534402</v>
      </c>
      <c r="AD101" s="31">
        <v>0</v>
      </c>
      <c r="AE101" s="31">
        <v>0</v>
      </c>
      <c r="AF101" s="36" t="s">
        <v>2850</v>
      </c>
      <c r="AG101" s="31">
        <v>0</v>
      </c>
      <c r="AH101" s="31">
        <v>0</v>
      </c>
      <c r="AI101" s="36" t="s">
        <v>2850</v>
      </c>
      <c r="AJ101" t="s">
        <v>1006</v>
      </c>
      <c r="AK101" s="37">
        <v>9</v>
      </c>
      <c r="AT101"/>
    </row>
    <row r="102" spans="1:46" x14ac:dyDescent="0.25">
      <c r="A102" t="s">
        <v>2660</v>
      </c>
      <c r="B102" t="s">
        <v>1629</v>
      </c>
      <c r="C102" t="s">
        <v>2475</v>
      </c>
      <c r="D102" t="s">
        <v>2603</v>
      </c>
      <c r="E102" s="31">
        <v>106.39130434782609</v>
      </c>
      <c r="F102" s="31">
        <v>416.00239130434795</v>
      </c>
      <c r="G102" s="31">
        <v>5.347282608695652</v>
      </c>
      <c r="H102" s="36">
        <v>1.285397084360405E-2</v>
      </c>
      <c r="I102" s="31">
        <v>68.324456521739123</v>
      </c>
      <c r="J102" s="31">
        <v>5.1733695652173912</v>
      </c>
      <c r="K102" s="36">
        <v>7.5717683368200006E-2</v>
      </c>
      <c r="L102" s="31">
        <v>53.098478260869562</v>
      </c>
      <c r="M102" s="31">
        <v>4.8255434782608697</v>
      </c>
      <c r="N102" s="36">
        <v>9.0879129427274191E-2</v>
      </c>
      <c r="O102" s="31">
        <v>9.9216304347826085</v>
      </c>
      <c r="P102" s="31">
        <v>0.34782608695652173</v>
      </c>
      <c r="Q102" s="36">
        <v>3.5057351636192335E-2</v>
      </c>
      <c r="R102" s="31">
        <v>5.3043478260869561</v>
      </c>
      <c r="S102" s="31">
        <v>0</v>
      </c>
      <c r="T102" s="36">
        <v>0</v>
      </c>
      <c r="U102" s="31">
        <v>81.01793478260872</v>
      </c>
      <c r="V102" s="31">
        <v>0.17391304347826086</v>
      </c>
      <c r="W102" s="36">
        <v>2.1465993171130918E-3</v>
      </c>
      <c r="X102" s="31">
        <v>4.9108695652173919</v>
      </c>
      <c r="Y102" s="31">
        <v>0</v>
      </c>
      <c r="Z102" s="36">
        <v>0</v>
      </c>
      <c r="AA102" s="31">
        <v>261.74913043478273</v>
      </c>
      <c r="AB102" s="31">
        <v>0</v>
      </c>
      <c r="AC102" s="36">
        <v>0</v>
      </c>
      <c r="AD102" s="31">
        <v>0</v>
      </c>
      <c r="AE102" s="31">
        <v>0</v>
      </c>
      <c r="AF102" s="36" t="s">
        <v>2850</v>
      </c>
      <c r="AG102" s="31">
        <v>0</v>
      </c>
      <c r="AH102" s="31">
        <v>0</v>
      </c>
      <c r="AI102" s="36" t="s">
        <v>2850</v>
      </c>
      <c r="AJ102" t="s">
        <v>495</v>
      </c>
      <c r="AK102" s="37">
        <v>9</v>
      </c>
      <c r="AT102"/>
    </row>
    <row r="103" spans="1:46" x14ac:dyDescent="0.25">
      <c r="A103" t="s">
        <v>2660</v>
      </c>
      <c r="B103" t="s">
        <v>1186</v>
      </c>
      <c r="C103" t="s">
        <v>2313</v>
      </c>
      <c r="D103" t="s">
        <v>2603</v>
      </c>
      <c r="E103" s="31">
        <v>28.967391304347824</v>
      </c>
      <c r="F103" s="31">
        <v>116.62413043478261</v>
      </c>
      <c r="G103" s="31">
        <v>15.141304347826088</v>
      </c>
      <c r="H103" s="36">
        <v>0.12982994420947264</v>
      </c>
      <c r="I103" s="31">
        <v>18.456521739130437</v>
      </c>
      <c r="J103" s="31">
        <v>0</v>
      </c>
      <c r="K103" s="36">
        <v>0</v>
      </c>
      <c r="L103" s="31">
        <v>0.42826086956521736</v>
      </c>
      <c r="M103" s="31">
        <v>0</v>
      </c>
      <c r="N103" s="36">
        <v>0</v>
      </c>
      <c r="O103" s="31">
        <v>8.8978260869565222</v>
      </c>
      <c r="P103" s="31">
        <v>0</v>
      </c>
      <c r="Q103" s="36">
        <v>0</v>
      </c>
      <c r="R103" s="31">
        <v>9.1304347826086953</v>
      </c>
      <c r="S103" s="31">
        <v>0</v>
      </c>
      <c r="T103" s="36">
        <v>0</v>
      </c>
      <c r="U103" s="31">
        <v>31.984347826086957</v>
      </c>
      <c r="V103" s="31">
        <v>0</v>
      </c>
      <c r="W103" s="36">
        <v>0</v>
      </c>
      <c r="X103" s="31">
        <v>0</v>
      </c>
      <c r="Y103" s="31">
        <v>0</v>
      </c>
      <c r="Z103" s="36" t="s">
        <v>2850</v>
      </c>
      <c r="AA103" s="31">
        <v>66.183260869565217</v>
      </c>
      <c r="AB103" s="31">
        <v>15.141304347826088</v>
      </c>
      <c r="AC103" s="36">
        <v>0.22877845770801103</v>
      </c>
      <c r="AD103" s="31">
        <v>0</v>
      </c>
      <c r="AE103" s="31">
        <v>0</v>
      </c>
      <c r="AF103" s="36" t="s">
        <v>2850</v>
      </c>
      <c r="AG103" s="31">
        <v>0</v>
      </c>
      <c r="AH103" s="31">
        <v>0</v>
      </c>
      <c r="AI103" s="36" t="s">
        <v>2850</v>
      </c>
      <c r="AJ103" t="s">
        <v>49</v>
      </c>
      <c r="AK103" s="37">
        <v>9</v>
      </c>
      <c r="AT103"/>
    </row>
    <row r="104" spans="1:46" x14ac:dyDescent="0.25">
      <c r="A104" t="s">
        <v>2660</v>
      </c>
      <c r="B104" t="s">
        <v>1382</v>
      </c>
      <c r="C104" t="s">
        <v>2419</v>
      </c>
      <c r="D104" t="s">
        <v>2609</v>
      </c>
      <c r="E104" s="31">
        <v>54.891304347826086</v>
      </c>
      <c r="F104" s="31">
        <v>256.31358695652176</v>
      </c>
      <c r="G104" s="31">
        <v>0</v>
      </c>
      <c r="H104" s="36">
        <v>0</v>
      </c>
      <c r="I104" s="31">
        <v>24.556521739130439</v>
      </c>
      <c r="J104" s="31">
        <v>0</v>
      </c>
      <c r="K104" s="36">
        <v>0</v>
      </c>
      <c r="L104" s="31">
        <v>8.5429347826087003</v>
      </c>
      <c r="M104" s="31">
        <v>0</v>
      </c>
      <c r="N104" s="36">
        <v>0</v>
      </c>
      <c r="O104" s="31">
        <v>10.744565217391305</v>
      </c>
      <c r="P104" s="31">
        <v>0</v>
      </c>
      <c r="Q104" s="36">
        <v>0</v>
      </c>
      <c r="R104" s="31">
        <v>5.2690217391304346</v>
      </c>
      <c r="S104" s="31">
        <v>0</v>
      </c>
      <c r="T104" s="36">
        <v>0</v>
      </c>
      <c r="U104" s="31">
        <v>59.765434782608693</v>
      </c>
      <c r="V104" s="31">
        <v>0</v>
      </c>
      <c r="W104" s="36">
        <v>0</v>
      </c>
      <c r="X104" s="31">
        <v>7.4891304347826084</v>
      </c>
      <c r="Y104" s="31">
        <v>0</v>
      </c>
      <c r="Z104" s="36">
        <v>0</v>
      </c>
      <c r="AA104" s="31">
        <v>164.5025</v>
      </c>
      <c r="AB104" s="31">
        <v>0</v>
      </c>
      <c r="AC104" s="36">
        <v>0</v>
      </c>
      <c r="AD104" s="31">
        <v>0</v>
      </c>
      <c r="AE104" s="31">
        <v>0</v>
      </c>
      <c r="AF104" s="36" t="s">
        <v>2850</v>
      </c>
      <c r="AG104" s="31">
        <v>0</v>
      </c>
      <c r="AH104" s="31">
        <v>0</v>
      </c>
      <c r="AI104" s="36" t="s">
        <v>2850</v>
      </c>
      <c r="AJ104" t="s">
        <v>246</v>
      </c>
      <c r="AK104" s="37">
        <v>9</v>
      </c>
      <c r="AT104"/>
    </row>
    <row r="105" spans="1:46" x14ac:dyDescent="0.25">
      <c r="A105" t="s">
        <v>2660</v>
      </c>
      <c r="B105" t="s">
        <v>1747</v>
      </c>
      <c r="C105" t="s">
        <v>2267</v>
      </c>
      <c r="D105" t="s">
        <v>2622</v>
      </c>
      <c r="E105" s="31">
        <v>49.75</v>
      </c>
      <c r="F105" s="31">
        <v>231.71086956521751</v>
      </c>
      <c r="G105" s="31">
        <v>16.374999999999996</v>
      </c>
      <c r="H105" s="36">
        <v>7.06699691331963E-2</v>
      </c>
      <c r="I105" s="31">
        <v>13.911956521739132</v>
      </c>
      <c r="J105" s="31">
        <v>0</v>
      </c>
      <c r="K105" s="36">
        <v>0</v>
      </c>
      <c r="L105" s="31">
        <v>8.1826086956521742</v>
      </c>
      <c r="M105" s="31">
        <v>0</v>
      </c>
      <c r="N105" s="36">
        <v>0</v>
      </c>
      <c r="O105" s="31">
        <v>0</v>
      </c>
      <c r="P105" s="31">
        <v>0</v>
      </c>
      <c r="Q105" s="36" t="s">
        <v>2850</v>
      </c>
      <c r="R105" s="31">
        <v>5.7293478260869568</v>
      </c>
      <c r="S105" s="31">
        <v>0</v>
      </c>
      <c r="T105" s="36">
        <v>0</v>
      </c>
      <c r="U105" s="31">
        <v>69.967391304347828</v>
      </c>
      <c r="V105" s="31">
        <v>0.19021739130434784</v>
      </c>
      <c r="W105" s="36">
        <v>2.7186577598260061E-3</v>
      </c>
      <c r="X105" s="31">
        <v>0</v>
      </c>
      <c r="Y105" s="31">
        <v>0</v>
      </c>
      <c r="Z105" s="36" t="s">
        <v>2850</v>
      </c>
      <c r="AA105" s="31">
        <v>147.83152173913055</v>
      </c>
      <c r="AB105" s="31">
        <v>16.184782608695649</v>
      </c>
      <c r="AC105" s="36">
        <v>0.10948126907098993</v>
      </c>
      <c r="AD105" s="31">
        <v>0</v>
      </c>
      <c r="AE105" s="31">
        <v>0</v>
      </c>
      <c r="AF105" s="36" t="s">
        <v>2850</v>
      </c>
      <c r="AG105" s="31">
        <v>0</v>
      </c>
      <c r="AH105" s="31">
        <v>0</v>
      </c>
      <c r="AI105" s="36" t="s">
        <v>2850</v>
      </c>
      <c r="AJ105" t="s">
        <v>613</v>
      </c>
      <c r="AK105" s="37">
        <v>9</v>
      </c>
      <c r="AT105"/>
    </row>
    <row r="106" spans="1:46" x14ac:dyDescent="0.25">
      <c r="A106" t="s">
        <v>2660</v>
      </c>
      <c r="B106" t="s">
        <v>1686</v>
      </c>
      <c r="C106" t="s">
        <v>2369</v>
      </c>
      <c r="D106" t="s">
        <v>2617</v>
      </c>
      <c r="E106" s="31">
        <v>34.858695652173914</v>
      </c>
      <c r="F106" s="31">
        <v>149.88369565217388</v>
      </c>
      <c r="G106" s="31">
        <v>0</v>
      </c>
      <c r="H106" s="36">
        <v>0</v>
      </c>
      <c r="I106" s="31">
        <v>18.125</v>
      </c>
      <c r="J106" s="31">
        <v>0</v>
      </c>
      <c r="K106" s="36">
        <v>0</v>
      </c>
      <c r="L106" s="31">
        <v>7.1684782608695654</v>
      </c>
      <c r="M106" s="31">
        <v>0</v>
      </c>
      <c r="N106" s="36">
        <v>0</v>
      </c>
      <c r="O106" s="31">
        <v>6.8804347826086953</v>
      </c>
      <c r="P106" s="31">
        <v>0</v>
      </c>
      <c r="Q106" s="36">
        <v>0</v>
      </c>
      <c r="R106" s="31">
        <v>4.0760869565217392</v>
      </c>
      <c r="S106" s="31">
        <v>0</v>
      </c>
      <c r="T106" s="36">
        <v>0</v>
      </c>
      <c r="U106" s="31">
        <v>24.739130434782609</v>
      </c>
      <c r="V106" s="31">
        <v>0</v>
      </c>
      <c r="W106" s="36">
        <v>0</v>
      </c>
      <c r="X106" s="31">
        <v>5.0326086956521738</v>
      </c>
      <c r="Y106" s="31">
        <v>0</v>
      </c>
      <c r="Z106" s="36">
        <v>0</v>
      </c>
      <c r="AA106" s="31">
        <v>101.9869565217391</v>
      </c>
      <c r="AB106" s="31">
        <v>0</v>
      </c>
      <c r="AC106" s="36">
        <v>0</v>
      </c>
      <c r="AD106" s="31">
        <v>0</v>
      </c>
      <c r="AE106" s="31">
        <v>0</v>
      </c>
      <c r="AF106" s="36" t="s">
        <v>2850</v>
      </c>
      <c r="AG106" s="31">
        <v>0</v>
      </c>
      <c r="AH106" s="31">
        <v>0</v>
      </c>
      <c r="AI106" s="36" t="s">
        <v>2850</v>
      </c>
      <c r="AJ106" t="s">
        <v>552</v>
      </c>
      <c r="AK106" s="37">
        <v>9</v>
      </c>
      <c r="AT106"/>
    </row>
    <row r="107" spans="1:46" x14ac:dyDescent="0.25">
      <c r="A107" t="s">
        <v>2660</v>
      </c>
      <c r="B107" t="s">
        <v>2162</v>
      </c>
      <c r="C107" t="s">
        <v>2508</v>
      </c>
      <c r="D107" t="s">
        <v>2654</v>
      </c>
      <c r="E107" s="31">
        <v>54.413043478260867</v>
      </c>
      <c r="F107" s="31">
        <v>208.47608695652178</v>
      </c>
      <c r="G107" s="31">
        <v>4.2038043478260869</v>
      </c>
      <c r="H107" s="36">
        <v>2.0164443841958722E-2</v>
      </c>
      <c r="I107" s="31">
        <v>11.657608695652174</v>
      </c>
      <c r="J107" s="31">
        <v>0</v>
      </c>
      <c r="K107" s="36">
        <v>0</v>
      </c>
      <c r="L107" s="31">
        <v>3.3152173913043477</v>
      </c>
      <c r="M107" s="31">
        <v>0</v>
      </c>
      <c r="N107" s="36">
        <v>0</v>
      </c>
      <c r="O107" s="31">
        <v>5.8206521739130439</v>
      </c>
      <c r="P107" s="31">
        <v>0</v>
      </c>
      <c r="Q107" s="36">
        <v>0</v>
      </c>
      <c r="R107" s="31">
        <v>2.5217391304347827</v>
      </c>
      <c r="S107" s="31">
        <v>0</v>
      </c>
      <c r="T107" s="36">
        <v>0</v>
      </c>
      <c r="U107" s="31">
        <v>60.979239130434784</v>
      </c>
      <c r="V107" s="31">
        <v>1.173913043478261</v>
      </c>
      <c r="W107" s="36">
        <v>1.9251028058373396E-2</v>
      </c>
      <c r="X107" s="31">
        <v>3.6086956521739131</v>
      </c>
      <c r="Y107" s="31">
        <v>0</v>
      </c>
      <c r="Z107" s="36">
        <v>0</v>
      </c>
      <c r="AA107" s="31">
        <v>107.47902173913045</v>
      </c>
      <c r="AB107" s="31">
        <v>3.0298913043478262</v>
      </c>
      <c r="AC107" s="36">
        <v>2.8190536677025948E-2</v>
      </c>
      <c r="AD107" s="31">
        <v>24.751521739130439</v>
      </c>
      <c r="AE107" s="31">
        <v>0</v>
      </c>
      <c r="AF107" s="36">
        <v>0</v>
      </c>
      <c r="AG107" s="31">
        <v>0</v>
      </c>
      <c r="AH107" s="31">
        <v>0</v>
      </c>
      <c r="AI107" s="36" t="s">
        <v>2850</v>
      </c>
      <c r="AJ107" t="s">
        <v>1028</v>
      </c>
      <c r="AK107" s="37">
        <v>9</v>
      </c>
      <c r="AT107"/>
    </row>
    <row r="108" spans="1:46" x14ac:dyDescent="0.25">
      <c r="A108" t="s">
        <v>2660</v>
      </c>
      <c r="B108" t="s">
        <v>1642</v>
      </c>
      <c r="C108" t="s">
        <v>2288</v>
      </c>
      <c r="D108" t="s">
        <v>2603</v>
      </c>
      <c r="E108" s="31">
        <v>42.771739130434781</v>
      </c>
      <c r="F108" s="31">
        <v>185.86489130434782</v>
      </c>
      <c r="G108" s="31">
        <v>0</v>
      </c>
      <c r="H108" s="36">
        <v>0</v>
      </c>
      <c r="I108" s="31">
        <v>19.773586956521736</v>
      </c>
      <c r="J108" s="31">
        <v>0</v>
      </c>
      <c r="K108" s="36">
        <v>0</v>
      </c>
      <c r="L108" s="31">
        <v>14.730108695652172</v>
      </c>
      <c r="M108" s="31">
        <v>0</v>
      </c>
      <c r="N108" s="36">
        <v>0</v>
      </c>
      <c r="O108" s="31">
        <v>0</v>
      </c>
      <c r="P108" s="31">
        <v>0</v>
      </c>
      <c r="Q108" s="36" t="s">
        <v>2850</v>
      </c>
      <c r="R108" s="31">
        <v>5.0434782608695654</v>
      </c>
      <c r="S108" s="31">
        <v>0</v>
      </c>
      <c r="T108" s="36">
        <v>0</v>
      </c>
      <c r="U108" s="31">
        <v>58.28086956521738</v>
      </c>
      <c r="V108" s="31">
        <v>0</v>
      </c>
      <c r="W108" s="36">
        <v>0</v>
      </c>
      <c r="X108" s="31">
        <v>13.698369565217391</v>
      </c>
      <c r="Y108" s="31">
        <v>0</v>
      </c>
      <c r="Z108" s="36">
        <v>0</v>
      </c>
      <c r="AA108" s="31">
        <v>94.112065217391319</v>
      </c>
      <c r="AB108" s="31">
        <v>0</v>
      </c>
      <c r="AC108" s="36">
        <v>0</v>
      </c>
      <c r="AD108" s="31">
        <v>0</v>
      </c>
      <c r="AE108" s="31">
        <v>0</v>
      </c>
      <c r="AF108" s="36" t="s">
        <v>2850</v>
      </c>
      <c r="AG108" s="31">
        <v>0</v>
      </c>
      <c r="AH108" s="31">
        <v>0</v>
      </c>
      <c r="AI108" s="36" t="s">
        <v>2850</v>
      </c>
      <c r="AJ108" t="s">
        <v>508</v>
      </c>
      <c r="AK108" s="37">
        <v>9</v>
      </c>
      <c r="AT108"/>
    </row>
    <row r="109" spans="1:46" x14ac:dyDescent="0.25">
      <c r="A109" t="s">
        <v>2660</v>
      </c>
      <c r="B109" t="s">
        <v>1979</v>
      </c>
      <c r="C109" t="s">
        <v>2510</v>
      </c>
      <c r="D109" t="s">
        <v>2610</v>
      </c>
      <c r="E109" s="31">
        <v>39.380434782608695</v>
      </c>
      <c r="F109" s="31">
        <v>152.96717391304347</v>
      </c>
      <c r="G109" s="31">
        <v>0</v>
      </c>
      <c r="H109" s="36">
        <v>0</v>
      </c>
      <c r="I109" s="31">
        <v>13.258260869565216</v>
      </c>
      <c r="J109" s="31">
        <v>0</v>
      </c>
      <c r="K109" s="36">
        <v>0</v>
      </c>
      <c r="L109" s="31">
        <v>7.6060869565217386</v>
      </c>
      <c r="M109" s="31">
        <v>0</v>
      </c>
      <c r="N109" s="36">
        <v>0</v>
      </c>
      <c r="O109" s="31">
        <v>0</v>
      </c>
      <c r="P109" s="31">
        <v>0</v>
      </c>
      <c r="Q109" s="36" t="s">
        <v>2850</v>
      </c>
      <c r="R109" s="31">
        <v>5.6521739130434785</v>
      </c>
      <c r="S109" s="31">
        <v>0</v>
      </c>
      <c r="T109" s="36">
        <v>0</v>
      </c>
      <c r="U109" s="31">
        <v>30.38586956521738</v>
      </c>
      <c r="V109" s="31">
        <v>0</v>
      </c>
      <c r="W109" s="36">
        <v>0</v>
      </c>
      <c r="X109" s="31">
        <v>4.2782608695652176</v>
      </c>
      <c r="Y109" s="31">
        <v>0</v>
      </c>
      <c r="Z109" s="36">
        <v>0</v>
      </c>
      <c r="AA109" s="31">
        <v>105.04478260869566</v>
      </c>
      <c r="AB109" s="31">
        <v>0</v>
      </c>
      <c r="AC109" s="36">
        <v>0</v>
      </c>
      <c r="AD109" s="31">
        <v>0</v>
      </c>
      <c r="AE109" s="31">
        <v>0</v>
      </c>
      <c r="AF109" s="36" t="s">
        <v>2850</v>
      </c>
      <c r="AG109" s="31">
        <v>0</v>
      </c>
      <c r="AH109" s="31">
        <v>0</v>
      </c>
      <c r="AI109" s="36" t="s">
        <v>2850</v>
      </c>
      <c r="AJ109" t="s">
        <v>840</v>
      </c>
      <c r="AK109" s="37">
        <v>9</v>
      </c>
      <c r="AT109"/>
    </row>
    <row r="110" spans="1:46" x14ac:dyDescent="0.25">
      <c r="A110" t="s">
        <v>2660</v>
      </c>
      <c r="B110" t="s">
        <v>1343</v>
      </c>
      <c r="C110" t="s">
        <v>2286</v>
      </c>
      <c r="D110" t="s">
        <v>2603</v>
      </c>
      <c r="E110" s="31">
        <v>42.641304347826086</v>
      </c>
      <c r="F110" s="31">
        <v>168.74456521739131</v>
      </c>
      <c r="G110" s="31">
        <v>0</v>
      </c>
      <c r="H110" s="36">
        <v>0</v>
      </c>
      <c r="I110" s="31">
        <v>18.418478260869566</v>
      </c>
      <c r="J110" s="31">
        <v>0</v>
      </c>
      <c r="K110" s="36">
        <v>0</v>
      </c>
      <c r="L110" s="31">
        <v>12.619565217391305</v>
      </c>
      <c r="M110" s="31">
        <v>0</v>
      </c>
      <c r="N110" s="36">
        <v>0</v>
      </c>
      <c r="O110" s="31">
        <v>0</v>
      </c>
      <c r="P110" s="31">
        <v>0</v>
      </c>
      <c r="Q110" s="36" t="s">
        <v>2850</v>
      </c>
      <c r="R110" s="31">
        <v>5.7989130434782608</v>
      </c>
      <c r="S110" s="31">
        <v>0</v>
      </c>
      <c r="T110" s="36">
        <v>0</v>
      </c>
      <c r="U110" s="31">
        <v>38.421195652173914</v>
      </c>
      <c r="V110" s="31">
        <v>0</v>
      </c>
      <c r="W110" s="36">
        <v>0</v>
      </c>
      <c r="X110" s="31">
        <v>5.6413043478260869</v>
      </c>
      <c r="Y110" s="31">
        <v>0</v>
      </c>
      <c r="Z110" s="36">
        <v>0</v>
      </c>
      <c r="AA110" s="31">
        <v>106.26358695652173</v>
      </c>
      <c r="AB110" s="31">
        <v>0</v>
      </c>
      <c r="AC110" s="36">
        <v>0</v>
      </c>
      <c r="AD110" s="31">
        <v>0</v>
      </c>
      <c r="AE110" s="31">
        <v>0</v>
      </c>
      <c r="AF110" s="36" t="s">
        <v>2850</v>
      </c>
      <c r="AG110" s="31">
        <v>0</v>
      </c>
      <c r="AH110" s="31">
        <v>0</v>
      </c>
      <c r="AI110" s="36" t="s">
        <v>2850</v>
      </c>
      <c r="AJ110" t="s">
        <v>207</v>
      </c>
      <c r="AK110" s="37">
        <v>9</v>
      </c>
      <c r="AT110"/>
    </row>
    <row r="111" spans="1:46" x14ac:dyDescent="0.25">
      <c r="A111" t="s">
        <v>2660</v>
      </c>
      <c r="B111" t="s">
        <v>1885</v>
      </c>
      <c r="C111" t="s">
        <v>2534</v>
      </c>
      <c r="D111" t="s">
        <v>2605</v>
      </c>
      <c r="E111" s="31">
        <v>129.75</v>
      </c>
      <c r="F111" s="31">
        <v>449.98760869565217</v>
      </c>
      <c r="G111" s="31">
        <v>0</v>
      </c>
      <c r="H111" s="36">
        <v>0</v>
      </c>
      <c r="I111" s="31">
        <v>35.747500000000002</v>
      </c>
      <c r="J111" s="31">
        <v>0</v>
      </c>
      <c r="K111" s="36">
        <v>0</v>
      </c>
      <c r="L111" s="31">
        <v>35.747500000000002</v>
      </c>
      <c r="M111" s="31">
        <v>0</v>
      </c>
      <c r="N111" s="36">
        <v>0</v>
      </c>
      <c r="O111" s="31">
        <v>0</v>
      </c>
      <c r="P111" s="31">
        <v>0</v>
      </c>
      <c r="Q111" s="36" t="s">
        <v>2850</v>
      </c>
      <c r="R111" s="31">
        <v>0</v>
      </c>
      <c r="S111" s="31">
        <v>0</v>
      </c>
      <c r="T111" s="36" t="s">
        <v>2850</v>
      </c>
      <c r="U111" s="31">
        <v>92.985326086956519</v>
      </c>
      <c r="V111" s="31">
        <v>0</v>
      </c>
      <c r="W111" s="36">
        <v>0</v>
      </c>
      <c r="X111" s="31">
        <v>0</v>
      </c>
      <c r="Y111" s="31">
        <v>0</v>
      </c>
      <c r="Z111" s="36" t="s">
        <v>2850</v>
      </c>
      <c r="AA111" s="31">
        <v>321.25478260869568</v>
      </c>
      <c r="AB111" s="31">
        <v>0</v>
      </c>
      <c r="AC111" s="36">
        <v>0</v>
      </c>
      <c r="AD111" s="31">
        <v>0</v>
      </c>
      <c r="AE111" s="31">
        <v>0</v>
      </c>
      <c r="AF111" s="36" t="s">
        <v>2850</v>
      </c>
      <c r="AG111" s="31">
        <v>0</v>
      </c>
      <c r="AH111" s="31">
        <v>0</v>
      </c>
      <c r="AI111" s="36" t="s">
        <v>2850</v>
      </c>
      <c r="AJ111" t="s">
        <v>744</v>
      </c>
      <c r="AK111" s="37">
        <v>9</v>
      </c>
      <c r="AT111"/>
    </row>
    <row r="112" spans="1:46" x14ac:dyDescent="0.25">
      <c r="A112" t="s">
        <v>2660</v>
      </c>
      <c r="B112" t="s">
        <v>1860</v>
      </c>
      <c r="C112" t="s">
        <v>2294</v>
      </c>
      <c r="D112" t="s">
        <v>2605</v>
      </c>
      <c r="E112" s="31">
        <v>43.043478260869563</v>
      </c>
      <c r="F112" s="31">
        <v>213.24967391304352</v>
      </c>
      <c r="G112" s="31">
        <v>0</v>
      </c>
      <c r="H112" s="36">
        <v>0</v>
      </c>
      <c r="I112" s="31">
        <v>24.013369565217381</v>
      </c>
      <c r="J112" s="31">
        <v>0</v>
      </c>
      <c r="K112" s="36">
        <v>0</v>
      </c>
      <c r="L112" s="31">
        <v>15.056847826086948</v>
      </c>
      <c r="M112" s="31">
        <v>0</v>
      </c>
      <c r="N112" s="36">
        <v>0</v>
      </c>
      <c r="O112" s="31">
        <v>4</v>
      </c>
      <c r="P112" s="31">
        <v>0</v>
      </c>
      <c r="Q112" s="36">
        <v>0</v>
      </c>
      <c r="R112" s="31">
        <v>4.9565217391304346</v>
      </c>
      <c r="S112" s="31">
        <v>0</v>
      </c>
      <c r="T112" s="36">
        <v>0</v>
      </c>
      <c r="U112" s="31">
        <v>33.294673913043482</v>
      </c>
      <c r="V112" s="31">
        <v>0</v>
      </c>
      <c r="W112" s="36">
        <v>0</v>
      </c>
      <c r="X112" s="31">
        <v>12.773260869565213</v>
      </c>
      <c r="Y112" s="31">
        <v>0</v>
      </c>
      <c r="Z112" s="36">
        <v>0</v>
      </c>
      <c r="AA112" s="31">
        <v>123.92206521739138</v>
      </c>
      <c r="AB112" s="31">
        <v>0</v>
      </c>
      <c r="AC112" s="36">
        <v>0</v>
      </c>
      <c r="AD112" s="31">
        <v>19.246304347826086</v>
      </c>
      <c r="AE112" s="31">
        <v>0</v>
      </c>
      <c r="AF112" s="36">
        <v>0</v>
      </c>
      <c r="AG112" s="31">
        <v>0</v>
      </c>
      <c r="AH112" s="31">
        <v>0</v>
      </c>
      <c r="AI112" s="36" t="s">
        <v>2850</v>
      </c>
      <c r="AJ112" t="s">
        <v>718</v>
      </c>
      <c r="AK112" s="37">
        <v>9</v>
      </c>
      <c r="AT112"/>
    </row>
    <row r="113" spans="1:46" x14ac:dyDescent="0.25">
      <c r="A113" t="s">
        <v>2660</v>
      </c>
      <c r="B113" t="s">
        <v>1374</v>
      </c>
      <c r="C113" t="s">
        <v>2389</v>
      </c>
      <c r="D113" t="s">
        <v>2614</v>
      </c>
      <c r="E113" s="31">
        <v>112.57608695652173</v>
      </c>
      <c r="F113" s="31">
        <v>456.07184782608692</v>
      </c>
      <c r="G113" s="31">
        <v>0</v>
      </c>
      <c r="H113" s="36">
        <v>0</v>
      </c>
      <c r="I113" s="31">
        <v>45.022391304347828</v>
      </c>
      <c r="J113" s="31">
        <v>0</v>
      </c>
      <c r="K113" s="36">
        <v>0</v>
      </c>
      <c r="L113" s="31">
        <v>27.760434782608694</v>
      </c>
      <c r="M113" s="31">
        <v>0</v>
      </c>
      <c r="N113" s="36">
        <v>0</v>
      </c>
      <c r="O113" s="31">
        <v>12.381521739130436</v>
      </c>
      <c r="P113" s="31">
        <v>0</v>
      </c>
      <c r="Q113" s="36">
        <v>0</v>
      </c>
      <c r="R113" s="31">
        <v>4.8804347826086953</v>
      </c>
      <c r="S113" s="31">
        <v>0</v>
      </c>
      <c r="T113" s="36">
        <v>0</v>
      </c>
      <c r="U113" s="31">
        <v>154.25239130434775</v>
      </c>
      <c r="V113" s="31">
        <v>0</v>
      </c>
      <c r="W113" s="36">
        <v>0</v>
      </c>
      <c r="X113" s="31">
        <v>10.201086956521737</v>
      </c>
      <c r="Y113" s="31">
        <v>0</v>
      </c>
      <c r="Z113" s="36">
        <v>0</v>
      </c>
      <c r="AA113" s="31">
        <v>246.59597826086957</v>
      </c>
      <c r="AB113" s="31">
        <v>0</v>
      </c>
      <c r="AC113" s="36">
        <v>0</v>
      </c>
      <c r="AD113" s="31">
        <v>0</v>
      </c>
      <c r="AE113" s="31">
        <v>0</v>
      </c>
      <c r="AF113" s="36" t="s">
        <v>2850</v>
      </c>
      <c r="AG113" s="31">
        <v>0</v>
      </c>
      <c r="AH113" s="31">
        <v>0</v>
      </c>
      <c r="AI113" s="36" t="s">
        <v>2850</v>
      </c>
      <c r="AJ113" t="s">
        <v>238</v>
      </c>
      <c r="AK113" s="37">
        <v>9</v>
      </c>
      <c r="AT113"/>
    </row>
    <row r="114" spans="1:46" x14ac:dyDescent="0.25">
      <c r="A114" t="s">
        <v>2660</v>
      </c>
      <c r="B114" t="s">
        <v>1399</v>
      </c>
      <c r="C114" t="s">
        <v>2313</v>
      </c>
      <c r="D114" t="s">
        <v>2603</v>
      </c>
      <c r="E114" s="31">
        <v>47.989130434782609</v>
      </c>
      <c r="F114" s="31">
        <v>228.92228260869564</v>
      </c>
      <c r="G114" s="31">
        <v>0.57250000000000001</v>
      </c>
      <c r="H114" s="36">
        <v>2.5008487311765672E-3</v>
      </c>
      <c r="I114" s="31">
        <v>39.371413043478256</v>
      </c>
      <c r="J114" s="31">
        <v>0</v>
      </c>
      <c r="K114" s="36">
        <v>0</v>
      </c>
      <c r="L114" s="31">
        <v>33.632282608695647</v>
      </c>
      <c r="M114" s="31">
        <v>0</v>
      </c>
      <c r="N114" s="36">
        <v>0</v>
      </c>
      <c r="O114" s="31">
        <v>0</v>
      </c>
      <c r="P114" s="31">
        <v>0</v>
      </c>
      <c r="Q114" s="36" t="s">
        <v>2850</v>
      </c>
      <c r="R114" s="31">
        <v>5.7391304347826084</v>
      </c>
      <c r="S114" s="31">
        <v>0</v>
      </c>
      <c r="T114" s="36">
        <v>0</v>
      </c>
      <c r="U114" s="31">
        <v>53.805543478260887</v>
      </c>
      <c r="V114" s="31">
        <v>8.1521739130434784E-2</v>
      </c>
      <c r="W114" s="36">
        <v>1.5151178458660511E-3</v>
      </c>
      <c r="X114" s="31">
        <v>7.422173913043479</v>
      </c>
      <c r="Y114" s="31">
        <v>0</v>
      </c>
      <c r="Z114" s="36">
        <v>0</v>
      </c>
      <c r="AA114" s="31">
        <v>128.32315217391303</v>
      </c>
      <c r="AB114" s="31">
        <v>0.49097826086956525</v>
      </c>
      <c r="AC114" s="36">
        <v>3.8261081695075195E-3</v>
      </c>
      <c r="AD114" s="31">
        <v>0</v>
      </c>
      <c r="AE114" s="31">
        <v>0</v>
      </c>
      <c r="AF114" s="36" t="s">
        <v>2850</v>
      </c>
      <c r="AG114" s="31">
        <v>0</v>
      </c>
      <c r="AH114" s="31">
        <v>0</v>
      </c>
      <c r="AI114" s="36" t="s">
        <v>2850</v>
      </c>
      <c r="AJ114" t="s">
        <v>263</v>
      </c>
      <c r="AK114" s="37">
        <v>9</v>
      </c>
      <c r="AT114"/>
    </row>
    <row r="115" spans="1:46" x14ac:dyDescent="0.25">
      <c r="A115" t="s">
        <v>2660</v>
      </c>
      <c r="B115" t="s">
        <v>1325</v>
      </c>
      <c r="C115" t="s">
        <v>2390</v>
      </c>
      <c r="D115" t="s">
        <v>2633</v>
      </c>
      <c r="E115" s="31">
        <v>43.782608695652172</v>
      </c>
      <c r="F115" s="31">
        <v>167.02010869565214</v>
      </c>
      <c r="G115" s="31">
        <v>0</v>
      </c>
      <c r="H115" s="36">
        <v>0</v>
      </c>
      <c r="I115" s="31">
        <v>8.2979347826086958</v>
      </c>
      <c r="J115" s="31">
        <v>0</v>
      </c>
      <c r="K115" s="36">
        <v>0</v>
      </c>
      <c r="L115" s="31">
        <v>2.2009782608695652</v>
      </c>
      <c r="M115" s="31">
        <v>0</v>
      </c>
      <c r="N115" s="36">
        <v>0</v>
      </c>
      <c r="O115" s="31">
        <v>0.35782608695652174</v>
      </c>
      <c r="P115" s="31">
        <v>0</v>
      </c>
      <c r="Q115" s="36">
        <v>0</v>
      </c>
      <c r="R115" s="31">
        <v>5.7391304347826084</v>
      </c>
      <c r="S115" s="31">
        <v>0</v>
      </c>
      <c r="T115" s="36">
        <v>0</v>
      </c>
      <c r="U115" s="31">
        <v>52.288804347826066</v>
      </c>
      <c r="V115" s="31">
        <v>0</v>
      </c>
      <c r="W115" s="36">
        <v>0</v>
      </c>
      <c r="X115" s="31">
        <v>6.4658695652173916</v>
      </c>
      <c r="Y115" s="31">
        <v>0</v>
      </c>
      <c r="Z115" s="36">
        <v>0</v>
      </c>
      <c r="AA115" s="31">
        <v>99.967500000000001</v>
      </c>
      <c r="AB115" s="31">
        <v>0</v>
      </c>
      <c r="AC115" s="36">
        <v>0</v>
      </c>
      <c r="AD115" s="31">
        <v>0</v>
      </c>
      <c r="AE115" s="31">
        <v>0</v>
      </c>
      <c r="AF115" s="36" t="s">
        <v>2850</v>
      </c>
      <c r="AG115" s="31">
        <v>0</v>
      </c>
      <c r="AH115" s="31">
        <v>0</v>
      </c>
      <c r="AI115" s="36" t="s">
        <v>2850</v>
      </c>
      <c r="AJ115" t="s">
        <v>188</v>
      </c>
      <c r="AK115" s="37">
        <v>9</v>
      </c>
      <c r="AT115"/>
    </row>
    <row r="116" spans="1:46" x14ac:dyDescent="0.25">
      <c r="A116" t="s">
        <v>2660</v>
      </c>
      <c r="B116" t="s">
        <v>1616</v>
      </c>
      <c r="C116" t="s">
        <v>2484</v>
      </c>
      <c r="D116" t="s">
        <v>2603</v>
      </c>
      <c r="E116" s="31">
        <v>116.54347826086956</v>
      </c>
      <c r="F116" s="31">
        <v>468.46271739130435</v>
      </c>
      <c r="G116" s="31">
        <v>0</v>
      </c>
      <c r="H116" s="36">
        <v>0</v>
      </c>
      <c r="I116" s="31">
        <v>51.596304347826077</v>
      </c>
      <c r="J116" s="31">
        <v>0</v>
      </c>
      <c r="K116" s="36">
        <v>0</v>
      </c>
      <c r="L116" s="31">
        <v>45.944130434782593</v>
      </c>
      <c r="M116" s="31">
        <v>0</v>
      </c>
      <c r="N116" s="36">
        <v>0</v>
      </c>
      <c r="O116" s="31">
        <v>8.6956521739130432E-2</v>
      </c>
      <c r="P116" s="31">
        <v>0</v>
      </c>
      <c r="Q116" s="36">
        <v>0</v>
      </c>
      <c r="R116" s="31">
        <v>5.5652173913043477</v>
      </c>
      <c r="S116" s="31">
        <v>0</v>
      </c>
      <c r="T116" s="36">
        <v>0</v>
      </c>
      <c r="U116" s="31">
        <v>134.4566304347826</v>
      </c>
      <c r="V116" s="31">
        <v>0</v>
      </c>
      <c r="W116" s="36">
        <v>0</v>
      </c>
      <c r="X116" s="31">
        <v>16.467173913043485</v>
      </c>
      <c r="Y116" s="31">
        <v>0</v>
      </c>
      <c r="Z116" s="36">
        <v>0</v>
      </c>
      <c r="AA116" s="31">
        <v>249.26673913043479</v>
      </c>
      <c r="AB116" s="31">
        <v>0</v>
      </c>
      <c r="AC116" s="36">
        <v>0</v>
      </c>
      <c r="AD116" s="31">
        <v>16.675869565217386</v>
      </c>
      <c r="AE116" s="31">
        <v>0</v>
      </c>
      <c r="AF116" s="36">
        <v>0</v>
      </c>
      <c r="AG116" s="31">
        <v>0</v>
      </c>
      <c r="AH116" s="31">
        <v>0</v>
      </c>
      <c r="AI116" s="36" t="s">
        <v>2850</v>
      </c>
      <c r="AJ116" t="s">
        <v>482</v>
      </c>
      <c r="AK116" s="37">
        <v>9</v>
      </c>
      <c r="AT116"/>
    </row>
    <row r="117" spans="1:46" x14ac:dyDescent="0.25">
      <c r="A117" t="s">
        <v>2660</v>
      </c>
      <c r="B117" t="s">
        <v>1479</v>
      </c>
      <c r="C117" t="s">
        <v>2359</v>
      </c>
      <c r="D117" t="s">
        <v>2621</v>
      </c>
      <c r="E117" s="31">
        <v>44.293478260869563</v>
      </c>
      <c r="F117" s="31">
        <v>139.39586956521737</v>
      </c>
      <c r="G117" s="31">
        <v>0</v>
      </c>
      <c r="H117" s="36">
        <v>0</v>
      </c>
      <c r="I117" s="31">
        <v>27.242391304347819</v>
      </c>
      <c r="J117" s="31">
        <v>0</v>
      </c>
      <c r="K117" s="36">
        <v>0</v>
      </c>
      <c r="L117" s="31">
        <v>19.14826086956521</v>
      </c>
      <c r="M117" s="31">
        <v>0</v>
      </c>
      <c r="N117" s="36">
        <v>0</v>
      </c>
      <c r="O117" s="31">
        <v>1.534565217391304</v>
      </c>
      <c r="P117" s="31">
        <v>0</v>
      </c>
      <c r="Q117" s="36">
        <v>0</v>
      </c>
      <c r="R117" s="31">
        <v>6.5595652173913042</v>
      </c>
      <c r="S117" s="31">
        <v>0</v>
      </c>
      <c r="T117" s="36">
        <v>0</v>
      </c>
      <c r="U117" s="31">
        <v>27.094130434782613</v>
      </c>
      <c r="V117" s="31">
        <v>0</v>
      </c>
      <c r="W117" s="36">
        <v>0</v>
      </c>
      <c r="X117" s="31">
        <v>13.247282608695654</v>
      </c>
      <c r="Y117" s="31">
        <v>0</v>
      </c>
      <c r="Z117" s="36">
        <v>0</v>
      </c>
      <c r="AA117" s="31">
        <v>71.812065217391279</v>
      </c>
      <c r="AB117" s="31">
        <v>0</v>
      </c>
      <c r="AC117" s="36">
        <v>0</v>
      </c>
      <c r="AD117" s="31">
        <v>0</v>
      </c>
      <c r="AE117" s="31">
        <v>0</v>
      </c>
      <c r="AF117" s="36" t="s">
        <v>2850</v>
      </c>
      <c r="AG117" s="31">
        <v>0</v>
      </c>
      <c r="AH117" s="31">
        <v>0</v>
      </c>
      <c r="AI117" s="36" t="s">
        <v>2850</v>
      </c>
      <c r="AJ117" t="s">
        <v>344</v>
      </c>
      <c r="AK117" s="37">
        <v>9</v>
      </c>
      <c r="AT117"/>
    </row>
    <row r="118" spans="1:46" x14ac:dyDescent="0.25">
      <c r="A118" t="s">
        <v>2660</v>
      </c>
      <c r="B118" t="s">
        <v>1673</v>
      </c>
      <c r="C118" t="s">
        <v>2304</v>
      </c>
      <c r="D118" t="s">
        <v>2615</v>
      </c>
      <c r="E118" s="31">
        <v>98.576086956521735</v>
      </c>
      <c r="F118" s="31">
        <v>352.75206521739136</v>
      </c>
      <c r="G118" s="31">
        <v>38.770978260869569</v>
      </c>
      <c r="H118" s="36">
        <v>0.10990999652114322</v>
      </c>
      <c r="I118" s="31">
        <v>56.445108695652181</v>
      </c>
      <c r="J118" s="31">
        <v>0</v>
      </c>
      <c r="K118" s="36">
        <v>0</v>
      </c>
      <c r="L118" s="31">
        <v>38.445108695652188</v>
      </c>
      <c r="M118" s="31">
        <v>0</v>
      </c>
      <c r="N118" s="36">
        <v>0</v>
      </c>
      <c r="O118" s="31">
        <v>7.3043478260869561</v>
      </c>
      <c r="P118" s="31">
        <v>0</v>
      </c>
      <c r="Q118" s="36">
        <v>0</v>
      </c>
      <c r="R118" s="31">
        <v>10.695652173913043</v>
      </c>
      <c r="S118" s="31">
        <v>0</v>
      </c>
      <c r="T118" s="36">
        <v>0</v>
      </c>
      <c r="U118" s="31">
        <v>65.396304347826089</v>
      </c>
      <c r="V118" s="31">
        <v>0</v>
      </c>
      <c r="W118" s="36">
        <v>0</v>
      </c>
      <c r="X118" s="31">
        <v>5.5652173913043477</v>
      </c>
      <c r="Y118" s="31">
        <v>0</v>
      </c>
      <c r="Z118" s="36">
        <v>0</v>
      </c>
      <c r="AA118" s="31">
        <v>225.34543478260875</v>
      </c>
      <c r="AB118" s="31">
        <v>38.770978260869569</v>
      </c>
      <c r="AC118" s="36">
        <v>0.17205131445539165</v>
      </c>
      <c r="AD118" s="31">
        <v>0</v>
      </c>
      <c r="AE118" s="31">
        <v>0</v>
      </c>
      <c r="AF118" s="36" t="s">
        <v>2850</v>
      </c>
      <c r="AG118" s="31">
        <v>0</v>
      </c>
      <c r="AH118" s="31">
        <v>0</v>
      </c>
      <c r="AI118" s="36" t="s">
        <v>2850</v>
      </c>
      <c r="AJ118" t="s">
        <v>539</v>
      </c>
      <c r="AK118" s="37">
        <v>9</v>
      </c>
      <c r="AT118"/>
    </row>
    <row r="119" spans="1:46" x14ac:dyDescent="0.25">
      <c r="A119" t="s">
        <v>2660</v>
      </c>
      <c r="B119" t="s">
        <v>1519</v>
      </c>
      <c r="C119" t="s">
        <v>2286</v>
      </c>
      <c r="D119" t="s">
        <v>2603</v>
      </c>
      <c r="E119" s="31">
        <v>117.70652173913044</v>
      </c>
      <c r="F119" s="31">
        <v>425.71565217391321</v>
      </c>
      <c r="G119" s="31">
        <v>0</v>
      </c>
      <c r="H119" s="36">
        <v>0</v>
      </c>
      <c r="I119" s="31">
        <v>43.798586956521739</v>
      </c>
      <c r="J119" s="31">
        <v>0</v>
      </c>
      <c r="K119" s="36">
        <v>0</v>
      </c>
      <c r="L119" s="31">
        <v>38.059456521739129</v>
      </c>
      <c r="M119" s="31">
        <v>0</v>
      </c>
      <c r="N119" s="36">
        <v>0</v>
      </c>
      <c r="O119" s="31">
        <v>0</v>
      </c>
      <c r="P119" s="31">
        <v>0</v>
      </c>
      <c r="Q119" s="36" t="s">
        <v>2850</v>
      </c>
      <c r="R119" s="31">
        <v>5.7391304347826084</v>
      </c>
      <c r="S119" s="31">
        <v>0</v>
      </c>
      <c r="T119" s="36">
        <v>0</v>
      </c>
      <c r="U119" s="31">
        <v>113.85576086956523</v>
      </c>
      <c r="V119" s="31">
        <v>0</v>
      </c>
      <c r="W119" s="36">
        <v>0</v>
      </c>
      <c r="X119" s="31">
        <v>6.8533695652173909</v>
      </c>
      <c r="Y119" s="31">
        <v>0</v>
      </c>
      <c r="Z119" s="36">
        <v>0</v>
      </c>
      <c r="AA119" s="31">
        <v>261.20793478260885</v>
      </c>
      <c r="AB119" s="31">
        <v>0</v>
      </c>
      <c r="AC119" s="36">
        <v>0</v>
      </c>
      <c r="AD119" s="31">
        <v>0</v>
      </c>
      <c r="AE119" s="31">
        <v>0</v>
      </c>
      <c r="AF119" s="36" t="s">
        <v>2850</v>
      </c>
      <c r="AG119" s="31">
        <v>0</v>
      </c>
      <c r="AH119" s="31">
        <v>0</v>
      </c>
      <c r="AI119" s="36" t="s">
        <v>2850</v>
      </c>
      <c r="AJ119" t="s">
        <v>385</v>
      </c>
      <c r="AK119" s="37">
        <v>9</v>
      </c>
      <c r="AT119"/>
    </row>
    <row r="120" spans="1:46" x14ac:dyDescent="0.25">
      <c r="A120" t="s">
        <v>2660</v>
      </c>
      <c r="B120" t="s">
        <v>1952</v>
      </c>
      <c r="C120" t="s">
        <v>2370</v>
      </c>
      <c r="D120" t="s">
        <v>2603</v>
      </c>
      <c r="E120" s="31">
        <v>67.217391304347828</v>
      </c>
      <c r="F120" s="31">
        <v>299.14945652173913</v>
      </c>
      <c r="G120" s="31">
        <v>5.6847826086956523</v>
      </c>
      <c r="H120" s="36">
        <v>1.9003152052467595E-2</v>
      </c>
      <c r="I120" s="31">
        <v>33.785326086956523</v>
      </c>
      <c r="J120" s="31">
        <v>8.6956521739130432E-2</v>
      </c>
      <c r="K120" s="36">
        <v>2.5737955441164639E-3</v>
      </c>
      <c r="L120" s="31">
        <v>25.942934782608695</v>
      </c>
      <c r="M120" s="31">
        <v>8.6956521739130432E-2</v>
      </c>
      <c r="N120" s="36">
        <v>3.3518382738032888E-3</v>
      </c>
      <c r="O120" s="31">
        <v>5.7608695652173916</v>
      </c>
      <c r="P120" s="31">
        <v>0</v>
      </c>
      <c r="Q120" s="36">
        <v>0</v>
      </c>
      <c r="R120" s="31">
        <v>2.0815217391304346</v>
      </c>
      <c r="S120" s="31">
        <v>0</v>
      </c>
      <c r="T120" s="36">
        <v>0</v>
      </c>
      <c r="U120" s="31">
        <v>76.597826086956516</v>
      </c>
      <c r="V120" s="31">
        <v>0</v>
      </c>
      <c r="W120" s="36">
        <v>0</v>
      </c>
      <c r="X120" s="31">
        <v>12.774456521739131</v>
      </c>
      <c r="Y120" s="31">
        <v>0</v>
      </c>
      <c r="Z120" s="36">
        <v>0</v>
      </c>
      <c r="AA120" s="31">
        <v>175.99184782608697</v>
      </c>
      <c r="AB120" s="31">
        <v>5.5978260869565215</v>
      </c>
      <c r="AC120" s="36">
        <v>3.1807303327414493E-2</v>
      </c>
      <c r="AD120" s="31">
        <v>0</v>
      </c>
      <c r="AE120" s="31">
        <v>0</v>
      </c>
      <c r="AF120" s="36" t="s">
        <v>2850</v>
      </c>
      <c r="AG120" s="31">
        <v>0</v>
      </c>
      <c r="AH120" s="31">
        <v>0</v>
      </c>
      <c r="AI120" s="36" t="s">
        <v>2850</v>
      </c>
      <c r="AJ120" t="s">
        <v>812</v>
      </c>
      <c r="AK120" s="37">
        <v>9</v>
      </c>
      <c r="AT120"/>
    </row>
    <row r="121" spans="1:46" x14ac:dyDescent="0.25">
      <c r="A121" t="s">
        <v>2660</v>
      </c>
      <c r="B121" t="s">
        <v>1422</v>
      </c>
      <c r="C121" t="s">
        <v>2355</v>
      </c>
      <c r="D121" t="s">
        <v>2605</v>
      </c>
      <c r="E121" s="31">
        <v>91.619565217391298</v>
      </c>
      <c r="F121" s="31">
        <v>288.59989130434781</v>
      </c>
      <c r="G121" s="31">
        <v>0</v>
      </c>
      <c r="H121" s="36">
        <v>0</v>
      </c>
      <c r="I121" s="31">
        <v>62.926413043478256</v>
      </c>
      <c r="J121" s="31">
        <v>0</v>
      </c>
      <c r="K121" s="36">
        <v>0</v>
      </c>
      <c r="L121" s="31">
        <v>44.738043478260863</v>
      </c>
      <c r="M121" s="31">
        <v>0</v>
      </c>
      <c r="N121" s="36">
        <v>0</v>
      </c>
      <c r="O121" s="31">
        <v>6.5361956521739124</v>
      </c>
      <c r="P121" s="31">
        <v>0</v>
      </c>
      <c r="Q121" s="36">
        <v>0</v>
      </c>
      <c r="R121" s="31">
        <v>11.652173913043478</v>
      </c>
      <c r="S121" s="31">
        <v>0</v>
      </c>
      <c r="T121" s="36">
        <v>0</v>
      </c>
      <c r="U121" s="31">
        <v>58.25771739130434</v>
      </c>
      <c r="V121" s="31">
        <v>0</v>
      </c>
      <c r="W121" s="36">
        <v>0</v>
      </c>
      <c r="X121" s="31">
        <v>5.422065217391304</v>
      </c>
      <c r="Y121" s="31">
        <v>0</v>
      </c>
      <c r="Z121" s="36">
        <v>0</v>
      </c>
      <c r="AA121" s="31">
        <v>161.99369565217393</v>
      </c>
      <c r="AB121" s="31">
        <v>0</v>
      </c>
      <c r="AC121" s="36">
        <v>0</v>
      </c>
      <c r="AD121" s="31">
        <v>0</v>
      </c>
      <c r="AE121" s="31">
        <v>0</v>
      </c>
      <c r="AF121" s="36" t="s">
        <v>2850</v>
      </c>
      <c r="AG121" s="31">
        <v>0</v>
      </c>
      <c r="AH121" s="31">
        <v>0</v>
      </c>
      <c r="AI121" s="36" t="s">
        <v>2850</v>
      </c>
      <c r="AJ121" t="s">
        <v>286</v>
      </c>
      <c r="AK121" s="37">
        <v>9</v>
      </c>
      <c r="AT121"/>
    </row>
    <row r="122" spans="1:46" x14ac:dyDescent="0.25">
      <c r="A122" t="s">
        <v>2660</v>
      </c>
      <c r="B122" t="s">
        <v>1389</v>
      </c>
      <c r="C122" t="s">
        <v>2422</v>
      </c>
      <c r="D122" t="s">
        <v>2605</v>
      </c>
      <c r="E122" s="31">
        <v>66.521739130434781</v>
      </c>
      <c r="F122" s="31">
        <v>238.22836956521741</v>
      </c>
      <c r="G122" s="31">
        <v>0</v>
      </c>
      <c r="H122" s="36">
        <v>0</v>
      </c>
      <c r="I122" s="31">
        <v>34.645978260869555</v>
      </c>
      <c r="J122" s="31">
        <v>0</v>
      </c>
      <c r="K122" s="36">
        <v>0</v>
      </c>
      <c r="L122" s="31">
        <v>22.815543478260857</v>
      </c>
      <c r="M122" s="31">
        <v>0</v>
      </c>
      <c r="N122" s="36">
        <v>0</v>
      </c>
      <c r="O122" s="31">
        <v>5.9608695652173935</v>
      </c>
      <c r="P122" s="31">
        <v>0</v>
      </c>
      <c r="Q122" s="36">
        <v>0</v>
      </c>
      <c r="R122" s="31">
        <v>5.8695652173913047</v>
      </c>
      <c r="S122" s="31">
        <v>0</v>
      </c>
      <c r="T122" s="36">
        <v>0</v>
      </c>
      <c r="U122" s="31">
        <v>58.632608695652181</v>
      </c>
      <c r="V122" s="31">
        <v>0</v>
      </c>
      <c r="W122" s="36">
        <v>0</v>
      </c>
      <c r="X122" s="31">
        <v>8.5005434782608695</v>
      </c>
      <c r="Y122" s="31">
        <v>0</v>
      </c>
      <c r="Z122" s="36">
        <v>0</v>
      </c>
      <c r="AA122" s="31">
        <v>136.44923913043479</v>
      </c>
      <c r="AB122" s="31">
        <v>0</v>
      </c>
      <c r="AC122" s="36">
        <v>0</v>
      </c>
      <c r="AD122" s="31">
        <v>0</v>
      </c>
      <c r="AE122" s="31">
        <v>0</v>
      </c>
      <c r="AF122" s="36" t="s">
        <v>2850</v>
      </c>
      <c r="AG122" s="31">
        <v>0</v>
      </c>
      <c r="AH122" s="31">
        <v>0</v>
      </c>
      <c r="AI122" s="36" t="s">
        <v>2850</v>
      </c>
      <c r="AJ122" t="s">
        <v>253</v>
      </c>
      <c r="AK122" s="37">
        <v>9</v>
      </c>
      <c r="AT122"/>
    </row>
    <row r="123" spans="1:46" x14ac:dyDescent="0.25">
      <c r="A123" t="s">
        <v>2660</v>
      </c>
      <c r="B123" t="s">
        <v>1463</v>
      </c>
      <c r="C123" t="s">
        <v>2288</v>
      </c>
      <c r="D123" t="s">
        <v>2603</v>
      </c>
      <c r="E123" s="31">
        <v>67.793478260869563</v>
      </c>
      <c r="F123" s="31">
        <v>289.43228260869563</v>
      </c>
      <c r="G123" s="31">
        <v>35.507608695652173</v>
      </c>
      <c r="H123" s="36">
        <v>0.1226801943985546</v>
      </c>
      <c r="I123" s="31">
        <v>37.347826086956516</v>
      </c>
      <c r="J123" s="31">
        <v>1.7989130434782608</v>
      </c>
      <c r="K123" s="36">
        <v>4.8166472642607684E-2</v>
      </c>
      <c r="L123" s="31">
        <v>30.913043478260864</v>
      </c>
      <c r="M123" s="31">
        <v>1.1032608695652173</v>
      </c>
      <c r="N123" s="36">
        <v>3.5689170182841075E-2</v>
      </c>
      <c r="O123" s="31">
        <v>0.69565217391304346</v>
      </c>
      <c r="P123" s="31">
        <v>0.69565217391304346</v>
      </c>
      <c r="Q123" s="36">
        <v>1</v>
      </c>
      <c r="R123" s="31">
        <v>5.7391304347826084</v>
      </c>
      <c r="S123" s="31">
        <v>0</v>
      </c>
      <c r="T123" s="36">
        <v>0</v>
      </c>
      <c r="U123" s="31">
        <v>85.881413043478275</v>
      </c>
      <c r="V123" s="31">
        <v>0.43478260869565216</v>
      </c>
      <c r="W123" s="36">
        <v>5.0625926296245195E-3</v>
      </c>
      <c r="X123" s="31">
        <v>6.8701086956521751</v>
      </c>
      <c r="Y123" s="31">
        <v>0</v>
      </c>
      <c r="Z123" s="36">
        <v>0</v>
      </c>
      <c r="AA123" s="31">
        <v>159.33293478260867</v>
      </c>
      <c r="AB123" s="31">
        <v>33.27391304347826</v>
      </c>
      <c r="AC123" s="36">
        <v>0.20883261259749378</v>
      </c>
      <c r="AD123" s="31">
        <v>0</v>
      </c>
      <c r="AE123" s="31">
        <v>0</v>
      </c>
      <c r="AF123" s="36" t="s">
        <v>2850</v>
      </c>
      <c r="AG123" s="31">
        <v>0</v>
      </c>
      <c r="AH123" s="31">
        <v>0</v>
      </c>
      <c r="AI123" s="36" t="s">
        <v>2850</v>
      </c>
      <c r="AJ123" t="s">
        <v>328</v>
      </c>
      <c r="AK123" s="37">
        <v>9</v>
      </c>
      <c r="AT123"/>
    </row>
    <row r="124" spans="1:46" x14ac:dyDescent="0.25">
      <c r="A124" t="s">
        <v>2660</v>
      </c>
      <c r="B124" t="s">
        <v>1605</v>
      </c>
      <c r="C124" t="s">
        <v>2293</v>
      </c>
      <c r="D124" t="s">
        <v>2603</v>
      </c>
      <c r="E124" s="31">
        <v>57.5</v>
      </c>
      <c r="F124" s="31">
        <v>220.48565217391302</v>
      </c>
      <c r="G124" s="31">
        <v>0</v>
      </c>
      <c r="H124" s="36">
        <v>0</v>
      </c>
      <c r="I124" s="31">
        <v>16.509782608695652</v>
      </c>
      <c r="J124" s="31">
        <v>0</v>
      </c>
      <c r="K124" s="36">
        <v>0</v>
      </c>
      <c r="L124" s="31">
        <v>5.6567391304347838</v>
      </c>
      <c r="M124" s="31">
        <v>0</v>
      </c>
      <c r="N124" s="36">
        <v>0</v>
      </c>
      <c r="O124" s="31">
        <v>5.2878260869565219</v>
      </c>
      <c r="P124" s="31">
        <v>0</v>
      </c>
      <c r="Q124" s="36">
        <v>0</v>
      </c>
      <c r="R124" s="31">
        <v>5.5652173913043477</v>
      </c>
      <c r="S124" s="31">
        <v>0</v>
      </c>
      <c r="T124" s="36">
        <v>0</v>
      </c>
      <c r="U124" s="31">
        <v>51.825434782608681</v>
      </c>
      <c r="V124" s="31">
        <v>0</v>
      </c>
      <c r="W124" s="36">
        <v>0</v>
      </c>
      <c r="X124" s="31">
        <v>9.1456521739130423</v>
      </c>
      <c r="Y124" s="31">
        <v>0</v>
      </c>
      <c r="Z124" s="36">
        <v>0</v>
      </c>
      <c r="AA124" s="31">
        <v>143.00478260869565</v>
      </c>
      <c r="AB124" s="31">
        <v>0</v>
      </c>
      <c r="AC124" s="36">
        <v>0</v>
      </c>
      <c r="AD124" s="31">
        <v>0</v>
      </c>
      <c r="AE124" s="31">
        <v>0</v>
      </c>
      <c r="AF124" s="36" t="s">
        <v>2850</v>
      </c>
      <c r="AG124" s="31">
        <v>0</v>
      </c>
      <c r="AH124" s="31">
        <v>0</v>
      </c>
      <c r="AI124" s="36" t="s">
        <v>2850</v>
      </c>
      <c r="AJ124" t="s">
        <v>471</v>
      </c>
      <c r="AK124" s="37">
        <v>9</v>
      </c>
      <c r="AT124"/>
    </row>
    <row r="125" spans="1:46" x14ac:dyDescent="0.25">
      <c r="A125" t="s">
        <v>2660</v>
      </c>
      <c r="B125" t="s">
        <v>1384</v>
      </c>
      <c r="C125" t="s">
        <v>2270</v>
      </c>
      <c r="D125" t="s">
        <v>2603</v>
      </c>
      <c r="E125" s="31">
        <v>69.858695652173907</v>
      </c>
      <c r="F125" s="31">
        <v>277.37217391304347</v>
      </c>
      <c r="G125" s="31">
        <v>10.989130434782609</v>
      </c>
      <c r="H125" s="36">
        <v>3.9618719786317556E-2</v>
      </c>
      <c r="I125" s="31">
        <v>40.395869565217389</v>
      </c>
      <c r="J125" s="31">
        <v>1.173913043478261</v>
      </c>
      <c r="K125" s="36">
        <v>2.9060224624773309E-2</v>
      </c>
      <c r="L125" s="31">
        <v>27.525326086956522</v>
      </c>
      <c r="M125" s="31">
        <v>0.39130434782608697</v>
      </c>
      <c r="N125" s="36">
        <v>1.4216156662046417E-2</v>
      </c>
      <c r="O125" s="31">
        <v>6.3488043478260883</v>
      </c>
      <c r="P125" s="31">
        <v>0</v>
      </c>
      <c r="Q125" s="36">
        <v>0</v>
      </c>
      <c r="R125" s="31">
        <v>6.5217391304347823</v>
      </c>
      <c r="S125" s="31">
        <v>0.78260869565217395</v>
      </c>
      <c r="T125" s="36">
        <v>0.12000000000000001</v>
      </c>
      <c r="U125" s="31">
        <v>66.858369565217387</v>
      </c>
      <c r="V125" s="31">
        <v>4.4728260869565215</v>
      </c>
      <c r="W125" s="36">
        <v>6.6900017395630285E-2</v>
      </c>
      <c r="X125" s="31">
        <v>12.636739130434782</v>
      </c>
      <c r="Y125" s="31">
        <v>0.80978260869565222</v>
      </c>
      <c r="Z125" s="36">
        <v>6.4081611588019755E-2</v>
      </c>
      <c r="AA125" s="31">
        <v>157.48119565217391</v>
      </c>
      <c r="AB125" s="31">
        <v>4.5326086956521738</v>
      </c>
      <c r="AC125" s="36">
        <v>2.878190425772021E-2</v>
      </c>
      <c r="AD125" s="31">
        <v>0</v>
      </c>
      <c r="AE125" s="31">
        <v>0</v>
      </c>
      <c r="AF125" s="36" t="s">
        <v>2850</v>
      </c>
      <c r="AG125" s="31">
        <v>0</v>
      </c>
      <c r="AH125" s="31">
        <v>0</v>
      </c>
      <c r="AI125" s="36" t="s">
        <v>2850</v>
      </c>
      <c r="AJ125" t="s">
        <v>248</v>
      </c>
      <c r="AK125" s="37">
        <v>9</v>
      </c>
      <c r="AT125"/>
    </row>
    <row r="126" spans="1:46" x14ac:dyDescent="0.25">
      <c r="A126" t="s">
        <v>2660</v>
      </c>
      <c r="B126" t="s">
        <v>1492</v>
      </c>
      <c r="C126" t="s">
        <v>2352</v>
      </c>
      <c r="D126" t="s">
        <v>2626</v>
      </c>
      <c r="E126" s="31">
        <v>93.836956521739125</v>
      </c>
      <c r="F126" s="31">
        <v>370.94054347826079</v>
      </c>
      <c r="G126" s="31">
        <v>0</v>
      </c>
      <c r="H126" s="36">
        <v>0</v>
      </c>
      <c r="I126" s="31">
        <v>48.680978260869551</v>
      </c>
      <c r="J126" s="31">
        <v>0</v>
      </c>
      <c r="K126" s="36">
        <v>0</v>
      </c>
      <c r="L126" s="31">
        <v>34.18239130434781</v>
      </c>
      <c r="M126" s="31">
        <v>0</v>
      </c>
      <c r="N126" s="36">
        <v>0</v>
      </c>
      <c r="O126" s="31">
        <v>9.2811956521739134</v>
      </c>
      <c r="P126" s="31">
        <v>0</v>
      </c>
      <c r="Q126" s="36">
        <v>0</v>
      </c>
      <c r="R126" s="31">
        <v>5.2173913043478262</v>
      </c>
      <c r="S126" s="31">
        <v>0</v>
      </c>
      <c r="T126" s="36">
        <v>0</v>
      </c>
      <c r="U126" s="31">
        <v>88.848913043478248</v>
      </c>
      <c r="V126" s="31">
        <v>0</v>
      </c>
      <c r="W126" s="36">
        <v>0</v>
      </c>
      <c r="X126" s="31">
        <v>10.521739130434783</v>
      </c>
      <c r="Y126" s="31">
        <v>0</v>
      </c>
      <c r="Z126" s="36">
        <v>0</v>
      </c>
      <c r="AA126" s="31">
        <v>222.8889130434782</v>
      </c>
      <c r="AB126" s="31">
        <v>0</v>
      </c>
      <c r="AC126" s="36">
        <v>0</v>
      </c>
      <c r="AD126" s="31">
        <v>0</v>
      </c>
      <c r="AE126" s="31">
        <v>0</v>
      </c>
      <c r="AF126" s="36" t="s">
        <v>2850</v>
      </c>
      <c r="AG126" s="31">
        <v>0</v>
      </c>
      <c r="AH126" s="31">
        <v>0</v>
      </c>
      <c r="AI126" s="36" t="s">
        <v>2850</v>
      </c>
      <c r="AJ126" t="s">
        <v>357</v>
      </c>
      <c r="AK126" s="37">
        <v>9</v>
      </c>
      <c r="AT126"/>
    </row>
    <row r="127" spans="1:46" x14ac:dyDescent="0.25">
      <c r="A127" t="s">
        <v>2660</v>
      </c>
      <c r="B127" t="s">
        <v>2168</v>
      </c>
      <c r="C127" t="s">
        <v>2585</v>
      </c>
      <c r="D127" t="s">
        <v>2603</v>
      </c>
      <c r="E127" s="31">
        <v>31.652173913043477</v>
      </c>
      <c r="F127" s="31">
        <v>175.05684782608694</v>
      </c>
      <c r="G127" s="31">
        <v>2.6847826086956523</v>
      </c>
      <c r="H127" s="36">
        <v>1.5336632882610186E-2</v>
      </c>
      <c r="I127" s="31">
        <v>34.428043478260868</v>
      </c>
      <c r="J127" s="31">
        <v>0</v>
      </c>
      <c r="K127" s="36">
        <v>0</v>
      </c>
      <c r="L127" s="31">
        <v>18.063369565217389</v>
      </c>
      <c r="M127" s="31">
        <v>0</v>
      </c>
      <c r="N127" s="36">
        <v>0</v>
      </c>
      <c r="O127" s="31">
        <v>11.060326086956522</v>
      </c>
      <c r="P127" s="31">
        <v>0</v>
      </c>
      <c r="Q127" s="36">
        <v>0</v>
      </c>
      <c r="R127" s="31">
        <v>5.3043478260869561</v>
      </c>
      <c r="S127" s="31">
        <v>0</v>
      </c>
      <c r="T127" s="36">
        <v>0</v>
      </c>
      <c r="U127" s="31">
        <v>47.748369565217374</v>
      </c>
      <c r="V127" s="31">
        <v>2.6847826086956523</v>
      </c>
      <c r="W127" s="36">
        <v>5.6227733703632064E-2</v>
      </c>
      <c r="X127" s="31">
        <v>4.1273913043478263</v>
      </c>
      <c r="Y127" s="31">
        <v>0</v>
      </c>
      <c r="Z127" s="36">
        <v>0</v>
      </c>
      <c r="AA127" s="31">
        <v>88.753043478260864</v>
      </c>
      <c r="AB127" s="31">
        <v>0</v>
      </c>
      <c r="AC127" s="36">
        <v>0</v>
      </c>
      <c r="AD127" s="31">
        <v>0</v>
      </c>
      <c r="AE127" s="31">
        <v>0</v>
      </c>
      <c r="AF127" s="36" t="s">
        <v>2850</v>
      </c>
      <c r="AG127" s="31">
        <v>0</v>
      </c>
      <c r="AH127" s="31">
        <v>0</v>
      </c>
      <c r="AI127" s="36" t="s">
        <v>2850</v>
      </c>
      <c r="AJ127" t="s">
        <v>1035</v>
      </c>
      <c r="AK127" s="37">
        <v>9</v>
      </c>
      <c r="AT127"/>
    </row>
    <row r="128" spans="1:46" x14ac:dyDescent="0.25">
      <c r="A128" t="s">
        <v>2660</v>
      </c>
      <c r="B128" t="s">
        <v>2157</v>
      </c>
      <c r="C128" t="s">
        <v>2411</v>
      </c>
      <c r="D128" t="s">
        <v>2637</v>
      </c>
      <c r="E128" s="31">
        <v>98.293478260869563</v>
      </c>
      <c r="F128" s="31">
        <v>432.61521739130433</v>
      </c>
      <c r="G128" s="31">
        <v>71.288260869565221</v>
      </c>
      <c r="H128" s="36">
        <v>0.16478445048567109</v>
      </c>
      <c r="I128" s="31">
        <v>77.26749999999997</v>
      </c>
      <c r="J128" s="31">
        <v>3.454347826086956</v>
      </c>
      <c r="K128" s="36">
        <v>4.4706349061208885E-2</v>
      </c>
      <c r="L128" s="31">
        <v>58.639456521739099</v>
      </c>
      <c r="M128" s="31">
        <v>3.454347826086956</v>
      </c>
      <c r="N128" s="36">
        <v>5.8908251047762421E-2</v>
      </c>
      <c r="O128" s="31">
        <v>13.410652173913041</v>
      </c>
      <c r="P128" s="31">
        <v>0</v>
      </c>
      <c r="Q128" s="36">
        <v>0</v>
      </c>
      <c r="R128" s="31">
        <v>5.2173913043478262</v>
      </c>
      <c r="S128" s="31">
        <v>0</v>
      </c>
      <c r="T128" s="36">
        <v>0</v>
      </c>
      <c r="U128" s="31">
        <v>94.430869565217378</v>
      </c>
      <c r="V128" s="31">
        <v>26.208913043478269</v>
      </c>
      <c r="W128" s="36">
        <v>0.27754603091288327</v>
      </c>
      <c r="X128" s="31">
        <v>16.373369565217384</v>
      </c>
      <c r="Y128" s="31">
        <v>2.8165217391304349</v>
      </c>
      <c r="Z128" s="36">
        <v>0.17201845520629344</v>
      </c>
      <c r="AA128" s="31">
        <v>244.54347826086959</v>
      </c>
      <c r="AB128" s="31">
        <v>38.80847826086957</v>
      </c>
      <c r="AC128" s="36">
        <v>0.15869766201440128</v>
      </c>
      <c r="AD128" s="31">
        <v>0</v>
      </c>
      <c r="AE128" s="31">
        <v>0</v>
      </c>
      <c r="AF128" s="36" t="s">
        <v>2850</v>
      </c>
      <c r="AG128" s="31">
        <v>0</v>
      </c>
      <c r="AH128" s="31">
        <v>0</v>
      </c>
      <c r="AI128" s="36" t="s">
        <v>2850</v>
      </c>
      <c r="AJ128" t="s">
        <v>1023</v>
      </c>
      <c r="AK128" s="37">
        <v>9</v>
      </c>
      <c r="AT128"/>
    </row>
    <row r="129" spans="1:46" x14ac:dyDescent="0.25">
      <c r="A129" t="s">
        <v>2660</v>
      </c>
      <c r="B129" t="s">
        <v>1502</v>
      </c>
      <c r="C129" t="s">
        <v>2397</v>
      </c>
      <c r="D129" t="s">
        <v>2603</v>
      </c>
      <c r="E129" s="31">
        <v>66.989130434782609</v>
      </c>
      <c r="F129" s="31">
        <v>246.39358695652172</v>
      </c>
      <c r="G129" s="31">
        <v>4.9208695652173917</v>
      </c>
      <c r="H129" s="36">
        <v>1.9971581346740659E-2</v>
      </c>
      <c r="I129" s="31">
        <v>38.334565217391308</v>
      </c>
      <c r="J129" s="31">
        <v>4.9208695652173917</v>
      </c>
      <c r="K129" s="36">
        <v>0.12836638520123173</v>
      </c>
      <c r="L129" s="31">
        <v>24.25</v>
      </c>
      <c r="M129" s="31">
        <v>4.9208695652173917</v>
      </c>
      <c r="N129" s="36">
        <v>0.2029224562976244</v>
      </c>
      <c r="O129" s="31">
        <v>8.345434782608697</v>
      </c>
      <c r="P129" s="31">
        <v>0</v>
      </c>
      <c r="Q129" s="36">
        <v>0</v>
      </c>
      <c r="R129" s="31">
        <v>5.7391304347826084</v>
      </c>
      <c r="S129" s="31">
        <v>0</v>
      </c>
      <c r="T129" s="36">
        <v>0</v>
      </c>
      <c r="U129" s="31">
        <v>55.570108695652173</v>
      </c>
      <c r="V129" s="31">
        <v>0</v>
      </c>
      <c r="W129" s="36">
        <v>0</v>
      </c>
      <c r="X129" s="31">
        <v>7.7823913043478266</v>
      </c>
      <c r="Y129" s="31">
        <v>0</v>
      </c>
      <c r="Z129" s="36">
        <v>0</v>
      </c>
      <c r="AA129" s="31">
        <v>135.43489130434779</v>
      </c>
      <c r="AB129" s="31">
        <v>0</v>
      </c>
      <c r="AC129" s="36">
        <v>0</v>
      </c>
      <c r="AD129" s="31">
        <v>9.27163043478261</v>
      </c>
      <c r="AE129" s="31">
        <v>0</v>
      </c>
      <c r="AF129" s="36">
        <v>0</v>
      </c>
      <c r="AG129" s="31">
        <v>0</v>
      </c>
      <c r="AH129" s="31">
        <v>0</v>
      </c>
      <c r="AI129" s="36" t="s">
        <v>2850</v>
      </c>
      <c r="AJ129" t="s">
        <v>367</v>
      </c>
      <c r="AK129" s="37">
        <v>9</v>
      </c>
      <c r="AT129"/>
    </row>
    <row r="130" spans="1:46" x14ac:dyDescent="0.25">
      <c r="A130" t="s">
        <v>2660</v>
      </c>
      <c r="B130" t="s">
        <v>1687</v>
      </c>
      <c r="C130" t="s">
        <v>2275</v>
      </c>
      <c r="D130" t="s">
        <v>2602</v>
      </c>
      <c r="E130" s="31">
        <v>78.836956521739125</v>
      </c>
      <c r="F130" s="31">
        <v>324.37380434782602</v>
      </c>
      <c r="G130" s="31">
        <v>2.2201086956521743</v>
      </c>
      <c r="H130" s="36">
        <v>6.8442909565889351E-3</v>
      </c>
      <c r="I130" s="31">
        <v>27.625217391304353</v>
      </c>
      <c r="J130" s="31">
        <v>2.2201086956521743</v>
      </c>
      <c r="K130" s="36">
        <v>8.0365293210362301E-2</v>
      </c>
      <c r="L130" s="31">
        <v>18.655108695652178</v>
      </c>
      <c r="M130" s="31">
        <v>0</v>
      </c>
      <c r="N130" s="36">
        <v>0</v>
      </c>
      <c r="O130" s="31">
        <v>3.7934782608695654</v>
      </c>
      <c r="P130" s="31">
        <v>0</v>
      </c>
      <c r="Q130" s="36">
        <v>0</v>
      </c>
      <c r="R130" s="31">
        <v>5.1766304347826084</v>
      </c>
      <c r="S130" s="31">
        <v>2.2201086956521743</v>
      </c>
      <c r="T130" s="36">
        <v>0.4288713910761156</v>
      </c>
      <c r="U130" s="31">
        <v>86.186956521739106</v>
      </c>
      <c r="V130" s="31">
        <v>0</v>
      </c>
      <c r="W130" s="36">
        <v>0</v>
      </c>
      <c r="X130" s="31">
        <v>20.632173913043477</v>
      </c>
      <c r="Y130" s="31">
        <v>0</v>
      </c>
      <c r="Z130" s="36">
        <v>0</v>
      </c>
      <c r="AA130" s="31">
        <v>189.92945652173907</v>
      </c>
      <c r="AB130" s="31">
        <v>0</v>
      </c>
      <c r="AC130" s="36">
        <v>0</v>
      </c>
      <c r="AD130" s="31">
        <v>0</v>
      </c>
      <c r="AE130" s="31">
        <v>0</v>
      </c>
      <c r="AF130" s="36" t="s">
        <v>2850</v>
      </c>
      <c r="AG130" s="31">
        <v>0</v>
      </c>
      <c r="AH130" s="31">
        <v>0</v>
      </c>
      <c r="AI130" s="36" t="s">
        <v>2850</v>
      </c>
      <c r="AJ130" t="s">
        <v>553</v>
      </c>
      <c r="AK130" s="37">
        <v>9</v>
      </c>
      <c r="AT130"/>
    </row>
    <row r="131" spans="1:46" x14ac:dyDescent="0.25">
      <c r="A131" t="s">
        <v>2660</v>
      </c>
      <c r="B131" t="s">
        <v>1212</v>
      </c>
      <c r="C131" t="s">
        <v>2330</v>
      </c>
      <c r="D131" t="s">
        <v>2618</v>
      </c>
      <c r="E131" s="31">
        <v>58.836956521739133</v>
      </c>
      <c r="F131" s="31">
        <v>247.62717391304344</v>
      </c>
      <c r="G131" s="31">
        <v>0</v>
      </c>
      <c r="H131" s="36">
        <v>0</v>
      </c>
      <c r="I131" s="31">
        <v>39.329999999999984</v>
      </c>
      <c r="J131" s="31">
        <v>0</v>
      </c>
      <c r="K131" s="36">
        <v>0</v>
      </c>
      <c r="L131" s="31">
        <v>28.949021739130423</v>
      </c>
      <c r="M131" s="31">
        <v>0</v>
      </c>
      <c r="N131" s="36">
        <v>0</v>
      </c>
      <c r="O131" s="31">
        <v>5.8157608695652172</v>
      </c>
      <c r="P131" s="31">
        <v>0</v>
      </c>
      <c r="Q131" s="36">
        <v>0</v>
      </c>
      <c r="R131" s="31">
        <v>4.5652173913043477</v>
      </c>
      <c r="S131" s="31">
        <v>0</v>
      </c>
      <c r="T131" s="36">
        <v>0</v>
      </c>
      <c r="U131" s="31">
        <v>43.498152173913041</v>
      </c>
      <c r="V131" s="31">
        <v>0</v>
      </c>
      <c r="W131" s="36">
        <v>0</v>
      </c>
      <c r="X131" s="31">
        <v>5.4273913043478252</v>
      </c>
      <c r="Y131" s="31">
        <v>0</v>
      </c>
      <c r="Z131" s="36">
        <v>0</v>
      </c>
      <c r="AA131" s="31">
        <v>159.37163043478259</v>
      </c>
      <c r="AB131" s="31">
        <v>0</v>
      </c>
      <c r="AC131" s="36">
        <v>0</v>
      </c>
      <c r="AD131" s="31">
        <v>0</v>
      </c>
      <c r="AE131" s="31">
        <v>0</v>
      </c>
      <c r="AF131" s="36" t="s">
        <v>2850</v>
      </c>
      <c r="AG131" s="31">
        <v>0</v>
      </c>
      <c r="AH131" s="31">
        <v>0</v>
      </c>
      <c r="AI131" s="36" t="s">
        <v>2850</v>
      </c>
      <c r="AJ131" t="s">
        <v>75</v>
      </c>
      <c r="AK131" s="37">
        <v>9</v>
      </c>
      <c r="AT131"/>
    </row>
    <row r="132" spans="1:46" x14ac:dyDescent="0.25">
      <c r="A132" t="s">
        <v>2660</v>
      </c>
      <c r="B132" t="s">
        <v>1958</v>
      </c>
      <c r="C132" t="s">
        <v>2359</v>
      </c>
      <c r="D132" t="s">
        <v>2621</v>
      </c>
      <c r="E132" s="31">
        <v>155.64130434782609</v>
      </c>
      <c r="F132" s="31">
        <v>732.3748913043479</v>
      </c>
      <c r="G132" s="31">
        <v>0</v>
      </c>
      <c r="H132" s="36">
        <v>0</v>
      </c>
      <c r="I132" s="31">
        <v>220.61467391304353</v>
      </c>
      <c r="J132" s="31">
        <v>0</v>
      </c>
      <c r="K132" s="36">
        <v>0</v>
      </c>
      <c r="L132" s="31">
        <v>190.83228260869569</v>
      </c>
      <c r="M132" s="31">
        <v>0</v>
      </c>
      <c r="N132" s="36">
        <v>0</v>
      </c>
      <c r="O132" s="31">
        <v>24.825869565217392</v>
      </c>
      <c r="P132" s="31">
        <v>0</v>
      </c>
      <c r="Q132" s="36">
        <v>0</v>
      </c>
      <c r="R132" s="31">
        <v>4.9565217391304346</v>
      </c>
      <c r="S132" s="31">
        <v>0</v>
      </c>
      <c r="T132" s="36">
        <v>0</v>
      </c>
      <c r="U132" s="31">
        <v>71.386413043478257</v>
      </c>
      <c r="V132" s="31">
        <v>0</v>
      </c>
      <c r="W132" s="36">
        <v>0</v>
      </c>
      <c r="X132" s="31">
        <v>0</v>
      </c>
      <c r="Y132" s="31">
        <v>0</v>
      </c>
      <c r="Z132" s="36" t="s">
        <v>2850</v>
      </c>
      <c r="AA132" s="31">
        <v>440.37380434782608</v>
      </c>
      <c r="AB132" s="31">
        <v>0</v>
      </c>
      <c r="AC132" s="36">
        <v>0</v>
      </c>
      <c r="AD132" s="31">
        <v>0</v>
      </c>
      <c r="AE132" s="31">
        <v>0</v>
      </c>
      <c r="AF132" s="36" t="s">
        <v>2850</v>
      </c>
      <c r="AG132" s="31">
        <v>0</v>
      </c>
      <c r="AH132" s="31">
        <v>0</v>
      </c>
      <c r="AI132" s="36" t="s">
        <v>2850</v>
      </c>
      <c r="AJ132" t="s">
        <v>818</v>
      </c>
      <c r="AK132" s="37">
        <v>9</v>
      </c>
      <c r="AT132"/>
    </row>
    <row r="133" spans="1:46" x14ac:dyDescent="0.25">
      <c r="A133" t="s">
        <v>2660</v>
      </c>
      <c r="B133" t="s">
        <v>1358</v>
      </c>
      <c r="C133" t="s">
        <v>2405</v>
      </c>
      <c r="D133" t="s">
        <v>2619</v>
      </c>
      <c r="E133" s="31">
        <v>121.70652173913044</v>
      </c>
      <c r="F133" s="31">
        <v>653.84076086956532</v>
      </c>
      <c r="G133" s="31">
        <v>0.51086956521739135</v>
      </c>
      <c r="H133" s="36">
        <v>7.8133636779996452E-4</v>
      </c>
      <c r="I133" s="31">
        <v>81.143152173913066</v>
      </c>
      <c r="J133" s="31">
        <v>0</v>
      </c>
      <c r="K133" s="36">
        <v>0</v>
      </c>
      <c r="L133" s="31">
        <v>75.751847826086973</v>
      </c>
      <c r="M133" s="31">
        <v>0</v>
      </c>
      <c r="N133" s="36">
        <v>0</v>
      </c>
      <c r="O133" s="31">
        <v>0</v>
      </c>
      <c r="P133" s="31">
        <v>0</v>
      </c>
      <c r="Q133" s="36" t="s">
        <v>2850</v>
      </c>
      <c r="R133" s="31">
        <v>5.3913043478260869</v>
      </c>
      <c r="S133" s="31">
        <v>0</v>
      </c>
      <c r="T133" s="36">
        <v>0</v>
      </c>
      <c r="U133" s="31">
        <v>230.33097826086961</v>
      </c>
      <c r="V133" s="31">
        <v>0</v>
      </c>
      <c r="W133" s="36">
        <v>0</v>
      </c>
      <c r="X133" s="31">
        <v>14.267608695652173</v>
      </c>
      <c r="Y133" s="31">
        <v>0</v>
      </c>
      <c r="Z133" s="36">
        <v>0</v>
      </c>
      <c r="AA133" s="31">
        <v>328.09902173913042</v>
      </c>
      <c r="AB133" s="31">
        <v>0.51086956521739135</v>
      </c>
      <c r="AC133" s="36">
        <v>1.5570590930428945E-3</v>
      </c>
      <c r="AD133" s="31">
        <v>0</v>
      </c>
      <c r="AE133" s="31">
        <v>0</v>
      </c>
      <c r="AF133" s="36" t="s">
        <v>2850</v>
      </c>
      <c r="AG133" s="31">
        <v>0</v>
      </c>
      <c r="AH133" s="31">
        <v>0</v>
      </c>
      <c r="AI133" s="36" t="s">
        <v>2850</v>
      </c>
      <c r="AJ133" t="s">
        <v>222</v>
      </c>
      <c r="AK133" s="37">
        <v>9</v>
      </c>
      <c r="AT133"/>
    </row>
    <row r="134" spans="1:46" x14ac:dyDescent="0.25">
      <c r="A134" t="s">
        <v>2660</v>
      </c>
      <c r="B134" t="s">
        <v>1392</v>
      </c>
      <c r="C134" t="s">
        <v>2286</v>
      </c>
      <c r="D134" t="s">
        <v>2603</v>
      </c>
      <c r="E134" s="31">
        <v>63.945652173913047</v>
      </c>
      <c r="F134" s="31">
        <v>229.18880434782605</v>
      </c>
      <c r="G134" s="31">
        <v>24.317934782608695</v>
      </c>
      <c r="H134" s="36">
        <v>0.10610437473945206</v>
      </c>
      <c r="I134" s="31">
        <v>29.231847826086948</v>
      </c>
      <c r="J134" s="31">
        <v>0.63043478260869568</v>
      </c>
      <c r="K134" s="36">
        <v>2.1566709924033131E-2</v>
      </c>
      <c r="L134" s="31">
        <v>23.943804347826081</v>
      </c>
      <c r="M134" s="31">
        <v>0.63043478260869568</v>
      </c>
      <c r="N134" s="36">
        <v>2.6329766709187734E-2</v>
      </c>
      <c r="O134" s="31">
        <v>0</v>
      </c>
      <c r="P134" s="31">
        <v>0</v>
      </c>
      <c r="Q134" s="36" t="s">
        <v>2850</v>
      </c>
      <c r="R134" s="31">
        <v>5.2880434782608692</v>
      </c>
      <c r="S134" s="31">
        <v>0</v>
      </c>
      <c r="T134" s="36">
        <v>0</v>
      </c>
      <c r="U134" s="31">
        <v>46.543152173913036</v>
      </c>
      <c r="V134" s="31">
        <v>6.1489130434782613</v>
      </c>
      <c r="W134" s="36">
        <v>0.13211208859473564</v>
      </c>
      <c r="X134" s="31">
        <v>8.5659782608695654</v>
      </c>
      <c r="Y134" s="31">
        <v>0</v>
      </c>
      <c r="Z134" s="36">
        <v>0</v>
      </c>
      <c r="AA134" s="31">
        <v>144.32608695652172</v>
      </c>
      <c r="AB134" s="31">
        <v>17.538586956521737</v>
      </c>
      <c r="AC134" s="36">
        <v>0.1215205603253502</v>
      </c>
      <c r="AD134" s="31">
        <v>0.52173913043478259</v>
      </c>
      <c r="AE134" s="31">
        <v>0</v>
      </c>
      <c r="AF134" s="36">
        <v>0</v>
      </c>
      <c r="AG134" s="31">
        <v>0</v>
      </c>
      <c r="AH134" s="31">
        <v>0</v>
      </c>
      <c r="AI134" s="36" t="s">
        <v>2850</v>
      </c>
      <c r="AJ134" t="s">
        <v>256</v>
      </c>
      <c r="AK134" s="37">
        <v>9</v>
      </c>
      <c r="AT134"/>
    </row>
    <row r="135" spans="1:46" x14ac:dyDescent="0.25">
      <c r="A135" t="s">
        <v>2660</v>
      </c>
      <c r="B135" t="s">
        <v>1315</v>
      </c>
      <c r="C135" t="s">
        <v>2421</v>
      </c>
      <c r="D135" t="s">
        <v>2625</v>
      </c>
      <c r="E135" s="31">
        <v>106.91304347826087</v>
      </c>
      <c r="F135" s="31">
        <v>404.59043478260861</v>
      </c>
      <c r="G135" s="31">
        <v>5.7663043478260878</v>
      </c>
      <c r="H135" s="36">
        <v>1.4252201367351638E-2</v>
      </c>
      <c r="I135" s="31">
        <v>41.712173913043458</v>
      </c>
      <c r="J135" s="31">
        <v>1.404021739130435</v>
      </c>
      <c r="K135" s="36">
        <v>3.3659759427963919E-2</v>
      </c>
      <c r="L135" s="31">
        <v>36.668695652173895</v>
      </c>
      <c r="M135" s="31">
        <v>1.404021739130435</v>
      </c>
      <c r="N135" s="36">
        <v>3.8289383196186799E-2</v>
      </c>
      <c r="O135" s="31">
        <v>0</v>
      </c>
      <c r="P135" s="31">
        <v>0</v>
      </c>
      <c r="Q135" s="36" t="s">
        <v>2850</v>
      </c>
      <c r="R135" s="31">
        <v>5.0434782608695654</v>
      </c>
      <c r="S135" s="31">
        <v>0</v>
      </c>
      <c r="T135" s="36">
        <v>0</v>
      </c>
      <c r="U135" s="31">
        <v>80.626739130434771</v>
      </c>
      <c r="V135" s="31">
        <v>4.3622826086956525</v>
      </c>
      <c r="W135" s="36">
        <v>5.41046637349245E-2</v>
      </c>
      <c r="X135" s="31">
        <v>19.883260869565216</v>
      </c>
      <c r="Y135" s="31">
        <v>0</v>
      </c>
      <c r="Z135" s="36">
        <v>0</v>
      </c>
      <c r="AA135" s="31">
        <v>261.76336956521737</v>
      </c>
      <c r="AB135" s="31">
        <v>0</v>
      </c>
      <c r="AC135" s="36">
        <v>0</v>
      </c>
      <c r="AD135" s="31">
        <v>0.60489130434782612</v>
      </c>
      <c r="AE135" s="31">
        <v>0</v>
      </c>
      <c r="AF135" s="36">
        <v>0</v>
      </c>
      <c r="AG135" s="31">
        <v>0</v>
      </c>
      <c r="AH135" s="31">
        <v>0</v>
      </c>
      <c r="AI135" s="36" t="s">
        <v>2850</v>
      </c>
      <c r="AJ135" t="s">
        <v>844</v>
      </c>
      <c r="AK135" s="37">
        <v>9</v>
      </c>
      <c r="AT135"/>
    </row>
    <row r="136" spans="1:46" x14ac:dyDescent="0.25">
      <c r="A136" t="s">
        <v>2660</v>
      </c>
      <c r="B136" t="s">
        <v>1315</v>
      </c>
      <c r="C136" t="s">
        <v>2386</v>
      </c>
      <c r="D136" t="s">
        <v>2619</v>
      </c>
      <c r="E136" s="31">
        <v>88.369565217391298</v>
      </c>
      <c r="F136" s="31">
        <v>331.62880434782608</v>
      </c>
      <c r="G136" s="31">
        <v>0</v>
      </c>
      <c r="H136" s="36">
        <v>0</v>
      </c>
      <c r="I136" s="31">
        <v>30.779347826086955</v>
      </c>
      <c r="J136" s="31">
        <v>0</v>
      </c>
      <c r="K136" s="36">
        <v>0</v>
      </c>
      <c r="L136" s="31">
        <v>19.178260869565214</v>
      </c>
      <c r="M136" s="31">
        <v>0</v>
      </c>
      <c r="N136" s="36">
        <v>0</v>
      </c>
      <c r="O136" s="31">
        <v>6.1717391304347835</v>
      </c>
      <c r="P136" s="31">
        <v>0</v>
      </c>
      <c r="Q136" s="36">
        <v>0</v>
      </c>
      <c r="R136" s="31">
        <v>5.4293478260869561</v>
      </c>
      <c r="S136" s="31">
        <v>0</v>
      </c>
      <c r="T136" s="36">
        <v>0</v>
      </c>
      <c r="U136" s="31">
        <v>80.754999999999967</v>
      </c>
      <c r="V136" s="31">
        <v>0</v>
      </c>
      <c r="W136" s="36">
        <v>0</v>
      </c>
      <c r="X136" s="31">
        <v>14.969891304347829</v>
      </c>
      <c r="Y136" s="31">
        <v>0</v>
      </c>
      <c r="Z136" s="36">
        <v>0</v>
      </c>
      <c r="AA136" s="31">
        <v>205.12456521739131</v>
      </c>
      <c r="AB136" s="31">
        <v>0</v>
      </c>
      <c r="AC136" s="36">
        <v>0</v>
      </c>
      <c r="AD136" s="31">
        <v>0</v>
      </c>
      <c r="AE136" s="31">
        <v>0</v>
      </c>
      <c r="AF136" s="36" t="s">
        <v>2850</v>
      </c>
      <c r="AG136" s="31">
        <v>0</v>
      </c>
      <c r="AH136" s="31">
        <v>0</v>
      </c>
      <c r="AI136" s="36" t="s">
        <v>2850</v>
      </c>
      <c r="AJ136" t="s">
        <v>178</v>
      </c>
      <c r="AK136" s="37">
        <v>9</v>
      </c>
      <c r="AT136"/>
    </row>
    <row r="137" spans="1:46" x14ac:dyDescent="0.25">
      <c r="A137" t="s">
        <v>2660</v>
      </c>
      <c r="B137" t="s">
        <v>1563</v>
      </c>
      <c r="C137" t="s">
        <v>2471</v>
      </c>
      <c r="D137" t="s">
        <v>2603</v>
      </c>
      <c r="E137" s="31">
        <v>182.70652173913044</v>
      </c>
      <c r="F137" s="31">
        <v>689.87760869565216</v>
      </c>
      <c r="G137" s="31">
        <v>3.0815217391304346</v>
      </c>
      <c r="H137" s="36">
        <v>4.466765844099E-3</v>
      </c>
      <c r="I137" s="31">
        <v>94.729021739130417</v>
      </c>
      <c r="J137" s="31">
        <v>0</v>
      </c>
      <c r="K137" s="36">
        <v>0</v>
      </c>
      <c r="L137" s="31">
        <v>72.156847826086945</v>
      </c>
      <c r="M137" s="31">
        <v>0</v>
      </c>
      <c r="N137" s="36">
        <v>0</v>
      </c>
      <c r="O137" s="31">
        <v>17.006956521739127</v>
      </c>
      <c r="P137" s="31">
        <v>0</v>
      </c>
      <c r="Q137" s="36">
        <v>0</v>
      </c>
      <c r="R137" s="31">
        <v>5.5652173913043477</v>
      </c>
      <c r="S137" s="31">
        <v>0</v>
      </c>
      <c r="T137" s="36">
        <v>0</v>
      </c>
      <c r="U137" s="31">
        <v>153.266847826087</v>
      </c>
      <c r="V137" s="31">
        <v>0</v>
      </c>
      <c r="W137" s="36">
        <v>0</v>
      </c>
      <c r="X137" s="31">
        <v>28.817934782608695</v>
      </c>
      <c r="Y137" s="31">
        <v>0</v>
      </c>
      <c r="Z137" s="36">
        <v>0</v>
      </c>
      <c r="AA137" s="31">
        <v>413.06380434782602</v>
      </c>
      <c r="AB137" s="31">
        <v>3.0815217391304346</v>
      </c>
      <c r="AC137" s="36">
        <v>7.4601591974289691E-3</v>
      </c>
      <c r="AD137" s="31">
        <v>0</v>
      </c>
      <c r="AE137" s="31">
        <v>0</v>
      </c>
      <c r="AF137" s="36" t="s">
        <v>2850</v>
      </c>
      <c r="AG137" s="31">
        <v>0</v>
      </c>
      <c r="AH137" s="31">
        <v>0</v>
      </c>
      <c r="AI137" s="36" t="s">
        <v>2850</v>
      </c>
      <c r="AJ137" t="s">
        <v>429</v>
      </c>
      <c r="AK137" s="37">
        <v>9</v>
      </c>
      <c r="AT137"/>
    </row>
    <row r="138" spans="1:46" x14ac:dyDescent="0.25">
      <c r="A138" t="s">
        <v>2660</v>
      </c>
      <c r="B138" t="s">
        <v>1663</v>
      </c>
      <c r="C138" t="s">
        <v>2286</v>
      </c>
      <c r="D138" t="s">
        <v>2603</v>
      </c>
      <c r="E138" s="31">
        <v>102.03260869565217</v>
      </c>
      <c r="F138" s="31">
        <v>357.00576086956517</v>
      </c>
      <c r="G138" s="31">
        <v>0</v>
      </c>
      <c r="H138" s="36">
        <v>0</v>
      </c>
      <c r="I138" s="31">
        <v>37.048586956521739</v>
      </c>
      <c r="J138" s="31">
        <v>0</v>
      </c>
      <c r="K138" s="36">
        <v>0</v>
      </c>
      <c r="L138" s="31">
        <v>18.629673913043472</v>
      </c>
      <c r="M138" s="31">
        <v>0</v>
      </c>
      <c r="N138" s="36">
        <v>0</v>
      </c>
      <c r="O138" s="31">
        <v>13.06021739130435</v>
      </c>
      <c r="P138" s="31">
        <v>0</v>
      </c>
      <c r="Q138" s="36">
        <v>0</v>
      </c>
      <c r="R138" s="31">
        <v>5.3586956521739131</v>
      </c>
      <c r="S138" s="31">
        <v>0</v>
      </c>
      <c r="T138" s="36">
        <v>0</v>
      </c>
      <c r="U138" s="31">
        <v>77.933260869565217</v>
      </c>
      <c r="V138" s="31">
        <v>0</v>
      </c>
      <c r="W138" s="36">
        <v>0</v>
      </c>
      <c r="X138" s="31">
        <v>3.5222826086956531</v>
      </c>
      <c r="Y138" s="31">
        <v>0</v>
      </c>
      <c r="Z138" s="36">
        <v>0</v>
      </c>
      <c r="AA138" s="31">
        <v>238.50163043478256</v>
      </c>
      <c r="AB138" s="31">
        <v>0</v>
      </c>
      <c r="AC138" s="36">
        <v>0</v>
      </c>
      <c r="AD138" s="31">
        <v>0</v>
      </c>
      <c r="AE138" s="31">
        <v>0</v>
      </c>
      <c r="AF138" s="36" t="s">
        <v>2850</v>
      </c>
      <c r="AG138" s="31">
        <v>0</v>
      </c>
      <c r="AH138" s="31">
        <v>0</v>
      </c>
      <c r="AI138" s="36" t="s">
        <v>2850</v>
      </c>
      <c r="AJ138" t="s">
        <v>529</v>
      </c>
      <c r="AK138" s="37">
        <v>9</v>
      </c>
      <c r="AT138"/>
    </row>
    <row r="139" spans="1:46" x14ac:dyDescent="0.25">
      <c r="A139" t="s">
        <v>2660</v>
      </c>
      <c r="B139" t="s">
        <v>1573</v>
      </c>
      <c r="C139" t="s">
        <v>2475</v>
      </c>
      <c r="D139" t="s">
        <v>2603</v>
      </c>
      <c r="E139" s="31">
        <v>182.77173913043478</v>
      </c>
      <c r="F139" s="31">
        <v>816.15336956521753</v>
      </c>
      <c r="G139" s="31">
        <v>0</v>
      </c>
      <c r="H139" s="36">
        <v>0</v>
      </c>
      <c r="I139" s="31">
        <v>131.37228260869566</v>
      </c>
      <c r="J139" s="31">
        <v>0</v>
      </c>
      <c r="K139" s="36">
        <v>0</v>
      </c>
      <c r="L139" s="31">
        <v>118.54336956521739</v>
      </c>
      <c r="M139" s="31">
        <v>0</v>
      </c>
      <c r="N139" s="36">
        <v>0</v>
      </c>
      <c r="O139" s="31">
        <v>7.1359782608695639</v>
      </c>
      <c r="P139" s="31">
        <v>0</v>
      </c>
      <c r="Q139" s="36">
        <v>0</v>
      </c>
      <c r="R139" s="31">
        <v>5.6929347826086953</v>
      </c>
      <c r="S139" s="31">
        <v>0</v>
      </c>
      <c r="T139" s="36">
        <v>0</v>
      </c>
      <c r="U139" s="31">
        <v>241.46293478260878</v>
      </c>
      <c r="V139" s="31">
        <v>0</v>
      </c>
      <c r="W139" s="36">
        <v>0</v>
      </c>
      <c r="X139" s="31">
        <v>28.006956521739113</v>
      </c>
      <c r="Y139" s="31">
        <v>0</v>
      </c>
      <c r="Z139" s="36">
        <v>0</v>
      </c>
      <c r="AA139" s="31">
        <v>415.31119565217398</v>
      </c>
      <c r="AB139" s="31">
        <v>0</v>
      </c>
      <c r="AC139" s="36">
        <v>0</v>
      </c>
      <c r="AD139" s="31">
        <v>0</v>
      </c>
      <c r="AE139" s="31">
        <v>0</v>
      </c>
      <c r="AF139" s="36" t="s">
        <v>2850</v>
      </c>
      <c r="AG139" s="31">
        <v>0</v>
      </c>
      <c r="AH139" s="31">
        <v>0</v>
      </c>
      <c r="AI139" s="36" t="s">
        <v>2850</v>
      </c>
      <c r="AJ139" t="s">
        <v>439</v>
      </c>
      <c r="AK139" s="37">
        <v>9</v>
      </c>
      <c r="AT139"/>
    </row>
    <row r="140" spans="1:46" x14ac:dyDescent="0.25">
      <c r="A140" t="s">
        <v>2660</v>
      </c>
      <c r="B140" t="s">
        <v>1478</v>
      </c>
      <c r="C140" t="s">
        <v>2333</v>
      </c>
      <c r="D140" t="s">
        <v>2622</v>
      </c>
      <c r="E140" s="31">
        <v>76.804347826086953</v>
      </c>
      <c r="F140" s="31">
        <v>338.84271739130429</v>
      </c>
      <c r="G140" s="31">
        <v>0.36304347826086952</v>
      </c>
      <c r="H140" s="36">
        <v>1.0714218120309123E-3</v>
      </c>
      <c r="I140" s="31">
        <v>24.782500000000002</v>
      </c>
      <c r="J140" s="31">
        <v>0.36304347826086952</v>
      </c>
      <c r="K140" s="36">
        <v>1.464918705783797E-2</v>
      </c>
      <c r="L140" s="31">
        <v>15.674673913043483</v>
      </c>
      <c r="M140" s="31">
        <v>0.36304347826086952</v>
      </c>
      <c r="N140" s="36">
        <v>2.3161150290901263E-2</v>
      </c>
      <c r="O140" s="31">
        <v>4.0641304347826086</v>
      </c>
      <c r="P140" s="31">
        <v>0</v>
      </c>
      <c r="Q140" s="36">
        <v>0</v>
      </c>
      <c r="R140" s="31">
        <v>5.0436956521739127</v>
      </c>
      <c r="S140" s="31">
        <v>0</v>
      </c>
      <c r="T140" s="36">
        <v>0</v>
      </c>
      <c r="U140" s="31">
        <v>90.259891304347803</v>
      </c>
      <c r="V140" s="31">
        <v>0</v>
      </c>
      <c r="W140" s="36">
        <v>0</v>
      </c>
      <c r="X140" s="31">
        <v>5.2176086956521734</v>
      </c>
      <c r="Y140" s="31">
        <v>0</v>
      </c>
      <c r="Z140" s="36">
        <v>0</v>
      </c>
      <c r="AA140" s="31">
        <v>218.58271739130433</v>
      </c>
      <c r="AB140" s="31">
        <v>0</v>
      </c>
      <c r="AC140" s="36">
        <v>0</v>
      </c>
      <c r="AD140" s="31">
        <v>0</v>
      </c>
      <c r="AE140" s="31">
        <v>0</v>
      </c>
      <c r="AF140" s="36" t="s">
        <v>2850</v>
      </c>
      <c r="AG140" s="31">
        <v>0</v>
      </c>
      <c r="AH140" s="31">
        <v>0</v>
      </c>
      <c r="AI140" s="36" t="s">
        <v>2850</v>
      </c>
      <c r="AJ140" t="s">
        <v>343</v>
      </c>
      <c r="AK140" s="37">
        <v>9</v>
      </c>
      <c r="AT140"/>
    </row>
    <row r="141" spans="1:46" x14ac:dyDescent="0.25">
      <c r="A141" t="s">
        <v>2660</v>
      </c>
      <c r="B141" t="s">
        <v>1715</v>
      </c>
      <c r="C141" t="s">
        <v>2485</v>
      </c>
      <c r="D141" t="s">
        <v>2610</v>
      </c>
      <c r="E141" s="31">
        <v>52.326086956521742</v>
      </c>
      <c r="F141" s="31">
        <v>192.3679347826087</v>
      </c>
      <c r="G141" s="31">
        <v>0</v>
      </c>
      <c r="H141" s="36">
        <v>0</v>
      </c>
      <c r="I141" s="31">
        <v>27.948804347826091</v>
      </c>
      <c r="J141" s="31">
        <v>0</v>
      </c>
      <c r="K141" s="36">
        <v>0</v>
      </c>
      <c r="L141" s="31">
        <v>14.55826086956522</v>
      </c>
      <c r="M141" s="31">
        <v>0</v>
      </c>
      <c r="N141" s="36">
        <v>0</v>
      </c>
      <c r="O141" s="31">
        <v>7.4473913043478284</v>
      </c>
      <c r="P141" s="31">
        <v>0</v>
      </c>
      <c r="Q141" s="36">
        <v>0</v>
      </c>
      <c r="R141" s="31">
        <v>5.9431521739130435</v>
      </c>
      <c r="S141" s="31">
        <v>0</v>
      </c>
      <c r="T141" s="36">
        <v>0</v>
      </c>
      <c r="U141" s="31">
        <v>55.615869565217373</v>
      </c>
      <c r="V141" s="31">
        <v>0</v>
      </c>
      <c r="W141" s="36">
        <v>0</v>
      </c>
      <c r="X141" s="31">
        <v>5.0436956521739127</v>
      </c>
      <c r="Y141" s="31">
        <v>0</v>
      </c>
      <c r="Z141" s="36">
        <v>0</v>
      </c>
      <c r="AA141" s="31">
        <v>103.75956521739131</v>
      </c>
      <c r="AB141" s="31">
        <v>0</v>
      </c>
      <c r="AC141" s="36">
        <v>0</v>
      </c>
      <c r="AD141" s="31">
        <v>0</v>
      </c>
      <c r="AE141" s="31">
        <v>0</v>
      </c>
      <c r="AF141" s="36" t="s">
        <v>2850</v>
      </c>
      <c r="AG141" s="31">
        <v>0</v>
      </c>
      <c r="AH141" s="31">
        <v>0</v>
      </c>
      <c r="AI141" s="36" t="s">
        <v>2850</v>
      </c>
      <c r="AJ141" t="s">
        <v>581</v>
      </c>
      <c r="AK141" s="37">
        <v>9</v>
      </c>
      <c r="AT141"/>
    </row>
    <row r="142" spans="1:46" x14ac:dyDescent="0.25">
      <c r="A142" t="s">
        <v>2660</v>
      </c>
      <c r="B142" t="s">
        <v>1627</v>
      </c>
      <c r="C142" t="s">
        <v>2323</v>
      </c>
      <c r="D142" t="s">
        <v>2620</v>
      </c>
      <c r="E142" s="31">
        <v>26.217391304347824</v>
      </c>
      <c r="F142" s="31">
        <v>235.55706521739128</v>
      </c>
      <c r="G142" s="31">
        <v>4.8695652173913047</v>
      </c>
      <c r="H142" s="36">
        <v>2.0672550037492073E-2</v>
      </c>
      <c r="I142" s="31">
        <v>157.91576086956519</v>
      </c>
      <c r="J142" s="31">
        <v>4.8695652173913047</v>
      </c>
      <c r="K142" s="36">
        <v>3.0836473766627095E-2</v>
      </c>
      <c r="L142" s="31">
        <v>133.08967391304347</v>
      </c>
      <c r="M142" s="31">
        <v>0</v>
      </c>
      <c r="N142" s="36">
        <v>0</v>
      </c>
      <c r="O142" s="31">
        <v>21.217391304347824</v>
      </c>
      <c r="P142" s="31">
        <v>4.8695652173913047</v>
      </c>
      <c r="Q142" s="36">
        <v>0.22950819672131151</v>
      </c>
      <c r="R142" s="31">
        <v>3.6086956521739131</v>
      </c>
      <c r="S142" s="31">
        <v>0</v>
      </c>
      <c r="T142" s="36">
        <v>0</v>
      </c>
      <c r="U142" s="31">
        <v>0</v>
      </c>
      <c r="V142" s="31">
        <v>0</v>
      </c>
      <c r="W142" s="36" t="s">
        <v>2850</v>
      </c>
      <c r="X142" s="31">
        <v>0</v>
      </c>
      <c r="Y142" s="31">
        <v>0</v>
      </c>
      <c r="Z142" s="36" t="s">
        <v>2850</v>
      </c>
      <c r="AA142" s="31">
        <v>77.641304347826093</v>
      </c>
      <c r="AB142" s="31">
        <v>0</v>
      </c>
      <c r="AC142" s="36">
        <v>0</v>
      </c>
      <c r="AD142" s="31">
        <v>0</v>
      </c>
      <c r="AE142" s="31">
        <v>0</v>
      </c>
      <c r="AF142" s="36" t="s">
        <v>2850</v>
      </c>
      <c r="AG142" s="31">
        <v>0</v>
      </c>
      <c r="AH142" s="31">
        <v>0</v>
      </c>
      <c r="AI142" s="36" t="s">
        <v>2850</v>
      </c>
      <c r="AJ142" t="s">
        <v>493</v>
      </c>
      <c r="AK142" s="37">
        <v>9</v>
      </c>
      <c r="AT142"/>
    </row>
    <row r="143" spans="1:46" x14ac:dyDescent="0.25">
      <c r="A143" t="s">
        <v>2660</v>
      </c>
      <c r="B143" t="s">
        <v>2077</v>
      </c>
      <c r="C143" t="s">
        <v>2395</v>
      </c>
      <c r="D143" t="s">
        <v>2636</v>
      </c>
      <c r="E143" s="31">
        <v>74.141304347826093</v>
      </c>
      <c r="F143" s="31">
        <v>312.94532608695653</v>
      </c>
      <c r="G143" s="31">
        <v>50.64</v>
      </c>
      <c r="H143" s="36">
        <v>0.16181740316495066</v>
      </c>
      <c r="I143" s="31">
        <v>11.738369565217392</v>
      </c>
      <c r="J143" s="31">
        <v>2.2586956521739125</v>
      </c>
      <c r="K143" s="36">
        <v>0.19241987906623573</v>
      </c>
      <c r="L143" s="31">
        <v>6.1753260869565221</v>
      </c>
      <c r="M143" s="31">
        <v>0</v>
      </c>
      <c r="N143" s="36">
        <v>0</v>
      </c>
      <c r="O143" s="31">
        <v>0</v>
      </c>
      <c r="P143" s="31">
        <v>0</v>
      </c>
      <c r="Q143" s="36" t="s">
        <v>2850</v>
      </c>
      <c r="R143" s="31">
        <v>5.5630434782608695</v>
      </c>
      <c r="S143" s="31">
        <v>2.2586956521739125</v>
      </c>
      <c r="T143" s="36">
        <v>0.40601797577178578</v>
      </c>
      <c r="U143" s="31">
        <v>71.965326086956523</v>
      </c>
      <c r="V143" s="31">
        <v>4.0788043478260869</v>
      </c>
      <c r="W143" s="36">
        <v>5.6677355187658304E-2</v>
      </c>
      <c r="X143" s="31">
        <v>10.270217391304348</v>
      </c>
      <c r="Y143" s="31">
        <v>0</v>
      </c>
      <c r="Z143" s="36">
        <v>0</v>
      </c>
      <c r="AA143" s="31">
        <v>181.17380434782606</v>
      </c>
      <c r="AB143" s="31">
        <v>43.432934782608697</v>
      </c>
      <c r="AC143" s="36">
        <v>0.23973076537722909</v>
      </c>
      <c r="AD143" s="31">
        <v>37.797608695652194</v>
      </c>
      <c r="AE143" s="31">
        <v>0.86956521739130432</v>
      </c>
      <c r="AF143" s="36">
        <v>2.3005826225491594E-2</v>
      </c>
      <c r="AG143" s="31">
        <v>0</v>
      </c>
      <c r="AH143" s="31">
        <v>0</v>
      </c>
      <c r="AI143" s="36" t="s">
        <v>2850</v>
      </c>
      <c r="AJ143" t="s">
        <v>941</v>
      </c>
      <c r="AK143" s="37">
        <v>9</v>
      </c>
      <c r="AT143"/>
    </row>
    <row r="144" spans="1:46" x14ac:dyDescent="0.25">
      <c r="A144" t="s">
        <v>2660</v>
      </c>
      <c r="B144" t="s">
        <v>1316</v>
      </c>
      <c r="C144" t="s">
        <v>2286</v>
      </c>
      <c r="D144" t="s">
        <v>2603</v>
      </c>
      <c r="E144" s="31">
        <v>50.847826086956523</v>
      </c>
      <c r="F144" s="31">
        <v>222.99119565217393</v>
      </c>
      <c r="G144" s="31">
        <v>30.775760869565215</v>
      </c>
      <c r="H144" s="36">
        <v>0.13801334523345871</v>
      </c>
      <c r="I144" s="31">
        <v>26.237608695652174</v>
      </c>
      <c r="J144" s="31">
        <v>3.7034782608695656</v>
      </c>
      <c r="K144" s="36">
        <v>0.14115151665796691</v>
      </c>
      <c r="L144" s="31">
        <v>12.265869565217391</v>
      </c>
      <c r="M144" s="31">
        <v>3.7034782608695656</v>
      </c>
      <c r="N144" s="36">
        <v>0.30193360863477664</v>
      </c>
      <c r="O144" s="31">
        <v>8.1456521739130459</v>
      </c>
      <c r="P144" s="31">
        <v>0</v>
      </c>
      <c r="Q144" s="36">
        <v>0</v>
      </c>
      <c r="R144" s="31">
        <v>5.8260869565217392</v>
      </c>
      <c r="S144" s="31">
        <v>0</v>
      </c>
      <c r="T144" s="36">
        <v>0</v>
      </c>
      <c r="U144" s="31">
        <v>55.396413043478276</v>
      </c>
      <c r="V144" s="31">
        <v>13.568260869565217</v>
      </c>
      <c r="W144" s="36">
        <v>0.24493031451180908</v>
      </c>
      <c r="X144" s="31">
        <v>10.642608695652171</v>
      </c>
      <c r="Y144" s="31">
        <v>0</v>
      </c>
      <c r="Z144" s="36">
        <v>0</v>
      </c>
      <c r="AA144" s="31">
        <v>126.93934782608697</v>
      </c>
      <c r="AB144" s="31">
        <v>13.504021739130433</v>
      </c>
      <c r="AC144" s="36">
        <v>0.10638168519371624</v>
      </c>
      <c r="AD144" s="31">
        <v>3.7752173913043476</v>
      </c>
      <c r="AE144" s="31">
        <v>0</v>
      </c>
      <c r="AF144" s="36">
        <v>0</v>
      </c>
      <c r="AG144" s="31">
        <v>0</v>
      </c>
      <c r="AH144" s="31">
        <v>0</v>
      </c>
      <c r="AI144" s="36" t="s">
        <v>2850</v>
      </c>
      <c r="AJ144" t="s">
        <v>179</v>
      </c>
      <c r="AK144" s="37">
        <v>9</v>
      </c>
      <c r="AT144"/>
    </row>
    <row r="145" spans="1:46" x14ac:dyDescent="0.25">
      <c r="A145" t="s">
        <v>2660</v>
      </c>
      <c r="B145" t="s">
        <v>1155</v>
      </c>
      <c r="C145" t="s">
        <v>2292</v>
      </c>
      <c r="D145" t="s">
        <v>2603</v>
      </c>
      <c r="E145" s="31">
        <v>97.271739130434781</v>
      </c>
      <c r="F145" s="31">
        <v>355.11271739130427</v>
      </c>
      <c r="G145" s="31">
        <v>0</v>
      </c>
      <c r="H145" s="36">
        <v>0</v>
      </c>
      <c r="I145" s="31">
        <v>37.374673913043473</v>
      </c>
      <c r="J145" s="31">
        <v>0</v>
      </c>
      <c r="K145" s="36">
        <v>0</v>
      </c>
      <c r="L145" s="31">
        <v>33.119999999999997</v>
      </c>
      <c r="M145" s="31">
        <v>0</v>
      </c>
      <c r="N145" s="36">
        <v>0</v>
      </c>
      <c r="O145" s="31">
        <v>0</v>
      </c>
      <c r="P145" s="31">
        <v>0</v>
      </c>
      <c r="Q145" s="36" t="s">
        <v>2850</v>
      </c>
      <c r="R145" s="31">
        <v>4.2546739130434768</v>
      </c>
      <c r="S145" s="31">
        <v>0</v>
      </c>
      <c r="T145" s="36">
        <v>0</v>
      </c>
      <c r="U145" s="31">
        <v>80.112717391304372</v>
      </c>
      <c r="V145" s="31">
        <v>0</v>
      </c>
      <c r="W145" s="36">
        <v>0</v>
      </c>
      <c r="X145" s="31">
        <v>8.9538043478260878</v>
      </c>
      <c r="Y145" s="31">
        <v>0</v>
      </c>
      <c r="Z145" s="36">
        <v>0</v>
      </c>
      <c r="AA145" s="31">
        <v>228.67152173913036</v>
      </c>
      <c r="AB145" s="31">
        <v>0</v>
      </c>
      <c r="AC145" s="36">
        <v>0</v>
      </c>
      <c r="AD145" s="31">
        <v>0</v>
      </c>
      <c r="AE145" s="31">
        <v>0</v>
      </c>
      <c r="AF145" s="36" t="s">
        <v>2850</v>
      </c>
      <c r="AG145" s="31">
        <v>0</v>
      </c>
      <c r="AH145" s="31">
        <v>0</v>
      </c>
      <c r="AI145" s="36" t="s">
        <v>2850</v>
      </c>
      <c r="AJ145" t="s">
        <v>18</v>
      </c>
      <c r="AK145" s="37">
        <v>9</v>
      </c>
      <c r="AT145"/>
    </row>
    <row r="146" spans="1:46" x14ac:dyDescent="0.25">
      <c r="A146" t="s">
        <v>2660</v>
      </c>
      <c r="B146" t="s">
        <v>1684</v>
      </c>
      <c r="C146" t="s">
        <v>2401</v>
      </c>
      <c r="D146" t="s">
        <v>2602</v>
      </c>
      <c r="E146" s="31">
        <v>78.695652173913047</v>
      </c>
      <c r="F146" s="31">
        <v>297.50456521739136</v>
      </c>
      <c r="G146" s="31">
        <v>35.894347826086957</v>
      </c>
      <c r="H146" s="36">
        <v>0.12065141857523558</v>
      </c>
      <c r="I146" s="31">
        <v>15.056521739130435</v>
      </c>
      <c r="J146" s="31">
        <v>0</v>
      </c>
      <c r="K146" s="36">
        <v>0</v>
      </c>
      <c r="L146" s="31">
        <v>8.4369565217391305</v>
      </c>
      <c r="M146" s="31">
        <v>0</v>
      </c>
      <c r="N146" s="36">
        <v>0</v>
      </c>
      <c r="O146" s="31">
        <v>1.0543478260869565</v>
      </c>
      <c r="P146" s="31">
        <v>0</v>
      </c>
      <c r="Q146" s="36">
        <v>0</v>
      </c>
      <c r="R146" s="31">
        <v>5.5652173913043477</v>
      </c>
      <c r="S146" s="31">
        <v>0</v>
      </c>
      <c r="T146" s="36">
        <v>0</v>
      </c>
      <c r="U146" s="31">
        <v>86.112608695652199</v>
      </c>
      <c r="V146" s="31">
        <v>3.2451086956521742</v>
      </c>
      <c r="W146" s="36">
        <v>3.7684477857608076E-2</v>
      </c>
      <c r="X146" s="31">
        <v>5.3043478260869561</v>
      </c>
      <c r="Y146" s="31">
        <v>0</v>
      </c>
      <c r="Z146" s="36">
        <v>0</v>
      </c>
      <c r="AA146" s="31">
        <v>191.03108695652179</v>
      </c>
      <c r="AB146" s="31">
        <v>32.649239130434786</v>
      </c>
      <c r="AC146" s="36">
        <v>0.1709106075382677</v>
      </c>
      <c r="AD146" s="31">
        <v>0</v>
      </c>
      <c r="AE146" s="31">
        <v>0</v>
      </c>
      <c r="AF146" s="36" t="s">
        <v>2850</v>
      </c>
      <c r="AG146" s="31">
        <v>0</v>
      </c>
      <c r="AH146" s="31">
        <v>0</v>
      </c>
      <c r="AI146" s="36" t="s">
        <v>2850</v>
      </c>
      <c r="AJ146" t="s">
        <v>550</v>
      </c>
      <c r="AK146" s="37">
        <v>9</v>
      </c>
      <c r="AT146"/>
    </row>
    <row r="147" spans="1:46" x14ac:dyDescent="0.25">
      <c r="A147" t="s">
        <v>2660</v>
      </c>
      <c r="B147" t="s">
        <v>2156</v>
      </c>
      <c r="C147" t="s">
        <v>2544</v>
      </c>
      <c r="D147" t="s">
        <v>2608</v>
      </c>
      <c r="E147" s="31">
        <v>106.08695652173913</v>
      </c>
      <c r="F147" s="31">
        <v>410.39065217391305</v>
      </c>
      <c r="G147" s="31">
        <v>0</v>
      </c>
      <c r="H147" s="36">
        <v>0</v>
      </c>
      <c r="I147" s="31">
        <v>40.305326086956526</v>
      </c>
      <c r="J147" s="31">
        <v>0</v>
      </c>
      <c r="K147" s="36">
        <v>0</v>
      </c>
      <c r="L147" s="31">
        <v>28.479239130434784</v>
      </c>
      <c r="M147" s="31">
        <v>0</v>
      </c>
      <c r="N147" s="36">
        <v>0</v>
      </c>
      <c r="O147" s="31">
        <v>1.6956521739130435</v>
      </c>
      <c r="P147" s="31">
        <v>0</v>
      </c>
      <c r="Q147" s="36">
        <v>0</v>
      </c>
      <c r="R147" s="31">
        <v>10.130434782608695</v>
      </c>
      <c r="S147" s="31">
        <v>0</v>
      </c>
      <c r="T147" s="36">
        <v>0</v>
      </c>
      <c r="U147" s="31">
        <v>79.121086956521737</v>
      </c>
      <c r="V147" s="31">
        <v>0</v>
      </c>
      <c r="W147" s="36">
        <v>0</v>
      </c>
      <c r="X147" s="31">
        <v>15.670543478260875</v>
      </c>
      <c r="Y147" s="31">
        <v>0</v>
      </c>
      <c r="Z147" s="36">
        <v>0</v>
      </c>
      <c r="AA147" s="31">
        <v>275.29369565217394</v>
      </c>
      <c r="AB147" s="31">
        <v>0</v>
      </c>
      <c r="AC147" s="36">
        <v>0</v>
      </c>
      <c r="AD147" s="31">
        <v>0</v>
      </c>
      <c r="AE147" s="31">
        <v>0</v>
      </c>
      <c r="AF147" s="36" t="s">
        <v>2850</v>
      </c>
      <c r="AG147" s="31">
        <v>0</v>
      </c>
      <c r="AH147" s="31">
        <v>0</v>
      </c>
      <c r="AI147" s="36" t="s">
        <v>2850</v>
      </c>
      <c r="AJ147" t="s">
        <v>1022</v>
      </c>
      <c r="AK147" s="37">
        <v>9</v>
      </c>
      <c r="AT147"/>
    </row>
    <row r="148" spans="1:46" x14ac:dyDescent="0.25">
      <c r="A148" t="s">
        <v>2660</v>
      </c>
      <c r="B148" t="s">
        <v>2229</v>
      </c>
      <c r="C148" t="s">
        <v>2544</v>
      </c>
      <c r="D148" t="s">
        <v>2608</v>
      </c>
      <c r="E148" s="31">
        <v>32.195652173913047</v>
      </c>
      <c r="F148" s="31">
        <v>155.14510869565214</v>
      </c>
      <c r="G148" s="31">
        <v>31.29717391304348</v>
      </c>
      <c r="H148" s="36">
        <v>0.2017283959266746</v>
      </c>
      <c r="I148" s="31">
        <v>33.334891304347828</v>
      </c>
      <c r="J148" s="31">
        <v>0.25543478260869568</v>
      </c>
      <c r="K148" s="36">
        <v>7.6626853310117031E-3</v>
      </c>
      <c r="L148" s="31">
        <v>22.204456521739132</v>
      </c>
      <c r="M148" s="31">
        <v>0.25543478260869568</v>
      </c>
      <c r="N148" s="36">
        <v>1.1503761974926694E-2</v>
      </c>
      <c r="O148" s="31">
        <v>5.5652173913043477</v>
      </c>
      <c r="P148" s="31">
        <v>0</v>
      </c>
      <c r="Q148" s="36">
        <v>0</v>
      </c>
      <c r="R148" s="31">
        <v>5.5652173913043477</v>
      </c>
      <c r="S148" s="31">
        <v>0</v>
      </c>
      <c r="T148" s="36">
        <v>0</v>
      </c>
      <c r="U148" s="31">
        <v>42.893913043478257</v>
      </c>
      <c r="V148" s="31">
        <v>7.1467391304347823</v>
      </c>
      <c r="W148" s="36">
        <v>0.16661429614012327</v>
      </c>
      <c r="X148" s="31">
        <v>0</v>
      </c>
      <c r="Y148" s="31">
        <v>0</v>
      </c>
      <c r="Z148" s="36" t="s">
        <v>2850</v>
      </c>
      <c r="AA148" s="31">
        <v>78.91630434782607</v>
      </c>
      <c r="AB148" s="31">
        <v>23.895000000000003</v>
      </c>
      <c r="AC148" s="36">
        <v>0.3027891409445892</v>
      </c>
      <c r="AD148" s="31">
        <v>0</v>
      </c>
      <c r="AE148" s="31">
        <v>0</v>
      </c>
      <c r="AF148" s="36" t="s">
        <v>2850</v>
      </c>
      <c r="AG148" s="31">
        <v>0</v>
      </c>
      <c r="AH148" s="31">
        <v>0</v>
      </c>
      <c r="AI148" s="36" t="s">
        <v>2850</v>
      </c>
      <c r="AJ148" t="s">
        <v>1097</v>
      </c>
      <c r="AK148" s="37">
        <v>9</v>
      </c>
      <c r="AT148"/>
    </row>
    <row r="149" spans="1:46" x14ac:dyDescent="0.25">
      <c r="A149" t="s">
        <v>2660</v>
      </c>
      <c r="B149" t="s">
        <v>2199</v>
      </c>
      <c r="C149" t="s">
        <v>2520</v>
      </c>
      <c r="D149" t="s">
        <v>2623</v>
      </c>
      <c r="E149" s="31">
        <v>53.423913043478258</v>
      </c>
      <c r="F149" s="31">
        <v>198.65413043478259</v>
      </c>
      <c r="G149" s="31">
        <v>0</v>
      </c>
      <c r="H149" s="36">
        <v>0</v>
      </c>
      <c r="I149" s="31">
        <v>15.852826086956522</v>
      </c>
      <c r="J149" s="31">
        <v>0</v>
      </c>
      <c r="K149" s="36">
        <v>0</v>
      </c>
      <c r="L149" s="31">
        <v>15.852826086956522</v>
      </c>
      <c r="M149" s="31">
        <v>0</v>
      </c>
      <c r="N149" s="36">
        <v>0</v>
      </c>
      <c r="O149" s="31">
        <v>0</v>
      </c>
      <c r="P149" s="31">
        <v>0</v>
      </c>
      <c r="Q149" s="36" t="s">
        <v>2850</v>
      </c>
      <c r="R149" s="31">
        <v>0</v>
      </c>
      <c r="S149" s="31">
        <v>0</v>
      </c>
      <c r="T149" s="36" t="s">
        <v>2850</v>
      </c>
      <c r="U149" s="31">
        <v>45.24619565217391</v>
      </c>
      <c r="V149" s="31">
        <v>0</v>
      </c>
      <c r="W149" s="36">
        <v>0</v>
      </c>
      <c r="X149" s="31">
        <v>5.6248913043478259</v>
      </c>
      <c r="Y149" s="31">
        <v>0</v>
      </c>
      <c r="Z149" s="36">
        <v>0</v>
      </c>
      <c r="AA149" s="31">
        <v>131.93021739130432</v>
      </c>
      <c r="AB149" s="31">
        <v>0</v>
      </c>
      <c r="AC149" s="36">
        <v>0</v>
      </c>
      <c r="AD149" s="31">
        <v>0</v>
      </c>
      <c r="AE149" s="31">
        <v>0</v>
      </c>
      <c r="AF149" s="36" t="s">
        <v>2850</v>
      </c>
      <c r="AG149" s="31">
        <v>0</v>
      </c>
      <c r="AH149" s="31">
        <v>0</v>
      </c>
      <c r="AI149" s="36" t="s">
        <v>2850</v>
      </c>
      <c r="AJ149" t="s">
        <v>1067</v>
      </c>
      <c r="AK149" s="37">
        <v>9</v>
      </c>
      <c r="AT149"/>
    </row>
    <row r="150" spans="1:46" x14ac:dyDescent="0.25">
      <c r="A150" t="s">
        <v>2660</v>
      </c>
      <c r="B150" t="s">
        <v>1657</v>
      </c>
      <c r="C150" t="s">
        <v>2370</v>
      </c>
      <c r="D150" t="s">
        <v>2603</v>
      </c>
      <c r="E150" s="31">
        <v>58.771739130434781</v>
      </c>
      <c r="F150" s="31">
        <v>324.22510869565218</v>
      </c>
      <c r="G150" s="31">
        <v>35.872608695652175</v>
      </c>
      <c r="H150" s="36">
        <v>0.11064105688781044</v>
      </c>
      <c r="I150" s="31">
        <v>69.078260869565227</v>
      </c>
      <c r="J150" s="31">
        <v>18.477717391304349</v>
      </c>
      <c r="K150" s="36">
        <v>0.26748961480362538</v>
      </c>
      <c r="L150" s="31">
        <v>57.664456521739133</v>
      </c>
      <c r="M150" s="31">
        <v>18.477717391304349</v>
      </c>
      <c r="N150" s="36">
        <v>0.32043512600068236</v>
      </c>
      <c r="O150" s="31">
        <v>5.7614130434782602</v>
      </c>
      <c r="P150" s="31">
        <v>0</v>
      </c>
      <c r="Q150" s="36">
        <v>0</v>
      </c>
      <c r="R150" s="31">
        <v>5.6523913043478258</v>
      </c>
      <c r="S150" s="31">
        <v>0</v>
      </c>
      <c r="T150" s="36">
        <v>0</v>
      </c>
      <c r="U150" s="31">
        <v>91.113369565217397</v>
      </c>
      <c r="V150" s="31">
        <v>7.0796739130434778</v>
      </c>
      <c r="W150" s="36">
        <v>7.7701812004394896E-2</v>
      </c>
      <c r="X150" s="31">
        <v>3.3721739130434778</v>
      </c>
      <c r="Y150" s="31">
        <v>0</v>
      </c>
      <c r="Z150" s="36">
        <v>0</v>
      </c>
      <c r="AA150" s="31">
        <v>160.6613043478261</v>
      </c>
      <c r="AB150" s="31">
        <v>10.315217391304348</v>
      </c>
      <c r="AC150" s="36">
        <v>6.4204740731920507E-2</v>
      </c>
      <c r="AD150" s="31">
        <v>0</v>
      </c>
      <c r="AE150" s="31">
        <v>0</v>
      </c>
      <c r="AF150" s="36" t="s">
        <v>2850</v>
      </c>
      <c r="AG150" s="31">
        <v>0</v>
      </c>
      <c r="AH150" s="31">
        <v>0</v>
      </c>
      <c r="AI150" s="36" t="s">
        <v>2850</v>
      </c>
      <c r="AJ150" t="s">
        <v>523</v>
      </c>
      <c r="AK150" s="37">
        <v>9</v>
      </c>
      <c r="AT150"/>
    </row>
    <row r="151" spans="1:46" x14ac:dyDescent="0.25">
      <c r="A151" t="s">
        <v>2660</v>
      </c>
      <c r="B151" t="s">
        <v>1262</v>
      </c>
      <c r="C151" t="s">
        <v>2362</v>
      </c>
      <c r="D151" t="s">
        <v>2628</v>
      </c>
      <c r="E151" s="31">
        <v>14.413043478260869</v>
      </c>
      <c r="F151" s="31">
        <v>84.519673913043476</v>
      </c>
      <c r="G151" s="31">
        <v>0</v>
      </c>
      <c r="H151" s="36">
        <v>0</v>
      </c>
      <c r="I151" s="31">
        <v>21.776521739130438</v>
      </c>
      <c r="J151" s="31">
        <v>0</v>
      </c>
      <c r="K151" s="36">
        <v>0</v>
      </c>
      <c r="L151" s="31">
        <v>11.918586956521741</v>
      </c>
      <c r="M151" s="31">
        <v>0</v>
      </c>
      <c r="N151" s="36">
        <v>0</v>
      </c>
      <c r="O151" s="31">
        <v>4.5535869565217402</v>
      </c>
      <c r="P151" s="31">
        <v>0</v>
      </c>
      <c r="Q151" s="36">
        <v>0</v>
      </c>
      <c r="R151" s="31">
        <v>5.3043478260869561</v>
      </c>
      <c r="S151" s="31">
        <v>0</v>
      </c>
      <c r="T151" s="36">
        <v>0</v>
      </c>
      <c r="U151" s="31">
        <v>14.007173913043477</v>
      </c>
      <c r="V151" s="31">
        <v>0</v>
      </c>
      <c r="W151" s="36">
        <v>0</v>
      </c>
      <c r="X151" s="31">
        <v>1.9298913043478265</v>
      </c>
      <c r="Y151" s="31">
        <v>0</v>
      </c>
      <c r="Z151" s="36">
        <v>0</v>
      </c>
      <c r="AA151" s="31">
        <v>46.806086956521725</v>
      </c>
      <c r="AB151" s="31">
        <v>0</v>
      </c>
      <c r="AC151" s="36">
        <v>0</v>
      </c>
      <c r="AD151" s="31">
        <v>0</v>
      </c>
      <c r="AE151" s="31">
        <v>0</v>
      </c>
      <c r="AF151" s="36" t="s">
        <v>2850</v>
      </c>
      <c r="AG151" s="31">
        <v>0</v>
      </c>
      <c r="AH151" s="31">
        <v>0</v>
      </c>
      <c r="AI151" s="36" t="s">
        <v>2850</v>
      </c>
      <c r="AJ151" t="s">
        <v>125</v>
      </c>
      <c r="AK151" s="37">
        <v>9</v>
      </c>
      <c r="AT151"/>
    </row>
    <row r="152" spans="1:46" x14ac:dyDescent="0.25">
      <c r="A152" t="s">
        <v>2660</v>
      </c>
      <c r="B152" t="s">
        <v>2189</v>
      </c>
      <c r="C152" t="s">
        <v>2464</v>
      </c>
      <c r="D152" t="s">
        <v>2603</v>
      </c>
      <c r="E152" s="31">
        <v>121.81521739130434</v>
      </c>
      <c r="F152" s="31">
        <v>618.40163043478253</v>
      </c>
      <c r="G152" s="31">
        <v>0</v>
      </c>
      <c r="H152" s="36">
        <v>0</v>
      </c>
      <c r="I152" s="31">
        <v>92.034565217391275</v>
      </c>
      <c r="J152" s="31">
        <v>0</v>
      </c>
      <c r="K152" s="36">
        <v>0</v>
      </c>
      <c r="L152" s="31">
        <v>63.274565217391284</v>
      </c>
      <c r="M152" s="31">
        <v>0</v>
      </c>
      <c r="N152" s="36">
        <v>0</v>
      </c>
      <c r="O152" s="31">
        <v>23.194782608695654</v>
      </c>
      <c r="P152" s="31">
        <v>0</v>
      </c>
      <c r="Q152" s="36">
        <v>0</v>
      </c>
      <c r="R152" s="31">
        <v>5.5652173913043477</v>
      </c>
      <c r="S152" s="31">
        <v>0</v>
      </c>
      <c r="T152" s="36">
        <v>0</v>
      </c>
      <c r="U152" s="31">
        <v>127.94032608695656</v>
      </c>
      <c r="V152" s="31">
        <v>0</v>
      </c>
      <c r="W152" s="36">
        <v>0</v>
      </c>
      <c r="X152" s="31">
        <v>16.189673913043475</v>
      </c>
      <c r="Y152" s="31">
        <v>0</v>
      </c>
      <c r="Z152" s="36">
        <v>0</v>
      </c>
      <c r="AA152" s="31">
        <v>382.23706521739126</v>
      </c>
      <c r="AB152" s="31">
        <v>0</v>
      </c>
      <c r="AC152" s="36">
        <v>0</v>
      </c>
      <c r="AD152" s="31">
        <v>0</v>
      </c>
      <c r="AE152" s="31">
        <v>0</v>
      </c>
      <c r="AF152" s="36" t="s">
        <v>2850</v>
      </c>
      <c r="AG152" s="31">
        <v>0</v>
      </c>
      <c r="AH152" s="31">
        <v>0</v>
      </c>
      <c r="AI152" s="36" t="s">
        <v>2850</v>
      </c>
      <c r="AJ152" t="s">
        <v>1057</v>
      </c>
      <c r="AK152" s="37">
        <v>9</v>
      </c>
      <c r="AT152"/>
    </row>
    <row r="153" spans="1:46" x14ac:dyDescent="0.25">
      <c r="A153" t="s">
        <v>2660</v>
      </c>
      <c r="B153" t="s">
        <v>1535</v>
      </c>
      <c r="C153" t="s">
        <v>2367</v>
      </c>
      <c r="D153" t="s">
        <v>2623</v>
      </c>
      <c r="E153" s="31">
        <v>164.69565217391303</v>
      </c>
      <c r="F153" s="31">
        <v>617.42999999999995</v>
      </c>
      <c r="G153" s="31">
        <v>6.9361956521739128</v>
      </c>
      <c r="H153" s="36">
        <v>1.1233978997091028E-2</v>
      </c>
      <c r="I153" s="31">
        <v>52.236956521739124</v>
      </c>
      <c r="J153" s="31">
        <v>5.0326086956521736E-2</v>
      </c>
      <c r="K153" s="36">
        <v>9.6341920179782766E-4</v>
      </c>
      <c r="L153" s="31">
        <v>41.889130434782608</v>
      </c>
      <c r="M153" s="31">
        <v>5.0326086956521736E-2</v>
      </c>
      <c r="N153" s="36">
        <v>1.2014115937516218E-3</v>
      </c>
      <c r="O153" s="31">
        <v>5.3043478260869561</v>
      </c>
      <c r="P153" s="31">
        <v>0</v>
      </c>
      <c r="Q153" s="36">
        <v>0</v>
      </c>
      <c r="R153" s="31">
        <v>5.0434782608695654</v>
      </c>
      <c r="S153" s="31">
        <v>0</v>
      </c>
      <c r="T153" s="36">
        <v>0</v>
      </c>
      <c r="U153" s="31">
        <v>154.57576086956524</v>
      </c>
      <c r="V153" s="31">
        <v>2.8804347826086958</v>
      </c>
      <c r="W153" s="36">
        <v>1.8634453205372065E-2</v>
      </c>
      <c r="X153" s="31">
        <v>11.304347826086957</v>
      </c>
      <c r="Y153" s="31">
        <v>0</v>
      </c>
      <c r="Z153" s="36">
        <v>0</v>
      </c>
      <c r="AA153" s="31">
        <v>389.41608695652167</v>
      </c>
      <c r="AB153" s="31">
        <v>4.0054347826086953</v>
      </c>
      <c r="AC153" s="36">
        <v>1.0285745547681758E-2</v>
      </c>
      <c r="AD153" s="31">
        <v>9.8968478260869563</v>
      </c>
      <c r="AE153" s="31">
        <v>0</v>
      </c>
      <c r="AF153" s="36">
        <v>0</v>
      </c>
      <c r="AG153" s="31">
        <v>0</v>
      </c>
      <c r="AH153" s="31">
        <v>0</v>
      </c>
      <c r="AI153" s="36" t="s">
        <v>2850</v>
      </c>
      <c r="AJ153" t="s">
        <v>401</v>
      </c>
      <c r="AK153" s="37">
        <v>9</v>
      </c>
      <c r="AT153"/>
    </row>
    <row r="154" spans="1:46" x14ac:dyDescent="0.25">
      <c r="A154" t="s">
        <v>2660</v>
      </c>
      <c r="B154" t="s">
        <v>1362</v>
      </c>
      <c r="C154" t="s">
        <v>2408</v>
      </c>
      <c r="D154" t="s">
        <v>2619</v>
      </c>
      <c r="E154" s="31">
        <v>76.423913043478265</v>
      </c>
      <c r="F154" s="31">
        <v>270.01967391304356</v>
      </c>
      <c r="G154" s="31">
        <v>0</v>
      </c>
      <c r="H154" s="36">
        <v>0</v>
      </c>
      <c r="I154" s="31">
        <v>27.004999999999988</v>
      </c>
      <c r="J154" s="31">
        <v>0</v>
      </c>
      <c r="K154" s="36">
        <v>0</v>
      </c>
      <c r="L154" s="31">
        <v>14.174347826086946</v>
      </c>
      <c r="M154" s="31">
        <v>0</v>
      </c>
      <c r="N154" s="36">
        <v>0</v>
      </c>
      <c r="O154" s="31">
        <v>7.265434782608696</v>
      </c>
      <c r="P154" s="31">
        <v>0</v>
      </c>
      <c r="Q154" s="36">
        <v>0</v>
      </c>
      <c r="R154" s="31">
        <v>5.5652173913043477</v>
      </c>
      <c r="S154" s="31">
        <v>0</v>
      </c>
      <c r="T154" s="36">
        <v>0</v>
      </c>
      <c r="U154" s="31">
        <v>72.950217391304378</v>
      </c>
      <c r="V154" s="31">
        <v>0</v>
      </c>
      <c r="W154" s="36">
        <v>0</v>
      </c>
      <c r="X154" s="31">
        <v>17.919347826086959</v>
      </c>
      <c r="Y154" s="31">
        <v>0</v>
      </c>
      <c r="Z154" s="36">
        <v>0</v>
      </c>
      <c r="AA154" s="31">
        <v>152.14510869565223</v>
      </c>
      <c r="AB154" s="31">
        <v>0</v>
      </c>
      <c r="AC154" s="36">
        <v>0</v>
      </c>
      <c r="AD154" s="31">
        <v>0</v>
      </c>
      <c r="AE154" s="31">
        <v>0</v>
      </c>
      <c r="AF154" s="36" t="s">
        <v>2850</v>
      </c>
      <c r="AG154" s="31">
        <v>0</v>
      </c>
      <c r="AH154" s="31">
        <v>0</v>
      </c>
      <c r="AI154" s="36" t="s">
        <v>2850</v>
      </c>
      <c r="AJ154" t="s">
        <v>226</v>
      </c>
      <c r="AK154" s="37">
        <v>9</v>
      </c>
      <c r="AT154"/>
    </row>
    <row r="155" spans="1:46" x14ac:dyDescent="0.25">
      <c r="A155" t="s">
        <v>2660</v>
      </c>
      <c r="B155" t="s">
        <v>2007</v>
      </c>
      <c r="C155" t="s">
        <v>2359</v>
      </c>
      <c r="D155" t="s">
        <v>2621</v>
      </c>
      <c r="E155" s="31">
        <v>97.586956521739125</v>
      </c>
      <c r="F155" s="31">
        <v>447.03402173913042</v>
      </c>
      <c r="G155" s="31">
        <v>50.412065217391316</v>
      </c>
      <c r="H155" s="36">
        <v>0.11277008631528632</v>
      </c>
      <c r="I155" s="31">
        <v>53.026630434782589</v>
      </c>
      <c r="J155" s="31">
        <v>0</v>
      </c>
      <c r="K155" s="36">
        <v>0</v>
      </c>
      <c r="L155" s="31">
        <v>40.722282608695636</v>
      </c>
      <c r="M155" s="31">
        <v>0</v>
      </c>
      <c r="N155" s="36">
        <v>0</v>
      </c>
      <c r="O155" s="31">
        <v>9.7826086956521738</v>
      </c>
      <c r="P155" s="31">
        <v>0</v>
      </c>
      <c r="Q155" s="36">
        <v>0</v>
      </c>
      <c r="R155" s="31">
        <v>2.5217391304347827</v>
      </c>
      <c r="S155" s="31">
        <v>0</v>
      </c>
      <c r="T155" s="36">
        <v>0</v>
      </c>
      <c r="U155" s="31">
        <v>129.23239130434789</v>
      </c>
      <c r="V155" s="31">
        <v>10.977934782608697</v>
      </c>
      <c r="W155" s="36">
        <v>8.4947238628086549E-2</v>
      </c>
      <c r="X155" s="31">
        <v>26.659239130434795</v>
      </c>
      <c r="Y155" s="31">
        <v>0</v>
      </c>
      <c r="Z155" s="36">
        <v>0</v>
      </c>
      <c r="AA155" s="31">
        <v>237.63749999999999</v>
      </c>
      <c r="AB155" s="31">
        <v>39.434130434782617</v>
      </c>
      <c r="AC155" s="36">
        <v>0.16594237203632684</v>
      </c>
      <c r="AD155" s="31">
        <v>0.47826086956521741</v>
      </c>
      <c r="AE155" s="31">
        <v>0</v>
      </c>
      <c r="AF155" s="36">
        <v>0</v>
      </c>
      <c r="AG155" s="31">
        <v>0</v>
      </c>
      <c r="AH155" s="31">
        <v>0</v>
      </c>
      <c r="AI155" s="36" t="s">
        <v>2850</v>
      </c>
      <c r="AJ155" t="s">
        <v>869</v>
      </c>
      <c r="AK155" s="37">
        <v>9</v>
      </c>
      <c r="AT155"/>
    </row>
    <row r="156" spans="1:46" x14ac:dyDescent="0.25">
      <c r="A156" t="s">
        <v>2660</v>
      </c>
      <c r="B156" t="s">
        <v>2090</v>
      </c>
      <c r="C156" t="s">
        <v>2517</v>
      </c>
      <c r="D156" t="s">
        <v>2618</v>
      </c>
      <c r="E156" s="31">
        <v>61.445652173913047</v>
      </c>
      <c r="F156" s="31">
        <v>199.21163043478265</v>
      </c>
      <c r="G156" s="31">
        <v>0</v>
      </c>
      <c r="H156" s="36">
        <v>0</v>
      </c>
      <c r="I156" s="31">
        <v>45.132826086956513</v>
      </c>
      <c r="J156" s="31">
        <v>0</v>
      </c>
      <c r="K156" s="36">
        <v>0</v>
      </c>
      <c r="L156" s="31">
        <v>29.06576086956521</v>
      </c>
      <c r="M156" s="31">
        <v>0</v>
      </c>
      <c r="N156" s="36">
        <v>0</v>
      </c>
      <c r="O156" s="31">
        <v>13.265869565217391</v>
      </c>
      <c r="P156" s="31">
        <v>0</v>
      </c>
      <c r="Q156" s="36">
        <v>0</v>
      </c>
      <c r="R156" s="31">
        <v>2.801195652173913</v>
      </c>
      <c r="S156" s="31">
        <v>0</v>
      </c>
      <c r="T156" s="36">
        <v>0</v>
      </c>
      <c r="U156" s="31">
        <v>13.072500000000002</v>
      </c>
      <c r="V156" s="31">
        <v>0</v>
      </c>
      <c r="W156" s="36">
        <v>0</v>
      </c>
      <c r="X156" s="31">
        <v>26.502608695652178</v>
      </c>
      <c r="Y156" s="31">
        <v>0</v>
      </c>
      <c r="Z156" s="36">
        <v>0</v>
      </c>
      <c r="AA156" s="31">
        <v>113.87326086956524</v>
      </c>
      <c r="AB156" s="31">
        <v>0</v>
      </c>
      <c r="AC156" s="36">
        <v>0</v>
      </c>
      <c r="AD156" s="31">
        <v>0</v>
      </c>
      <c r="AE156" s="31">
        <v>0</v>
      </c>
      <c r="AF156" s="36" t="s">
        <v>2850</v>
      </c>
      <c r="AG156" s="31">
        <v>0.63043478260869568</v>
      </c>
      <c r="AH156" s="31">
        <v>0</v>
      </c>
      <c r="AI156" s="36">
        <v>0</v>
      </c>
      <c r="AJ156" t="s">
        <v>954</v>
      </c>
      <c r="AK156" s="37">
        <v>9</v>
      </c>
      <c r="AT156"/>
    </row>
    <row r="157" spans="1:46" x14ac:dyDescent="0.25">
      <c r="A157" t="s">
        <v>2660</v>
      </c>
      <c r="B157" t="s">
        <v>1745</v>
      </c>
      <c r="C157" t="s">
        <v>2504</v>
      </c>
      <c r="D157" t="s">
        <v>2605</v>
      </c>
      <c r="E157" s="31">
        <v>25.434782608695652</v>
      </c>
      <c r="F157" s="31">
        <v>122.4773913043478</v>
      </c>
      <c r="G157" s="31">
        <v>0</v>
      </c>
      <c r="H157" s="36">
        <v>0</v>
      </c>
      <c r="I157" s="31">
        <v>16.783913043478258</v>
      </c>
      <c r="J157" s="31">
        <v>0</v>
      </c>
      <c r="K157" s="36">
        <v>0</v>
      </c>
      <c r="L157" s="31">
        <v>7.7259782608695637</v>
      </c>
      <c r="M157" s="31">
        <v>0</v>
      </c>
      <c r="N157" s="36">
        <v>0</v>
      </c>
      <c r="O157" s="31">
        <v>4.9709782608695638</v>
      </c>
      <c r="P157" s="31">
        <v>0</v>
      </c>
      <c r="Q157" s="36">
        <v>0</v>
      </c>
      <c r="R157" s="31">
        <v>4.0869565217391308</v>
      </c>
      <c r="S157" s="31">
        <v>0</v>
      </c>
      <c r="T157" s="36">
        <v>0</v>
      </c>
      <c r="U157" s="31">
        <v>37.264782608695647</v>
      </c>
      <c r="V157" s="31">
        <v>0</v>
      </c>
      <c r="W157" s="36">
        <v>0</v>
      </c>
      <c r="X157" s="31">
        <v>0.76847826086956528</v>
      </c>
      <c r="Y157" s="31">
        <v>0</v>
      </c>
      <c r="Z157" s="36">
        <v>0</v>
      </c>
      <c r="AA157" s="31">
        <v>67.660217391304329</v>
      </c>
      <c r="AB157" s="31">
        <v>0</v>
      </c>
      <c r="AC157" s="36">
        <v>0</v>
      </c>
      <c r="AD157" s="31">
        <v>0</v>
      </c>
      <c r="AE157" s="31">
        <v>0</v>
      </c>
      <c r="AF157" s="36" t="s">
        <v>2850</v>
      </c>
      <c r="AG157" s="31">
        <v>0</v>
      </c>
      <c r="AH157" s="31">
        <v>0</v>
      </c>
      <c r="AI157" s="36" t="s">
        <v>2850</v>
      </c>
      <c r="AJ157" t="s">
        <v>611</v>
      </c>
      <c r="AK157" s="37">
        <v>9</v>
      </c>
      <c r="AT157"/>
    </row>
    <row r="158" spans="1:46" x14ac:dyDescent="0.25">
      <c r="A158" t="s">
        <v>2660</v>
      </c>
      <c r="B158" t="s">
        <v>1518</v>
      </c>
      <c r="C158" t="s">
        <v>2450</v>
      </c>
      <c r="D158" t="s">
        <v>2628</v>
      </c>
      <c r="E158" s="31">
        <v>77.141304347826093</v>
      </c>
      <c r="F158" s="31">
        <v>319.66847826086962</v>
      </c>
      <c r="G158" s="31">
        <v>0</v>
      </c>
      <c r="H158" s="36">
        <v>0</v>
      </c>
      <c r="I158" s="31">
        <v>88.130326086956515</v>
      </c>
      <c r="J158" s="31">
        <v>0</v>
      </c>
      <c r="K158" s="36">
        <v>0</v>
      </c>
      <c r="L158" s="31">
        <v>77.333478260869555</v>
      </c>
      <c r="M158" s="31">
        <v>0</v>
      </c>
      <c r="N158" s="36">
        <v>0</v>
      </c>
      <c r="O158" s="31">
        <v>5.4979347826086942</v>
      </c>
      <c r="P158" s="31">
        <v>0</v>
      </c>
      <c r="Q158" s="36">
        <v>0</v>
      </c>
      <c r="R158" s="31">
        <v>5.2989130434782608</v>
      </c>
      <c r="S158" s="31">
        <v>0</v>
      </c>
      <c r="T158" s="36">
        <v>0</v>
      </c>
      <c r="U158" s="31">
        <v>25.073913043478257</v>
      </c>
      <c r="V158" s="31">
        <v>0</v>
      </c>
      <c r="W158" s="36">
        <v>0</v>
      </c>
      <c r="X158" s="31">
        <v>11.876630434782612</v>
      </c>
      <c r="Y158" s="31">
        <v>0</v>
      </c>
      <c r="Z158" s="36">
        <v>0</v>
      </c>
      <c r="AA158" s="31">
        <v>194.58760869565222</v>
      </c>
      <c r="AB158" s="31">
        <v>0</v>
      </c>
      <c r="AC158" s="36">
        <v>0</v>
      </c>
      <c r="AD158" s="31">
        <v>0</v>
      </c>
      <c r="AE158" s="31">
        <v>0</v>
      </c>
      <c r="AF158" s="36" t="s">
        <v>2850</v>
      </c>
      <c r="AG158" s="31">
        <v>0</v>
      </c>
      <c r="AH158" s="31">
        <v>0</v>
      </c>
      <c r="AI158" s="36" t="s">
        <v>2850</v>
      </c>
      <c r="AJ158" t="s">
        <v>384</v>
      </c>
      <c r="AK158" s="37">
        <v>9</v>
      </c>
      <c r="AT158"/>
    </row>
    <row r="159" spans="1:46" x14ac:dyDescent="0.25">
      <c r="A159" t="s">
        <v>2660</v>
      </c>
      <c r="B159" t="s">
        <v>1944</v>
      </c>
      <c r="C159" t="s">
        <v>2355</v>
      </c>
      <c r="D159" t="s">
        <v>2605</v>
      </c>
      <c r="E159" s="31">
        <v>104.98913043478261</v>
      </c>
      <c r="F159" s="31">
        <v>580.91576086956536</v>
      </c>
      <c r="G159" s="31">
        <v>0</v>
      </c>
      <c r="H159" s="36">
        <v>0</v>
      </c>
      <c r="I159" s="31">
        <v>116.54967391304351</v>
      </c>
      <c r="J159" s="31">
        <v>0</v>
      </c>
      <c r="K159" s="36">
        <v>0</v>
      </c>
      <c r="L159" s="31">
        <v>107.19945652173915</v>
      </c>
      <c r="M159" s="31">
        <v>0</v>
      </c>
      <c r="N159" s="36">
        <v>0</v>
      </c>
      <c r="O159" s="31">
        <v>3.9589130434782613</v>
      </c>
      <c r="P159" s="31">
        <v>0</v>
      </c>
      <c r="Q159" s="36">
        <v>0</v>
      </c>
      <c r="R159" s="31">
        <v>5.3913043478260869</v>
      </c>
      <c r="S159" s="31">
        <v>0</v>
      </c>
      <c r="T159" s="36">
        <v>0</v>
      </c>
      <c r="U159" s="31">
        <v>189.2872826086957</v>
      </c>
      <c r="V159" s="31">
        <v>0</v>
      </c>
      <c r="W159" s="36">
        <v>0</v>
      </c>
      <c r="X159" s="31">
        <v>28.579239130434786</v>
      </c>
      <c r="Y159" s="31">
        <v>0</v>
      </c>
      <c r="Z159" s="36">
        <v>0</v>
      </c>
      <c r="AA159" s="31">
        <v>246.49956521739136</v>
      </c>
      <c r="AB159" s="31">
        <v>0</v>
      </c>
      <c r="AC159" s="36">
        <v>0</v>
      </c>
      <c r="AD159" s="31">
        <v>0</v>
      </c>
      <c r="AE159" s="31">
        <v>0</v>
      </c>
      <c r="AF159" s="36" t="s">
        <v>2850</v>
      </c>
      <c r="AG159" s="31">
        <v>0</v>
      </c>
      <c r="AH159" s="31">
        <v>0</v>
      </c>
      <c r="AI159" s="36" t="s">
        <v>2850</v>
      </c>
      <c r="AJ159" t="s">
        <v>804</v>
      </c>
      <c r="AK159" s="37">
        <v>9</v>
      </c>
      <c r="AT159"/>
    </row>
    <row r="160" spans="1:46" x14ac:dyDescent="0.25">
      <c r="A160" t="s">
        <v>2660</v>
      </c>
      <c r="B160" t="s">
        <v>1645</v>
      </c>
      <c r="C160" t="s">
        <v>2490</v>
      </c>
      <c r="D160" t="s">
        <v>2603</v>
      </c>
      <c r="E160" s="31">
        <v>90.902173913043484</v>
      </c>
      <c r="F160" s="31">
        <v>395.31597826086954</v>
      </c>
      <c r="G160" s="31">
        <v>0</v>
      </c>
      <c r="H160" s="36">
        <v>0</v>
      </c>
      <c r="I160" s="31">
        <v>57.95195652173912</v>
      </c>
      <c r="J160" s="31">
        <v>0</v>
      </c>
      <c r="K160" s="36">
        <v>0</v>
      </c>
      <c r="L160" s="31">
        <v>51.723043478260863</v>
      </c>
      <c r="M160" s="31">
        <v>0</v>
      </c>
      <c r="N160" s="36">
        <v>0</v>
      </c>
      <c r="O160" s="31">
        <v>0.57673913043478264</v>
      </c>
      <c r="P160" s="31">
        <v>0</v>
      </c>
      <c r="Q160" s="36">
        <v>0</v>
      </c>
      <c r="R160" s="31">
        <v>5.6521739130434785</v>
      </c>
      <c r="S160" s="31">
        <v>0</v>
      </c>
      <c r="T160" s="36">
        <v>0</v>
      </c>
      <c r="U160" s="31">
        <v>137.33717391304347</v>
      </c>
      <c r="V160" s="31">
        <v>0</v>
      </c>
      <c r="W160" s="36">
        <v>0</v>
      </c>
      <c r="X160" s="31">
        <v>18.110978260869565</v>
      </c>
      <c r="Y160" s="31">
        <v>0</v>
      </c>
      <c r="Z160" s="36">
        <v>0</v>
      </c>
      <c r="AA160" s="31">
        <v>181.91586956521741</v>
      </c>
      <c r="AB160" s="31">
        <v>0</v>
      </c>
      <c r="AC160" s="36">
        <v>0</v>
      </c>
      <c r="AD160" s="31">
        <v>0</v>
      </c>
      <c r="AE160" s="31">
        <v>0</v>
      </c>
      <c r="AF160" s="36" t="s">
        <v>2850</v>
      </c>
      <c r="AG160" s="31">
        <v>0</v>
      </c>
      <c r="AH160" s="31">
        <v>0</v>
      </c>
      <c r="AI160" s="36" t="s">
        <v>2850</v>
      </c>
      <c r="AJ160" t="s">
        <v>511</v>
      </c>
      <c r="AK160" s="37">
        <v>9</v>
      </c>
      <c r="AT160"/>
    </row>
    <row r="161" spans="1:46" x14ac:dyDescent="0.25">
      <c r="A161" t="s">
        <v>2660</v>
      </c>
      <c r="B161" t="s">
        <v>1744</v>
      </c>
      <c r="C161" t="s">
        <v>2503</v>
      </c>
      <c r="D161" t="s">
        <v>2621</v>
      </c>
      <c r="E161" s="31">
        <v>135.33695652173913</v>
      </c>
      <c r="F161" s="31">
        <v>499.94445652173914</v>
      </c>
      <c r="G161" s="31">
        <v>96.987826086956531</v>
      </c>
      <c r="H161" s="36">
        <v>0.19399720273273838</v>
      </c>
      <c r="I161" s="31">
        <v>59.169239130434796</v>
      </c>
      <c r="J161" s="31">
        <v>1.6581521739130436</v>
      </c>
      <c r="K161" s="36">
        <v>2.8023888734782499E-2</v>
      </c>
      <c r="L161" s="31">
        <v>46.070978260869573</v>
      </c>
      <c r="M161" s="31">
        <v>1.6581521739130436</v>
      </c>
      <c r="N161" s="36">
        <v>3.5991251683956463E-2</v>
      </c>
      <c r="O161" s="31">
        <v>13.098260869565221</v>
      </c>
      <c r="P161" s="31">
        <v>0</v>
      </c>
      <c r="Q161" s="36">
        <v>0</v>
      </c>
      <c r="R161" s="31">
        <v>0</v>
      </c>
      <c r="S161" s="31">
        <v>0</v>
      </c>
      <c r="T161" s="36" t="s">
        <v>2850</v>
      </c>
      <c r="U161" s="31">
        <v>138.57086956521741</v>
      </c>
      <c r="V161" s="31">
        <v>21.806195652173916</v>
      </c>
      <c r="W161" s="36">
        <v>0.15736493334128196</v>
      </c>
      <c r="X161" s="31">
        <v>6.4973913043478273</v>
      </c>
      <c r="Y161" s="31">
        <v>0</v>
      </c>
      <c r="Z161" s="36">
        <v>0</v>
      </c>
      <c r="AA161" s="31">
        <v>295.70695652173913</v>
      </c>
      <c r="AB161" s="31">
        <v>73.523478260869567</v>
      </c>
      <c r="AC161" s="36">
        <v>0.2486362821006696</v>
      </c>
      <c r="AD161" s="31">
        <v>0</v>
      </c>
      <c r="AE161" s="31">
        <v>0</v>
      </c>
      <c r="AF161" s="36" t="s">
        <v>2850</v>
      </c>
      <c r="AG161" s="31">
        <v>0</v>
      </c>
      <c r="AH161" s="31">
        <v>0</v>
      </c>
      <c r="AI161" s="36" t="s">
        <v>2850</v>
      </c>
      <c r="AJ161" t="s">
        <v>610</v>
      </c>
      <c r="AK161" s="37">
        <v>9</v>
      </c>
      <c r="AT161"/>
    </row>
    <row r="162" spans="1:46" x14ac:dyDescent="0.25">
      <c r="A162" t="s">
        <v>2660</v>
      </c>
      <c r="B162" t="s">
        <v>1968</v>
      </c>
      <c r="C162" t="s">
        <v>2355</v>
      </c>
      <c r="D162" t="s">
        <v>2605</v>
      </c>
      <c r="E162" s="31">
        <v>54.5</v>
      </c>
      <c r="F162" s="31">
        <v>222.18804347826091</v>
      </c>
      <c r="G162" s="31">
        <v>0</v>
      </c>
      <c r="H162" s="36">
        <v>0</v>
      </c>
      <c r="I162" s="31">
        <v>35.725326086956514</v>
      </c>
      <c r="J162" s="31">
        <v>0</v>
      </c>
      <c r="K162" s="36">
        <v>0</v>
      </c>
      <c r="L162" s="31">
        <v>32.458586956521728</v>
      </c>
      <c r="M162" s="31">
        <v>0</v>
      </c>
      <c r="N162" s="36">
        <v>0</v>
      </c>
      <c r="O162" s="31">
        <v>3.2667391304347824</v>
      </c>
      <c r="P162" s="31">
        <v>0</v>
      </c>
      <c r="Q162" s="36">
        <v>0</v>
      </c>
      <c r="R162" s="31">
        <v>0</v>
      </c>
      <c r="S162" s="31">
        <v>0</v>
      </c>
      <c r="T162" s="36" t="s">
        <v>2850</v>
      </c>
      <c r="U162" s="31">
        <v>45.742499999999986</v>
      </c>
      <c r="V162" s="31">
        <v>0</v>
      </c>
      <c r="W162" s="36">
        <v>0</v>
      </c>
      <c r="X162" s="31">
        <v>0</v>
      </c>
      <c r="Y162" s="31">
        <v>0</v>
      </c>
      <c r="Z162" s="36" t="s">
        <v>2850</v>
      </c>
      <c r="AA162" s="31">
        <v>140.7202173913044</v>
      </c>
      <c r="AB162" s="31">
        <v>0</v>
      </c>
      <c r="AC162" s="36">
        <v>0</v>
      </c>
      <c r="AD162" s="31">
        <v>0</v>
      </c>
      <c r="AE162" s="31">
        <v>0</v>
      </c>
      <c r="AF162" s="36" t="s">
        <v>2850</v>
      </c>
      <c r="AG162" s="31">
        <v>0</v>
      </c>
      <c r="AH162" s="31">
        <v>0</v>
      </c>
      <c r="AI162" s="36" t="s">
        <v>2850</v>
      </c>
      <c r="AJ162" t="s">
        <v>828</v>
      </c>
      <c r="AK162" s="37">
        <v>9</v>
      </c>
      <c r="AT162"/>
    </row>
    <row r="163" spans="1:46" x14ac:dyDescent="0.25">
      <c r="A163" t="s">
        <v>2660</v>
      </c>
      <c r="B163" t="s">
        <v>2246</v>
      </c>
      <c r="C163" t="s">
        <v>2328</v>
      </c>
      <c r="D163" t="s">
        <v>2614</v>
      </c>
      <c r="E163" s="31">
        <v>30.173913043478262</v>
      </c>
      <c r="F163" s="31">
        <v>140.33054347826081</v>
      </c>
      <c r="G163" s="31">
        <v>3.7472826086956523</v>
      </c>
      <c r="H163" s="36">
        <v>2.6703257293920191E-2</v>
      </c>
      <c r="I163" s="31">
        <v>7.3875000000000011</v>
      </c>
      <c r="J163" s="31">
        <v>0</v>
      </c>
      <c r="K163" s="36">
        <v>0</v>
      </c>
      <c r="L163" s="31">
        <v>7.3875000000000011</v>
      </c>
      <c r="M163" s="31">
        <v>0</v>
      </c>
      <c r="N163" s="36">
        <v>0</v>
      </c>
      <c r="O163" s="31">
        <v>0</v>
      </c>
      <c r="P163" s="31">
        <v>0</v>
      </c>
      <c r="Q163" s="36" t="s">
        <v>2850</v>
      </c>
      <c r="R163" s="31">
        <v>0</v>
      </c>
      <c r="S163" s="31">
        <v>0</v>
      </c>
      <c r="T163" s="36" t="s">
        <v>2850</v>
      </c>
      <c r="U163" s="31">
        <v>52.650326086956504</v>
      </c>
      <c r="V163" s="31">
        <v>0</v>
      </c>
      <c r="W163" s="36">
        <v>0</v>
      </c>
      <c r="X163" s="31">
        <v>0</v>
      </c>
      <c r="Y163" s="31">
        <v>0</v>
      </c>
      <c r="Z163" s="36" t="s">
        <v>2850</v>
      </c>
      <c r="AA163" s="31">
        <v>80.292717391304294</v>
      </c>
      <c r="AB163" s="31">
        <v>3.7472826086956523</v>
      </c>
      <c r="AC163" s="36">
        <v>4.6670267621325805E-2</v>
      </c>
      <c r="AD163" s="31">
        <v>0</v>
      </c>
      <c r="AE163" s="31">
        <v>0</v>
      </c>
      <c r="AF163" s="36" t="s">
        <v>2850</v>
      </c>
      <c r="AG163" s="31">
        <v>0</v>
      </c>
      <c r="AH163" s="31">
        <v>0</v>
      </c>
      <c r="AI163" s="36" t="s">
        <v>2850</v>
      </c>
      <c r="AJ163" t="s">
        <v>1116</v>
      </c>
      <c r="AK163" s="37">
        <v>9</v>
      </c>
      <c r="AT163"/>
    </row>
    <row r="164" spans="1:46" x14ac:dyDescent="0.25">
      <c r="A164" t="s">
        <v>2660</v>
      </c>
      <c r="B164" t="s">
        <v>1796</v>
      </c>
      <c r="C164" t="s">
        <v>2421</v>
      </c>
      <c r="D164" t="s">
        <v>2625</v>
      </c>
      <c r="E164" s="31">
        <v>25.934782608695652</v>
      </c>
      <c r="F164" s="31">
        <v>157.63043478260869</v>
      </c>
      <c r="G164" s="31">
        <v>0</v>
      </c>
      <c r="H164" s="36">
        <v>0</v>
      </c>
      <c r="I164" s="31">
        <v>19.535326086956523</v>
      </c>
      <c r="J164" s="31">
        <v>0</v>
      </c>
      <c r="K164" s="36">
        <v>0</v>
      </c>
      <c r="L164" s="31">
        <v>12.404891304347826</v>
      </c>
      <c r="M164" s="31">
        <v>0</v>
      </c>
      <c r="N164" s="36">
        <v>0</v>
      </c>
      <c r="O164" s="31">
        <v>1.7391304347826086</v>
      </c>
      <c r="P164" s="31">
        <v>0</v>
      </c>
      <c r="Q164" s="36">
        <v>0</v>
      </c>
      <c r="R164" s="31">
        <v>5.3913043478260869</v>
      </c>
      <c r="S164" s="31">
        <v>0</v>
      </c>
      <c r="T164" s="36">
        <v>0</v>
      </c>
      <c r="U164" s="31">
        <v>23.293478260869566</v>
      </c>
      <c r="V164" s="31">
        <v>0</v>
      </c>
      <c r="W164" s="36">
        <v>0</v>
      </c>
      <c r="X164" s="31">
        <v>0</v>
      </c>
      <c r="Y164" s="31">
        <v>0</v>
      </c>
      <c r="Z164" s="36" t="s">
        <v>2850</v>
      </c>
      <c r="AA164" s="31">
        <v>114.80163043478261</v>
      </c>
      <c r="AB164" s="31">
        <v>0</v>
      </c>
      <c r="AC164" s="36">
        <v>0</v>
      </c>
      <c r="AD164" s="31">
        <v>0</v>
      </c>
      <c r="AE164" s="31">
        <v>0</v>
      </c>
      <c r="AF164" s="36" t="s">
        <v>2850</v>
      </c>
      <c r="AG164" s="31">
        <v>0</v>
      </c>
      <c r="AH164" s="31">
        <v>0</v>
      </c>
      <c r="AI164" s="36" t="s">
        <v>2850</v>
      </c>
      <c r="AJ164" t="s">
        <v>653</v>
      </c>
      <c r="AK164" s="37">
        <v>9</v>
      </c>
      <c r="AT164"/>
    </row>
    <row r="165" spans="1:46" x14ac:dyDescent="0.25">
      <c r="A165" t="s">
        <v>2660</v>
      </c>
      <c r="B165" t="s">
        <v>1572</v>
      </c>
      <c r="C165" t="s">
        <v>2315</v>
      </c>
      <c r="D165" t="s">
        <v>2603</v>
      </c>
      <c r="E165" s="31">
        <v>80.184782608695656</v>
      </c>
      <c r="F165" s="31">
        <v>301.07206521739135</v>
      </c>
      <c r="G165" s="31">
        <v>0</v>
      </c>
      <c r="H165" s="36">
        <v>0</v>
      </c>
      <c r="I165" s="31">
        <v>29.543913043478252</v>
      </c>
      <c r="J165" s="31">
        <v>0</v>
      </c>
      <c r="K165" s="36">
        <v>0</v>
      </c>
      <c r="L165" s="31">
        <v>17.871304347826079</v>
      </c>
      <c r="M165" s="31">
        <v>0</v>
      </c>
      <c r="N165" s="36">
        <v>0</v>
      </c>
      <c r="O165" s="31">
        <v>6.107391304347825</v>
      </c>
      <c r="P165" s="31">
        <v>0</v>
      </c>
      <c r="Q165" s="36">
        <v>0</v>
      </c>
      <c r="R165" s="31">
        <v>5.5652173913043477</v>
      </c>
      <c r="S165" s="31">
        <v>0</v>
      </c>
      <c r="T165" s="36">
        <v>0</v>
      </c>
      <c r="U165" s="31">
        <v>64.927826086956514</v>
      </c>
      <c r="V165" s="31">
        <v>0</v>
      </c>
      <c r="W165" s="36">
        <v>0</v>
      </c>
      <c r="X165" s="31">
        <v>12.128369565217389</v>
      </c>
      <c r="Y165" s="31">
        <v>0</v>
      </c>
      <c r="Z165" s="36">
        <v>0</v>
      </c>
      <c r="AA165" s="31">
        <v>194.4719565217392</v>
      </c>
      <c r="AB165" s="31">
        <v>0</v>
      </c>
      <c r="AC165" s="36">
        <v>0</v>
      </c>
      <c r="AD165" s="31">
        <v>0</v>
      </c>
      <c r="AE165" s="31">
        <v>0</v>
      </c>
      <c r="AF165" s="36" t="s">
        <v>2850</v>
      </c>
      <c r="AG165" s="31">
        <v>0</v>
      </c>
      <c r="AH165" s="31">
        <v>0</v>
      </c>
      <c r="AI165" s="36" t="s">
        <v>2850</v>
      </c>
      <c r="AJ165" t="s">
        <v>438</v>
      </c>
      <c r="AK165" s="37">
        <v>9</v>
      </c>
      <c r="AT165"/>
    </row>
    <row r="166" spans="1:46" x14ac:dyDescent="0.25">
      <c r="A166" t="s">
        <v>2660</v>
      </c>
      <c r="B166" t="s">
        <v>1919</v>
      </c>
      <c r="C166" t="s">
        <v>2447</v>
      </c>
      <c r="D166" t="s">
        <v>2605</v>
      </c>
      <c r="E166" s="31">
        <v>85.021739130434781</v>
      </c>
      <c r="F166" s="31">
        <v>391.01510869565203</v>
      </c>
      <c r="G166" s="31">
        <v>0</v>
      </c>
      <c r="H166" s="36">
        <v>0</v>
      </c>
      <c r="I166" s="31">
        <v>55.847173913043484</v>
      </c>
      <c r="J166" s="31">
        <v>0</v>
      </c>
      <c r="K166" s="36">
        <v>0</v>
      </c>
      <c r="L166" s="31">
        <v>43.727500000000006</v>
      </c>
      <c r="M166" s="31">
        <v>0</v>
      </c>
      <c r="N166" s="36">
        <v>0</v>
      </c>
      <c r="O166" s="31">
        <v>6.4675000000000002</v>
      </c>
      <c r="P166" s="31">
        <v>0</v>
      </c>
      <c r="Q166" s="36">
        <v>0</v>
      </c>
      <c r="R166" s="31">
        <v>5.6521739130434785</v>
      </c>
      <c r="S166" s="31">
        <v>0</v>
      </c>
      <c r="T166" s="36">
        <v>0</v>
      </c>
      <c r="U166" s="31">
        <v>89.089347826086964</v>
      </c>
      <c r="V166" s="31">
        <v>0</v>
      </c>
      <c r="W166" s="36">
        <v>0</v>
      </c>
      <c r="X166" s="31">
        <v>16.275326086956522</v>
      </c>
      <c r="Y166" s="31">
        <v>0</v>
      </c>
      <c r="Z166" s="36">
        <v>0</v>
      </c>
      <c r="AA166" s="31">
        <v>229.80326086956507</v>
      </c>
      <c r="AB166" s="31">
        <v>0</v>
      </c>
      <c r="AC166" s="36">
        <v>0</v>
      </c>
      <c r="AD166" s="31">
        <v>0</v>
      </c>
      <c r="AE166" s="31">
        <v>0</v>
      </c>
      <c r="AF166" s="36" t="s">
        <v>2850</v>
      </c>
      <c r="AG166" s="31">
        <v>0</v>
      </c>
      <c r="AH166" s="31">
        <v>0</v>
      </c>
      <c r="AI166" s="36" t="s">
        <v>2850</v>
      </c>
      <c r="AJ166" t="s">
        <v>779</v>
      </c>
      <c r="AK166" s="37">
        <v>9</v>
      </c>
      <c r="AT166"/>
    </row>
    <row r="167" spans="1:46" x14ac:dyDescent="0.25">
      <c r="A167" t="s">
        <v>2660</v>
      </c>
      <c r="B167" t="s">
        <v>1574</v>
      </c>
      <c r="C167" t="s">
        <v>2288</v>
      </c>
      <c r="D167" t="s">
        <v>2603</v>
      </c>
      <c r="E167" s="31">
        <v>56.206521739130437</v>
      </c>
      <c r="F167" s="31">
        <v>228.31902173913039</v>
      </c>
      <c r="G167" s="31">
        <v>0</v>
      </c>
      <c r="H167" s="36">
        <v>0</v>
      </c>
      <c r="I167" s="31">
        <v>29.379999999999995</v>
      </c>
      <c r="J167" s="31">
        <v>0</v>
      </c>
      <c r="K167" s="36">
        <v>0</v>
      </c>
      <c r="L167" s="31">
        <v>17.927065217391299</v>
      </c>
      <c r="M167" s="31">
        <v>0</v>
      </c>
      <c r="N167" s="36">
        <v>0</v>
      </c>
      <c r="O167" s="31">
        <v>9.1920652173913044</v>
      </c>
      <c r="P167" s="31">
        <v>0</v>
      </c>
      <c r="Q167" s="36">
        <v>0</v>
      </c>
      <c r="R167" s="31">
        <v>2.2608695652173911</v>
      </c>
      <c r="S167" s="31">
        <v>0</v>
      </c>
      <c r="T167" s="36">
        <v>0</v>
      </c>
      <c r="U167" s="31">
        <v>43.957173913043484</v>
      </c>
      <c r="V167" s="31">
        <v>0</v>
      </c>
      <c r="W167" s="36">
        <v>0</v>
      </c>
      <c r="X167" s="31">
        <v>9.4809782608695645</v>
      </c>
      <c r="Y167" s="31">
        <v>0</v>
      </c>
      <c r="Z167" s="36">
        <v>0</v>
      </c>
      <c r="AA167" s="31">
        <v>145.50086956521736</v>
      </c>
      <c r="AB167" s="31">
        <v>0</v>
      </c>
      <c r="AC167" s="36">
        <v>0</v>
      </c>
      <c r="AD167" s="31">
        <v>0</v>
      </c>
      <c r="AE167" s="31">
        <v>0</v>
      </c>
      <c r="AF167" s="36" t="s">
        <v>2850</v>
      </c>
      <c r="AG167" s="31">
        <v>0</v>
      </c>
      <c r="AH167" s="31">
        <v>0</v>
      </c>
      <c r="AI167" s="36" t="s">
        <v>2850</v>
      </c>
      <c r="AJ167" t="s">
        <v>440</v>
      </c>
      <c r="AK167" s="37">
        <v>9</v>
      </c>
      <c r="AT167"/>
    </row>
    <row r="168" spans="1:46" x14ac:dyDescent="0.25">
      <c r="A168" t="s">
        <v>2660</v>
      </c>
      <c r="B168" t="s">
        <v>2167</v>
      </c>
      <c r="C168" t="s">
        <v>2337</v>
      </c>
      <c r="D168" t="s">
        <v>2623</v>
      </c>
      <c r="E168" s="31">
        <v>81.858695652173907</v>
      </c>
      <c r="F168" s="31">
        <v>348.76173913043476</v>
      </c>
      <c r="G168" s="31">
        <v>0</v>
      </c>
      <c r="H168" s="36">
        <v>0</v>
      </c>
      <c r="I168" s="31">
        <v>83.638369565217403</v>
      </c>
      <c r="J168" s="31">
        <v>0</v>
      </c>
      <c r="K168" s="36">
        <v>0</v>
      </c>
      <c r="L168" s="31">
        <v>53.130869565217409</v>
      </c>
      <c r="M168" s="31">
        <v>0</v>
      </c>
      <c r="N168" s="36">
        <v>0</v>
      </c>
      <c r="O168" s="31">
        <v>25.029239130434767</v>
      </c>
      <c r="P168" s="31">
        <v>0</v>
      </c>
      <c r="Q168" s="36">
        <v>0</v>
      </c>
      <c r="R168" s="31">
        <v>5.4782608695652177</v>
      </c>
      <c r="S168" s="31">
        <v>0</v>
      </c>
      <c r="T168" s="36">
        <v>0</v>
      </c>
      <c r="U168" s="31">
        <v>49.728804347826099</v>
      </c>
      <c r="V168" s="31">
        <v>0</v>
      </c>
      <c r="W168" s="36">
        <v>0</v>
      </c>
      <c r="X168" s="31">
        <v>8.5217391304347831</v>
      </c>
      <c r="Y168" s="31">
        <v>0</v>
      </c>
      <c r="Z168" s="36">
        <v>0</v>
      </c>
      <c r="AA168" s="31">
        <v>190.84456521739131</v>
      </c>
      <c r="AB168" s="31">
        <v>0</v>
      </c>
      <c r="AC168" s="36">
        <v>0</v>
      </c>
      <c r="AD168" s="31">
        <v>16.028260869565216</v>
      </c>
      <c r="AE168" s="31">
        <v>0</v>
      </c>
      <c r="AF168" s="36">
        <v>0</v>
      </c>
      <c r="AG168" s="31">
        <v>0</v>
      </c>
      <c r="AH168" s="31">
        <v>0</v>
      </c>
      <c r="AI168" s="36" t="s">
        <v>2850</v>
      </c>
      <c r="AJ168" t="s">
        <v>1034</v>
      </c>
      <c r="AK168" s="37">
        <v>9</v>
      </c>
      <c r="AT168"/>
    </row>
    <row r="169" spans="1:46" x14ac:dyDescent="0.25">
      <c r="A169" t="s">
        <v>2660</v>
      </c>
      <c r="B169" t="s">
        <v>2029</v>
      </c>
      <c r="C169" t="s">
        <v>2401</v>
      </c>
      <c r="D169" t="s">
        <v>2602</v>
      </c>
      <c r="E169" s="31">
        <v>87.989130434782609</v>
      </c>
      <c r="F169" s="31">
        <v>379.85858695652178</v>
      </c>
      <c r="G169" s="31">
        <v>3.3772826086956518</v>
      </c>
      <c r="H169" s="36">
        <v>8.8908944661614617E-3</v>
      </c>
      <c r="I169" s="31">
        <v>36.265760869565227</v>
      </c>
      <c r="J169" s="31">
        <v>0</v>
      </c>
      <c r="K169" s="36">
        <v>0</v>
      </c>
      <c r="L169" s="31">
        <v>25.135326086956528</v>
      </c>
      <c r="M169" s="31">
        <v>0</v>
      </c>
      <c r="N169" s="36">
        <v>0</v>
      </c>
      <c r="O169" s="31">
        <v>5.5652173913043477</v>
      </c>
      <c r="P169" s="31">
        <v>0</v>
      </c>
      <c r="Q169" s="36">
        <v>0</v>
      </c>
      <c r="R169" s="31">
        <v>5.5652173913043477</v>
      </c>
      <c r="S169" s="31">
        <v>0</v>
      </c>
      <c r="T169" s="36">
        <v>0</v>
      </c>
      <c r="U169" s="31">
        <v>114.72760869565217</v>
      </c>
      <c r="V169" s="31">
        <v>0.80293478260869566</v>
      </c>
      <c r="W169" s="36">
        <v>6.998618656287957E-3</v>
      </c>
      <c r="X169" s="31">
        <v>20.592173913043482</v>
      </c>
      <c r="Y169" s="31">
        <v>0</v>
      </c>
      <c r="Z169" s="36">
        <v>0</v>
      </c>
      <c r="AA169" s="31">
        <v>208.27304347826086</v>
      </c>
      <c r="AB169" s="31">
        <v>2.5743478260869561</v>
      </c>
      <c r="AC169" s="36">
        <v>1.2360446570972886E-2</v>
      </c>
      <c r="AD169" s="31">
        <v>0</v>
      </c>
      <c r="AE169" s="31">
        <v>0</v>
      </c>
      <c r="AF169" s="36" t="s">
        <v>2850</v>
      </c>
      <c r="AG169" s="31">
        <v>0</v>
      </c>
      <c r="AH169" s="31">
        <v>0</v>
      </c>
      <c r="AI169" s="36" t="s">
        <v>2850</v>
      </c>
      <c r="AJ169" t="s">
        <v>892</v>
      </c>
      <c r="AK169" s="37">
        <v>9</v>
      </c>
      <c r="AT169"/>
    </row>
    <row r="170" spans="1:46" x14ac:dyDescent="0.25">
      <c r="A170" t="s">
        <v>2660</v>
      </c>
      <c r="B170" t="s">
        <v>1596</v>
      </c>
      <c r="C170" t="s">
        <v>2480</v>
      </c>
      <c r="D170" t="s">
        <v>2610</v>
      </c>
      <c r="E170" s="31">
        <v>88.902173913043484</v>
      </c>
      <c r="F170" s="31">
        <v>447.88097826086965</v>
      </c>
      <c r="G170" s="31">
        <v>0</v>
      </c>
      <c r="H170" s="36">
        <v>0</v>
      </c>
      <c r="I170" s="31">
        <v>47.836195652173899</v>
      </c>
      <c r="J170" s="31">
        <v>0</v>
      </c>
      <c r="K170" s="36">
        <v>0</v>
      </c>
      <c r="L170" s="31">
        <v>36.854782608695643</v>
      </c>
      <c r="M170" s="31">
        <v>0</v>
      </c>
      <c r="N170" s="36">
        <v>0</v>
      </c>
      <c r="O170" s="31">
        <v>5.4264130434782576</v>
      </c>
      <c r="P170" s="31">
        <v>0</v>
      </c>
      <c r="Q170" s="36">
        <v>0</v>
      </c>
      <c r="R170" s="31">
        <v>5.5549999999999997</v>
      </c>
      <c r="S170" s="31">
        <v>0</v>
      </c>
      <c r="T170" s="36">
        <v>0</v>
      </c>
      <c r="U170" s="31">
        <v>79.987826086956517</v>
      </c>
      <c r="V170" s="31">
        <v>0</v>
      </c>
      <c r="W170" s="36">
        <v>0</v>
      </c>
      <c r="X170" s="31">
        <v>11.005217391304347</v>
      </c>
      <c r="Y170" s="31">
        <v>0</v>
      </c>
      <c r="Z170" s="36">
        <v>0</v>
      </c>
      <c r="AA170" s="31">
        <v>309.0517391304349</v>
      </c>
      <c r="AB170" s="31">
        <v>0</v>
      </c>
      <c r="AC170" s="36">
        <v>0</v>
      </c>
      <c r="AD170" s="31">
        <v>0</v>
      </c>
      <c r="AE170" s="31">
        <v>0</v>
      </c>
      <c r="AF170" s="36" t="s">
        <v>2850</v>
      </c>
      <c r="AG170" s="31">
        <v>0</v>
      </c>
      <c r="AH170" s="31">
        <v>0</v>
      </c>
      <c r="AI170" s="36" t="s">
        <v>2850</v>
      </c>
      <c r="AJ170" t="s">
        <v>462</v>
      </c>
      <c r="AK170" s="37">
        <v>9</v>
      </c>
      <c r="AT170"/>
    </row>
    <row r="171" spans="1:46" x14ac:dyDescent="0.25">
      <c r="A171" t="s">
        <v>2660</v>
      </c>
      <c r="B171" t="s">
        <v>1584</v>
      </c>
      <c r="C171" t="s">
        <v>2398</v>
      </c>
      <c r="D171" t="s">
        <v>2603</v>
      </c>
      <c r="E171" s="31">
        <v>50.032608695652172</v>
      </c>
      <c r="F171" s="31">
        <v>193.47673913043482</v>
      </c>
      <c r="G171" s="31">
        <v>0</v>
      </c>
      <c r="H171" s="36">
        <v>0</v>
      </c>
      <c r="I171" s="31">
        <v>22.499673913043484</v>
      </c>
      <c r="J171" s="31">
        <v>0</v>
      </c>
      <c r="K171" s="36">
        <v>0</v>
      </c>
      <c r="L171" s="31">
        <v>12.586630434782615</v>
      </c>
      <c r="M171" s="31">
        <v>0</v>
      </c>
      <c r="N171" s="36">
        <v>0</v>
      </c>
      <c r="O171" s="31">
        <v>4.1739130434782608</v>
      </c>
      <c r="P171" s="31">
        <v>0</v>
      </c>
      <c r="Q171" s="36">
        <v>0</v>
      </c>
      <c r="R171" s="31">
        <v>5.7391304347826084</v>
      </c>
      <c r="S171" s="31">
        <v>0</v>
      </c>
      <c r="T171" s="36">
        <v>0</v>
      </c>
      <c r="U171" s="31">
        <v>48.704565217391298</v>
      </c>
      <c r="V171" s="31">
        <v>0</v>
      </c>
      <c r="W171" s="36">
        <v>0</v>
      </c>
      <c r="X171" s="31">
        <v>5.5652173913043477</v>
      </c>
      <c r="Y171" s="31">
        <v>0</v>
      </c>
      <c r="Z171" s="36">
        <v>0</v>
      </c>
      <c r="AA171" s="31">
        <v>116.70728260869569</v>
      </c>
      <c r="AB171" s="31">
        <v>0</v>
      </c>
      <c r="AC171" s="36">
        <v>0</v>
      </c>
      <c r="AD171" s="31">
        <v>0</v>
      </c>
      <c r="AE171" s="31">
        <v>0</v>
      </c>
      <c r="AF171" s="36" t="s">
        <v>2850</v>
      </c>
      <c r="AG171" s="31">
        <v>0</v>
      </c>
      <c r="AH171" s="31">
        <v>0</v>
      </c>
      <c r="AI171" s="36" t="s">
        <v>2850</v>
      </c>
      <c r="AJ171" t="s">
        <v>450</v>
      </c>
      <c r="AK171" s="37">
        <v>9</v>
      </c>
      <c r="AT171"/>
    </row>
    <row r="172" spans="1:46" x14ac:dyDescent="0.25">
      <c r="A172" t="s">
        <v>2660</v>
      </c>
      <c r="B172" t="s">
        <v>1249</v>
      </c>
      <c r="C172" t="s">
        <v>2323</v>
      </c>
      <c r="D172" t="s">
        <v>2620</v>
      </c>
      <c r="E172" s="31">
        <v>81.423913043478265</v>
      </c>
      <c r="F172" s="31">
        <v>281.62043478260881</v>
      </c>
      <c r="G172" s="31">
        <v>18.172065217391303</v>
      </c>
      <c r="H172" s="36">
        <v>6.4526799099003093E-2</v>
      </c>
      <c r="I172" s="31">
        <v>32.786847826086955</v>
      </c>
      <c r="J172" s="31">
        <v>0</v>
      </c>
      <c r="K172" s="36">
        <v>0</v>
      </c>
      <c r="L172" s="31">
        <v>27.221630434782604</v>
      </c>
      <c r="M172" s="31">
        <v>0</v>
      </c>
      <c r="N172" s="36">
        <v>0</v>
      </c>
      <c r="O172" s="31">
        <v>0</v>
      </c>
      <c r="P172" s="31">
        <v>0</v>
      </c>
      <c r="Q172" s="36" t="s">
        <v>2850</v>
      </c>
      <c r="R172" s="31">
        <v>5.5652173913043477</v>
      </c>
      <c r="S172" s="31">
        <v>0</v>
      </c>
      <c r="T172" s="36">
        <v>0</v>
      </c>
      <c r="U172" s="31">
        <v>43.02076086956523</v>
      </c>
      <c r="V172" s="31">
        <v>0.69021739130434778</v>
      </c>
      <c r="W172" s="36">
        <v>1.6043821107604765E-2</v>
      </c>
      <c r="X172" s="31">
        <v>15.227173913043472</v>
      </c>
      <c r="Y172" s="31">
        <v>0</v>
      </c>
      <c r="Z172" s="36">
        <v>0</v>
      </c>
      <c r="AA172" s="31">
        <v>190.58565217391313</v>
      </c>
      <c r="AB172" s="31">
        <v>17.481847826086955</v>
      </c>
      <c r="AC172" s="36">
        <v>9.1726987979842411E-2</v>
      </c>
      <c r="AD172" s="31">
        <v>0</v>
      </c>
      <c r="AE172" s="31">
        <v>0</v>
      </c>
      <c r="AF172" s="36" t="s">
        <v>2850</v>
      </c>
      <c r="AG172" s="31">
        <v>0</v>
      </c>
      <c r="AH172" s="31">
        <v>0</v>
      </c>
      <c r="AI172" s="36" t="s">
        <v>2850</v>
      </c>
      <c r="AJ172" t="s">
        <v>112</v>
      </c>
      <c r="AK172" s="37">
        <v>9</v>
      </c>
      <c r="AT172"/>
    </row>
    <row r="173" spans="1:46" x14ac:dyDescent="0.25">
      <c r="A173" t="s">
        <v>2660</v>
      </c>
      <c r="B173" t="s">
        <v>1167</v>
      </c>
      <c r="C173" t="s">
        <v>2302</v>
      </c>
      <c r="D173" t="s">
        <v>2614</v>
      </c>
      <c r="E173" s="31">
        <v>91.402173913043484</v>
      </c>
      <c r="F173" s="31">
        <v>326.2666304347826</v>
      </c>
      <c r="G173" s="31">
        <v>0</v>
      </c>
      <c r="H173" s="36">
        <v>0</v>
      </c>
      <c r="I173" s="31">
        <v>28.537500000000001</v>
      </c>
      <c r="J173" s="31">
        <v>0</v>
      </c>
      <c r="K173" s="36">
        <v>0</v>
      </c>
      <c r="L173" s="31">
        <v>11.945108695652175</v>
      </c>
      <c r="M173" s="31">
        <v>0</v>
      </c>
      <c r="N173" s="36">
        <v>0</v>
      </c>
      <c r="O173" s="31">
        <v>5.3750000000000009</v>
      </c>
      <c r="P173" s="31">
        <v>0</v>
      </c>
      <c r="Q173" s="36">
        <v>0</v>
      </c>
      <c r="R173" s="31">
        <v>11.217391304347826</v>
      </c>
      <c r="S173" s="31">
        <v>0</v>
      </c>
      <c r="T173" s="36">
        <v>0</v>
      </c>
      <c r="U173" s="31">
        <v>99.376304347826093</v>
      </c>
      <c r="V173" s="31">
        <v>0</v>
      </c>
      <c r="W173" s="36">
        <v>0</v>
      </c>
      <c r="X173" s="31">
        <v>4.4239130434782616</v>
      </c>
      <c r="Y173" s="31">
        <v>0</v>
      </c>
      <c r="Z173" s="36">
        <v>0</v>
      </c>
      <c r="AA173" s="31">
        <v>193.92891304347825</v>
      </c>
      <c r="AB173" s="31">
        <v>0</v>
      </c>
      <c r="AC173" s="36">
        <v>0</v>
      </c>
      <c r="AD173" s="31">
        <v>0</v>
      </c>
      <c r="AE173" s="31">
        <v>0</v>
      </c>
      <c r="AF173" s="36" t="s">
        <v>2850</v>
      </c>
      <c r="AG173" s="31">
        <v>0</v>
      </c>
      <c r="AH173" s="31">
        <v>0</v>
      </c>
      <c r="AI173" s="36" t="s">
        <v>2850</v>
      </c>
      <c r="AJ173" t="s">
        <v>30</v>
      </c>
      <c r="AK173" s="37">
        <v>9</v>
      </c>
      <c r="AT173"/>
    </row>
    <row r="174" spans="1:46" x14ac:dyDescent="0.25">
      <c r="A174" t="s">
        <v>2660</v>
      </c>
      <c r="B174" t="s">
        <v>1972</v>
      </c>
      <c r="C174" t="s">
        <v>2398</v>
      </c>
      <c r="D174" t="s">
        <v>2603</v>
      </c>
      <c r="E174" s="31">
        <v>88.489130434782609</v>
      </c>
      <c r="F174" s="31">
        <v>359.23239130434786</v>
      </c>
      <c r="G174" s="31">
        <v>0</v>
      </c>
      <c r="H174" s="36">
        <v>0</v>
      </c>
      <c r="I174" s="31">
        <v>26.149565217391306</v>
      </c>
      <c r="J174" s="31">
        <v>0</v>
      </c>
      <c r="K174" s="36">
        <v>0</v>
      </c>
      <c r="L174" s="31">
        <v>20.987717391304347</v>
      </c>
      <c r="M174" s="31">
        <v>0</v>
      </c>
      <c r="N174" s="36">
        <v>0</v>
      </c>
      <c r="O174" s="31">
        <v>0</v>
      </c>
      <c r="P174" s="31">
        <v>0</v>
      </c>
      <c r="Q174" s="36" t="s">
        <v>2850</v>
      </c>
      <c r="R174" s="31">
        <v>5.1618478260869578</v>
      </c>
      <c r="S174" s="31">
        <v>0</v>
      </c>
      <c r="T174" s="36">
        <v>0</v>
      </c>
      <c r="U174" s="31">
        <v>84.256086956521727</v>
      </c>
      <c r="V174" s="31">
        <v>0</v>
      </c>
      <c r="W174" s="36">
        <v>0</v>
      </c>
      <c r="X174" s="31">
        <v>5.04304347826087</v>
      </c>
      <c r="Y174" s="31">
        <v>0</v>
      </c>
      <c r="Z174" s="36">
        <v>0</v>
      </c>
      <c r="AA174" s="31">
        <v>243.78369565217395</v>
      </c>
      <c r="AB174" s="31">
        <v>0</v>
      </c>
      <c r="AC174" s="36">
        <v>0</v>
      </c>
      <c r="AD174" s="31">
        <v>0</v>
      </c>
      <c r="AE174" s="31">
        <v>0</v>
      </c>
      <c r="AF174" s="36" t="s">
        <v>2850</v>
      </c>
      <c r="AG174" s="31">
        <v>0</v>
      </c>
      <c r="AH174" s="31">
        <v>0</v>
      </c>
      <c r="AI174" s="36" t="s">
        <v>2850</v>
      </c>
      <c r="AJ174" t="s">
        <v>832</v>
      </c>
      <c r="AK174" s="37">
        <v>9</v>
      </c>
      <c r="AT174"/>
    </row>
    <row r="175" spans="1:46" x14ac:dyDescent="0.25">
      <c r="A175" t="s">
        <v>2660</v>
      </c>
      <c r="B175" t="s">
        <v>1475</v>
      </c>
      <c r="C175" t="s">
        <v>2446</v>
      </c>
      <c r="D175" t="s">
        <v>2614</v>
      </c>
      <c r="E175" s="31">
        <v>35.934782608695649</v>
      </c>
      <c r="F175" s="31">
        <v>136.32260869565215</v>
      </c>
      <c r="G175" s="31">
        <v>0</v>
      </c>
      <c r="H175" s="36">
        <v>0</v>
      </c>
      <c r="I175" s="31">
        <v>12.2754347826087</v>
      </c>
      <c r="J175" s="31">
        <v>0</v>
      </c>
      <c r="K175" s="36">
        <v>0</v>
      </c>
      <c r="L175" s="31">
        <v>12.2754347826087</v>
      </c>
      <c r="M175" s="31">
        <v>0</v>
      </c>
      <c r="N175" s="36">
        <v>0</v>
      </c>
      <c r="O175" s="31">
        <v>0</v>
      </c>
      <c r="P175" s="31">
        <v>0</v>
      </c>
      <c r="Q175" s="36" t="s">
        <v>2850</v>
      </c>
      <c r="R175" s="31">
        <v>0</v>
      </c>
      <c r="S175" s="31">
        <v>0</v>
      </c>
      <c r="T175" s="36" t="s">
        <v>2850</v>
      </c>
      <c r="U175" s="31">
        <v>39.843804347826087</v>
      </c>
      <c r="V175" s="31">
        <v>0</v>
      </c>
      <c r="W175" s="36">
        <v>0</v>
      </c>
      <c r="X175" s="31">
        <v>0.13847826086956522</v>
      </c>
      <c r="Y175" s="31">
        <v>0</v>
      </c>
      <c r="Z175" s="36">
        <v>0</v>
      </c>
      <c r="AA175" s="31">
        <v>84.06489130434781</v>
      </c>
      <c r="AB175" s="31">
        <v>0</v>
      </c>
      <c r="AC175" s="36">
        <v>0</v>
      </c>
      <c r="AD175" s="31">
        <v>0</v>
      </c>
      <c r="AE175" s="31">
        <v>0</v>
      </c>
      <c r="AF175" s="36" t="s">
        <v>2850</v>
      </c>
      <c r="AG175" s="31">
        <v>0</v>
      </c>
      <c r="AH175" s="31">
        <v>0</v>
      </c>
      <c r="AI175" s="36" t="s">
        <v>2850</v>
      </c>
      <c r="AJ175" t="s">
        <v>340</v>
      </c>
      <c r="AK175" s="37">
        <v>9</v>
      </c>
      <c r="AT175"/>
    </row>
    <row r="176" spans="1:46" x14ac:dyDescent="0.25">
      <c r="A176" t="s">
        <v>2660</v>
      </c>
      <c r="B176" t="s">
        <v>1702</v>
      </c>
      <c r="C176" t="s">
        <v>2378</v>
      </c>
      <c r="D176" t="s">
        <v>2603</v>
      </c>
      <c r="E176" s="31">
        <v>122.97826086956522</v>
      </c>
      <c r="F176" s="31">
        <v>461.59021739130441</v>
      </c>
      <c r="G176" s="31">
        <v>0</v>
      </c>
      <c r="H176" s="36">
        <v>0</v>
      </c>
      <c r="I176" s="31">
        <v>43.393260869565211</v>
      </c>
      <c r="J176" s="31">
        <v>0</v>
      </c>
      <c r="K176" s="36">
        <v>0</v>
      </c>
      <c r="L176" s="31">
        <v>27.454999999999995</v>
      </c>
      <c r="M176" s="31">
        <v>0</v>
      </c>
      <c r="N176" s="36">
        <v>0</v>
      </c>
      <c r="O176" s="31">
        <v>10.199130434782607</v>
      </c>
      <c r="P176" s="31">
        <v>0</v>
      </c>
      <c r="Q176" s="36">
        <v>0</v>
      </c>
      <c r="R176" s="31">
        <v>5.7391304347826084</v>
      </c>
      <c r="S176" s="31">
        <v>0</v>
      </c>
      <c r="T176" s="36">
        <v>0</v>
      </c>
      <c r="U176" s="31">
        <v>101.70184782608699</v>
      </c>
      <c r="V176" s="31">
        <v>0</v>
      </c>
      <c r="W176" s="36">
        <v>0</v>
      </c>
      <c r="X176" s="31">
        <v>16.12130434782609</v>
      </c>
      <c r="Y176" s="31">
        <v>0</v>
      </c>
      <c r="Z176" s="36">
        <v>0</v>
      </c>
      <c r="AA176" s="31">
        <v>300.37380434782614</v>
      </c>
      <c r="AB176" s="31">
        <v>0</v>
      </c>
      <c r="AC176" s="36">
        <v>0</v>
      </c>
      <c r="AD176" s="31">
        <v>0</v>
      </c>
      <c r="AE176" s="31">
        <v>0</v>
      </c>
      <c r="AF176" s="36" t="s">
        <v>2850</v>
      </c>
      <c r="AG176" s="31">
        <v>0</v>
      </c>
      <c r="AH176" s="31">
        <v>0</v>
      </c>
      <c r="AI176" s="36" t="s">
        <v>2850</v>
      </c>
      <c r="AJ176" t="s">
        <v>568</v>
      </c>
      <c r="AK176" s="37">
        <v>9</v>
      </c>
      <c r="AT176"/>
    </row>
    <row r="177" spans="1:46" x14ac:dyDescent="0.25">
      <c r="A177" t="s">
        <v>2660</v>
      </c>
      <c r="B177" t="s">
        <v>1599</v>
      </c>
      <c r="C177" t="s">
        <v>2270</v>
      </c>
      <c r="D177" t="s">
        <v>2603</v>
      </c>
      <c r="E177" s="31">
        <v>93.793478260869563</v>
      </c>
      <c r="F177" s="31">
        <v>361.65184782608696</v>
      </c>
      <c r="G177" s="31">
        <v>1.1521739130434783</v>
      </c>
      <c r="H177" s="36">
        <v>3.1858648586182304E-3</v>
      </c>
      <c r="I177" s="31">
        <v>33.353043478260865</v>
      </c>
      <c r="J177" s="31">
        <v>0.34782608695652173</v>
      </c>
      <c r="K177" s="36">
        <v>1.0428616122640526E-2</v>
      </c>
      <c r="L177" s="31">
        <v>27.918260869565213</v>
      </c>
      <c r="M177" s="31">
        <v>0.17391304347826086</v>
      </c>
      <c r="N177" s="36">
        <v>6.2293652276832999E-3</v>
      </c>
      <c r="O177" s="31">
        <v>0.17391304347826086</v>
      </c>
      <c r="P177" s="31">
        <v>0.17391304347826086</v>
      </c>
      <c r="Q177" s="36">
        <v>1</v>
      </c>
      <c r="R177" s="31">
        <v>5.2608695652173916</v>
      </c>
      <c r="S177" s="31">
        <v>0</v>
      </c>
      <c r="T177" s="36">
        <v>0</v>
      </c>
      <c r="U177" s="31">
        <v>71.303913043478261</v>
      </c>
      <c r="V177" s="31">
        <v>0.80434782608695654</v>
      </c>
      <c r="W177" s="36">
        <v>1.1280556588759687E-2</v>
      </c>
      <c r="X177" s="31">
        <v>18.67119565217391</v>
      </c>
      <c r="Y177" s="31">
        <v>0</v>
      </c>
      <c r="Z177" s="36">
        <v>0</v>
      </c>
      <c r="AA177" s="31">
        <v>234.85913043478266</v>
      </c>
      <c r="AB177" s="31">
        <v>0</v>
      </c>
      <c r="AC177" s="36">
        <v>0</v>
      </c>
      <c r="AD177" s="31">
        <v>3.464565217391304</v>
      </c>
      <c r="AE177" s="31">
        <v>0</v>
      </c>
      <c r="AF177" s="36">
        <v>0</v>
      </c>
      <c r="AG177" s="31">
        <v>0</v>
      </c>
      <c r="AH177" s="31">
        <v>0</v>
      </c>
      <c r="AI177" s="36" t="s">
        <v>2850</v>
      </c>
      <c r="AJ177" t="s">
        <v>465</v>
      </c>
      <c r="AK177" s="37">
        <v>9</v>
      </c>
      <c r="AT177"/>
    </row>
    <row r="178" spans="1:46" x14ac:dyDescent="0.25">
      <c r="A178" t="s">
        <v>2660</v>
      </c>
      <c r="B178" t="s">
        <v>2228</v>
      </c>
      <c r="C178" t="s">
        <v>2421</v>
      </c>
      <c r="D178" t="s">
        <v>2625</v>
      </c>
      <c r="E178" s="31">
        <v>111.58695652173913</v>
      </c>
      <c r="F178" s="31">
        <v>430.2994565217391</v>
      </c>
      <c r="G178" s="31">
        <v>0</v>
      </c>
      <c r="H178" s="36">
        <v>0</v>
      </c>
      <c r="I178" s="31">
        <v>38.946304347826072</v>
      </c>
      <c r="J178" s="31">
        <v>0</v>
      </c>
      <c r="K178" s="36">
        <v>0</v>
      </c>
      <c r="L178" s="31">
        <v>28.335434782608687</v>
      </c>
      <c r="M178" s="31">
        <v>0</v>
      </c>
      <c r="N178" s="36">
        <v>0</v>
      </c>
      <c r="O178" s="31">
        <v>5.3065217391304342</v>
      </c>
      <c r="P178" s="31">
        <v>0</v>
      </c>
      <c r="Q178" s="36">
        <v>0</v>
      </c>
      <c r="R178" s="31">
        <v>5.3043478260869561</v>
      </c>
      <c r="S178" s="31">
        <v>0</v>
      </c>
      <c r="T178" s="36">
        <v>0</v>
      </c>
      <c r="U178" s="31">
        <v>93.846739130434756</v>
      </c>
      <c r="V178" s="31">
        <v>0</v>
      </c>
      <c r="W178" s="36">
        <v>0</v>
      </c>
      <c r="X178" s="31">
        <v>17.652173913043477</v>
      </c>
      <c r="Y178" s="31">
        <v>0</v>
      </c>
      <c r="Z178" s="36">
        <v>0</v>
      </c>
      <c r="AA178" s="31">
        <v>279.85423913043479</v>
      </c>
      <c r="AB178" s="31">
        <v>0</v>
      </c>
      <c r="AC178" s="36">
        <v>0</v>
      </c>
      <c r="AD178" s="31">
        <v>0</v>
      </c>
      <c r="AE178" s="31">
        <v>0</v>
      </c>
      <c r="AF178" s="36" t="s">
        <v>2850</v>
      </c>
      <c r="AG178" s="31">
        <v>0</v>
      </c>
      <c r="AH178" s="31">
        <v>0</v>
      </c>
      <c r="AI178" s="36" t="s">
        <v>2850</v>
      </c>
      <c r="AJ178" t="s">
        <v>1096</v>
      </c>
      <c r="AK178" s="37">
        <v>9</v>
      </c>
      <c r="AT178"/>
    </row>
    <row r="179" spans="1:46" x14ac:dyDescent="0.25">
      <c r="A179" t="s">
        <v>2660</v>
      </c>
      <c r="B179" t="s">
        <v>2225</v>
      </c>
      <c r="C179" t="s">
        <v>2423</v>
      </c>
      <c r="D179" t="s">
        <v>2617</v>
      </c>
      <c r="E179" s="31">
        <v>44.434782608695649</v>
      </c>
      <c r="F179" s="31">
        <v>202.80978260869563</v>
      </c>
      <c r="G179" s="31">
        <v>0</v>
      </c>
      <c r="H179" s="36">
        <v>0</v>
      </c>
      <c r="I179" s="31">
        <v>32.720108695652172</v>
      </c>
      <c r="J179" s="31">
        <v>0</v>
      </c>
      <c r="K179" s="36">
        <v>0</v>
      </c>
      <c r="L179" s="31">
        <v>17.0625</v>
      </c>
      <c r="M179" s="31">
        <v>0</v>
      </c>
      <c r="N179" s="36">
        <v>0</v>
      </c>
      <c r="O179" s="31">
        <v>10.527173913043478</v>
      </c>
      <c r="P179" s="31">
        <v>0</v>
      </c>
      <c r="Q179" s="36">
        <v>0</v>
      </c>
      <c r="R179" s="31">
        <v>5.1304347826086953</v>
      </c>
      <c r="S179" s="31">
        <v>0</v>
      </c>
      <c r="T179" s="36">
        <v>0</v>
      </c>
      <c r="U179" s="31">
        <v>41.779891304347828</v>
      </c>
      <c r="V179" s="31">
        <v>0</v>
      </c>
      <c r="W179" s="36">
        <v>0</v>
      </c>
      <c r="X179" s="31">
        <v>1.5652173913043479</v>
      </c>
      <c r="Y179" s="31">
        <v>0</v>
      </c>
      <c r="Z179" s="36">
        <v>0</v>
      </c>
      <c r="AA179" s="31">
        <v>126.7445652173913</v>
      </c>
      <c r="AB179" s="31">
        <v>0</v>
      </c>
      <c r="AC179" s="36">
        <v>0</v>
      </c>
      <c r="AD179" s="31">
        <v>0</v>
      </c>
      <c r="AE179" s="31">
        <v>0</v>
      </c>
      <c r="AF179" s="36" t="s">
        <v>2850</v>
      </c>
      <c r="AG179" s="31">
        <v>0</v>
      </c>
      <c r="AH179" s="31">
        <v>0</v>
      </c>
      <c r="AI179" s="36" t="s">
        <v>2850</v>
      </c>
      <c r="AJ179" t="s">
        <v>1093</v>
      </c>
      <c r="AK179" s="37">
        <v>9</v>
      </c>
      <c r="AT179"/>
    </row>
    <row r="180" spans="1:46" x14ac:dyDescent="0.25">
      <c r="A180" t="s">
        <v>2660</v>
      </c>
      <c r="B180" t="s">
        <v>1430</v>
      </c>
      <c r="C180" t="s">
        <v>2407</v>
      </c>
      <c r="D180" t="s">
        <v>2619</v>
      </c>
      <c r="E180" s="31">
        <v>92.815217391304344</v>
      </c>
      <c r="F180" s="31">
        <v>490.74782608695671</v>
      </c>
      <c r="G180" s="31">
        <v>0</v>
      </c>
      <c r="H180" s="36">
        <v>0</v>
      </c>
      <c r="I180" s="31">
        <v>64.26804347826085</v>
      </c>
      <c r="J180" s="31">
        <v>0</v>
      </c>
      <c r="K180" s="36">
        <v>0</v>
      </c>
      <c r="L180" s="31">
        <v>53.659347826086936</v>
      </c>
      <c r="M180" s="31">
        <v>0</v>
      </c>
      <c r="N180" s="36">
        <v>0</v>
      </c>
      <c r="O180" s="31">
        <v>5.3913043478260869</v>
      </c>
      <c r="P180" s="31">
        <v>0</v>
      </c>
      <c r="Q180" s="36">
        <v>0</v>
      </c>
      <c r="R180" s="31">
        <v>5.2173913043478262</v>
      </c>
      <c r="S180" s="31">
        <v>0</v>
      </c>
      <c r="T180" s="36">
        <v>0</v>
      </c>
      <c r="U180" s="31">
        <v>165.32586956521746</v>
      </c>
      <c r="V180" s="31">
        <v>0</v>
      </c>
      <c r="W180" s="36">
        <v>0</v>
      </c>
      <c r="X180" s="31">
        <v>6.4347826086956522E-2</v>
      </c>
      <c r="Y180" s="31">
        <v>0</v>
      </c>
      <c r="Z180" s="36">
        <v>0</v>
      </c>
      <c r="AA180" s="31">
        <v>261.0895652173914</v>
      </c>
      <c r="AB180" s="31">
        <v>0</v>
      </c>
      <c r="AC180" s="36">
        <v>0</v>
      </c>
      <c r="AD180" s="31">
        <v>0</v>
      </c>
      <c r="AE180" s="31">
        <v>0</v>
      </c>
      <c r="AF180" s="36" t="s">
        <v>2850</v>
      </c>
      <c r="AG180" s="31">
        <v>0</v>
      </c>
      <c r="AH180" s="31">
        <v>0</v>
      </c>
      <c r="AI180" s="36" t="s">
        <v>2850</v>
      </c>
      <c r="AJ180" t="s">
        <v>294</v>
      </c>
      <c r="AK180" s="37">
        <v>9</v>
      </c>
      <c r="AT180"/>
    </row>
    <row r="181" spans="1:46" x14ac:dyDescent="0.25">
      <c r="A181" t="s">
        <v>2660</v>
      </c>
      <c r="B181" t="s">
        <v>2112</v>
      </c>
      <c r="C181" t="s">
        <v>2347</v>
      </c>
      <c r="D181" t="s">
        <v>2619</v>
      </c>
      <c r="E181" s="31">
        <v>24.434782608695652</v>
      </c>
      <c r="F181" s="31">
        <v>208.81630434782613</v>
      </c>
      <c r="G181" s="31">
        <v>0</v>
      </c>
      <c r="H181" s="36">
        <v>0</v>
      </c>
      <c r="I181" s="31">
        <v>34.181521739130432</v>
      </c>
      <c r="J181" s="31">
        <v>0</v>
      </c>
      <c r="K181" s="36">
        <v>0</v>
      </c>
      <c r="L181" s="31">
        <v>25.37826086956521</v>
      </c>
      <c r="M181" s="31">
        <v>0</v>
      </c>
      <c r="N181" s="36">
        <v>0</v>
      </c>
      <c r="O181" s="31">
        <v>3.9336956521739133</v>
      </c>
      <c r="P181" s="31">
        <v>0</v>
      </c>
      <c r="Q181" s="36">
        <v>0</v>
      </c>
      <c r="R181" s="31">
        <v>4.8695652173913047</v>
      </c>
      <c r="S181" s="31">
        <v>0</v>
      </c>
      <c r="T181" s="36">
        <v>0</v>
      </c>
      <c r="U181" s="31">
        <v>81.057608695652192</v>
      </c>
      <c r="V181" s="31">
        <v>0</v>
      </c>
      <c r="W181" s="36">
        <v>0</v>
      </c>
      <c r="X181" s="31">
        <v>4.2380434782608702</v>
      </c>
      <c r="Y181" s="31">
        <v>0</v>
      </c>
      <c r="Z181" s="36">
        <v>0</v>
      </c>
      <c r="AA181" s="31">
        <v>89.339130434782632</v>
      </c>
      <c r="AB181" s="31">
        <v>0</v>
      </c>
      <c r="AC181" s="36">
        <v>0</v>
      </c>
      <c r="AD181" s="31">
        <v>0</v>
      </c>
      <c r="AE181" s="31">
        <v>0</v>
      </c>
      <c r="AF181" s="36" t="s">
        <v>2850</v>
      </c>
      <c r="AG181" s="31">
        <v>0</v>
      </c>
      <c r="AH181" s="31">
        <v>0</v>
      </c>
      <c r="AI181" s="36" t="s">
        <v>2850</v>
      </c>
      <c r="AJ181" t="s">
        <v>977</v>
      </c>
      <c r="AK181" s="37">
        <v>9</v>
      </c>
      <c r="AT181"/>
    </row>
    <row r="182" spans="1:46" x14ac:dyDescent="0.25">
      <c r="A182" t="s">
        <v>2660</v>
      </c>
      <c r="B182" t="s">
        <v>1676</v>
      </c>
      <c r="C182" t="s">
        <v>2493</v>
      </c>
      <c r="D182" t="s">
        <v>2603</v>
      </c>
      <c r="E182" s="31">
        <v>104.1304347826087</v>
      </c>
      <c r="F182" s="31">
        <v>415.56793478260875</v>
      </c>
      <c r="G182" s="31">
        <v>6.0733695652173916</v>
      </c>
      <c r="H182" s="36">
        <v>1.4614625087458885E-2</v>
      </c>
      <c r="I182" s="31">
        <v>46.5625</v>
      </c>
      <c r="J182" s="31">
        <v>0</v>
      </c>
      <c r="K182" s="36">
        <v>0</v>
      </c>
      <c r="L182" s="31">
        <v>29.692934782608699</v>
      </c>
      <c r="M182" s="31">
        <v>0</v>
      </c>
      <c r="N182" s="36">
        <v>0</v>
      </c>
      <c r="O182" s="31">
        <v>11.130434782608695</v>
      </c>
      <c r="P182" s="31">
        <v>0</v>
      </c>
      <c r="Q182" s="36">
        <v>0</v>
      </c>
      <c r="R182" s="31">
        <v>5.7391304347826084</v>
      </c>
      <c r="S182" s="31">
        <v>0</v>
      </c>
      <c r="T182" s="36">
        <v>0</v>
      </c>
      <c r="U182" s="31">
        <v>51.195543478260888</v>
      </c>
      <c r="V182" s="31">
        <v>0</v>
      </c>
      <c r="W182" s="36">
        <v>0</v>
      </c>
      <c r="X182" s="31">
        <v>57.079456521739132</v>
      </c>
      <c r="Y182" s="31">
        <v>0</v>
      </c>
      <c r="Z182" s="36">
        <v>0</v>
      </c>
      <c r="AA182" s="31">
        <v>260.73043478260871</v>
      </c>
      <c r="AB182" s="31">
        <v>6.0733695652173916</v>
      </c>
      <c r="AC182" s="36">
        <v>2.3293673292422625E-2</v>
      </c>
      <c r="AD182" s="31">
        <v>0</v>
      </c>
      <c r="AE182" s="31">
        <v>0</v>
      </c>
      <c r="AF182" s="36" t="s">
        <v>2850</v>
      </c>
      <c r="AG182" s="31">
        <v>0</v>
      </c>
      <c r="AH182" s="31">
        <v>0</v>
      </c>
      <c r="AI182" s="36" t="s">
        <v>2850</v>
      </c>
      <c r="AJ182" t="s">
        <v>542</v>
      </c>
      <c r="AK182" s="37">
        <v>9</v>
      </c>
      <c r="AT182"/>
    </row>
    <row r="183" spans="1:46" x14ac:dyDescent="0.25">
      <c r="A183" t="s">
        <v>2660</v>
      </c>
      <c r="B183" t="s">
        <v>1937</v>
      </c>
      <c r="C183" t="s">
        <v>2552</v>
      </c>
      <c r="D183" t="s">
        <v>2610</v>
      </c>
      <c r="E183" s="31">
        <v>103.1195652173913</v>
      </c>
      <c r="F183" s="31">
        <v>445.66293478260866</v>
      </c>
      <c r="G183" s="31">
        <v>0</v>
      </c>
      <c r="H183" s="36">
        <v>0</v>
      </c>
      <c r="I183" s="31">
        <v>55.690326086956517</v>
      </c>
      <c r="J183" s="31">
        <v>0</v>
      </c>
      <c r="K183" s="36">
        <v>0</v>
      </c>
      <c r="L183" s="31">
        <v>36.881956521739134</v>
      </c>
      <c r="M183" s="31">
        <v>0</v>
      </c>
      <c r="N183" s="36">
        <v>0</v>
      </c>
      <c r="O183" s="31">
        <v>13.297282608695646</v>
      </c>
      <c r="P183" s="31">
        <v>0</v>
      </c>
      <c r="Q183" s="36">
        <v>0</v>
      </c>
      <c r="R183" s="31">
        <v>5.5110869565217389</v>
      </c>
      <c r="S183" s="31">
        <v>0</v>
      </c>
      <c r="T183" s="36">
        <v>0</v>
      </c>
      <c r="U183" s="31">
        <v>110.5977173913043</v>
      </c>
      <c r="V183" s="31">
        <v>0</v>
      </c>
      <c r="W183" s="36">
        <v>0</v>
      </c>
      <c r="X183" s="31">
        <v>15.37445652173913</v>
      </c>
      <c r="Y183" s="31">
        <v>0</v>
      </c>
      <c r="Z183" s="36">
        <v>0</v>
      </c>
      <c r="AA183" s="31">
        <v>249.09000000000003</v>
      </c>
      <c r="AB183" s="31">
        <v>0</v>
      </c>
      <c r="AC183" s="36">
        <v>0</v>
      </c>
      <c r="AD183" s="31">
        <v>14.910434782608693</v>
      </c>
      <c r="AE183" s="31">
        <v>0</v>
      </c>
      <c r="AF183" s="36">
        <v>0</v>
      </c>
      <c r="AG183" s="31">
        <v>0</v>
      </c>
      <c r="AH183" s="31">
        <v>0</v>
      </c>
      <c r="AI183" s="36" t="s">
        <v>2850</v>
      </c>
      <c r="AJ183" t="s">
        <v>797</v>
      </c>
      <c r="AK183" s="37">
        <v>9</v>
      </c>
      <c r="AT183"/>
    </row>
    <row r="184" spans="1:46" x14ac:dyDescent="0.25">
      <c r="A184" t="s">
        <v>2660</v>
      </c>
      <c r="B184" t="s">
        <v>1183</v>
      </c>
      <c r="C184" t="s">
        <v>2281</v>
      </c>
      <c r="D184" t="s">
        <v>2603</v>
      </c>
      <c r="E184" s="31">
        <v>93.467391304347828</v>
      </c>
      <c r="F184" s="31">
        <v>347.79771739130445</v>
      </c>
      <c r="G184" s="31">
        <v>0</v>
      </c>
      <c r="H184" s="36">
        <v>0</v>
      </c>
      <c r="I184" s="31">
        <v>32.209565217391301</v>
      </c>
      <c r="J184" s="31">
        <v>0</v>
      </c>
      <c r="K184" s="36">
        <v>0</v>
      </c>
      <c r="L184" s="31">
        <v>22.481739130434779</v>
      </c>
      <c r="M184" s="31">
        <v>0</v>
      </c>
      <c r="N184" s="36">
        <v>0</v>
      </c>
      <c r="O184" s="31">
        <v>4.1626086956521746</v>
      </c>
      <c r="P184" s="31">
        <v>0</v>
      </c>
      <c r="Q184" s="36">
        <v>0</v>
      </c>
      <c r="R184" s="31">
        <v>5.5652173913043477</v>
      </c>
      <c r="S184" s="31">
        <v>0</v>
      </c>
      <c r="T184" s="36">
        <v>0</v>
      </c>
      <c r="U184" s="31">
        <v>65.194565217391286</v>
      </c>
      <c r="V184" s="31">
        <v>0</v>
      </c>
      <c r="W184" s="36">
        <v>0</v>
      </c>
      <c r="X184" s="31">
        <v>17.679456521739134</v>
      </c>
      <c r="Y184" s="31">
        <v>0</v>
      </c>
      <c r="Z184" s="36">
        <v>0</v>
      </c>
      <c r="AA184" s="31">
        <v>232.7141304347827</v>
      </c>
      <c r="AB184" s="31">
        <v>0</v>
      </c>
      <c r="AC184" s="36">
        <v>0</v>
      </c>
      <c r="AD184" s="31">
        <v>0</v>
      </c>
      <c r="AE184" s="31">
        <v>0</v>
      </c>
      <c r="AF184" s="36" t="s">
        <v>2850</v>
      </c>
      <c r="AG184" s="31">
        <v>0</v>
      </c>
      <c r="AH184" s="31">
        <v>0</v>
      </c>
      <c r="AI184" s="36" t="s">
        <v>2850</v>
      </c>
      <c r="AJ184" t="s">
        <v>46</v>
      </c>
      <c r="AK184" s="37">
        <v>9</v>
      </c>
      <c r="AT184"/>
    </row>
    <row r="185" spans="1:46" x14ac:dyDescent="0.25">
      <c r="A185" t="s">
        <v>2660</v>
      </c>
      <c r="B185" t="s">
        <v>2042</v>
      </c>
      <c r="C185" t="s">
        <v>2290</v>
      </c>
      <c r="D185" t="s">
        <v>2611</v>
      </c>
      <c r="E185" s="31">
        <v>24.945652173913043</v>
      </c>
      <c r="F185" s="31">
        <v>107.45206521739127</v>
      </c>
      <c r="G185" s="31">
        <v>0</v>
      </c>
      <c r="H185" s="36">
        <v>0</v>
      </c>
      <c r="I185" s="31">
        <v>6.2570652173913039</v>
      </c>
      <c r="J185" s="31">
        <v>0</v>
      </c>
      <c r="K185" s="36">
        <v>0</v>
      </c>
      <c r="L185" s="31">
        <v>2.088586956521739</v>
      </c>
      <c r="M185" s="31">
        <v>0</v>
      </c>
      <c r="N185" s="36">
        <v>0</v>
      </c>
      <c r="O185" s="31">
        <v>0</v>
      </c>
      <c r="P185" s="31">
        <v>0</v>
      </c>
      <c r="Q185" s="36" t="s">
        <v>2850</v>
      </c>
      <c r="R185" s="31">
        <v>4.1684782608695654</v>
      </c>
      <c r="S185" s="31">
        <v>0</v>
      </c>
      <c r="T185" s="36">
        <v>0</v>
      </c>
      <c r="U185" s="31">
        <v>33.605543478260856</v>
      </c>
      <c r="V185" s="31">
        <v>0</v>
      </c>
      <c r="W185" s="36">
        <v>0</v>
      </c>
      <c r="X185" s="31">
        <v>0</v>
      </c>
      <c r="Y185" s="31">
        <v>0</v>
      </c>
      <c r="Z185" s="36" t="s">
        <v>2850</v>
      </c>
      <c r="AA185" s="31">
        <v>67.589456521739109</v>
      </c>
      <c r="AB185" s="31">
        <v>0</v>
      </c>
      <c r="AC185" s="36">
        <v>0</v>
      </c>
      <c r="AD185" s="31">
        <v>0</v>
      </c>
      <c r="AE185" s="31">
        <v>0</v>
      </c>
      <c r="AF185" s="36" t="s">
        <v>2850</v>
      </c>
      <c r="AG185" s="31">
        <v>0</v>
      </c>
      <c r="AH185" s="31">
        <v>0</v>
      </c>
      <c r="AI185" s="36" t="s">
        <v>2850</v>
      </c>
      <c r="AJ185" t="s">
        <v>905</v>
      </c>
      <c r="AK185" s="37">
        <v>9</v>
      </c>
      <c r="AT185"/>
    </row>
    <row r="186" spans="1:46" x14ac:dyDescent="0.25">
      <c r="A186" t="s">
        <v>2660</v>
      </c>
      <c r="B186" t="s">
        <v>1452</v>
      </c>
      <c r="C186" t="s">
        <v>2440</v>
      </c>
      <c r="D186" t="s">
        <v>2602</v>
      </c>
      <c r="E186" s="31">
        <v>91.728260869565219</v>
      </c>
      <c r="F186" s="31">
        <v>318.45380434782601</v>
      </c>
      <c r="G186" s="31">
        <v>12.260978260869567</v>
      </c>
      <c r="H186" s="36">
        <v>3.8501591419136297E-2</v>
      </c>
      <c r="I186" s="31">
        <v>23.766847826086952</v>
      </c>
      <c r="J186" s="31">
        <v>0</v>
      </c>
      <c r="K186" s="36">
        <v>0</v>
      </c>
      <c r="L186" s="31">
        <v>16.67532608695652</v>
      </c>
      <c r="M186" s="31">
        <v>0</v>
      </c>
      <c r="N186" s="36">
        <v>0</v>
      </c>
      <c r="O186" s="31">
        <v>1.8741304347826087</v>
      </c>
      <c r="P186" s="31">
        <v>0</v>
      </c>
      <c r="Q186" s="36">
        <v>0</v>
      </c>
      <c r="R186" s="31">
        <v>5.2173913043478262</v>
      </c>
      <c r="S186" s="31">
        <v>0</v>
      </c>
      <c r="T186" s="36">
        <v>0</v>
      </c>
      <c r="U186" s="31">
        <v>92.531195652173906</v>
      </c>
      <c r="V186" s="31">
        <v>1.058913043478261</v>
      </c>
      <c r="W186" s="36">
        <v>1.1443849136660141E-2</v>
      </c>
      <c r="X186" s="31">
        <v>18.621847826086956</v>
      </c>
      <c r="Y186" s="31">
        <v>0</v>
      </c>
      <c r="Z186" s="36">
        <v>0</v>
      </c>
      <c r="AA186" s="31">
        <v>183.53391304347821</v>
      </c>
      <c r="AB186" s="31">
        <v>11.202065217391306</v>
      </c>
      <c r="AC186" s="36">
        <v>6.1035396846454183E-2</v>
      </c>
      <c r="AD186" s="31">
        <v>0</v>
      </c>
      <c r="AE186" s="31">
        <v>0</v>
      </c>
      <c r="AF186" s="36" t="s">
        <v>2850</v>
      </c>
      <c r="AG186" s="31">
        <v>0</v>
      </c>
      <c r="AH186" s="31">
        <v>0</v>
      </c>
      <c r="AI186" s="36" t="s">
        <v>2850</v>
      </c>
      <c r="AJ186" t="s">
        <v>317</v>
      </c>
      <c r="AK186" s="37">
        <v>9</v>
      </c>
      <c r="AT186"/>
    </row>
    <row r="187" spans="1:46" x14ac:dyDescent="0.25">
      <c r="A187" t="s">
        <v>2660</v>
      </c>
      <c r="B187" t="s">
        <v>1784</v>
      </c>
      <c r="C187" t="s">
        <v>2359</v>
      </c>
      <c r="D187" t="s">
        <v>2621</v>
      </c>
      <c r="E187" s="31">
        <v>93.358695652173907</v>
      </c>
      <c r="F187" s="31">
        <v>327.34336956521747</v>
      </c>
      <c r="G187" s="31">
        <v>12.793478260869566</v>
      </c>
      <c r="H187" s="36">
        <v>3.9082747507188133E-2</v>
      </c>
      <c r="I187" s="31">
        <v>35.824347826086957</v>
      </c>
      <c r="J187" s="31">
        <v>0.28565217391304348</v>
      </c>
      <c r="K187" s="36">
        <v>7.9736880431088893E-3</v>
      </c>
      <c r="L187" s="31">
        <v>20.16804347826087</v>
      </c>
      <c r="M187" s="31">
        <v>0.28565217391304348</v>
      </c>
      <c r="N187" s="36">
        <v>1.4163603634678192E-2</v>
      </c>
      <c r="O187" s="31">
        <v>10.699782608695651</v>
      </c>
      <c r="P187" s="31">
        <v>0</v>
      </c>
      <c r="Q187" s="36">
        <v>0</v>
      </c>
      <c r="R187" s="31">
        <v>4.9565217391304346</v>
      </c>
      <c r="S187" s="31">
        <v>0</v>
      </c>
      <c r="T187" s="36">
        <v>0</v>
      </c>
      <c r="U187" s="31">
        <v>69.580326086956546</v>
      </c>
      <c r="V187" s="31">
        <v>6.1002173913043478</v>
      </c>
      <c r="W187" s="36">
        <v>8.7671583827887353E-2</v>
      </c>
      <c r="X187" s="31">
        <v>14.080652173913045</v>
      </c>
      <c r="Y187" s="31">
        <v>0</v>
      </c>
      <c r="Z187" s="36">
        <v>0</v>
      </c>
      <c r="AA187" s="31">
        <v>207.85804347826092</v>
      </c>
      <c r="AB187" s="31">
        <v>6.4076086956521738</v>
      </c>
      <c r="AC187" s="36">
        <v>3.0826849846310234E-2</v>
      </c>
      <c r="AD187" s="31">
        <v>0</v>
      </c>
      <c r="AE187" s="31">
        <v>0</v>
      </c>
      <c r="AF187" s="36" t="s">
        <v>2850</v>
      </c>
      <c r="AG187" s="31">
        <v>0</v>
      </c>
      <c r="AH187" s="31">
        <v>0</v>
      </c>
      <c r="AI187" s="36" t="s">
        <v>2850</v>
      </c>
      <c r="AJ187" t="s">
        <v>728</v>
      </c>
      <c r="AK187" s="37">
        <v>9</v>
      </c>
      <c r="AT187"/>
    </row>
    <row r="188" spans="1:46" x14ac:dyDescent="0.25">
      <c r="A188" t="s">
        <v>2660</v>
      </c>
      <c r="B188" t="s">
        <v>1606</v>
      </c>
      <c r="C188" t="s">
        <v>2323</v>
      </c>
      <c r="D188" t="s">
        <v>2620</v>
      </c>
      <c r="E188" s="31">
        <v>105.98913043478261</v>
      </c>
      <c r="F188" s="31">
        <v>470.43336956521728</v>
      </c>
      <c r="G188" s="31">
        <v>0</v>
      </c>
      <c r="H188" s="36">
        <v>0</v>
      </c>
      <c r="I188" s="31">
        <v>102.31999999999998</v>
      </c>
      <c r="J188" s="31">
        <v>0</v>
      </c>
      <c r="K188" s="36">
        <v>0</v>
      </c>
      <c r="L188" s="31">
        <v>79.591304347826082</v>
      </c>
      <c r="M188" s="31">
        <v>0</v>
      </c>
      <c r="N188" s="36">
        <v>0</v>
      </c>
      <c r="O188" s="31">
        <v>17.163478260869557</v>
      </c>
      <c r="P188" s="31">
        <v>0</v>
      </c>
      <c r="Q188" s="36">
        <v>0</v>
      </c>
      <c r="R188" s="31">
        <v>5.5652173913043477</v>
      </c>
      <c r="S188" s="31">
        <v>0</v>
      </c>
      <c r="T188" s="36">
        <v>0</v>
      </c>
      <c r="U188" s="31">
        <v>105.65282608695652</v>
      </c>
      <c r="V188" s="31">
        <v>0</v>
      </c>
      <c r="W188" s="36">
        <v>0</v>
      </c>
      <c r="X188" s="31">
        <v>5.2173913043478262</v>
      </c>
      <c r="Y188" s="31">
        <v>0</v>
      </c>
      <c r="Z188" s="36">
        <v>0</v>
      </c>
      <c r="AA188" s="31">
        <v>257.24315217391296</v>
      </c>
      <c r="AB188" s="31">
        <v>0</v>
      </c>
      <c r="AC188" s="36">
        <v>0</v>
      </c>
      <c r="AD188" s="31">
        <v>0</v>
      </c>
      <c r="AE188" s="31">
        <v>0</v>
      </c>
      <c r="AF188" s="36" t="s">
        <v>2850</v>
      </c>
      <c r="AG188" s="31">
        <v>0</v>
      </c>
      <c r="AH188" s="31">
        <v>0</v>
      </c>
      <c r="AI188" s="36" t="s">
        <v>2850</v>
      </c>
      <c r="AJ188" t="s">
        <v>472</v>
      </c>
      <c r="AK188" s="37">
        <v>9</v>
      </c>
      <c r="AT188"/>
    </row>
    <row r="189" spans="1:46" x14ac:dyDescent="0.25">
      <c r="A189" t="s">
        <v>2660</v>
      </c>
      <c r="B189" t="s">
        <v>2196</v>
      </c>
      <c r="C189" t="s">
        <v>2452</v>
      </c>
      <c r="D189" t="s">
        <v>2603</v>
      </c>
      <c r="E189" s="31">
        <v>37.130434782608695</v>
      </c>
      <c r="F189" s="31">
        <v>103.43978260869565</v>
      </c>
      <c r="G189" s="31">
        <v>12.983695652173914</v>
      </c>
      <c r="H189" s="36">
        <v>0.12551936329265295</v>
      </c>
      <c r="I189" s="31">
        <v>6.883152173913043</v>
      </c>
      <c r="J189" s="31">
        <v>0</v>
      </c>
      <c r="K189" s="36">
        <v>0</v>
      </c>
      <c r="L189" s="31">
        <v>1.1440217391304348</v>
      </c>
      <c r="M189" s="31">
        <v>0</v>
      </c>
      <c r="N189" s="36">
        <v>0</v>
      </c>
      <c r="O189" s="31">
        <v>0</v>
      </c>
      <c r="P189" s="31">
        <v>0</v>
      </c>
      <c r="Q189" s="36" t="s">
        <v>2850</v>
      </c>
      <c r="R189" s="31">
        <v>5.7391304347826084</v>
      </c>
      <c r="S189" s="31">
        <v>0</v>
      </c>
      <c r="T189" s="36">
        <v>0</v>
      </c>
      <c r="U189" s="31">
        <v>37.325652173913042</v>
      </c>
      <c r="V189" s="31">
        <v>8.0027173913043477</v>
      </c>
      <c r="W189" s="36">
        <v>0.21440261389183335</v>
      </c>
      <c r="X189" s="31">
        <v>5.2282608695652177</v>
      </c>
      <c r="Y189" s="31">
        <v>0</v>
      </c>
      <c r="Z189" s="36">
        <v>0</v>
      </c>
      <c r="AA189" s="31">
        <v>54.002717391304351</v>
      </c>
      <c r="AB189" s="31">
        <v>4.9809782608695654</v>
      </c>
      <c r="AC189" s="36">
        <v>9.2235696673879125E-2</v>
      </c>
      <c r="AD189" s="31">
        <v>0</v>
      </c>
      <c r="AE189" s="31">
        <v>0</v>
      </c>
      <c r="AF189" s="36" t="s">
        <v>2850</v>
      </c>
      <c r="AG189" s="31">
        <v>0</v>
      </c>
      <c r="AH189" s="31">
        <v>0</v>
      </c>
      <c r="AI189" s="36" t="s">
        <v>2850</v>
      </c>
      <c r="AJ189" t="s">
        <v>1064</v>
      </c>
      <c r="AK189" s="37">
        <v>9</v>
      </c>
      <c r="AT189"/>
    </row>
    <row r="190" spans="1:46" x14ac:dyDescent="0.25">
      <c r="A190" t="s">
        <v>2660</v>
      </c>
      <c r="B190" t="s">
        <v>1295</v>
      </c>
      <c r="C190" t="s">
        <v>2281</v>
      </c>
      <c r="D190" t="s">
        <v>2603</v>
      </c>
      <c r="E190" s="31">
        <v>89.782608695652172</v>
      </c>
      <c r="F190" s="31">
        <v>378.17456521739132</v>
      </c>
      <c r="G190" s="31">
        <v>22.025326086956525</v>
      </c>
      <c r="H190" s="36">
        <v>5.8241161920277222E-2</v>
      </c>
      <c r="I190" s="31">
        <v>35.204347826086952</v>
      </c>
      <c r="J190" s="31">
        <v>0</v>
      </c>
      <c r="K190" s="36">
        <v>0</v>
      </c>
      <c r="L190" s="31">
        <v>30.856521739130432</v>
      </c>
      <c r="M190" s="31">
        <v>0</v>
      </c>
      <c r="N190" s="36">
        <v>0</v>
      </c>
      <c r="O190" s="31">
        <v>8.6956521739130432E-2</v>
      </c>
      <c r="P190" s="31">
        <v>0</v>
      </c>
      <c r="Q190" s="36">
        <v>0</v>
      </c>
      <c r="R190" s="31">
        <v>4.2608695652173916</v>
      </c>
      <c r="S190" s="31">
        <v>0</v>
      </c>
      <c r="T190" s="36">
        <v>0</v>
      </c>
      <c r="U190" s="31">
        <v>96.744456521739124</v>
      </c>
      <c r="V190" s="31">
        <v>0.40402173913043482</v>
      </c>
      <c r="W190" s="36">
        <v>4.1761745701641151E-3</v>
      </c>
      <c r="X190" s="31">
        <v>9.8465217391304378</v>
      </c>
      <c r="Y190" s="31">
        <v>0</v>
      </c>
      <c r="Z190" s="36">
        <v>0</v>
      </c>
      <c r="AA190" s="31">
        <v>231.07793478260876</v>
      </c>
      <c r="AB190" s="31">
        <v>21.62130434782609</v>
      </c>
      <c r="AC190" s="36">
        <v>9.3567152433514558E-2</v>
      </c>
      <c r="AD190" s="31">
        <v>5.3013043478260871</v>
      </c>
      <c r="AE190" s="31">
        <v>0</v>
      </c>
      <c r="AF190" s="36">
        <v>0</v>
      </c>
      <c r="AG190" s="31">
        <v>0</v>
      </c>
      <c r="AH190" s="31">
        <v>0</v>
      </c>
      <c r="AI190" s="36" t="s">
        <v>2850</v>
      </c>
      <c r="AJ190" t="s">
        <v>158</v>
      </c>
      <c r="AK190" s="37">
        <v>9</v>
      </c>
      <c r="AT190"/>
    </row>
    <row r="191" spans="1:46" x14ac:dyDescent="0.25">
      <c r="A191" t="s">
        <v>2660</v>
      </c>
      <c r="B191" t="s">
        <v>1825</v>
      </c>
      <c r="C191" t="s">
        <v>2350</v>
      </c>
      <c r="D191" t="s">
        <v>2603</v>
      </c>
      <c r="E191" s="31">
        <v>45.054347826086953</v>
      </c>
      <c r="F191" s="31">
        <v>177.55586956521734</v>
      </c>
      <c r="G191" s="31">
        <v>3.2608695652173912E-2</v>
      </c>
      <c r="H191" s="36">
        <v>1.8365315509998696E-4</v>
      </c>
      <c r="I191" s="31">
        <v>19.205434782608698</v>
      </c>
      <c r="J191" s="31">
        <v>3.2608695652173912E-2</v>
      </c>
      <c r="K191" s="36">
        <v>1.6978889580621425E-3</v>
      </c>
      <c r="L191" s="31">
        <v>14.944565217391307</v>
      </c>
      <c r="M191" s="31">
        <v>3.2608695652173912E-2</v>
      </c>
      <c r="N191" s="36">
        <v>2.1819768710451665E-3</v>
      </c>
      <c r="O191" s="31">
        <v>0</v>
      </c>
      <c r="P191" s="31">
        <v>0</v>
      </c>
      <c r="Q191" s="36" t="s">
        <v>2850</v>
      </c>
      <c r="R191" s="31">
        <v>4.2608695652173916</v>
      </c>
      <c r="S191" s="31">
        <v>0</v>
      </c>
      <c r="T191" s="36">
        <v>0</v>
      </c>
      <c r="U191" s="31">
        <v>31.472717391304347</v>
      </c>
      <c r="V191" s="31">
        <v>0</v>
      </c>
      <c r="W191" s="36">
        <v>0</v>
      </c>
      <c r="X191" s="31">
        <v>9.8354347826086954</v>
      </c>
      <c r="Y191" s="31">
        <v>0</v>
      </c>
      <c r="Z191" s="36">
        <v>0</v>
      </c>
      <c r="AA191" s="31">
        <v>117.04228260869559</v>
      </c>
      <c r="AB191" s="31">
        <v>0</v>
      </c>
      <c r="AC191" s="36">
        <v>0</v>
      </c>
      <c r="AD191" s="31">
        <v>0</v>
      </c>
      <c r="AE191" s="31">
        <v>0</v>
      </c>
      <c r="AF191" s="36" t="s">
        <v>2850</v>
      </c>
      <c r="AG191" s="31">
        <v>0</v>
      </c>
      <c r="AH191" s="31">
        <v>0</v>
      </c>
      <c r="AI191" s="36" t="s">
        <v>2850</v>
      </c>
      <c r="AJ191" t="s">
        <v>683</v>
      </c>
      <c r="AK191" s="37">
        <v>9</v>
      </c>
      <c r="AT191"/>
    </row>
    <row r="192" spans="1:46" x14ac:dyDescent="0.25">
      <c r="A192" t="s">
        <v>2660</v>
      </c>
      <c r="B192" t="s">
        <v>2233</v>
      </c>
      <c r="C192" t="s">
        <v>2297</v>
      </c>
      <c r="D192" t="s">
        <v>2603</v>
      </c>
      <c r="E192" s="31">
        <v>84.804347826086953</v>
      </c>
      <c r="F192" s="31">
        <v>334.96510869565219</v>
      </c>
      <c r="G192" s="31">
        <v>11.668478260869565</v>
      </c>
      <c r="H192" s="36">
        <v>3.4834906555809349E-2</v>
      </c>
      <c r="I192" s="31">
        <v>43.862608695652177</v>
      </c>
      <c r="J192" s="31">
        <v>0</v>
      </c>
      <c r="K192" s="36">
        <v>0</v>
      </c>
      <c r="L192" s="31">
        <v>38.590869565217396</v>
      </c>
      <c r="M192" s="31">
        <v>0</v>
      </c>
      <c r="N192" s="36">
        <v>0</v>
      </c>
      <c r="O192" s="31">
        <v>0</v>
      </c>
      <c r="P192" s="31">
        <v>0</v>
      </c>
      <c r="Q192" s="36" t="s">
        <v>2850</v>
      </c>
      <c r="R192" s="31">
        <v>5.2717391304347823</v>
      </c>
      <c r="S192" s="31">
        <v>0</v>
      </c>
      <c r="T192" s="36">
        <v>0</v>
      </c>
      <c r="U192" s="31">
        <v>46.685760869565222</v>
      </c>
      <c r="V192" s="31">
        <v>0</v>
      </c>
      <c r="W192" s="36">
        <v>0</v>
      </c>
      <c r="X192" s="31">
        <v>5.3913043478260869</v>
      </c>
      <c r="Y192" s="31">
        <v>0</v>
      </c>
      <c r="Z192" s="36">
        <v>0</v>
      </c>
      <c r="AA192" s="31">
        <v>239.0254347826087</v>
      </c>
      <c r="AB192" s="31">
        <v>11.668478260869565</v>
      </c>
      <c r="AC192" s="36">
        <v>4.8816889597887068E-2</v>
      </c>
      <c r="AD192" s="31">
        <v>0</v>
      </c>
      <c r="AE192" s="31">
        <v>0</v>
      </c>
      <c r="AF192" s="36" t="s">
        <v>2850</v>
      </c>
      <c r="AG192" s="31">
        <v>0</v>
      </c>
      <c r="AH192" s="31">
        <v>0</v>
      </c>
      <c r="AI192" s="36" t="s">
        <v>2850</v>
      </c>
      <c r="AJ192" t="s">
        <v>1101</v>
      </c>
      <c r="AK192" s="37">
        <v>9</v>
      </c>
      <c r="AT192"/>
    </row>
    <row r="193" spans="1:46" x14ac:dyDescent="0.25">
      <c r="A193" t="s">
        <v>2660</v>
      </c>
      <c r="B193" t="s">
        <v>2234</v>
      </c>
      <c r="C193" t="s">
        <v>2297</v>
      </c>
      <c r="D193" t="s">
        <v>2603</v>
      </c>
      <c r="E193" s="31">
        <v>68.880434782608702</v>
      </c>
      <c r="F193" s="31">
        <v>273.05250000000001</v>
      </c>
      <c r="G193" s="31">
        <v>2.0570652173913042</v>
      </c>
      <c r="H193" s="36">
        <v>7.5335886592919092E-3</v>
      </c>
      <c r="I193" s="31">
        <v>37.063586956521732</v>
      </c>
      <c r="J193" s="31">
        <v>0</v>
      </c>
      <c r="K193" s="36">
        <v>0</v>
      </c>
      <c r="L193" s="31">
        <v>26.635326086956514</v>
      </c>
      <c r="M193" s="31">
        <v>0</v>
      </c>
      <c r="N193" s="36">
        <v>0</v>
      </c>
      <c r="O193" s="31">
        <v>5.2978260869565217</v>
      </c>
      <c r="P193" s="31">
        <v>0</v>
      </c>
      <c r="Q193" s="36">
        <v>0</v>
      </c>
      <c r="R193" s="31">
        <v>5.1304347826086953</v>
      </c>
      <c r="S193" s="31">
        <v>0</v>
      </c>
      <c r="T193" s="36">
        <v>0</v>
      </c>
      <c r="U193" s="31">
        <v>28.766521739130443</v>
      </c>
      <c r="V193" s="31">
        <v>0</v>
      </c>
      <c r="W193" s="36">
        <v>0</v>
      </c>
      <c r="X193" s="31">
        <v>5.7391304347826084</v>
      </c>
      <c r="Y193" s="31">
        <v>0</v>
      </c>
      <c r="Z193" s="36">
        <v>0</v>
      </c>
      <c r="AA193" s="31">
        <v>196.68249999999998</v>
      </c>
      <c r="AB193" s="31">
        <v>2.0570652173913042</v>
      </c>
      <c r="AC193" s="36">
        <v>1.0458811624782604E-2</v>
      </c>
      <c r="AD193" s="31">
        <v>4.8007608695652166</v>
      </c>
      <c r="AE193" s="31">
        <v>0</v>
      </c>
      <c r="AF193" s="36">
        <v>0</v>
      </c>
      <c r="AG193" s="31">
        <v>0</v>
      </c>
      <c r="AH193" s="31">
        <v>0</v>
      </c>
      <c r="AI193" s="36" t="s">
        <v>2850</v>
      </c>
      <c r="AJ193" t="s">
        <v>1102</v>
      </c>
      <c r="AK193" s="37">
        <v>9</v>
      </c>
      <c r="AT193"/>
    </row>
    <row r="194" spans="1:46" x14ac:dyDescent="0.25">
      <c r="A194" t="s">
        <v>2660</v>
      </c>
      <c r="B194" t="s">
        <v>1935</v>
      </c>
      <c r="C194" t="s">
        <v>2287</v>
      </c>
      <c r="D194" t="s">
        <v>2609</v>
      </c>
      <c r="E194" s="31">
        <v>106.15217391304348</v>
      </c>
      <c r="F194" s="31">
        <v>443.12217391304347</v>
      </c>
      <c r="G194" s="31">
        <v>0</v>
      </c>
      <c r="H194" s="36">
        <v>0</v>
      </c>
      <c r="I194" s="31">
        <v>57.955869565217384</v>
      </c>
      <c r="J194" s="31">
        <v>0</v>
      </c>
      <c r="K194" s="36">
        <v>0</v>
      </c>
      <c r="L194" s="31">
        <v>36.204565217391298</v>
      </c>
      <c r="M194" s="31">
        <v>0</v>
      </c>
      <c r="N194" s="36">
        <v>0</v>
      </c>
      <c r="O194" s="31">
        <v>16.012173913043476</v>
      </c>
      <c r="P194" s="31">
        <v>0</v>
      </c>
      <c r="Q194" s="36">
        <v>0</v>
      </c>
      <c r="R194" s="31">
        <v>5.7391304347826084</v>
      </c>
      <c r="S194" s="31">
        <v>0</v>
      </c>
      <c r="T194" s="36">
        <v>0</v>
      </c>
      <c r="U194" s="31">
        <v>143.8125</v>
      </c>
      <c r="V194" s="31">
        <v>0</v>
      </c>
      <c r="W194" s="36">
        <v>0</v>
      </c>
      <c r="X194" s="31">
        <v>21.642826086956514</v>
      </c>
      <c r="Y194" s="31">
        <v>0</v>
      </c>
      <c r="Z194" s="36">
        <v>0</v>
      </c>
      <c r="AA194" s="31">
        <v>213.95641304347831</v>
      </c>
      <c r="AB194" s="31">
        <v>0</v>
      </c>
      <c r="AC194" s="36">
        <v>0</v>
      </c>
      <c r="AD194" s="31">
        <v>5.7545652173913053</v>
      </c>
      <c r="AE194" s="31">
        <v>0</v>
      </c>
      <c r="AF194" s="36">
        <v>0</v>
      </c>
      <c r="AG194" s="31">
        <v>0</v>
      </c>
      <c r="AH194" s="31">
        <v>0</v>
      </c>
      <c r="AI194" s="36" t="s">
        <v>2850</v>
      </c>
      <c r="AJ194" t="s">
        <v>795</v>
      </c>
      <c r="AK194" s="37">
        <v>9</v>
      </c>
      <c r="AT194"/>
    </row>
    <row r="195" spans="1:46" x14ac:dyDescent="0.25">
      <c r="A195" t="s">
        <v>2660</v>
      </c>
      <c r="B195" t="s">
        <v>1415</v>
      </c>
      <c r="C195" t="s">
        <v>2428</v>
      </c>
      <c r="D195" t="s">
        <v>2626</v>
      </c>
      <c r="E195" s="31">
        <v>44.478260869565219</v>
      </c>
      <c r="F195" s="31">
        <v>190.10652173913036</v>
      </c>
      <c r="G195" s="31">
        <v>4.4881521739130434</v>
      </c>
      <c r="H195" s="36">
        <v>2.3608617594254946E-2</v>
      </c>
      <c r="I195" s="31">
        <v>14.505434782608695</v>
      </c>
      <c r="J195" s="31">
        <v>0</v>
      </c>
      <c r="K195" s="36">
        <v>0</v>
      </c>
      <c r="L195" s="31">
        <v>8.8749999999999982</v>
      </c>
      <c r="M195" s="31">
        <v>0</v>
      </c>
      <c r="N195" s="36">
        <v>0</v>
      </c>
      <c r="O195" s="31">
        <v>0.43478260869565216</v>
      </c>
      <c r="P195" s="31">
        <v>0</v>
      </c>
      <c r="Q195" s="36">
        <v>0</v>
      </c>
      <c r="R195" s="31">
        <v>5.1956521739130439</v>
      </c>
      <c r="S195" s="31">
        <v>0</v>
      </c>
      <c r="T195" s="36">
        <v>0</v>
      </c>
      <c r="U195" s="31">
        <v>49.535108695652163</v>
      </c>
      <c r="V195" s="31">
        <v>0</v>
      </c>
      <c r="W195" s="36">
        <v>0</v>
      </c>
      <c r="X195" s="31">
        <v>10.501739130434782</v>
      </c>
      <c r="Y195" s="31">
        <v>0</v>
      </c>
      <c r="Z195" s="36">
        <v>0</v>
      </c>
      <c r="AA195" s="31">
        <v>111.20880434782603</v>
      </c>
      <c r="AB195" s="31">
        <v>4.4881521739130434</v>
      </c>
      <c r="AC195" s="36">
        <v>4.0357885333210851E-2</v>
      </c>
      <c r="AD195" s="31">
        <v>4.3554347826086959</v>
      </c>
      <c r="AE195" s="31">
        <v>0</v>
      </c>
      <c r="AF195" s="36">
        <v>0</v>
      </c>
      <c r="AG195" s="31">
        <v>0</v>
      </c>
      <c r="AH195" s="31">
        <v>0</v>
      </c>
      <c r="AI195" s="36" t="s">
        <v>2850</v>
      </c>
      <c r="AJ195" t="s">
        <v>279</v>
      </c>
      <c r="AK195" s="37">
        <v>9</v>
      </c>
      <c r="AT195"/>
    </row>
    <row r="196" spans="1:46" x14ac:dyDescent="0.25">
      <c r="A196" t="s">
        <v>2660</v>
      </c>
      <c r="B196" t="s">
        <v>1883</v>
      </c>
      <c r="C196" t="s">
        <v>2329</v>
      </c>
      <c r="D196" t="s">
        <v>2603</v>
      </c>
      <c r="E196" s="31">
        <v>36.184782608695649</v>
      </c>
      <c r="F196" s="31">
        <v>157.4021739130435</v>
      </c>
      <c r="G196" s="31">
        <v>1.9701086956521741</v>
      </c>
      <c r="H196" s="36">
        <v>1.2516400801049651E-2</v>
      </c>
      <c r="I196" s="31">
        <v>14.144021739130434</v>
      </c>
      <c r="J196" s="31">
        <v>0</v>
      </c>
      <c r="K196" s="36">
        <v>0</v>
      </c>
      <c r="L196" s="31">
        <v>7.4864130434782608</v>
      </c>
      <c r="M196" s="31">
        <v>0</v>
      </c>
      <c r="N196" s="36">
        <v>0</v>
      </c>
      <c r="O196" s="31">
        <v>0.91847826086956519</v>
      </c>
      <c r="P196" s="31">
        <v>0</v>
      </c>
      <c r="Q196" s="36">
        <v>0</v>
      </c>
      <c r="R196" s="31">
        <v>5.7391304347826084</v>
      </c>
      <c r="S196" s="31">
        <v>0</v>
      </c>
      <c r="T196" s="36">
        <v>0</v>
      </c>
      <c r="U196" s="31">
        <v>42.945652173913047</v>
      </c>
      <c r="V196" s="31">
        <v>9.2391304347826081E-2</v>
      </c>
      <c r="W196" s="36">
        <v>2.1513540875727662E-3</v>
      </c>
      <c r="X196" s="31">
        <v>6.7472826086956523</v>
      </c>
      <c r="Y196" s="31">
        <v>0</v>
      </c>
      <c r="Z196" s="36">
        <v>0</v>
      </c>
      <c r="AA196" s="31">
        <v>93.565217391304344</v>
      </c>
      <c r="AB196" s="31">
        <v>1.8777173913043479</v>
      </c>
      <c r="AC196" s="36">
        <v>2.0068540892193312E-2</v>
      </c>
      <c r="AD196" s="31">
        <v>0</v>
      </c>
      <c r="AE196" s="31">
        <v>0</v>
      </c>
      <c r="AF196" s="36" t="s">
        <v>2850</v>
      </c>
      <c r="AG196" s="31">
        <v>0</v>
      </c>
      <c r="AH196" s="31">
        <v>0</v>
      </c>
      <c r="AI196" s="36" t="s">
        <v>2850</v>
      </c>
      <c r="AJ196" t="s">
        <v>742</v>
      </c>
      <c r="AK196" s="37">
        <v>9</v>
      </c>
      <c r="AT196"/>
    </row>
    <row r="197" spans="1:46" x14ac:dyDescent="0.25">
      <c r="A197" t="s">
        <v>2660</v>
      </c>
      <c r="B197" t="s">
        <v>1355</v>
      </c>
      <c r="C197" t="s">
        <v>2403</v>
      </c>
      <c r="D197" t="s">
        <v>2608</v>
      </c>
      <c r="E197" s="31">
        <v>84.891304347826093</v>
      </c>
      <c r="F197" s="31">
        <v>354.0019565217392</v>
      </c>
      <c r="G197" s="31">
        <v>0</v>
      </c>
      <c r="H197" s="36">
        <v>0</v>
      </c>
      <c r="I197" s="31">
        <v>55.245760869565203</v>
      </c>
      <c r="J197" s="31">
        <v>0</v>
      </c>
      <c r="K197" s="36">
        <v>0</v>
      </c>
      <c r="L197" s="31">
        <v>40.716413043478248</v>
      </c>
      <c r="M197" s="31">
        <v>0</v>
      </c>
      <c r="N197" s="36">
        <v>0</v>
      </c>
      <c r="O197" s="31">
        <v>8.8608695652173903</v>
      </c>
      <c r="P197" s="31">
        <v>0</v>
      </c>
      <c r="Q197" s="36">
        <v>0</v>
      </c>
      <c r="R197" s="31">
        <v>5.6684782608695654</v>
      </c>
      <c r="S197" s="31">
        <v>0</v>
      </c>
      <c r="T197" s="36">
        <v>0</v>
      </c>
      <c r="U197" s="31">
        <v>82.749130434782671</v>
      </c>
      <c r="V197" s="31">
        <v>0</v>
      </c>
      <c r="W197" s="36">
        <v>0</v>
      </c>
      <c r="X197" s="31">
        <v>5.9120652173913042</v>
      </c>
      <c r="Y197" s="31">
        <v>0</v>
      </c>
      <c r="Z197" s="36">
        <v>0</v>
      </c>
      <c r="AA197" s="31">
        <v>210.09500000000003</v>
      </c>
      <c r="AB197" s="31">
        <v>0</v>
      </c>
      <c r="AC197" s="36">
        <v>0</v>
      </c>
      <c r="AD197" s="31">
        <v>0</v>
      </c>
      <c r="AE197" s="31">
        <v>0</v>
      </c>
      <c r="AF197" s="36" t="s">
        <v>2850</v>
      </c>
      <c r="AG197" s="31">
        <v>0</v>
      </c>
      <c r="AH197" s="31">
        <v>0</v>
      </c>
      <c r="AI197" s="36" t="s">
        <v>2850</v>
      </c>
      <c r="AJ197" t="s">
        <v>219</v>
      </c>
      <c r="AK197" s="37">
        <v>9</v>
      </c>
      <c r="AT197"/>
    </row>
    <row r="198" spans="1:46" x14ac:dyDescent="0.25">
      <c r="A198" t="s">
        <v>2660</v>
      </c>
      <c r="B198" t="s">
        <v>1579</v>
      </c>
      <c r="C198" t="s">
        <v>2359</v>
      </c>
      <c r="D198" t="s">
        <v>2621</v>
      </c>
      <c r="E198" s="31">
        <v>99.945652173913047</v>
      </c>
      <c r="F198" s="31">
        <v>400.02239130434782</v>
      </c>
      <c r="G198" s="31">
        <v>3.3982608695652172</v>
      </c>
      <c r="H198" s="36">
        <v>8.495176628699589E-3</v>
      </c>
      <c r="I198" s="31">
        <v>71.963695652173897</v>
      </c>
      <c r="J198" s="31">
        <v>0</v>
      </c>
      <c r="K198" s="36">
        <v>0</v>
      </c>
      <c r="L198" s="31">
        <v>55.661630434782595</v>
      </c>
      <c r="M198" s="31">
        <v>0</v>
      </c>
      <c r="N198" s="36">
        <v>0</v>
      </c>
      <c r="O198" s="31">
        <v>10.780326086956526</v>
      </c>
      <c r="P198" s="31">
        <v>0</v>
      </c>
      <c r="Q198" s="36">
        <v>0</v>
      </c>
      <c r="R198" s="31">
        <v>5.5217391304347823</v>
      </c>
      <c r="S198" s="31">
        <v>0</v>
      </c>
      <c r="T198" s="36">
        <v>0</v>
      </c>
      <c r="U198" s="31">
        <v>75.926195652173888</v>
      </c>
      <c r="V198" s="31">
        <v>0</v>
      </c>
      <c r="W198" s="36">
        <v>0</v>
      </c>
      <c r="X198" s="31">
        <v>5.4782608695652177</v>
      </c>
      <c r="Y198" s="31">
        <v>0</v>
      </c>
      <c r="Z198" s="36">
        <v>0</v>
      </c>
      <c r="AA198" s="31">
        <v>245.93630434782608</v>
      </c>
      <c r="AB198" s="31">
        <v>3.3982608695652172</v>
      </c>
      <c r="AC198" s="36">
        <v>1.3817646315279583E-2</v>
      </c>
      <c r="AD198" s="31">
        <v>0.71793478260869559</v>
      </c>
      <c r="AE198" s="31">
        <v>0</v>
      </c>
      <c r="AF198" s="36">
        <v>0</v>
      </c>
      <c r="AG198" s="31">
        <v>0</v>
      </c>
      <c r="AH198" s="31">
        <v>0</v>
      </c>
      <c r="AI198" s="36" t="s">
        <v>2850</v>
      </c>
      <c r="AJ198" t="s">
        <v>445</v>
      </c>
      <c r="AK198" s="37">
        <v>9</v>
      </c>
      <c r="AT198"/>
    </row>
    <row r="199" spans="1:46" x14ac:dyDescent="0.25">
      <c r="A199" t="s">
        <v>2660</v>
      </c>
      <c r="B199" t="s">
        <v>1800</v>
      </c>
      <c r="C199" t="s">
        <v>2286</v>
      </c>
      <c r="D199" t="s">
        <v>2603</v>
      </c>
      <c r="E199" s="31">
        <v>45.576086956521742</v>
      </c>
      <c r="F199" s="31">
        <v>185.39782608695646</v>
      </c>
      <c r="G199" s="31">
        <v>0</v>
      </c>
      <c r="H199" s="36">
        <v>0</v>
      </c>
      <c r="I199" s="31">
        <v>17.177391304347825</v>
      </c>
      <c r="J199" s="31">
        <v>0</v>
      </c>
      <c r="K199" s="36">
        <v>0</v>
      </c>
      <c r="L199" s="31">
        <v>11.612173913043478</v>
      </c>
      <c r="M199" s="31">
        <v>0</v>
      </c>
      <c r="N199" s="36">
        <v>0</v>
      </c>
      <c r="O199" s="31">
        <v>0</v>
      </c>
      <c r="P199" s="31">
        <v>0</v>
      </c>
      <c r="Q199" s="36" t="s">
        <v>2850</v>
      </c>
      <c r="R199" s="31">
        <v>5.5652173913043477</v>
      </c>
      <c r="S199" s="31">
        <v>0</v>
      </c>
      <c r="T199" s="36">
        <v>0</v>
      </c>
      <c r="U199" s="31">
        <v>45.138043478260855</v>
      </c>
      <c r="V199" s="31">
        <v>0</v>
      </c>
      <c r="W199" s="36">
        <v>0</v>
      </c>
      <c r="X199" s="31">
        <v>19.988260869565217</v>
      </c>
      <c r="Y199" s="31">
        <v>0</v>
      </c>
      <c r="Z199" s="36">
        <v>0</v>
      </c>
      <c r="AA199" s="31">
        <v>102.70956521739127</v>
      </c>
      <c r="AB199" s="31">
        <v>0</v>
      </c>
      <c r="AC199" s="36">
        <v>0</v>
      </c>
      <c r="AD199" s="31">
        <v>0.38456521739130428</v>
      </c>
      <c r="AE199" s="31">
        <v>0</v>
      </c>
      <c r="AF199" s="36">
        <v>0</v>
      </c>
      <c r="AG199" s="31">
        <v>0</v>
      </c>
      <c r="AH199" s="31">
        <v>0</v>
      </c>
      <c r="AI199" s="36" t="s">
        <v>2850</v>
      </c>
      <c r="AJ199" t="s">
        <v>657</v>
      </c>
      <c r="AK199" s="37">
        <v>9</v>
      </c>
      <c r="AT199"/>
    </row>
    <row r="200" spans="1:46" x14ac:dyDescent="0.25">
      <c r="A200" t="s">
        <v>2660</v>
      </c>
      <c r="B200" t="s">
        <v>1515</v>
      </c>
      <c r="C200" t="s">
        <v>2288</v>
      </c>
      <c r="D200" t="s">
        <v>2603</v>
      </c>
      <c r="E200" s="31">
        <v>184</v>
      </c>
      <c r="F200" s="31">
        <v>758.9931521739129</v>
      </c>
      <c r="G200" s="31">
        <v>0.69565217391304346</v>
      </c>
      <c r="H200" s="36">
        <v>9.1654604777467643E-4</v>
      </c>
      <c r="I200" s="31">
        <v>99.899673913043486</v>
      </c>
      <c r="J200" s="31">
        <v>0.69565217391304346</v>
      </c>
      <c r="K200" s="36">
        <v>6.9635079541757643E-3</v>
      </c>
      <c r="L200" s="31">
        <v>82.639673913043495</v>
      </c>
      <c r="M200" s="31">
        <v>0</v>
      </c>
      <c r="N200" s="36">
        <v>0</v>
      </c>
      <c r="O200" s="31">
        <v>12.477391304347822</v>
      </c>
      <c r="P200" s="31">
        <v>0.69565217391304346</v>
      </c>
      <c r="Q200" s="36">
        <v>5.5753014147327355E-2</v>
      </c>
      <c r="R200" s="31">
        <v>4.7826086956521738</v>
      </c>
      <c r="S200" s="31">
        <v>0</v>
      </c>
      <c r="T200" s="36">
        <v>0</v>
      </c>
      <c r="U200" s="31">
        <v>218.34195652173915</v>
      </c>
      <c r="V200" s="31">
        <v>0</v>
      </c>
      <c r="W200" s="36">
        <v>0</v>
      </c>
      <c r="X200" s="31">
        <v>9.8063043478260852</v>
      </c>
      <c r="Y200" s="31">
        <v>0</v>
      </c>
      <c r="Z200" s="36">
        <v>0</v>
      </c>
      <c r="AA200" s="31">
        <v>430.9452173913042</v>
      </c>
      <c r="AB200" s="31">
        <v>0</v>
      </c>
      <c r="AC200" s="36">
        <v>0</v>
      </c>
      <c r="AD200" s="31">
        <v>0</v>
      </c>
      <c r="AE200" s="31">
        <v>0</v>
      </c>
      <c r="AF200" s="36" t="s">
        <v>2850</v>
      </c>
      <c r="AG200" s="31">
        <v>0</v>
      </c>
      <c r="AH200" s="31">
        <v>0</v>
      </c>
      <c r="AI200" s="36" t="s">
        <v>2850</v>
      </c>
      <c r="AJ200" t="s">
        <v>380</v>
      </c>
      <c r="AK200" s="37">
        <v>9</v>
      </c>
      <c r="AT200"/>
    </row>
    <row r="201" spans="1:46" x14ac:dyDescent="0.25">
      <c r="A201" t="s">
        <v>2660</v>
      </c>
      <c r="B201" t="s">
        <v>2117</v>
      </c>
      <c r="C201" t="s">
        <v>2289</v>
      </c>
      <c r="D201" t="s">
        <v>2603</v>
      </c>
      <c r="E201" s="31">
        <v>93.380434782608702</v>
      </c>
      <c r="F201" s="31">
        <v>448.60728260869564</v>
      </c>
      <c r="G201" s="31">
        <v>0</v>
      </c>
      <c r="H201" s="36">
        <v>0</v>
      </c>
      <c r="I201" s="31">
        <v>9.3071739130434779</v>
      </c>
      <c r="J201" s="31">
        <v>0</v>
      </c>
      <c r="K201" s="36">
        <v>0</v>
      </c>
      <c r="L201" s="31">
        <v>2.7990217391304348</v>
      </c>
      <c r="M201" s="31">
        <v>0</v>
      </c>
      <c r="N201" s="36">
        <v>0</v>
      </c>
      <c r="O201" s="31">
        <v>0</v>
      </c>
      <c r="P201" s="31">
        <v>0</v>
      </c>
      <c r="Q201" s="36" t="s">
        <v>2850</v>
      </c>
      <c r="R201" s="31">
        <v>6.5081521739130439</v>
      </c>
      <c r="S201" s="31">
        <v>0</v>
      </c>
      <c r="T201" s="36">
        <v>0</v>
      </c>
      <c r="U201" s="31">
        <v>76.216195652173923</v>
      </c>
      <c r="V201" s="31">
        <v>0</v>
      </c>
      <c r="W201" s="36">
        <v>0</v>
      </c>
      <c r="X201" s="31">
        <v>0</v>
      </c>
      <c r="Y201" s="31">
        <v>0</v>
      </c>
      <c r="Z201" s="36" t="s">
        <v>2850</v>
      </c>
      <c r="AA201" s="31">
        <v>363.08391304347828</v>
      </c>
      <c r="AB201" s="31">
        <v>0</v>
      </c>
      <c r="AC201" s="36">
        <v>0</v>
      </c>
      <c r="AD201" s="31">
        <v>0</v>
      </c>
      <c r="AE201" s="31">
        <v>0</v>
      </c>
      <c r="AF201" s="36" t="s">
        <v>2850</v>
      </c>
      <c r="AG201" s="31">
        <v>0</v>
      </c>
      <c r="AH201" s="31">
        <v>0</v>
      </c>
      <c r="AI201" s="36" t="s">
        <v>2850</v>
      </c>
      <c r="AJ201" t="s">
        <v>982</v>
      </c>
      <c r="AK201" s="37">
        <v>9</v>
      </c>
      <c r="AT201"/>
    </row>
    <row r="202" spans="1:46" x14ac:dyDescent="0.25">
      <c r="A202" t="s">
        <v>2660</v>
      </c>
      <c r="B202" t="s">
        <v>1300</v>
      </c>
      <c r="C202" t="s">
        <v>1785</v>
      </c>
      <c r="D202" t="s">
        <v>2610</v>
      </c>
      <c r="E202" s="31">
        <v>144.61956521739131</v>
      </c>
      <c r="F202" s="31">
        <v>502.93489130434796</v>
      </c>
      <c r="G202" s="31">
        <v>19.993369565217392</v>
      </c>
      <c r="H202" s="36">
        <v>3.9753395341820749E-2</v>
      </c>
      <c r="I202" s="31">
        <v>71.283478260869572</v>
      </c>
      <c r="J202" s="31">
        <v>0</v>
      </c>
      <c r="K202" s="36">
        <v>0</v>
      </c>
      <c r="L202" s="31">
        <v>52.477717391304353</v>
      </c>
      <c r="M202" s="31">
        <v>0</v>
      </c>
      <c r="N202" s="36">
        <v>0</v>
      </c>
      <c r="O202" s="31">
        <v>7.6753260869565256</v>
      </c>
      <c r="P202" s="31">
        <v>0</v>
      </c>
      <c r="Q202" s="36">
        <v>0</v>
      </c>
      <c r="R202" s="31">
        <v>11.130434782608695</v>
      </c>
      <c r="S202" s="31">
        <v>0</v>
      </c>
      <c r="T202" s="36">
        <v>0</v>
      </c>
      <c r="U202" s="31">
        <v>123.57586956521735</v>
      </c>
      <c r="V202" s="31">
        <v>0.43652173913043474</v>
      </c>
      <c r="W202" s="36">
        <v>3.5324189153292567E-3</v>
      </c>
      <c r="X202" s="31">
        <v>38.020652173913042</v>
      </c>
      <c r="Y202" s="31">
        <v>0</v>
      </c>
      <c r="Z202" s="36">
        <v>0</v>
      </c>
      <c r="AA202" s="31">
        <v>270.05489130434802</v>
      </c>
      <c r="AB202" s="31">
        <v>19.556847826086958</v>
      </c>
      <c r="AC202" s="36">
        <v>7.2418047055650886E-2</v>
      </c>
      <c r="AD202" s="31">
        <v>0</v>
      </c>
      <c r="AE202" s="31">
        <v>0</v>
      </c>
      <c r="AF202" s="36" t="s">
        <v>2850</v>
      </c>
      <c r="AG202" s="31">
        <v>0</v>
      </c>
      <c r="AH202" s="31">
        <v>0</v>
      </c>
      <c r="AI202" s="36" t="s">
        <v>2850</v>
      </c>
      <c r="AJ202" t="s">
        <v>163</v>
      </c>
      <c r="AK202" s="37">
        <v>9</v>
      </c>
      <c r="AT202"/>
    </row>
    <row r="203" spans="1:46" x14ac:dyDescent="0.25">
      <c r="A203" t="s">
        <v>2660</v>
      </c>
      <c r="B203" t="s">
        <v>1453</v>
      </c>
      <c r="C203" t="s">
        <v>2300</v>
      </c>
      <c r="D203" t="s">
        <v>2605</v>
      </c>
      <c r="E203" s="31">
        <v>106.72826086956522</v>
      </c>
      <c r="F203" s="31">
        <v>556.34402173913054</v>
      </c>
      <c r="G203" s="31">
        <v>1.1358695652173914</v>
      </c>
      <c r="H203" s="36">
        <v>2.0416676028380152E-3</v>
      </c>
      <c r="I203" s="31">
        <v>78.160108695652212</v>
      </c>
      <c r="J203" s="31">
        <v>0</v>
      </c>
      <c r="K203" s="36">
        <v>0</v>
      </c>
      <c r="L203" s="31">
        <v>67.033913043478293</v>
      </c>
      <c r="M203" s="31">
        <v>0</v>
      </c>
      <c r="N203" s="36">
        <v>0</v>
      </c>
      <c r="O203" s="31">
        <v>5.4740217391304355</v>
      </c>
      <c r="P203" s="31">
        <v>0</v>
      </c>
      <c r="Q203" s="36" t="s">
        <v>2850</v>
      </c>
      <c r="R203" s="31">
        <v>5.6521739130434785</v>
      </c>
      <c r="S203" s="31">
        <v>0</v>
      </c>
      <c r="T203" s="36">
        <v>0</v>
      </c>
      <c r="U203" s="31">
        <v>185.30054347826089</v>
      </c>
      <c r="V203" s="31">
        <v>1.1358695652173914</v>
      </c>
      <c r="W203" s="36">
        <v>6.1298771384912286E-3</v>
      </c>
      <c r="X203" s="31">
        <v>17.909999999999997</v>
      </c>
      <c r="Y203" s="31">
        <v>0</v>
      </c>
      <c r="Z203" s="36">
        <v>0</v>
      </c>
      <c r="AA203" s="31">
        <v>274.97336956521741</v>
      </c>
      <c r="AB203" s="31">
        <v>0</v>
      </c>
      <c r="AC203" s="36">
        <v>0</v>
      </c>
      <c r="AD203" s="31">
        <v>0</v>
      </c>
      <c r="AE203" s="31">
        <v>0</v>
      </c>
      <c r="AF203" s="36" t="s">
        <v>2850</v>
      </c>
      <c r="AG203" s="31">
        <v>0</v>
      </c>
      <c r="AH203" s="31">
        <v>0</v>
      </c>
      <c r="AI203" s="36" t="s">
        <v>2850</v>
      </c>
      <c r="AJ203" t="s">
        <v>318</v>
      </c>
      <c r="AK203" s="37">
        <v>9</v>
      </c>
      <c r="AT203"/>
    </row>
    <row r="204" spans="1:46" x14ac:dyDescent="0.25">
      <c r="A204" t="s">
        <v>2660</v>
      </c>
      <c r="B204" t="s">
        <v>1453</v>
      </c>
      <c r="C204" t="s">
        <v>2314</v>
      </c>
      <c r="D204" t="s">
        <v>2603</v>
      </c>
      <c r="E204" s="31">
        <v>150.11956521739131</v>
      </c>
      <c r="F204" s="31">
        <v>390.0907608695652</v>
      </c>
      <c r="G204" s="31">
        <v>0</v>
      </c>
      <c r="H204" s="36">
        <v>0</v>
      </c>
      <c r="I204" s="31">
        <v>38.431521739130424</v>
      </c>
      <c r="J204" s="31">
        <v>0</v>
      </c>
      <c r="K204" s="36">
        <v>0</v>
      </c>
      <c r="L204" s="31">
        <v>33.301086956521729</v>
      </c>
      <c r="M204" s="31">
        <v>0</v>
      </c>
      <c r="N204" s="36">
        <v>0</v>
      </c>
      <c r="O204" s="31">
        <v>0</v>
      </c>
      <c r="P204" s="31">
        <v>0</v>
      </c>
      <c r="Q204" s="36" t="e">
        <v>#DIV/0!</v>
      </c>
      <c r="R204" s="31">
        <v>5.1304347826086953</v>
      </c>
      <c r="S204" s="31">
        <v>0</v>
      </c>
      <c r="T204" s="36">
        <v>0</v>
      </c>
      <c r="U204" s="31">
        <v>67.161195652173859</v>
      </c>
      <c r="V204" s="31">
        <v>0</v>
      </c>
      <c r="W204" s="36">
        <v>0</v>
      </c>
      <c r="X204" s="31">
        <v>19.856195652173909</v>
      </c>
      <c r="Y204" s="31">
        <v>0</v>
      </c>
      <c r="Z204" s="36">
        <v>0</v>
      </c>
      <c r="AA204" s="31">
        <v>264.64184782608697</v>
      </c>
      <c r="AB204" s="31">
        <v>0</v>
      </c>
      <c r="AC204" s="36">
        <v>0</v>
      </c>
      <c r="AD204" s="31">
        <v>0</v>
      </c>
      <c r="AE204" s="31">
        <v>0</v>
      </c>
      <c r="AF204" s="36" t="s">
        <v>2850</v>
      </c>
      <c r="AG204" s="31">
        <v>0</v>
      </c>
      <c r="AH204" s="31">
        <v>0</v>
      </c>
      <c r="AI204" s="36" t="s">
        <v>2850</v>
      </c>
      <c r="AJ204" t="s">
        <v>616</v>
      </c>
      <c r="AK204" s="37">
        <v>9</v>
      </c>
      <c r="AT204"/>
    </row>
    <row r="205" spans="1:46" x14ac:dyDescent="0.25">
      <c r="A205" t="s">
        <v>2660</v>
      </c>
      <c r="B205" t="s">
        <v>2114</v>
      </c>
      <c r="C205" t="s">
        <v>1785</v>
      </c>
      <c r="D205" t="s">
        <v>2610</v>
      </c>
      <c r="E205" s="31">
        <v>46.489130434782609</v>
      </c>
      <c r="F205" s="31">
        <v>187.86043478260865</v>
      </c>
      <c r="G205" s="31">
        <v>19.502173913043478</v>
      </c>
      <c r="H205" s="36">
        <v>0.10381203437334378</v>
      </c>
      <c r="I205" s="31">
        <v>8.2278260869565223</v>
      </c>
      <c r="J205" s="31">
        <v>0.69021739130434778</v>
      </c>
      <c r="K205" s="36">
        <v>8.38881843162122E-2</v>
      </c>
      <c r="L205" s="31">
        <v>2.3608695652173917</v>
      </c>
      <c r="M205" s="31">
        <v>0.69021739130434778</v>
      </c>
      <c r="N205" s="36">
        <v>0.29235727440147324</v>
      </c>
      <c r="O205" s="31">
        <v>0</v>
      </c>
      <c r="P205" s="31">
        <v>0</v>
      </c>
      <c r="Q205" s="36" t="s">
        <v>2850</v>
      </c>
      <c r="R205" s="31">
        <v>5.8669565217391302</v>
      </c>
      <c r="S205" s="31">
        <v>0</v>
      </c>
      <c r="T205" s="36">
        <v>0</v>
      </c>
      <c r="U205" s="31">
        <v>48.448586956521737</v>
      </c>
      <c r="V205" s="31">
        <v>6.1000000000000005</v>
      </c>
      <c r="W205" s="36">
        <v>0.12590666484193241</v>
      </c>
      <c r="X205" s="31">
        <v>3.3167391304347826</v>
      </c>
      <c r="Y205" s="31">
        <v>0</v>
      </c>
      <c r="Z205" s="36">
        <v>0</v>
      </c>
      <c r="AA205" s="31">
        <v>127.86728260869559</v>
      </c>
      <c r="AB205" s="31">
        <v>12.711956521739131</v>
      </c>
      <c r="AC205" s="36">
        <v>9.9415239476393288E-2</v>
      </c>
      <c r="AD205" s="31">
        <v>0</v>
      </c>
      <c r="AE205" s="31">
        <v>0</v>
      </c>
      <c r="AF205" s="36" t="s">
        <v>2850</v>
      </c>
      <c r="AG205" s="31">
        <v>0</v>
      </c>
      <c r="AH205" s="31">
        <v>0</v>
      </c>
      <c r="AI205" s="36" t="s">
        <v>2850</v>
      </c>
      <c r="AJ205" t="s">
        <v>979</v>
      </c>
      <c r="AK205" s="37">
        <v>9</v>
      </c>
      <c r="AT205"/>
    </row>
    <row r="206" spans="1:46" x14ac:dyDescent="0.25">
      <c r="A206" t="s">
        <v>2660</v>
      </c>
      <c r="B206" t="s">
        <v>1549</v>
      </c>
      <c r="C206" t="s">
        <v>2402</v>
      </c>
      <c r="D206" t="s">
        <v>2602</v>
      </c>
      <c r="E206" s="31">
        <v>31.869565217391305</v>
      </c>
      <c r="F206" s="31">
        <v>301.70543478260868</v>
      </c>
      <c r="G206" s="31">
        <v>0</v>
      </c>
      <c r="H206" s="36">
        <v>0</v>
      </c>
      <c r="I206" s="31">
        <v>30.116847826086957</v>
      </c>
      <c r="J206" s="31">
        <v>0</v>
      </c>
      <c r="K206" s="36">
        <v>0</v>
      </c>
      <c r="L206" s="31">
        <v>30.116847826086957</v>
      </c>
      <c r="M206" s="31">
        <v>0</v>
      </c>
      <c r="N206" s="36">
        <v>0</v>
      </c>
      <c r="O206" s="31">
        <v>0</v>
      </c>
      <c r="P206" s="31">
        <v>0</v>
      </c>
      <c r="Q206" s="36" t="s">
        <v>2850</v>
      </c>
      <c r="R206" s="31">
        <v>0</v>
      </c>
      <c r="S206" s="31">
        <v>0</v>
      </c>
      <c r="T206" s="36" t="s">
        <v>2850</v>
      </c>
      <c r="U206" s="31">
        <v>140.02500000000001</v>
      </c>
      <c r="V206" s="31">
        <v>0</v>
      </c>
      <c r="W206" s="36">
        <v>0</v>
      </c>
      <c r="X206" s="31">
        <v>0</v>
      </c>
      <c r="Y206" s="31">
        <v>0</v>
      </c>
      <c r="Z206" s="36" t="s">
        <v>2850</v>
      </c>
      <c r="AA206" s="31">
        <v>131.56358695652173</v>
      </c>
      <c r="AB206" s="31">
        <v>0</v>
      </c>
      <c r="AC206" s="36">
        <v>0</v>
      </c>
      <c r="AD206" s="31">
        <v>0</v>
      </c>
      <c r="AE206" s="31">
        <v>0</v>
      </c>
      <c r="AF206" s="36" t="s">
        <v>2850</v>
      </c>
      <c r="AG206" s="31">
        <v>0</v>
      </c>
      <c r="AH206" s="31">
        <v>0</v>
      </c>
      <c r="AI206" s="36" t="s">
        <v>2850</v>
      </c>
      <c r="AJ206" t="s">
        <v>415</v>
      </c>
      <c r="AK206" s="37">
        <v>9</v>
      </c>
      <c r="AT206"/>
    </row>
    <row r="207" spans="1:46" x14ac:dyDescent="0.25">
      <c r="A207" t="s">
        <v>2660</v>
      </c>
      <c r="B207" t="s">
        <v>1724</v>
      </c>
      <c r="C207" t="s">
        <v>2424</v>
      </c>
      <c r="D207" t="s">
        <v>2602</v>
      </c>
      <c r="E207" s="31">
        <v>122.83695652173913</v>
      </c>
      <c r="F207" s="31">
        <v>717.46880434782622</v>
      </c>
      <c r="G207" s="31">
        <v>19.675652173913043</v>
      </c>
      <c r="H207" s="36">
        <v>2.7423704075605161E-2</v>
      </c>
      <c r="I207" s="31">
        <v>57.514456521739149</v>
      </c>
      <c r="J207" s="31">
        <v>1.9383695652173911</v>
      </c>
      <c r="K207" s="36">
        <v>3.3702301689745286E-2</v>
      </c>
      <c r="L207" s="31">
        <v>49.479673913043499</v>
      </c>
      <c r="M207" s="31">
        <v>1.9383695652173911</v>
      </c>
      <c r="N207" s="36">
        <v>3.9175067495875536E-2</v>
      </c>
      <c r="O207" s="31">
        <v>7.3340217391304341</v>
      </c>
      <c r="P207" s="31">
        <v>0</v>
      </c>
      <c r="Q207" s="36">
        <v>0</v>
      </c>
      <c r="R207" s="31">
        <v>0.70076086956521733</v>
      </c>
      <c r="S207" s="31">
        <v>0</v>
      </c>
      <c r="T207" s="36">
        <v>0</v>
      </c>
      <c r="U207" s="31">
        <v>244.5521739130435</v>
      </c>
      <c r="V207" s="31">
        <v>10.297065217391303</v>
      </c>
      <c r="W207" s="36">
        <v>4.2105801198286122E-2</v>
      </c>
      <c r="X207" s="31">
        <v>9.5833695652173922</v>
      </c>
      <c r="Y207" s="31">
        <v>0</v>
      </c>
      <c r="Z207" s="36">
        <v>0</v>
      </c>
      <c r="AA207" s="31">
        <v>405.81880434782619</v>
      </c>
      <c r="AB207" s="31">
        <v>7.4402173913043477</v>
      </c>
      <c r="AC207" s="36">
        <v>1.8333840895473533E-2</v>
      </c>
      <c r="AD207" s="31">
        <v>0</v>
      </c>
      <c r="AE207" s="31">
        <v>0</v>
      </c>
      <c r="AF207" s="36" t="s">
        <v>2850</v>
      </c>
      <c r="AG207" s="31">
        <v>0</v>
      </c>
      <c r="AH207" s="31">
        <v>0</v>
      </c>
      <c r="AI207" s="36" t="s">
        <v>2850</v>
      </c>
      <c r="AJ207" t="s">
        <v>590</v>
      </c>
      <c r="AK207" s="37">
        <v>9</v>
      </c>
      <c r="AT207"/>
    </row>
    <row r="208" spans="1:46" x14ac:dyDescent="0.25">
      <c r="A208" t="s">
        <v>2660</v>
      </c>
      <c r="B208" t="s">
        <v>2040</v>
      </c>
      <c r="C208" t="s">
        <v>2402</v>
      </c>
      <c r="D208" t="s">
        <v>2602</v>
      </c>
      <c r="E208" s="31">
        <v>83.119565217391298</v>
      </c>
      <c r="F208" s="31">
        <v>573.11619565217393</v>
      </c>
      <c r="G208" s="31">
        <v>0</v>
      </c>
      <c r="H208" s="36">
        <v>0</v>
      </c>
      <c r="I208" s="31">
        <v>84.345108695652172</v>
      </c>
      <c r="J208" s="31">
        <v>0</v>
      </c>
      <c r="K208" s="36">
        <v>0</v>
      </c>
      <c r="L208" s="31">
        <v>78.432065217391298</v>
      </c>
      <c r="M208" s="31">
        <v>0</v>
      </c>
      <c r="N208" s="36">
        <v>0</v>
      </c>
      <c r="O208" s="31">
        <v>5.3913043478260869</v>
      </c>
      <c r="P208" s="31">
        <v>0</v>
      </c>
      <c r="Q208" s="36">
        <v>0</v>
      </c>
      <c r="R208" s="31">
        <v>0.52173913043478259</v>
      </c>
      <c r="S208" s="31">
        <v>0</v>
      </c>
      <c r="T208" s="36">
        <v>0</v>
      </c>
      <c r="U208" s="31">
        <v>270.23891304347831</v>
      </c>
      <c r="V208" s="31">
        <v>0</v>
      </c>
      <c r="W208" s="36">
        <v>0</v>
      </c>
      <c r="X208" s="31">
        <v>9.8913043478260878</v>
      </c>
      <c r="Y208" s="31">
        <v>0</v>
      </c>
      <c r="Z208" s="36">
        <v>0</v>
      </c>
      <c r="AA208" s="31">
        <v>208.64086956521743</v>
      </c>
      <c r="AB208" s="31">
        <v>0</v>
      </c>
      <c r="AC208" s="36">
        <v>0</v>
      </c>
      <c r="AD208" s="31">
        <v>0</v>
      </c>
      <c r="AE208" s="31">
        <v>0</v>
      </c>
      <c r="AF208" s="36" t="s">
        <v>2850</v>
      </c>
      <c r="AG208" s="31">
        <v>0</v>
      </c>
      <c r="AH208" s="31">
        <v>0</v>
      </c>
      <c r="AI208" s="36" t="s">
        <v>2850</v>
      </c>
      <c r="AJ208" t="s">
        <v>903</v>
      </c>
      <c r="AK208" s="37">
        <v>9</v>
      </c>
      <c r="AT208"/>
    </row>
    <row r="209" spans="1:46" x14ac:dyDescent="0.25">
      <c r="A209" t="s">
        <v>2660</v>
      </c>
      <c r="B209" t="s">
        <v>1242</v>
      </c>
      <c r="C209" t="s">
        <v>2333</v>
      </c>
      <c r="D209" t="s">
        <v>2622</v>
      </c>
      <c r="E209" s="31">
        <v>74.782608695652172</v>
      </c>
      <c r="F209" s="31">
        <v>494.70923913043475</v>
      </c>
      <c r="G209" s="31">
        <v>0</v>
      </c>
      <c r="H209" s="36">
        <v>0</v>
      </c>
      <c r="I209" s="31">
        <v>101.22826086956522</v>
      </c>
      <c r="J209" s="31">
        <v>0</v>
      </c>
      <c r="K209" s="36">
        <v>0</v>
      </c>
      <c r="L209" s="31">
        <v>90.652173913043484</v>
      </c>
      <c r="M209" s="31">
        <v>0</v>
      </c>
      <c r="N209" s="36">
        <v>0</v>
      </c>
      <c r="O209" s="31">
        <v>10.576086956521738</v>
      </c>
      <c r="P209" s="31">
        <v>0</v>
      </c>
      <c r="Q209" s="36">
        <v>0</v>
      </c>
      <c r="R209" s="31">
        <v>0</v>
      </c>
      <c r="S209" s="31">
        <v>0</v>
      </c>
      <c r="T209" s="36" t="s">
        <v>2850</v>
      </c>
      <c r="U209" s="31">
        <v>184.57065217391303</v>
      </c>
      <c r="V209" s="31">
        <v>0</v>
      </c>
      <c r="W209" s="36">
        <v>0</v>
      </c>
      <c r="X209" s="31">
        <v>8.3315217391304355</v>
      </c>
      <c r="Y209" s="31">
        <v>0</v>
      </c>
      <c r="Z209" s="36">
        <v>0</v>
      </c>
      <c r="AA209" s="31">
        <v>200.57880434782609</v>
      </c>
      <c r="AB209" s="31">
        <v>0</v>
      </c>
      <c r="AC209" s="36">
        <v>0</v>
      </c>
      <c r="AD209" s="31">
        <v>0</v>
      </c>
      <c r="AE209" s="31">
        <v>0</v>
      </c>
      <c r="AF209" s="36" t="s">
        <v>2850</v>
      </c>
      <c r="AG209" s="31">
        <v>0</v>
      </c>
      <c r="AH209" s="31">
        <v>0</v>
      </c>
      <c r="AI209" s="36" t="s">
        <v>2850</v>
      </c>
      <c r="AJ209" t="s">
        <v>105</v>
      </c>
      <c r="AK209" s="37">
        <v>9</v>
      </c>
      <c r="AT209"/>
    </row>
    <row r="210" spans="1:46" x14ac:dyDescent="0.25">
      <c r="A210" t="s">
        <v>2660</v>
      </c>
      <c r="B210" t="s">
        <v>1940</v>
      </c>
      <c r="C210" t="s">
        <v>2393</v>
      </c>
      <c r="D210" t="s">
        <v>2635</v>
      </c>
      <c r="E210" s="31">
        <v>92.728260869565219</v>
      </c>
      <c r="F210" s="31">
        <v>408.33315217391311</v>
      </c>
      <c r="G210" s="31">
        <v>0</v>
      </c>
      <c r="H210" s="36">
        <v>0</v>
      </c>
      <c r="I210" s="31">
        <v>46.952608695652188</v>
      </c>
      <c r="J210" s="31">
        <v>0</v>
      </c>
      <c r="K210" s="36">
        <v>0</v>
      </c>
      <c r="L210" s="31">
        <v>36.262391304347837</v>
      </c>
      <c r="M210" s="31">
        <v>0</v>
      </c>
      <c r="N210" s="36">
        <v>0</v>
      </c>
      <c r="O210" s="31">
        <v>4.9510869565217392</v>
      </c>
      <c r="P210" s="31">
        <v>0</v>
      </c>
      <c r="Q210" s="36">
        <v>0</v>
      </c>
      <c r="R210" s="31">
        <v>5.7391304347826084</v>
      </c>
      <c r="S210" s="31">
        <v>0</v>
      </c>
      <c r="T210" s="36">
        <v>0</v>
      </c>
      <c r="U210" s="31">
        <v>137.39369565217396</v>
      </c>
      <c r="V210" s="31">
        <v>0</v>
      </c>
      <c r="W210" s="36">
        <v>0</v>
      </c>
      <c r="X210" s="31">
        <v>4.6954347826086966</v>
      </c>
      <c r="Y210" s="31">
        <v>0</v>
      </c>
      <c r="Z210" s="36">
        <v>0</v>
      </c>
      <c r="AA210" s="31">
        <v>176.8813043478261</v>
      </c>
      <c r="AB210" s="31">
        <v>0</v>
      </c>
      <c r="AC210" s="36">
        <v>0</v>
      </c>
      <c r="AD210" s="31">
        <v>42.410108695652148</v>
      </c>
      <c r="AE210" s="31">
        <v>0</v>
      </c>
      <c r="AF210" s="36">
        <v>0</v>
      </c>
      <c r="AG210" s="31">
        <v>0</v>
      </c>
      <c r="AH210" s="31">
        <v>0</v>
      </c>
      <c r="AI210" s="36" t="s">
        <v>2850</v>
      </c>
      <c r="AJ210" t="s">
        <v>800</v>
      </c>
      <c r="AK210" s="37">
        <v>9</v>
      </c>
      <c r="AT210"/>
    </row>
    <row r="211" spans="1:46" x14ac:dyDescent="0.25">
      <c r="A211" t="s">
        <v>2660</v>
      </c>
      <c r="B211" t="s">
        <v>1240</v>
      </c>
      <c r="C211" t="s">
        <v>2348</v>
      </c>
      <c r="D211" t="s">
        <v>2610</v>
      </c>
      <c r="E211" s="31">
        <v>74.717391304347828</v>
      </c>
      <c r="F211" s="31">
        <v>295.07891304347828</v>
      </c>
      <c r="G211" s="31">
        <v>0</v>
      </c>
      <c r="H211" s="36">
        <v>0</v>
      </c>
      <c r="I211" s="31">
        <v>36.528913043478269</v>
      </c>
      <c r="J211" s="31">
        <v>0</v>
      </c>
      <c r="K211" s="36">
        <v>0</v>
      </c>
      <c r="L211" s="31">
        <v>30.615869565217398</v>
      </c>
      <c r="M211" s="31">
        <v>0</v>
      </c>
      <c r="N211" s="36">
        <v>0</v>
      </c>
      <c r="O211" s="31">
        <v>0</v>
      </c>
      <c r="P211" s="31">
        <v>0</v>
      </c>
      <c r="Q211" s="36" t="s">
        <v>2850</v>
      </c>
      <c r="R211" s="31">
        <v>5.9130434782608692</v>
      </c>
      <c r="S211" s="31">
        <v>0</v>
      </c>
      <c r="T211" s="36">
        <v>0</v>
      </c>
      <c r="U211" s="31">
        <v>70.398152173913047</v>
      </c>
      <c r="V211" s="31">
        <v>0</v>
      </c>
      <c r="W211" s="36">
        <v>0</v>
      </c>
      <c r="X211" s="31">
        <v>7.9293478260869561</v>
      </c>
      <c r="Y211" s="31">
        <v>0</v>
      </c>
      <c r="Z211" s="36">
        <v>0</v>
      </c>
      <c r="AA211" s="31">
        <v>177.40728260869562</v>
      </c>
      <c r="AB211" s="31">
        <v>0</v>
      </c>
      <c r="AC211" s="36">
        <v>0</v>
      </c>
      <c r="AD211" s="31">
        <v>2.8152173913043477</v>
      </c>
      <c r="AE211" s="31">
        <v>0</v>
      </c>
      <c r="AF211" s="36">
        <v>0</v>
      </c>
      <c r="AG211" s="31">
        <v>0</v>
      </c>
      <c r="AH211" s="31">
        <v>0</v>
      </c>
      <c r="AI211" s="36" t="s">
        <v>2850</v>
      </c>
      <c r="AJ211" t="s">
        <v>103</v>
      </c>
      <c r="AK211" s="37">
        <v>9</v>
      </c>
      <c r="AT211"/>
    </row>
    <row r="212" spans="1:46" x14ac:dyDescent="0.25">
      <c r="A212" t="s">
        <v>2660</v>
      </c>
      <c r="B212" t="s">
        <v>2054</v>
      </c>
      <c r="C212" t="s">
        <v>2348</v>
      </c>
      <c r="D212" t="s">
        <v>2610</v>
      </c>
      <c r="E212" s="31">
        <v>147.41304347826087</v>
      </c>
      <c r="F212" s="31">
        <v>637.44304347826096</v>
      </c>
      <c r="G212" s="31">
        <v>122.37597826086956</v>
      </c>
      <c r="H212" s="36">
        <v>0.19197947097063742</v>
      </c>
      <c r="I212" s="31">
        <v>46.879456521739144</v>
      </c>
      <c r="J212" s="31">
        <v>2.7753260869565217</v>
      </c>
      <c r="K212" s="36">
        <v>5.9201328105617769E-2</v>
      </c>
      <c r="L212" s="31">
        <v>35.749021739130448</v>
      </c>
      <c r="M212" s="31">
        <v>2.7753260869565217</v>
      </c>
      <c r="N212" s="36">
        <v>7.7633623297688262E-2</v>
      </c>
      <c r="O212" s="31">
        <v>3.3913043478260869</v>
      </c>
      <c r="P212" s="31">
        <v>0</v>
      </c>
      <c r="Q212" s="36">
        <v>0</v>
      </c>
      <c r="R212" s="31">
        <v>7.7391304347826084</v>
      </c>
      <c r="S212" s="31">
        <v>0</v>
      </c>
      <c r="T212" s="36">
        <v>0</v>
      </c>
      <c r="U212" s="31">
        <v>171.23554347826089</v>
      </c>
      <c r="V212" s="31">
        <v>26.384021739130436</v>
      </c>
      <c r="W212" s="36">
        <v>0.15408028732352524</v>
      </c>
      <c r="X212" s="31">
        <v>34.772826086956535</v>
      </c>
      <c r="Y212" s="31">
        <v>8.6956521739130432E-2</v>
      </c>
      <c r="Z212" s="36">
        <v>2.500703322809539E-3</v>
      </c>
      <c r="AA212" s="31">
        <v>384.55521739130438</v>
      </c>
      <c r="AB212" s="31">
        <v>93.129673913043476</v>
      </c>
      <c r="AC212" s="36">
        <v>0.24217503677314386</v>
      </c>
      <c r="AD212" s="31">
        <v>0</v>
      </c>
      <c r="AE212" s="31">
        <v>0</v>
      </c>
      <c r="AF212" s="36" t="s">
        <v>2850</v>
      </c>
      <c r="AG212" s="31">
        <v>0</v>
      </c>
      <c r="AH212" s="31">
        <v>0</v>
      </c>
      <c r="AI212" s="36" t="s">
        <v>2850</v>
      </c>
      <c r="AJ212" t="s">
        <v>917</v>
      </c>
      <c r="AK212" s="37">
        <v>9</v>
      </c>
      <c r="AT212"/>
    </row>
    <row r="213" spans="1:46" x14ac:dyDescent="0.25">
      <c r="A213" t="s">
        <v>2660</v>
      </c>
      <c r="B213" t="s">
        <v>1982</v>
      </c>
      <c r="C213" t="s">
        <v>2348</v>
      </c>
      <c r="D213" t="s">
        <v>2610</v>
      </c>
      <c r="E213" s="31">
        <v>39.065217391304351</v>
      </c>
      <c r="F213" s="31">
        <v>244.57923913043476</v>
      </c>
      <c r="G213" s="31">
        <v>18.082282608695653</v>
      </c>
      <c r="H213" s="36">
        <v>7.3932205664653014E-2</v>
      </c>
      <c r="I213" s="31">
        <v>49.179021739130434</v>
      </c>
      <c r="J213" s="31">
        <v>0</v>
      </c>
      <c r="K213" s="36">
        <v>0</v>
      </c>
      <c r="L213" s="31">
        <v>49.130108695652176</v>
      </c>
      <c r="M213" s="31">
        <v>0</v>
      </c>
      <c r="N213" s="36">
        <v>0</v>
      </c>
      <c r="O213" s="31">
        <v>4.8913043478260872E-2</v>
      </c>
      <c r="P213" s="31">
        <v>0</v>
      </c>
      <c r="Q213" s="36">
        <v>0</v>
      </c>
      <c r="R213" s="31">
        <v>0</v>
      </c>
      <c r="S213" s="31">
        <v>0</v>
      </c>
      <c r="T213" s="36" t="s">
        <v>2850</v>
      </c>
      <c r="U213" s="31">
        <v>106.86978260869566</v>
      </c>
      <c r="V213" s="31">
        <v>9.2697826086956532</v>
      </c>
      <c r="W213" s="36">
        <v>8.6739042434820113E-2</v>
      </c>
      <c r="X213" s="31">
        <v>0</v>
      </c>
      <c r="Y213" s="31">
        <v>0</v>
      </c>
      <c r="Z213" s="36" t="s">
        <v>2850</v>
      </c>
      <c r="AA213" s="31">
        <v>88.53043478260868</v>
      </c>
      <c r="AB213" s="31">
        <v>8.8125</v>
      </c>
      <c r="AC213" s="36">
        <v>9.9542039092427093E-2</v>
      </c>
      <c r="AD213" s="31">
        <v>0</v>
      </c>
      <c r="AE213" s="31">
        <v>0</v>
      </c>
      <c r="AF213" s="36" t="s">
        <v>2850</v>
      </c>
      <c r="AG213" s="31">
        <v>0</v>
      </c>
      <c r="AH213" s="31">
        <v>0</v>
      </c>
      <c r="AI213" s="36" t="s">
        <v>2850</v>
      </c>
      <c r="AJ213" t="s">
        <v>843</v>
      </c>
      <c r="AK213" s="37">
        <v>9</v>
      </c>
      <c r="AT213"/>
    </row>
    <row r="214" spans="1:46" x14ac:dyDescent="0.25">
      <c r="A214" t="s">
        <v>2660</v>
      </c>
      <c r="B214" t="s">
        <v>1158</v>
      </c>
      <c r="C214" t="s">
        <v>2294</v>
      </c>
      <c r="D214" t="s">
        <v>2605</v>
      </c>
      <c r="E214" s="31">
        <v>65.271739130434781</v>
      </c>
      <c r="F214" s="31">
        <v>225.4631521739131</v>
      </c>
      <c r="G214" s="31">
        <v>0</v>
      </c>
      <c r="H214" s="36">
        <v>0</v>
      </c>
      <c r="I214" s="31">
        <v>27.953478260869566</v>
      </c>
      <c r="J214" s="31">
        <v>0</v>
      </c>
      <c r="K214" s="36">
        <v>0</v>
      </c>
      <c r="L214" s="31">
        <v>27.953478260869566</v>
      </c>
      <c r="M214" s="31">
        <v>0</v>
      </c>
      <c r="N214" s="36">
        <v>0</v>
      </c>
      <c r="O214" s="31">
        <v>0</v>
      </c>
      <c r="P214" s="31">
        <v>0</v>
      </c>
      <c r="Q214" s="36" t="s">
        <v>2850</v>
      </c>
      <c r="R214" s="31">
        <v>0</v>
      </c>
      <c r="S214" s="31">
        <v>0</v>
      </c>
      <c r="T214" s="36" t="s">
        <v>2850</v>
      </c>
      <c r="U214" s="31">
        <v>57.737065217391311</v>
      </c>
      <c r="V214" s="31">
        <v>0</v>
      </c>
      <c r="W214" s="36">
        <v>0</v>
      </c>
      <c r="X214" s="31">
        <v>3.1304347826086958</v>
      </c>
      <c r="Y214" s="31">
        <v>0</v>
      </c>
      <c r="Z214" s="36">
        <v>0</v>
      </c>
      <c r="AA214" s="31">
        <v>136.64217391304351</v>
      </c>
      <c r="AB214" s="31">
        <v>0</v>
      </c>
      <c r="AC214" s="36">
        <v>0</v>
      </c>
      <c r="AD214" s="31">
        <v>0</v>
      </c>
      <c r="AE214" s="31">
        <v>0</v>
      </c>
      <c r="AF214" s="36" t="s">
        <v>2850</v>
      </c>
      <c r="AG214" s="31">
        <v>0</v>
      </c>
      <c r="AH214" s="31">
        <v>0</v>
      </c>
      <c r="AI214" s="36" t="s">
        <v>2850</v>
      </c>
      <c r="AJ214" t="s">
        <v>21</v>
      </c>
      <c r="AK214" s="37">
        <v>9</v>
      </c>
      <c r="AT214"/>
    </row>
    <row r="215" spans="1:46" x14ac:dyDescent="0.25">
      <c r="A215" t="s">
        <v>2660</v>
      </c>
      <c r="B215" t="s">
        <v>1543</v>
      </c>
      <c r="C215" t="s">
        <v>2465</v>
      </c>
      <c r="D215" t="s">
        <v>2640</v>
      </c>
      <c r="E215" s="31">
        <v>76.402173913043484</v>
      </c>
      <c r="F215" s="31">
        <v>303.48054347826087</v>
      </c>
      <c r="G215" s="31">
        <v>52.887826086956515</v>
      </c>
      <c r="H215" s="36">
        <v>0.1742708955269319</v>
      </c>
      <c r="I215" s="31">
        <v>56.887499999999974</v>
      </c>
      <c r="J215" s="31">
        <v>2.8532608695652173</v>
      </c>
      <c r="K215" s="36">
        <v>5.0156200739445725E-2</v>
      </c>
      <c r="L215" s="31">
        <v>51.235326086956498</v>
      </c>
      <c r="M215" s="31">
        <v>2.8532608695652173</v>
      </c>
      <c r="N215" s="36">
        <v>5.5689327803294712E-2</v>
      </c>
      <c r="O215" s="31">
        <v>0</v>
      </c>
      <c r="P215" s="31">
        <v>0</v>
      </c>
      <c r="Q215" s="36" t="s">
        <v>2850</v>
      </c>
      <c r="R215" s="31">
        <v>5.6521739130434785</v>
      </c>
      <c r="S215" s="31">
        <v>0</v>
      </c>
      <c r="T215" s="36">
        <v>0</v>
      </c>
      <c r="U215" s="31">
        <v>63.108369565217387</v>
      </c>
      <c r="V215" s="31">
        <v>9.1083695652173908</v>
      </c>
      <c r="W215" s="36">
        <v>0.14432902684650456</v>
      </c>
      <c r="X215" s="31">
        <v>5.4246739130434785</v>
      </c>
      <c r="Y215" s="31">
        <v>0</v>
      </c>
      <c r="Z215" s="36">
        <v>0</v>
      </c>
      <c r="AA215" s="31">
        <v>178.06000000000003</v>
      </c>
      <c r="AB215" s="31">
        <v>40.926195652173909</v>
      </c>
      <c r="AC215" s="36">
        <v>0.22984497165098228</v>
      </c>
      <c r="AD215" s="31">
        <v>0</v>
      </c>
      <c r="AE215" s="31">
        <v>0</v>
      </c>
      <c r="AF215" s="36" t="s">
        <v>2850</v>
      </c>
      <c r="AG215" s="31">
        <v>0</v>
      </c>
      <c r="AH215" s="31">
        <v>0</v>
      </c>
      <c r="AI215" s="36" t="s">
        <v>2850</v>
      </c>
      <c r="AJ215" t="s">
        <v>409</v>
      </c>
      <c r="AK215" s="37">
        <v>9</v>
      </c>
      <c r="AT215"/>
    </row>
    <row r="216" spans="1:46" x14ac:dyDescent="0.25">
      <c r="A216" t="s">
        <v>2660</v>
      </c>
      <c r="B216" t="s">
        <v>2177</v>
      </c>
      <c r="C216" t="s">
        <v>2413</v>
      </c>
      <c r="D216" t="s">
        <v>2636</v>
      </c>
      <c r="E216" s="31">
        <v>49.097826086956523</v>
      </c>
      <c r="F216" s="31">
        <v>232.47869565217394</v>
      </c>
      <c r="G216" s="31">
        <v>0</v>
      </c>
      <c r="H216" s="36">
        <v>0</v>
      </c>
      <c r="I216" s="31">
        <v>11.077391304347827</v>
      </c>
      <c r="J216" s="31">
        <v>0</v>
      </c>
      <c r="K216" s="36">
        <v>0</v>
      </c>
      <c r="L216" s="31">
        <v>5.1018478260869582</v>
      </c>
      <c r="M216" s="31">
        <v>0</v>
      </c>
      <c r="N216" s="36">
        <v>0</v>
      </c>
      <c r="O216" s="31">
        <v>0.14130434782608695</v>
      </c>
      <c r="P216" s="31">
        <v>0</v>
      </c>
      <c r="Q216" s="36">
        <v>0</v>
      </c>
      <c r="R216" s="31">
        <v>5.8342391304347823</v>
      </c>
      <c r="S216" s="31">
        <v>0</v>
      </c>
      <c r="T216" s="36">
        <v>0</v>
      </c>
      <c r="U216" s="31">
        <v>74.569673913043474</v>
      </c>
      <c r="V216" s="31">
        <v>0</v>
      </c>
      <c r="W216" s="36">
        <v>0</v>
      </c>
      <c r="X216" s="31">
        <v>8.835217391304349</v>
      </c>
      <c r="Y216" s="31">
        <v>0</v>
      </c>
      <c r="Z216" s="36">
        <v>0</v>
      </c>
      <c r="AA216" s="31">
        <v>137.9964130434783</v>
      </c>
      <c r="AB216" s="31">
        <v>0</v>
      </c>
      <c r="AC216" s="36">
        <v>0</v>
      </c>
      <c r="AD216" s="31">
        <v>0</v>
      </c>
      <c r="AE216" s="31">
        <v>0</v>
      </c>
      <c r="AF216" s="36" t="s">
        <v>2850</v>
      </c>
      <c r="AG216" s="31">
        <v>0</v>
      </c>
      <c r="AH216" s="31">
        <v>0</v>
      </c>
      <c r="AI216" s="36" t="s">
        <v>2850</v>
      </c>
      <c r="AJ216" t="s">
        <v>1045</v>
      </c>
      <c r="AK216" s="37">
        <v>9</v>
      </c>
      <c r="AT216"/>
    </row>
    <row r="217" spans="1:46" x14ac:dyDescent="0.25">
      <c r="A217" t="s">
        <v>2660</v>
      </c>
      <c r="B217" t="s">
        <v>2002</v>
      </c>
      <c r="C217" t="s">
        <v>2294</v>
      </c>
      <c r="D217" t="s">
        <v>2605</v>
      </c>
      <c r="E217" s="31">
        <v>288.33695652173913</v>
      </c>
      <c r="F217" s="31">
        <v>1069.1785869565219</v>
      </c>
      <c r="G217" s="31">
        <v>151.21510869565219</v>
      </c>
      <c r="H217" s="36">
        <v>0.14143110471946005</v>
      </c>
      <c r="I217" s="31">
        <v>81.780760869565185</v>
      </c>
      <c r="J217" s="31">
        <v>0.90315217391304348</v>
      </c>
      <c r="K217" s="36">
        <v>1.104357753963075E-2</v>
      </c>
      <c r="L217" s="31">
        <v>52.512608695652141</v>
      </c>
      <c r="M217" s="31">
        <v>0.90315217391304348</v>
      </c>
      <c r="N217" s="36">
        <v>1.7198767997747964E-2</v>
      </c>
      <c r="O217" s="31">
        <v>23.702934782608697</v>
      </c>
      <c r="P217" s="31">
        <v>0</v>
      </c>
      <c r="Q217" s="36">
        <v>0</v>
      </c>
      <c r="R217" s="31">
        <v>5.5652173913043477</v>
      </c>
      <c r="S217" s="31">
        <v>0</v>
      </c>
      <c r="T217" s="36">
        <v>0</v>
      </c>
      <c r="U217" s="31">
        <v>258.44119565217403</v>
      </c>
      <c r="V217" s="31">
        <v>55.886630434782617</v>
      </c>
      <c r="W217" s="36">
        <v>0.21624505448426365</v>
      </c>
      <c r="X217" s="31">
        <v>21.611847826086954</v>
      </c>
      <c r="Y217" s="31">
        <v>0</v>
      </c>
      <c r="Z217" s="36">
        <v>0</v>
      </c>
      <c r="AA217" s="31">
        <v>643.33358695652191</v>
      </c>
      <c r="AB217" s="31">
        <v>94.425326086956517</v>
      </c>
      <c r="AC217" s="36">
        <v>0.14677506040631766</v>
      </c>
      <c r="AD217" s="31">
        <v>64.011195652173896</v>
      </c>
      <c r="AE217" s="31">
        <v>0</v>
      </c>
      <c r="AF217" s="36">
        <v>0</v>
      </c>
      <c r="AG217" s="31">
        <v>0</v>
      </c>
      <c r="AH217" s="31">
        <v>0</v>
      </c>
      <c r="AI217" s="36" t="s">
        <v>2850</v>
      </c>
      <c r="AJ217" t="s">
        <v>864</v>
      </c>
      <c r="AK217" s="37">
        <v>9</v>
      </c>
      <c r="AT217"/>
    </row>
    <row r="218" spans="1:46" x14ac:dyDescent="0.25">
      <c r="A218" t="s">
        <v>2660</v>
      </c>
      <c r="B218" t="s">
        <v>1138</v>
      </c>
      <c r="C218" t="s">
        <v>2276</v>
      </c>
      <c r="D218" t="s">
        <v>2603</v>
      </c>
      <c r="E218" s="31">
        <v>91.673913043478265</v>
      </c>
      <c r="F218" s="31">
        <v>362.65586956521736</v>
      </c>
      <c r="G218" s="31">
        <v>0</v>
      </c>
      <c r="H218" s="36">
        <v>0</v>
      </c>
      <c r="I218" s="31">
        <v>50.783152173913045</v>
      </c>
      <c r="J218" s="31">
        <v>0</v>
      </c>
      <c r="K218" s="36">
        <v>0</v>
      </c>
      <c r="L218" s="31">
        <v>36.045760869565221</v>
      </c>
      <c r="M218" s="31">
        <v>0</v>
      </c>
      <c r="N218" s="36">
        <v>0</v>
      </c>
      <c r="O218" s="31">
        <v>9.0849999999999991</v>
      </c>
      <c r="P218" s="31">
        <v>0</v>
      </c>
      <c r="Q218" s="36">
        <v>0</v>
      </c>
      <c r="R218" s="31">
        <v>5.6523913043478258</v>
      </c>
      <c r="S218" s="31">
        <v>0</v>
      </c>
      <c r="T218" s="36">
        <v>0</v>
      </c>
      <c r="U218" s="31">
        <v>56.029021739130442</v>
      </c>
      <c r="V218" s="31">
        <v>0</v>
      </c>
      <c r="W218" s="36">
        <v>0</v>
      </c>
      <c r="X218" s="31">
        <v>10.471847826086957</v>
      </c>
      <c r="Y218" s="31">
        <v>0</v>
      </c>
      <c r="Z218" s="36">
        <v>0</v>
      </c>
      <c r="AA218" s="31">
        <v>245.37184782608693</v>
      </c>
      <c r="AB218" s="31">
        <v>0</v>
      </c>
      <c r="AC218" s="36">
        <v>0</v>
      </c>
      <c r="AD218" s="31">
        <v>0</v>
      </c>
      <c r="AE218" s="31">
        <v>0</v>
      </c>
      <c r="AF218" s="36" t="s">
        <v>2850</v>
      </c>
      <c r="AG218" s="31">
        <v>0</v>
      </c>
      <c r="AH218" s="31">
        <v>0</v>
      </c>
      <c r="AI218" s="36" t="s">
        <v>2850</v>
      </c>
      <c r="AJ218" t="s">
        <v>1</v>
      </c>
      <c r="AK218" s="37">
        <v>9</v>
      </c>
      <c r="AT218"/>
    </row>
    <row r="219" spans="1:46" x14ac:dyDescent="0.25">
      <c r="A219" t="s">
        <v>2660</v>
      </c>
      <c r="B219" t="s">
        <v>1466</v>
      </c>
      <c r="C219" t="s">
        <v>2300</v>
      </c>
      <c r="D219" t="s">
        <v>2605</v>
      </c>
      <c r="E219" s="31">
        <v>89.380434782608702</v>
      </c>
      <c r="F219" s="31">
        <v>342.45380434782606</v>
      </c>
      <c r="G219" s="31">
        <v>14.356739130434782</v>
      </c>
      <c r="H219" s="36">
        <v>4.19231410139419E-2</v>
      </c>
      <c r="I219" s="31">
        <v>53.418586956521736</v>
      </c>
      <c r="J219" s="31">
        <v>0</v>
      </c>
      <c r="K219" s="36">
        <v>0</v>
      </c>
      <c r="L219" s="31">
        <v>35.936086956521741</v>
      </c>
      <c r="M219" s="31">
        <v>0</v>
      </c>
      <c r="N219" s="36">
        <v>0</v>
      </c>
      <c r="O219" s="31">
        <v>11.91728260869565</v>
      </c>
      <c r="P219" s="31">
        <v>0</v>
      </c>
      <c r="Q219" s="36">
        <v>0</v>
      </c>
      <c r="R219" s="31">
        <v>5.5652173913043477</v>
      </c>
      <c r="S219" s="31">
        <v>0</v>
      </c>
      <c r="T219" s="36">
        <v>0</v>
      </c>
      <c r="U219" s="31">
        <v>76.689673913043507</v>
      </c>
      <c r="V219" s="31">
        <v>0</v>
      </c>
      <c r="W219" s="36">
        <v>0</v>
      </c>
      <c r="X219" s="31">
        <v>9.8216304347826089</v>
      </c>
      <c r="Y219" s="31">
        <v>0</v>
      </c>
      <c r="Z219" s="36">
        <v>0</v>
      </c>
      <c r="AA219" s="31">
        <v>202.52391304347822</v>
      </c>
      <c r="AB219" s="31">
        <v>14.356739130434782</v>
      </c>
      <c r="AC219" s="36">
        <v>7.0889105956355142E-2</v>
      </c>
      <c r="AD219" s="31">
        <v>0</v>
      </c>
      <c r="AE219" s="31">
        <v>0</v>
      </c>
      <c r="AF219" s="36" t="s">
        <v>2850</v>
      </c>
      <c r="AG219" s="31">
        <v>0</v>
      </c>
      <c r="AH219" s="31">
        <v>0</v>
      </c>
      <c r="AI219" s="36" t="s">
        <v>2850</v>
      </c>
      <c r="AJ219" t="s">
        <v>331</v>
      </c>
      <c r="AK219" s="37">
        <v>9</v>
      </c>
      <c r="AT219"/>
    </row>
    <row r="220" spans="1:46" x14ac:dyDescent="0.25">
      <c r="A220" t="s">
        <v>2660</v>
      </c>
      <c r="B220" t="s">
        <v>1236</v>
      </c>
      <c r="C220" t="s">
        <v>2281</v>
      </c>
      <c r="D220" t="s">
        <v>2603</v>
      </c>
      <c r="E220" s="31">
        <v>69.402173913043484</v>
      </c>
      <c r="F220" s="31">
        <v>364.42760869565222</v>
      </c>
      <c r="G220" s="31">
        <v>8.3548913043478272</v>
      </c>
      <c r="H220" s="36">
        <v>2.2926065712341032E-2</v>
      </c>
      <c r="I220" s="31">
        <v>62.843043478260874</v>
      </c>
      <c r="J220" s="31">
        <v>0</v>
      </c>
      <c r="K220" s="36">
        <v>0</v>
      </c>
      <c r="L220" s="31">
        <v>41.780108695652174</v>
      </c>
      <c r="M220" s="31">
        <v>0</v>
      </c>
      <c r="N220" s="36">
        <v>0</v>
      </c>
      <c r="O220" s="31">
        <v>9.277717391304348</v>
      </c>
      <c r="P220" s="31">
        <v>0</v>
      </c>
      <c r="Q220" s="36">
        <v>0</v>
      </c>
      <c r="R220" s="31">
        <v>11.785217391304348</v>
      </c>
      <c r="S220" s="31">
        <v>0</v>
      </c>
      <c r="T220" s="36">
        <v>0</v>
      </c>
      <c r="U220" s="31">
        <v>148.76673913043476</v>
      </c>
      <c r="V220" s="31">
        <v>0</v>
      </c>
      <c r="W220" s="36">
        <v>0</v>
      </c>
      <c r="X220" s="31">
        <v>12.643043478260866</v>
      </c>
      <c r="Y220" s="31">
        <v>0</v>
      </c>
      <c r="Z220" s="36">
        <v>0</v>
      </c>
      <c r="AA220" s="31">
        <v>140.17478260869569</v>
      </c>
      <c r="AB220" s="31">
        <v>8.3548913043478272</v>
      </c>
      <c r="AC220" s="36">
        <v>5.9603383353701272E-2</v>
      </c>
      <c r="AD220" s="31">
        <v>0</v>
      </c>
      <c r="AE220" s="31">
        <v>0</v>
      </c>
      <c r="AF220" s="36" t="s">
        <v>2850</v>
      </c>
      <c r="AG220" s="31">
        <v>0</v>
      </c>
      <c r="AH220" s="31">
        <v>0</v>
      </c>
      <c r="AI220" s="36" t="s">
        <v>2850</v>
      </c>
      <c r="AJ220" t="s">
        <v>99</v>
      </c>
      <c r="AK220" s="37">
        <v>9</v>
      </c>
      <c r="AT220"/>
    </row>
    <row r="221" spans="1:46" x14ac:dyDescent="0.25">
      <c r="A221" t="s">
        <v>2660</v>
      </c>
      <c r="B221" t="s">
        <v>1236</v>
      </c>
      <c r="C221" t="s">
        <v>2434</v>
      </c>
      <c r="D221" t="s">
        <v>2625</v>
      </c>
      <c r="E221" s="31">
        <v>29.293478260869566</v>
      </c>
      <c r="F221" s="31">
        <v>142.7613043478261</v>
      </c>
      <c r="G221" s="31">
        <v>3.0489130434782608</v>
      </c>
      <c r="H221" s="36">
        <v>2.1356718877055345E-2</v>
      </c>
      <c r="I221" s="31">
        <v>15.392065217391302</v>
      </c>
      <c r="J221" s="31">
        <v>3.0489130434782608</v>
      </c>
      <c r="K221" s="36">
        <v>0.19808342807912041</v>
      </c>
      <c r="L221" s="31">
        <v>7.8071739130434779</v>
      </c>
      <c r="M221" s="31">
        <v>3.0489130434782608</v>
      </c>
      <c r="N221" s="36">
        <v>0.39052710717567457</v>
      </c>
      <c r="O221" s="31">
        <v>2.2360869565217389</v>
      </c>
      <c r="P221" s="31">
        <v>0</v>
      </c>
      <c r="Q221" s="36">
        <v>0</v>
      </c>
      <c r="R221" s="31">
        <v>5.3488043478260865</v>
      </c>
      <c r="S221" s="31">
        <v>0</v>
      </c>
      <c r="T221" s="36">
        <v>0</v>
      </c>
      <c r="U221" s="31">
        <v>46.41891304347827</v>
      </c>
      <c r="V221" s="31">
        <v>0</v>
      </c>
      <c r="W221" s="36">
        <v>0</v>
      </c>
      <c r="X221" s="31">
        <v>8.1195652173913044E-2</v>
      </c>
      <c r="Y221" s="31">
        <v>0</v>
      </c>
      <c r="Z221" s="36">
        <v>0</v>
      </c>
      <c r="AA221" s="31">
        <v>78.676195652173917</v>
      </c>
      <c r="AB221" s="31">
        <v>0</v>
      </c>
      <c r="AC221" s="36">
        <v>0</v>
      </c>
      <c r="AD221" s="31">
        <v>0</v>
      </c>
      <c r="AE221" s="31">
        <v>0</v>
      </c>
      <c r="AF221" s="36" t="s">
        <v>2850</v>
      </c>
      <c r="AG221" s="31">
        <v>2.1929347826086958</v>
      </c>
      <c r="AH221" s="31">
        <v>0</v>
      </c>
      <c r="AI221" s="36">
        <v>0</v>
      </c>
      <c r="AJ221" t="s">
        <v>297</v>
      </c>
      <c r="AK221" s="37">
        <v>9</v>
      </c>
      <c r="AT221"/>
    </row>
    <row r="222" spans="1:46" x14ac:dyDescent="0.25">
      <c r="A222" t="s">
        <v>2660</v>
      </c>
      <c r="B222" t="s">
        <v>1514</v>
      </c>
      <c r="C222" t="s">
        <v>2288</v>
      </c>
      <c r="D222" t="s">
        <v>2603</v>
      </c>
      <c r="E222" s="31">
        <v>59.554347826086953</v>
      </c>
      <c r="F222" s="31">
        <v>240.013152173913</v>
      </c>
      <c r="G222" s="31">
        <v>0</v>
      </c>
      <c r="H222" s="36">
        <v>0</v>
      </c>
      <c r="I222" s="31">
        <v>26.173043478260873</v>
      </c>
      <c r="J222" s="31">
        <v>0</v>
      </c>
      <c r="K222" s="36">
        <v>0</v>
      </c>
      <c r="L222" s="31">
        <v>15.459565217391305</v>
      </c>
      <c r="M222" s="31">
        <v>0</v>
      </c>
      <c r="N222" s="36">
        <v>0</v>
      </c>
      <c r="O222" s="31">
        <v>5.6553260869565234</v>
      </c>
      <c r="P222" s="31">
        <v>0</v>
      </c>
      <c r="Q222" s="36">
        <v>0</v>
      </c>
      <c r="R222" s="31">
        <v>5.0581521739130437</v>
      </c>
      <c r="S222" s="31">
        <v>0</v>
      </c>
      <c r="T222" s="36">
        <v>0</v>
      </c>
      <c r="U222" s="31">
        <v>66.144347826086928</v>
      </c>
      <c r="V222" s="31">
        <v>0</v>
      </c>
      <c r="W222" s="36">
        <v>0</v>
      </c>
      <c r="X222" s="31">
        <v>5.6957608695652171</v>
      </c>
      <c r="Y222" s="31">
        <v>0</v>
      </c>
      <c r="Z222" s="36">
        <v>0</v>
      </c>
      <c r="AA222" s="31">
        <v>141.99999999999997</v>
      </c>
      <c r="AB222" s="31">
        <v>0</v>
      </c>
      <c r="AC222" s="36">
        <v>0</v>
      </c>
      <c r="AD222" s="31">
        <v>0</v>
      </c>
      <c r="AE222" s="31">
        <v>0</v>
      </c>
      <c r="AF222" s="36" t="s">
        <v>2850</v>
      </c>
      <c r="AG222" s="31">
        <v>0</v>
      </c>
      <c r="AH222" s="31">
        <v>0</v>
      </c>
      <c r="AI222" s="36" t="s">
        <v>2850</v>
      </c>
      <c r="AJ222" t="s">
        <v>379</v>
      </c>
      <c r="AK222" s="37">
        <v>9</v>
      </c>
      <c r="AT222"/>
    </row>
    <row r="223" spans="1:46" x14ac:dyDescent="0.25">
      <c r="A223" t="s">
        <v>2660</v>
      </c>
      <c r="B223" t="s">
        <v>1164</v>
      </c>
      <c r="C223" t="s">
        <v>2288</v>
      </c>
      <c r="D223" t="s">
        <v>2603</v>
      </c>
      <c r="E223" s="31">
        <v>98.902173913043484</v>
      </c>
      <c r="F223" s="31">
        <v>433.83489130434771</v>
      </c>
      <c r="G223" s="31">
        <v>0</v>
      </c>
      <c r="H223" s="36">
        <v>0</v>
      </c>
      <c r="I223" s="31">
        <v>53.100108695652182</v>
      </c>
      <c r="J223" s="31">
        <v>0</v>
      </c>
      <c r="K223" s="36">
        <v>0</v>
      </c>
      <c r="L223" s="31">
        <v>37.247717391304349</v>
      </c>
      <c r="M223" s="31">
        <v>0</v>
      </c>
      <c r="N223" s="36">
        <v>0</v>
      </c>
      <c r="O223" s="31">
        <v>10.46054347826087</v>
      </c>
      <c r="P223" s="31">
        <v>0</v>
      </c>
      <c r="Q223" s="36">
        <v>0</v>
      </c>
      <c r="R223" s="31">
        <v>5.3918478260869565</v>
      </c>
      <c r="S223" s="31">
        <v>0</v>
      </c>
      <c r="T223" s="36">
        <v>0</v>
      </c>
      <c r="U223" s="31">
        <v>156.30586956521739</v>
      </c>
      <c r="V223" s="31">
        <v>0</v>
      </c>
      <c r="W223" s="36">
        <v>0</v>
      </c>
      <c r="X223" s="31">
        <v>3.5165217391304346</v>
      </c>
      <c r="Y223" s="31">
        <v>0</v>
      </c>
      <c r="Z223" s="36">
        <v>0</v>
      </c>
      <c r="AA223" s="31">
        <v>220.91239130434772</v>
      </c>
      <c r="AB223" s="31">
        <v>0</v>
      </c>
      <c r="AC223" s="36">
        <v>0</v>
      </c>
      <c r="AD223" s="31">
        <v>0</v>
      </c>
      <c r="AE223" s="31">
        <v>0</v>
      </c>
      <c r="AF223" s="36" t="s">
        <v>2850</v>
      </c>
      <c r="AG223" s="31">
        <v>0</v>
      </c>
      <c r="AH223" s="31">
        <v>0</v>
      </c>
      <c r="AI223" s="36" t="s">
        <v>2850</v>
      </c>
      <c r="AJ223" t="s">
        <v>27</v>
      </c>
      <c r="AK223" s="37">
        <v>9</v>
      </c>
      <c r="AT223"/>
    </row>
    <row r="224" spans="1:46" x14ac:dyDescent="0.25">
      <c r="A224" t="s">
        <v>2660</v>
      </c>
      <c r="B224" t="s">
        <v>1281</v>
      </c>
      <c r="C224" t="s">
        <v>2350</v>
      </c>
      <c r="D224" t="s">
        <v>2603</v>
      </c>
      <c r="E224" s="31">
        <v>85.902173913043484</v>
      </c>
      <c r="F224" s="31">
        <v>305.06847826086948</v>
      </c>
      <c r="G224" s="31">
        <v>0</v>
      </c>
      <c r="H224" s="36">
        <v>0</v>
      </c>
      <c r="I224" s="31">
        <v>25.318695652173915</v>
      </c>
      <c r="J224" s="31">
        <v>0</v>
      </c>
      <c r="K224" s="36">
        <v>0</v>
      </c>
      <c r="L224" s="31">
        <v>10.040434782608695</v>
      </c>
      <c r="M224" s="31">
        <v>0</v>
      </c>
      <c r="N224" s="36">
        <v>0</v>
      </c>
      <c r="O224" s="31">
        <v>10.147826086956522</v>
      </c>
      <c r="P224" s="31">
        <v>0</v>
      </c>
      <c r="Q224" s="36">
        <v>0</v>
      </c>
      <c r="R224" s="31">
        <v>5.1304347826086953</v>
      </c>
      <c r="S224" s="31">
        <v>0</v>
      </c>
      <c r="T224" s="36">
        <v>0</v>
      </c>
      <c r="U224" s="31">
        <v>71.637826086956508</v>
      </c>
      <c r="V224" s="31">
        <v>0</v>
      </c>
      <c r="W224" s="36">
        <v>0</v>
      </c>
      <c r="X224" s="31">
        <v>5.8097826086956523</v>
      </c>
      <c r="Y224" s="31">
        <v>0</v>
      </c>
      <c r="Z224" s="36">
        <v>0</v>
      </c>
      <c r="AA224" s="31">
        <v>202.30217391304342</v>
      </c>
      <c r="AB224" s="31">
        <v>0</v>
      </c>
      <c r="AC224" s="36">
        <v>0</v>
      </c>
      <c r="AD224" s="31">
        <v>0</v>
      </c>
      <c r="AE224" s="31">
        <v>0</v>
      </c>
      <c r="AF224" s="36" t="s">
        <v>2850</v>
      </c>
      <c r="AG224" s="31">
        <v>0</v>
      </c>
      <c r="AH224" s="31">
        <v>0</v>
      </c>
      <c r="AI224" s="36" t="s">
        <v>2850</v>
      </c>
      <c r="AJ224" t="s">
        <v>144</v>
      </c>
      <c r="AK224" s="37">
        <v>9</v>
      </c>
      <c r="AT224"/>
    </row>
    <row r="225" spans="1:46" x14ac:dyDescent="0.25">
      <c r="A225" t="s">
        <v>2660</v>
      </c>
      <c r="B225" t="s">
        <v>1554</v>
      </c>
      <c r="C225" t="s">
        <v>2286</v>
      </c>
      <c r="D225" t="s">
        <v>2603</v>
      </c>
      <c r="E225" s="31">
        <v>88.032608695652172</v>
      </c>
      <c r="F225" s="31">
        <v>359.68478260869574</v>
      </c>
      <c r="G225" s="31">
        <v>0</v>
      </c>
      <c r="H225" s="36">
        <v>0</v>
      </c>
      <c r="I225" s="31">
        <v>53.942500000000003</v>
      </c>
      <c r="J225" s="31">
        <v>0</v>
      </c>
      <c r="K225" s="36">
        <v>0</v>
      </c>
      <c r="L225" s="31">
        <v>40.767499999999998</v>
      </c>
      <c r="M225" s="31">
        <v>0</v>
      </c>
      <c r="N225" s="36">
        <v>0</v>
      </c>
      <c r="O225" s="31">
        <v>8.4793478260869559</v>
      </c>
      <c r="P225" s="31">
        <v>0</v>
      </c>
      <c r="Q225" s="36">
        <v>0</v>
      </c>
      <c r="R225" s="31">
        <v>4.6956521739130439</v>
      </c>
      <c r="S225" s="31">
        <v>0</v>
      </c>
      <c r="T225" s="36">
        <v>0</v>
      </c>
      <c r="U225" s="31">
        <v>72.058804347826111</v>
      </c>
      <c r="V225" s="31">
        <v>0</v>
      </c>
      <c r="W225" s="36">
        <v>0</v>
      </c>
      <c r="X225" s="31">
        <v>5.1159782608695652</v>
      </c>
      <c r="Y225" s="31">
        <v>0</v>
      </c>
      <c r="Z225" s="36">
        <v>0</v>
      </c>
      <c r="AA225" s="31">
        <v>228.56750000000008</v>
      </c>
      <c r="AB225" s="31">
        <v>0</v>
      </c>
      <c r="AC225" s="36">
        <v>0</v>
      </c>
      <c r="AD225" s="31">
        <v>0</v>
      </c>
      <c r="AE225" s="31">
        <v>0</v>
      </c>
      <c r="AF225" s="36" t="s">
        <v>2850</v>
      </c>
      <c r="AG225" s="31">
        <v>0</v>
      </c>
      <c r="AH225" s="31">
        <v>0</v>
      </c>
      <c r="AI225" s="36" t="s">
        <v>2850</v>
      </c>
      <c r="AJ225" t="s">
        <v>420</v>
      </c>
      <c r="AK225" s="37">
        <v>9</v>
      </c>
      <c r="AT225"/>
    </row>
    <row r="226" spans="1:46" x14ac:dyDescent="0.25">
      <c r="A226" t="s">
        <v>2660</v>
      </c>
      <c r="B226" t="s">
        <v>1517</v>
      </c>
      <c r="C226" t="s">
        <v>2402</v>
      </c>
      <c r="D226" t="s">
        <v>2602</v>
      </c>
      <c r="E226" s="31">
        <v>107.53260869565217</v>
      </c>
      <c r="F226" s="31">
        <v>300.06913043478255</v>
      </c>
      <c r="G226" s="31">
        <v>38.721413043478265</v>
      </c>
      <c r="H226" s="36">
        <v>0.12904164112907318</v>
      </c>
      <c r="I226" s="31">
        <v>37.502826086956517</v>
      </c>
      <c r="J226" s="31">
        <v>0</v>
      </c>
      <c r="K226" s="36">
        <v>0</v>
      </c>
      <c r="L226" s="31">
        <v>28.95695652173913</v>
      </c>
      <c r="M226" s="31">
        <v>0</v>
      </c>
      <c r="N226" s="36">
        <v>0</v>
      </c>
      <c r="O226" s="31">
        <v>4.5596739130434782</v>
      </c>
      <c r="P226" s="31">
        <v>0</v>
      </c>
      <c r="Q226" s="36">
        <v>0</v>
      </c>
      <c r="R226" s="31">
        <v>3.9861956521739126</v>
      </c>
      <c r="S226" s="31">
        <v>0</v>
      </c>
      <c r="T226" s="36">
        <v>0</v>
      </c>
      <c r="U226" s="31">
        <v>82.850217391304326</v>
      </c>
      <c r="V226" s="31">
        <v>5.5271739130434785</v>
      </c>
      <c r="W226" s="36">
        <v>6.6712847438147968E-2</v>
      </c>
      <c r="X226" s="31">
        <v>6.6234782608695655</v>
      </c>
      <c r="Y226" s="31">
        <v>0</v>
      </c>
      <c r="Z226" s="36">
        <v>0</v>
      </c>
      <c r="AA226" s="31">
        <v>173.09260869565216</v>
      </c>
      <c r="AB226" s="31">
        <v>33.194239130434788</v>
      </c>
      <c r="AC226" s="36">
        <v>0.19177155732166501</v>
      </c>
      <c r="AD226" s="31">
        <v>0</v>
      </c>
      <c r="AE226" s="31">
        <v>0</v>
      </c>
      <c r="AF226" s="36" t="s">
        <v>2850</v>
      </c>
      <c r="AG226" s="31">
        <v>0</v>
      </c>
      <c r="AH226" s="31">
        <v>0</v>
      </c>
      <c r="AI226" s="36" t="s">
        <v>2850</v>
      </c>
      <c r="AJ226" t="s">
        <v>383</v>
      </c>
      <c r="AK226" s="37">
        <v>9</v>
      </c>
      <c r="AT226"/>
    </row>
    <row r="227" spans="1:46" x14ac:dyDescent="0.25">
      <c r="A227" t="s">
        <v>2660</v>
      </c>
      <c r="B227" t="s">
        <v>1692</v>
      </c>
      <c r="C227" t="s">
        <v>2286</v>
      </c>
      <c r="D227" t="s">
        <v>2603</v>
      </c>
      <c r="E227" s="31">
        <v>116.43478260869566</v>
      </c>
      <c r="F227" s="31">
        <v>451.83597826086964</v>
      </c>
      <c r="G227" s="31">
        <v>0</v>
      </c>
      <c r="H227" s="36">
        <v>0</v>
      </c>
      <c r="I227" s="31">
        <v>43.483804347826087</v>
      </c>
      <c r="J227" s="31">
        <v>0</v>
      </c>
      <c r="K227" s="36">
        <v>0</v>
      </c>
      <c r="L227" s="31">
        <v>28.683586956521737</v>
      </c>
      <c r="M227" s="31">
        <v>0</v>
      </c>
      <c r="N227" s="36">
        <v>0</v>
      </c>
      <c r="O227" s="31">
        <v>9.6703260869565213</v>
      </c>
      <c r="P227" s="31">
        <v>0</v>
      </c>
      <c r="Q227" s="36">
        <v>0</v>
      </c>
      <c r="R227" s="31">
        <v>5.1298913043478276</v>
      </c>
      <c r="S227" s="31">
        <v>0</v>
      </c>
      <c r="T227" s="36">
        <v>0</v>
      </c>
      <c r="U227" s="31">
        <v>113.67217391304347</v>
      </c>
      <c r="V227" s="31">
        <v>0</v>
      </c>
      <c r="W227" s="36">
        <v>0</v>
      </c>
      <c r="X227" s="31">
        <v>6.0918478260869566</v>
      </c>
      <c r="Y227" s="31">
        <v>0</v>
      </c>
      <c r="Z227" s="36">
        <v>0</v>
      </c>
      <c r="AA227" s="31">
        <v>288.58815217391316</v>
      </c>
      <c r="AB227" s="31">
        <v>0</v>
      </c>
      <c r="AC227" s="36">
        <v>0</v>
      </c>
      <c r="AD227" s="31">
        <v>0</v>
      </c>
      <c r="AE227" s="31">
        <v>0</v>
      </c>
      <c r="AF227" s="36" t="s">
        <v>2850</v>
      </c>
      <c r="AG227" s="31">
        <v>0</v>
      </c>
      <c r="AH227" s="31">
        <v>0</v>
      </c>
      <c r="AI227" s="36" t="s">
        <v>2850</v>
      </c>
      <c r="AJ227" t="s">
        <v>558</v>
      </c>
      <c r="AK227" s="37">
        <v>9</v>
      </c>
      <c r="AT227"/>
    </row>
    <row r="228" spans="1:46" x14ac:dyDescent="0.25">
      <c r="A228" t="s">
        <v>2660</v>
      </c>
      <c r="B228" t="s">
        <v>2123</v>
      </c>
      <c r="C228" t="s">
        <v>2286</v>
      </c>
      <c r="D228" t="s">
        <v>2603</v>
      </c>
      <c r="E228" s="31">
        <v>59.173913043478258</v>
      </c>
      <c r="F228" s="31">
        <v>229.05141304347825</v>
      </c>
      <c r="G228" s="31">
        <v>0</v>
      </c>
      <c r="H228" s="36">
        <v>0</v>
      </c>
      <c r="I228" s="31">
        <v>31.385326086956525</v>
      </c>
      <c r="J228" s="31">
        <v>0</v>
      </c>
      <c r="K228" s="36">
        <v>0</v>
      </c>
      <c r="L228" s="31">
        <v>17.832173913043484</v>
      </c>
      <c r="M228" s="31">
        <v>0</v>
      </c>
      <c r="N228" s="36">
        <v>0</v>
      </c>
      <c r="O228" s="31">
        <v>8.0313043478260866</v>
      </c>
      <c r="P228" s="31">
        <v>0</v>
      </c>
      <c r="Q228" s="36">
        <v>0</v>
      </c>
      <c r="R228" s="31">
        <v>5.5218478260869563</v>
      </c>
      <c r="S228" s="31">
        <v>0</v>
      </c>
      <c r="T228" s="36">
        <v>0</v>
      </c>
      <c r="U228" s="31">
        <v>57.088695652173904</v>
      </c>
      <c r="V228" s="31">
        <v>0</v>
      </c>
      <c r="W228" s="36">
        <v>0</v>
      </c>
      <c r="X228" s="31">
        <v>0.11413043478260869</v>
      </c>
      <c r="Y228" s="31">
        <v>0</v>
      </c>
      <c r="Z228" s="36">
        <v>0</v>
      </c>
      <c r="AA228" s="31">
        <v>140.46326086956523</v>
      </c>
      <c r="AB228" s="31">
        <v>0</v>
      </c>
      <c r="AC228" s="36">
        <v>0</v>
      </c>
      <c r="AD228" s="31">
        <v>0</v>
      </c>
      <c r="AE228" s="31">
        <v>0</v>
      </c>
      <c r="AF228" s="36" t="s">
        <v>2850</v>
      </c>
      <c r="AG228" s="31">
        <v>0</v>
      </c>
      <c r="AH228" s="31">
        <v>0</v>
      </c>
      <c r="AI228" s="36" t="s">
        <v>2850</v>
      </c>
      <c r="AJ228" t="s">
        <v>988</v>
      </c>
      <c r="AK228" s="37">
        <v>9</v>
      </c>
      <c r="AT228"/>
    </row>
    <row r="229" spans="1:46" x14ac:dyDescent="0.25">
      <c r="A229" t="s">
        <v>2660</v>
      </c>
      <c r="B229" t="s">
        <v>1689</v>
      </c>
      <c r="C229" t="s">
        <v>2286</v>
      </c>
      <c r="D229" t="s">
        <v>2603</v>
      </c>
      <c r="E229" s="31">
        <v>69.913043478260875</v>
      </c>
      <c r="F229" s="31">
        <v>274.19804347826084</v>
      </c>
      <c r="G229" s="31">
        <v>25.280108695652174</v>
      </c>
      <c r="H229" s="36">
        <v>9.2196532021047953E-2</v>
      </c>
      <c r="I229" s="31">
        <v>32.401739130434777</v>
      </c>
      <c r="J229" s="31">
        <v>2.0707608695652171</v>
      </c>
      <c r="K229" s="36">
        <v>6.3908942085771026E-2</v>
      </c>
      <c r="L229" s="31">
        <v>27.1720652173913</v>
      </c>
      <c r="M229" s="31">
        <v>1.2446739130434781</v>
      </c>
      <c r="N229" s="36">
        <v>4.5807114883812103E-2</v>
      </c>
      <c r="O229" s="31">
        <v>0.88184782608695644</v>
      </c>
      <c r="P229" s="31">
        <v>0.82608695652173914</v>
      </c>
      <c r="Q229" s="36">
        <v>0.93676814988290402</v>
      </c>
      <c r="R229" s="31">
        <v>4.3478260869565215</v>
      </c>
      <c r="S229" s="31">
        <v>0</v>
      </c>
      <c r="T229" s="36">
        <v>0</v>
      </c>
      <c r="U229" s="31">
        <v>60.696956521739132</v>
      </c>
      <c r="V229" s="31">
        <v>6.5217391304347824E-2</v>
      </c>
      <c r="W229" s="36">
        <v>1.0744754768880324E-3</v>
      </c>
      <c r="X229" s="31">
        <v>16.965</v>
      </c>
      <c r="Y229" s="31">
        <v>0</v>
      </c>
      <c r="Z229" s="36">
        <v>0</v>
      </c>
      <c r="AA229" s="31">
        <v>164.13434782608689</v>
      </c>
      <c r="AB229" s="31">
        <v>23.14413043478261</v>
      </c>
      <c r="AC229" s="36">
        <v>0.14100723426461362</v>
      </c>
      <c r="AD229" s="31">
        <v>0</v>
      </c>
      <c r="AE229" s="31">
        <v>0</v>
      </c>
      <c r="AF229" s="36" t="s">
        <v>2850</v>
      </c>
      <c r="AG229" s="31">
        <v>0</v>
      </c>
      <c r="AH229" s="31">
        <v>0</v>
      </c>
      <c r="AI229" s="36" t="s">
        <v>2850</v>
      </c>
      <c r="AJ229" t="s">
        <v>555</v>
      </c>
      <c r="AK229" s="37">
        <v>9</v>
      </c>
      <c r="AT229"/>
    </row>
    <row r="230" spans="1:46" x14ac:dyDescent="0.25">
      <c r="A230" t="s">
        <v>2660</v>
      </c>
      <c r="B230" t="s">
        <v>1197</v>
      </c>
      <c r="C230" t="s">
        <v>2286</v>
      </c>
      <c r="D230" t="s">
        <v>2603</v>
      </c>
      <c r="E230" s="31">
        <v>46.75</v>
      </c>
      <c r="F230" s="31">
        <v>178.7096739130435</v>
      </c>
      <c r="G230" s="31">
        <v>0</v>
      </c>
      <c r="H230" s="36">
        <v>0</v>
      </c>
      <c r="I230" s="31">
        <v>24.949673913043483</v>
      </c>
      <c r="J230" s="31">
        <v>0</v>
      </c>
      <c r="K230" s="36">
        <v>0</v>
      </c>
      <c r="L230" s="31">
        <v>13.589239130434786</v>
      </c>
      <c r="M230" s="31">
        <v>0</v>
      </c>
      <c r="N230" s="36">
        <v>0</v>
      </c>
      <c r="O230" s="31">
        <v>7.9691304347826097</v>
      </c>
      <c r="P230" s="31">
        <v>0</v>
      </c>
      <c r="Q230" s="36">
        <v>0</v>
      </c>
      <c r="R230" s="31">
        <v>3.3913043478260869</v>
      </c>
      <c r="S230" s="31">
        <v>0</v>
      </c>
      <c r="T230" s="36">
        <v>0</v>
      </c>
      <c r="U230" s="31">
        <v>50.044673913043468</v>
      </c>
      <c r="V230" s="31">
        <v>0</v>
      </c>
      <c r="W230" s="36">
        <v>0</v>
      </c>
      <c r="X230" s="31">
        <v>2.6805434782608693</v>
      </c>
      <c r="Y230" s="31">
        <v>0</v>
      </c>
      <c r="Z230" s="36">
        <v>0</v>
      </c>
      <c r="AA230" s="31">
        <v>101.03478260869566</v>
      </c>
      <c r="AB230" s="31">
        <v>0</v>
      </c>
      <c r="AC230" s="36">
        <v>0</v>
      </c>
      <c r="AD230" s="31">
        <v>0</v>
      </c>
      <c r="AE230" s="31">
        <v>0</v>
      </c>
      <c r="AF230" s="36" t="s">
        <v>2850</v>
      </c>
      <c r="AG230" s="31">
        <v>0</v>
      </c>
      <c r="AH230" s="31">
        <v>0</v>
      </c>
      <c r="AI230" s="36" t="s">
        <v>2850</v>
      </c>
      <c r="AJ230" t="s">
        <v>60</v>
      </c>
      <c r="AK230" s="37">
        <v>9</v>
      </c>
      <c r="AT230"/>
    </row>
    <row r="231" spans="1:46" x14ac:dyDescent="0.25">
      <c r="A231" t="s">
        <v>2660</v>
      </c>
      <c r="B231" t="s">
        <v>1222</v>
      </c>
      <c r="C231" t="s">
        <v>2335</v>
      </c>
      <c r="D231" t="s">
        <v>2619</v>
      </c>
      <c r="E231" s="31">
        <v>137.46739130434781</v>
      </c>
      <c r="F231" s="31">
        <v>479.52597826086969</v>
      </c>
      <c r="G231" s="31">
        <v>0</v>
      </c>
      <c r="H231" s="36">
        <v>0</v>
      </c>
      <c r="I231" s="31">
        <v>57.20282608695652</v>
      </c>
      <c r="J231" s="31">
        <v>0</v>
      </c>
      <c r="K231" s="36">
        <v>0</v>
      </c>
      <c r="L231" s="31">
        <v>33.206739130434784</v>
      </c>
      <c r="M231" s="31">
        <v>0</v>
      </c>
      <c r="N231" s="36">
        <v>0</v>
      </c>
      <c r="O231" s="31">
        <v>18.047717391304346</v>
      </c>
      <c r="P231" s="31">
        <v>0</v>
      </c>
      <c r="Q231" s="36">
        <v>0</v>
      </c>
      <c r="R231" s="31">
        <v>5.9483695652173916</v>
      </c>
      <c r="S231" s="31">
        <v>0</v>
      </c>
      <c r="T231" s="36">
        <v>0</v>
      </c>
      <c r="U231" s="31">
        <v>116.00684782608698</v>
      </c>
      <c r="V231" s="31">
        <v>0</v>
      </c>
      <c r="W231" s="36">
        <v>0</v>
      </c>
      <c r="X231" s="31">
        <v>6.9444565217391316</v>
      </c>
      <c r="Y231" s="31">
        <v>0</v>
      </c>
      <c r="Z231" s="36">
        <v>0</v>
      </c>
      <c r="AA231" s="31">
        <v>291.74684782608705</v>
      </c>
      <c r="AB231" s="31">
        <v>0</v>
      </c>
      <c r="AC231" s="36">
        <v>0</v>
      </c>
      <c r="AD231" s="31">
        <v>7.625</v>
      </c>
      <c r="AE231" s="31">
        <v>0</v>
      </c>
      <c r="AF231" s="36">
        <v>0</v>
      </c>
      <c r="AG231" s="31">
        <v>0</v>
      </c>
      <c r="AH231" s="31">
        <v>0</v>
      </c>
      <c r="AI231" s="36" t="s">
        <v>2850</v>
      </c>
      <c r="AJ231" t="s">
        <v>85</v>
      </c>
      <c r="AK231" s="37">
        <v>9</v>
      </c>
      <c r="AT231"/>
    </row>
    <row r="232" spans="1:46" x14ac:dyDescent="0.25">
      <c r="A232" t="s">
        <v>2660</v>
      </c>
      <c r="B232" t="s">
        <v>1985</v>
      </c>
      <c r="C232" t="s">
        <v>2286</v>
      </c>
      <c r="D232" t="s">
        <v>2603</v>
      </c>
      <c r="E232" s="31">
        <v>123.25</v>
      </c>
      <c r="F232" s="31">
        <v>608.84728260869565</v>
      </c>
      <c r="G232" s="31">
        <v>18.14445652173913</v>
      </c>
      <c r="H232" s="36">
        <v>2.9801326276757842E-2</v>
      </c>
      <c r="I232" s="31">
        <v>97.31760869565214</v>
      </c>
      <c r="J232" s="31">
        <v>2.3043478260869565</v>
      </c>
      <c r="K232" s="36">
        <v>2.3678631821847342E-2</v>
      </c>
      <c r="L232" s="31">
        <v>76.115434782608659</v>
      </c>
      <c r="M232" s="31">
        <v>0.2608695652173913</v>
      </c>
      <c r="N232" s="36">
        <v>3.4272886433934745E-3</v>
      </c>
      <c r="O232" s="31">
        <v>15.723913043478261</v>
      </c>
      <c r="P232" s="31">
        <v>2.0434782608695654</v>
      </c>
      <c r="Q232" s="36">
        <v>0.12995990598645099</v>
      </c>
      <c r="R232" s="31">
        <v>5.4782608695652177</v>
      </c>
      <c r="S232" s="31">
        <v>0</v>
      </c>
      <c r="T232" s="36">
        <v>0</v>
      </c>
      <c r="U232" s="31">
        <v>184.00978260869567</v>
      </c>
      <c r="V232" s="31">
        <v>2.1233695652173914</v>
      </c>
      <c r="W232" s="36">
        <v>1.1539438475033817E-2</v>
      </c>
      <c r="X232" s="31">
        <v>20.110652173913046</v>
      </c>
      <c r="Y232" s="31">
        <v>0</v>
      </c>
      <c r="Z232" s="36">
        <v>0</v>
      </c>
      <c r="AA232" s="31">
        <v>307.40923913043474</v>
      </c>
      <c r="AB232" s="31">
        <v>13.716739130434783</v>
      </c>
      <c r="AC232" s="36">
        <v>4.462045177703565E-2</v>
      </c>
      <c r="AD232" s="31">
        <v>0</v>
      </c>
      <c r="AE232" s="31">
        <v>0</v>
      </c>
      <c r="AF232" s="36" t="s">
        <v>2850</v>
      </c>
      <c r="AG232" s="31">
        <v>0</v>
      </c>
      <c r="AH232" s="31">
        <v>0</v>
      </c>
      <c r="AI232" s="36" t="s">
        <v>2850</v>
      </c>
      <c r="AJ232" t="s">
        <v>847</v>
      </c>
      <c r="AK232" s="37">
        <v>9</v>
      </c>
      <c r="AT232"/>
    </row>
    <row r="233" spans="1:46" x14ac:dyDescent="0.25">
      <c r="A233" t="s">
        <v>2660</v>
      </c>
      <c r="B233" t="s">
        <v>1685</v>
      </c>
      <c r="C233" t="s">
        <v>2496</v>
      </c>
      <c r="D233" t="s">
        <v>2603</v>
      </c>
      <c r="E233" s="31">
        <v>115.23913043478261</v>
      </c>
      <c r="F233" s="31">
        <v>529.80141304347831</v>
      </c>
      <c r="G233" s="31">
        <v>25.614130434782606</v>
      </c>
      <c r="H233" s="36">
        <v>4.8346663115978843E-2</v>
      </c>
      <c r="I233" s="31">
        <v>94.516739130434772</v>
      </c>
      <c r="J233" s="31">
        <v>0.34782608695652173</v>
      </c>
      <c r="K233" s="36">
        <v>3.6800474726123972E-3</v>
      </c>
      <c r="L233" s="31">
        <v>82.671847826086946</v>
      </c>
      <c r="M233" s="31">
        <v>8.6956521739130432E-2</v>
      </c>
      <c r="N233" s="36">
        <v>1.0518274845151274E-3</v>
      </c>
      <c r="O233" s="31">
        <v>6.2796739130434771</v>
      </c>
      <c r="P233" s="31">
        <v>0.2608695652173913</v>
      </c>
      <c r="Q233" s="36">
        <v>4.1541896733768374E-2</v>
      </c>
      <c r="R233" s="31">
        <v>5.5652173913043477</v>
      </c>
      <c r="S233" s="31">
        <v>0</v>
      </c>
      <c r="T233" s="36">
        <v>0</v>
      </c>
      <c r="U233" s="31">
        <v>121.20380434782609</v>
      </c>
      <c r="V233" s="31">
        <v>0.30434782608695654</v>
      </c>
      <c r="W233" s="36">
        <v>2.5110418581709751E-3</v>
      </c>
      <c r="X233" s="31">
        <v>21.065326086956517</v>
      </c>
      <c r="Y233" s="31">
        <v>0</v>
      </c>
      <c r="Z233" s="36">
        <v>0</v>
      </c>
      <c r="AA233" s="31">
        <v>293.01554347826089</v>
      </c>
      <c r="AB233" s="31">
        <v>24.961956521739129</v>
      </c>
      <c r="AC233" s="36">
        <v>8.5189871586423466E-2</v>
      </c>
      <c r="AD233" s="31">
        <v>0</v>
      </c>
      <c r="AE233" s="31">
        <v>0</v>
      </c>
      <c r="AF233" s="36" t="s">
        <v>2850</v>
      </c>
      <c r="AG233" s="31">
        <v>0</v>
      </c>
      <c r="AH233" s="31">
        <v>0</v>
      </c>
      <c r="AI233" s="36" t="s">
        <v>2850</v>
      </c>
      <c r="AJ233" t="s">
        <v>551</v>
      </c>
      <c r="AK233" s="37">
        <v>9</v>
      </c>
      <c r="AT233"/>
    </row>
    <row r="234" spans="1:46" x14ac:dyDescent="0.25">
      <c r="A234" t="s">
        <v>2660</v>
      </c>
      <c r="B234" t="s">
        <v>1329</v>
      </c>
      <c r="C234" t="s">
        <v>2286</v>
      </c>
      <c r="D234" t="s">
        <v>2603</v>
      </c>
      <c r="E234" s="31">
        <v>81.163043478260875</v>
      </c>
      <c r="F234" s="31">
        <v>303.77869565217384</v>
      </c>
      <c r="G234" s="31">
        <v>0</v>
      </c>
      <c r="H234" s="36">
        <v>0</v>
      </c>
      <c r="I234" s="31">
        <v>40.258478260869566</v>
      </c>
      <c r="J234" s="31">
        <v>0</v>
      </c>
      <c r="K234" s="36">
        <v>0</v>
      </c>
      <c r="L234" s="31">
        <v>22.990978260869564</v>
      </c>
      <c r="M234" s="31">
        <v>0</v>
      </c>
      <c r="N234" s="36">
        <v>0</v>
      </c>
      <c r="O234" s="31">
        <v>11.702173913043479</v>
      </c>
      <c r="P234" s="31">
        <v>0</v>
      </c>
      <c r="Q234" s="36">
        <v>0</v>
      </c>
      <c r="R234" s="31">
        <v>5.5653260869565218</v>
      </c>
      <c r="S234" s="31">
        <v>0</v>
      </c>
      <c r="T234" s="36">
        <v>0</v>
      </c>
      <c r="U234" s="31">
        <v>69.94771739130428</v>
      </c>
      <c r="V234" s="31">
        <v>0</v>
      </c>
      <c r="W234" s="36">
        <v>0</v>
      </c>
      <c r="X234" s="31">
        <v>5.6957608695652171</v>
      </c>
      <c r="Y234" s="31">
        <v>0</v>
      </c>
      <c r="Z234" s="36">
        <v>0</v>
      </c>
      <c r="AA234" s="31">
        <v>187.87673913043477</v>
      </c>
      <c r="AB234" s="31">
        <v>0</v>
      </c>
      <c r="AC234" s="36">
        <v>0</v>
      </c>
      <c r="AD234" s="31">
        <v>0</v>
      </c>
      <c r="AE234" s="31">
        <v>0</v>
      </c>
      <c r="AF234" s="36" t="s">
        <v>2850</v>
      </c>
      <c r="AG234" s="31">
        <v>0</v>
      </c>
      <c r="AH234" s="31">
        <v>0</v>
      </c>
      <c r="AI234" s="36" t="s">
        <v>2850</v>
      </c>
      <c r="AJ234" t="s">
        <v>192</v>
      </c>
      <c r="AK234" s="37">
        <v>9</v>
      </c>
      <c r="AT234"/>
    </row>
    <row r="235" spans="1:46" x14ac:dyDescent="0.25">
      <c r="A235" t="s">
        <v>2660</v>
      </c>
      <c r="B235" t="s">
        <v>1180</v>
      </c>
      <c r="C235" t="s">
        <v>2286</v>
      </c>
      <c r="D235" t="s">
        <v>2603</v>
      </c>
      <c r="E235" s="31">
        <v>43.260869565217391</v>
      </c>
      <c r="F235" s="31">
        <v>170.40945652173912</v>
      </c>
      <c r="G235" s="31">
        <v>0</v>
      </c>
      <c r="H235" s="36">
        <v>0</v>
      </c>
      <c r="I235" s="31">
        <v>22.500217391304346</v>
      </c>
      <c r="J235" s="31">
        <v>0</v>
      </c>
      <c r="K235" s="36">
        <v>0</v>
      </c>
      <c r="L235" s="31">
        <v>11.190217391304348</v>
      </c>
      <c r="M235" s="31">
        <v>0</v>
      </c>
      <c r="N235" s="36">
        <v>0</v>
      </c>
      <c r="O235" s="31">
        <v>5.1358695652173916</v>
      </c>
      <c r="P235" s="31">
        <v>0</v>
      </c>
      <c r="Q235" s="36">
        <v>0</v>
      </c>
      <c r="R235" s="31">
        <v>6.1741304347826089</v>
      </c>
      <c r="S235" s="31">
        <v>0</v>
      </c>
      <c r="T235" s="36">
        <v>0</v>
      </c>
      <c r="U235" s="31">
        <v>43.755652173913042</v>
      </c>
      <c r="V235" s="31">
        <v>0</v>
      </c>
      <c r="W235" s="36">
        <v>0</v>
      </c>
      <c r="X235" s="31">
        <v>5.7538043478260859</v>
      </c>
      <c r="Y235" s="31">
        <v>0</v>
      </c>
      <c r="Z235" s="36">
        <v>0</v>
      </c>
      <c r="AA235" s="31">
        <v>98.399782608695645</v>
      </c>
      <c r="AB235" s="31">
        <v>0</v>
      </c>
      <c r="AC235" s="36">
        <v>0</v>
      </c>
      <c r="AD235" s="31">
        <v>0</v>
      </c>
      <c r="AE235" s="31">
        <v>0</v>
      </c>
      <c r="AF235" s="36" t="s">
        <v>2850</v>
      </c>
      <c r="AG235" s="31">
        <v>0</v>
      </c>
      <c r="AH235" s="31">
        <v>0</v>
      </c>
      <c r="AI235" s="36" t="s">
        <v>2850</v>
      </c>
      <c r="AJ235" t="s">
        <v>43</v>
      </c>
      <c r="AK235" s="37">
        <v>9</v>
      </c>
      <c r="AT235"/>
    </row>
    <row r="236" spans="1:46" x14ac:dyDescent="0.25">
      <c r="A236" t="s">
        <v>2660</v>
      </c>
      <c r="B236" t="s">
        <v>1157</v>
      </c>
      <c r="C236" t="s">
        <v>2286</v>
      </c>
      <c r="D236" t="s">
        <v>2603</v>
      </c>
      <c r="E236" s="31">
        <v>75.173913043478265</v>
      </c>
      <c r="F236" s="31">
        <v>296.22347826086957</v>
      </c>
      <c r="G236" s="31">
        <v>0</v>
      </c>
      <c r="H236" s="36">
        <v>0</v>
      </c>
      <c r="I236" s="31">
        <v>25.144565217391307</v>
      </c>
      <c r="J236" s="31">
        <v>0</v>
      </c>
      <c r="K236" s="36">
        <v>0</v>
      </c>
      <c r="L236" s="31">
        <v>15.739673913043482</v>
      </c>
      <c r="M236" s="31">
        <v>0</v>
      </c>
      <c r="N236" s="36">
        <v>0</v>
      </c>
      <c r="O236" s="31">
        <v>5.7527173913043477</v>
      </c>
      <c r="P236" s="31">
        <v>0</v>
      </c>
      <c r="Q236" s="36">
        <v>0</v>
      </c>
      <c r="R236" s="31">
        <v>3.652173913043478</v>
      </c>
      <c r="S236" s="31">
        <v>0</v>
      </c>
      <c r="T236" s="36">
        <v>0</v>
      </c>
      <c r="U236" s="31">
        <v>73.285869565217368</v>
      </c>
      <c r="V236" s="31">
        <v>0</v>
      </c>
      <c r="W236" s="36">
        <v>0</v>
      </c>
      <c r="X236" s="31">
        <v>6.316630434782609</v>
      </c>
      <c r="Y236" s="31">
        <v>0</v>
      </c>
      <c r="Z236" s="36">
        <v>0</v>
      </c>
      <c r="AA236" s="31">
        <v>191.47641304347829</v>
      </c>
      <c r="AB236" s="31">
        <v>0</v>
      </c>
      <c r="AC236" s="36">
        <v>0</v>
      </c>
      <c r="AD236" s="31">
        <v>0</v>
      </c>
      <c r="AE236" s="31">
        <v>0</v>
      </c>
      <c r="AF236" s="36" t="s">
        <v>2850</v>
      </c>
      <c r="AG236" s="31">
        <v>0</v>
      </c>
      <c r="AH236" s="31">
        <v>0</v>
      </c>
      <c r="AI236" s="36" t="s">
        <v>2850</v>
      </c>
      <c r="AJ236" t="s">
        <v>20</v>
      </c>
      <c r="AK236" s="37">
        <v>9</v>
      </c>
      <c r="AT236"/>
    </row>
    <row r="237" spans="1:46" x14ac:dyDescent="0.25">
      <c r="A237" t="s">
        <v>2660</v>
      </c>
      <c r="B237" t="s">
        <v>1398</v>
      </c>
      <c r="C237" t="s">
        <v>2286</v>
      </c>
      <c r="D237" t="s">
        <v>2603</v>
      </c>
      <c r="E237" s="31">
        <v>73.739130434782609</v>
      </c>
      <c r="F237" s="31">
        <v>269.22630434782616</v>
      </c>
      <c r="G237" s="31">
        <v>0</v>
      </c>
      <c r="H237" s="36">
        <v>0</v>
      </c>
      <c r="I237" s="31">
        <v>33.978804347826092</v>
      </c>
      <c r="J237" s="31">
        <v>0</v>
      </c>
      <c r="K237" s="36">
        <v>0</v>
      </c>
      <c r="L237" s="31">
        <v>21.898043478260874</v>
      </c>
      <c r="M237" s="31">
        <v>0</v>
      </c>
      <c r="N237" s="36">
        <v>0</v>
      </c>
      <c r="O237" s="31">
        <v>6.4283695652173911</v>
      </c>
      <c r="P237" s="31">
        <v>0</v>
      </c>
      <c r="Q237" s="36">
        <v>0</v>
      </c>
      <c r="R237" s="31">
        <v>5.6523913043478258</v>
      </c>
      <c r="S237" s="31">
        <v>0</v>
      </c>
      <c r="T237" s="36">
        <v>0</v>
      </c>
      <c r="U237" s="31">
        <v>62.926413043478249</v>
      </c>
      <c r="V237" s="31">
        <v>0</v>
      </c>
      <c r="W237" s="36">
        <v>0</v>
      </c>
      <c r="X237" s="31">
        <v>6.1295652173913053</v>
      </c>
      <c r="Y237" s="31">
        <v>0</v>
      </c>
      <c r="Z237" s="36">
        <v>0</v>
      </c>
      <c r="AA237" s="31">
        <v>166.19152173913054</v>
      </c>
      <c r="AB237" s="31">
        <v>0</v>
      </c>
      <c r="AC237" s="36">
        <v>0</v>
      </c>
      <c r="AD237" s="31">
        <v>0</v>
      </c>
      <c r="AE237" s="31">
        <v>0</v>
      </c>
      <c r="AF237" s="36" t="s">
        <v>2850</v>
      </c>
      <c r="AG237" s="31">
        <v>0</v>
      </c>
      <c r="AH237" s="31">
        <v>0</v>
      </c>
      <c r="AI237" s="36" t="s">
        <v>2850</v>
      </c>
      <c r="AJ237" t="s">
        <v>262</v>
      </c>
      <c r="AK237" s="37">
        <v>9</v>
      </c>
      <c r="AT237"/>
    </row>
    <row r="238" spans="1:46" x14ac:dyDescent="0.25">
      <c r="A238" t="s">
        <v>2660</v>
      </c>
      <c r="B238" t="s">
        <v>2080</v>
      </c>
      <c r="C238" t="s">
        <v>2367</v>
      </c>
      <c r="D238" t="s">
        <v>2623</v>
      </c>
      <c r="E238" s="31">
        <v>61.141304347826086</v>
      </c>
      <c r="F238" s="31">
        <v>209.67228260869564</v>
      </c>
      <c r="G238" s="31">
        <v>0</v>
      </c>
      <c r="H238" s="36">
        <v>0</v>
      </c>
      <c r="I238" s="31">
        <v>27.753478260869564</v>
      </c>
      <c r="J238" s="31">
        <v>0</v>
      </c>
      <c r="K238" s="36">
        <v>0</v>
      </c>
      <c r="L238" s="31">
        <v>27.753478260869564</v>
      </c>
      <c r="M238" s="31">
        <v>0</v>
      </c>
      <c r="N238" s="36">
        <v>0</v>
      </c>
      <c r="O238" s="31">
        <v>0</v>
      </c>
      <c r="P238" s="31">
        <v>0</v>
      </c>
      <c r="Q238" s="36" t="s">
        <v>2850</v>
      </c>
      <c r="R238" s="31">
        <v>0</v>
      </c>
      <c r="S238" s="31">
        <v>0</v>
      </c>
      <c r="T238" s="36" t="s">
        <v>2850</v>
      </c>
      <c r="U238" s="31">
        <v>38.661847826086955</v>
      </c>
      <c r="V238" s="31">
        <v>0</v>
      </c>
      <c r="W238" s="36">
        <v>0</v>
      </c>
      <c r="X238" s="31">
        <v>1.826086956521739</v>
      </c>
      <c r="Y238" s="31">
        <v>0</v>
      </c>
      <c r="Z238" s="36">
        <v>0</v>
      </c>
      <c r="AA238" s="31">
        <v>141.43086956521739</v>
      </c>
      <c r="AB238" s="31">
        <v>0</v>
      </c>
      <c r="AC238" s="36">
        <v>0</v>
      </c>
      <c r="AD238" s="31">
        <v>0</v>
      </c>
      <c r="AE238" s="31">
        <v>0</v>
      </c>
      <c r="AF238" s="36" t="s">
        <v>2850</v>
      </c>
      <c r="AG238" s="31">
        <v>0</v>
      </c>
      <c r="AH238" s="31">
        <v>0</v>
      </c>
      <c r="AI238" s="36" t="s">
        <v>2850</v>
      </c>
      <c r="AJ238" t="s">
        <v>944</v>
      </c>
      <c r="AK238" s="37">
        <v>9</v>
      </c>
      <c r="AT238"/>
    </row>
    <row r="239" spans="1:46" x14ac:dyDescent="0.25">
      <c r="A239" t="s">
        <v>2660</v>
      </c>
      <c r="B239" t="s">
        <v>2080</v>
      </c>
      <c r="C239" t="s">
        <v>2584</v>
      </c>
      <c r="D239" t="s">
        <v>2603</v>
      </c>
      <c r="E239" s="31">
        <v>45.597826086956523</v>
      </c>
      <c r="F239" s="31">
        <v>212.14489130434785</v>
      </c>
      <c r="G239" s="31">
        <v>0</v>
      </c>
      <c r="H239" s="36">
        <v>0</v>
      </c>
      <c r="I239" s="31">
        <v>17.020978260869565</v>
      </c>
      <c r="J239" s="31">
        <v>0</v>
      </c>
      <c r="K239" s="36">
        <v>0</v>
      </c>
      <c r="L239" s="31">
        <v>11.281847826086958</v>
      </c>
      <c r="M239" s="31">
        <v>0</v>
      </c>
      <c r="N239" s="36">
        <v>0</v>
      </c>
      <c r="O239" s="31">
        <v>0</v>
      </c>
      <c r="P239" s="31">
        <v>0</v>
      </c>
      <c r="Q239" s="36" t="s">
        <v>2850</v>
      </c>
      <c r="R239" s="31">
        <v>5.7391304347826084</v>
      </c>
      <c r="S239" s="31">
        <v>0</v>
      </c>
      <c r="T239" s="36">
        <v>0</v>
      </c>
      <c r="U239" s="31">
        <v>68.8767391304348</v>
      </c>
      <c r="V239" s="31">
        <v>0</v>
      </c>
      <c r="W239" s="36">
        <v>0</v>
      </c>
      <c r="X239" s="31">
        <v>5.7391304347826084</v>
      </c>
      <c r="Y239" s="31">
        <v>0</v>
      </c>
      <c r="Z239" s="36">
        <v>0</v>
      </c>
      <c r="AA239" s="31">
        <v>120.50804347826087</v>
      </c>
      <c r="AB239" s="31">
        <v>0</v>
      </c>
      <c r="AC239" s="36">
        <v>0</v>
      </c>
      <c r="AD239" s="31">
        <v>0</v>
      </c>
      <c r="AE239" s="31">
        <v>0</v>
      </c>
      <c r="AF239" s="36" t="s">
        <v>2850</v>
      </c>
      <c r="AG239" s="31">
        <v>0</v>
      </c>
      <c r="AH239" s="31">
        <v>0</v>
      </c>
      <c r="AI239" s="36" t="s">
        <v>2850</v>
      </c>
      <c r="AJ239" t="s">
        <v>1031</v>
      </c>
      <c r="AK239" s="37">
        <v>9</v>
      </c>
      <c r="AT239"/>
    </row>
    <row r="240" spans="1:46" x14ac:dyDescent="0.25">
      <c r="A240" t="s">
        <v>2660</v>
      </c>
      <c r="B240" t="s">
        <v>1472</v>
      </c>
      <c r="C240" t="s">
        <v>2445</v>
      </c>
      <c r="D240" t="s">
        <v>2640</v>
      </c>
      <c r="E240" s="31">
        <v>97.891304347826093</v>
      </c>
      <c r="F240" s="31">
        <v>373.37945652173909</v>
      </c>
      <c r="G240" s="31">
        <v>19.875978260869566</v>
      </c>
      <c r="H240" s="36">
        <v>5.3232650896293587E-2</v>
      </c>
      <c r="I240" s="31">
        <v>63.550978260869584</v>
      </c>
      <c r="J240" s="31">
        <v>0</v>
      </c>
      <c r="K240" s="36">
        <v>0</v>
      </c>
      <c r="L240" s="31">
        <v>50.594456521739154</v>
      </c>
      <c r="M240" s="31">
        <v>0</v>
      </c>
      <c r="N240" s="36">
        <v>0</v>
      </c>
      <c r="O240" s="31">
        <v>7.3043478260869561</v>
      </c>
      <c r="P240" s="31">
        <v>0</v>
      </c>
      <c r="Q240" s="36">
        <v>0</v>
      </c>
      <c r="R240" s="31">
        <v>5.6521739130434785</v>
      </c>
      <c r="S240" s="31">
        <v>0</v>
      </c>
      <c r="T240" s="36">
        <v>0</v>
      </c>
      <c r="U240" s="31">
        <v>69.722608695652156</v>
      </c>
      <c r="V240" s="31">
        <v>0.63076086956521737</v>
      </c>
      <c r="W240" s="36">
        <v>9.0467192975892067E-3</v>
      </c>
      <c r="X240" s="31">
        <v>12.584891304347831</v>
      </c>
      <c r="Y240" s="31">
        <v>0</v>
      </c>
      <c r="Z240" s="36">
        <v>0</v>
      </c>
      <c r="AA240" s="31">
        <v>214.25956521739127</v>
      </c>
      <c r="AB240" s="31">
        <v>19.245217391304347</v>
      </c>
      <c r="AC240" s="36">
        <v>8.9821975377285188E-2</v>
      </c>
      <c r="AD240" s="31">
        <v>13.261413043478262</v>
      </c>
      <c r="AE240" s="31">
        <v>0</v>
      </c>
      <c r="AF240" s="36">
        <v>0</v>
      </c>
      <c r="AG240" s="31">
        <v>0</v>
      </c>
      <c r="AH240" s="31">
        <v>0</v>
      </c>
      <c r="AI240" s="36" t="s">
        <v>2850</v>
      </c>
      <c r="AJ240" t="s">
        <v>337</v>
      </c>
      <c r="AK240" s="37">
        <v>9</v>
      </c>
      <c r="AT240"/>
    </row>
    <row r="241" spans="1:46" x14ac:dyDescent="0.25">
      <c r="A241" t="s">
        <v>2660</v>
      </c>
      <c r="B241" t="s">
        <v>1777</v>
      </c>
      <c r="C241" t="s">
        <v>2389</v>
      </c>
      <c r="D241" t="s">
        <v>2614</v>
      </c>
      <c r="E241" s="31">
        <v>31.445652173913043</v>
      </c>
      <c r="F241" s="31">
        <v>165.39304347826084</v>
      </c>
      <c r="G241" s="31">
        <v>0</v>
      </c>
      <c r="H241" s="36">
        <v>0</v>
      </c>
      <c r="I241" s="31">
        <v>22.486956521739124</v>
      </c>
      <c r="J241" s="31">
        <v>0</v>
      </c>
      <c r="K241" s="36">
        <v>0</v>
      </c>
      <c r="L241" s="31">
        <v>12.840217391304344</v>
      </c>
      <c r="M241" s="31">
        <v>0</v>
      </c>
      <c r="N241" s="36">
        <v>0</v>
      </c>
      <c r="O241" s="31">
        <v>5.4293478260869561</v>
      </c>
      <c r="P241" s="31">
        <v>0</v>
      </c>
      <c r="Q241" s="36">
        <v>0</v>
      </c>
      <c r="R241" s="31">
        <v>4.2173913043478262</v>
      </c>
      <c r="S241" s="31">
        <v>0</v>
      </c>
      <c r="T241" s="36">
        <v>0</v>
      </c>
      <c r="U241" s="31">
        <v>48.474456521739135</v>
      </c>
      <c r="V241" s="31">
        <v>0</v>
      </c>
      <c r="W241" s="36">
        <v>0</v>
      </c>
      <c r="X241" s="31">
        <v>4.5663043478260876</v>
      </c>
      <c r="Y241" s="31">
        <v>0</v>
      </c>
      <c r="Z241" s="36">
        <v>0</v>
      </c>
      <c r="AA241" s="31">
        <v>89.865326086956486</v>
      </c>
      <c r="AB241" s="31">
        <v>0</v>
      </c>
      <c r="AC241" s="36">
        <v>0</v>
      </c>
      <c r="AD241" s="31">
        <v>0</v>
      </c>
      <c r="AE241" s="31">
        <v>0</v>
      </c>
      <c r="AF241" s="36" t="s">
        <v>2850</v>
      </c>
      <c r="AG241" s="31">
        <v>0</v>
      </c>
      <c r="AH241" s="31">
        <v>0</v>
      </c>
      <c r="AI241" s="36" t="s">
        <v>2850</v>
      </c>
      <c r="AJ241" t="s">
        <v>1007</v>
      </c>
      <c r="AK241" s="37">
        <v>9</v>
      </c>
      <c r="AT241"/>
    </row>
    <row r="242" spans="1:46" x14ac:dyDescent="0.25">
      <c r="A242" t="s">
        <v>2660</v>
      </c>
      <c r="B242" t="s">
        <v>1490</v>
      </c>
      <c r="C242" t="s">
        <v>2386</v>
      </c>
      <c r="D242" t="s">
        <v>2619</v>
      </c>
      <c r="E242" s="31">
        <v>69.065217391304344</v>
      </c>
      <c r="F242" s="31">
        <v>304.86032608695655</v>
      </c>
      <c r="G242" s="31">
        <v>0</v>
      </c>
      <c r="H242" s="36">
        <v>0</v>
      </c>
      <c r="I242" s="31">
        <v>43.541956521739131</v>
      </c>
      <c r="J242" s="31">
        <v>0</v>
      </c>
      <c r="K242" s="36">
        <v>0</v>
      </c>
      <c r="L242" s="31">
        <v>40.306195652173919</v>
      </c>
      <c r="M242" s="31">
        <v>0</v>
      </c>
      <c r="N242" s="36">
        <v>0</v>
      </c>
      <c r="O242" s="31">
        <v>0.35500000000000004</v>
      </c>
      <c r="P242" s="31">
        <v>0</v>
      </c>
      <c r="Q242" s="36">
        <v>0</v>
      </c>
      <c r="R242" s="31">
        <v>2.8807608695652176</v>
      </c>
      <c r="S242" s="31">
        <v>0</v>
      </c>
      <c r="T242" s="36">
        <v>0</v>
      </c>
      <c r="U242" s="31">
        <v>88.10608695652175</v>
      </c>
      <c r="V242" s="31">
        <v>0</v>
      </c>
      <c r="W242" s="36">
        <v>0</v>
      </c>
      <c r="X242" s="31">
        <v>5.7391304347826084</v>
      </c>
      <c r="Y242" s="31">
        <v>0</v>
      </c>
      <c r="Z242" s="36">
        <v>0</v>
      </c>
      <c r="AA242" s="31">
        <v>167.47315217391306</v>
      </c>
      <c r="AB242" s="31">
        <v>0</v>
      </c>
      <c r="AC242" s="36">
        <v>0</v>
      </c>
      <c r="AD242" s="31">
        <v>0</v>
      </c>
      <c r="AE242" s="31">
        <v>0</v>
      </c>
      <c r="AF242" s="36" t="s">
        <v>2850</v>
      </c>
      <c r="AG242" s="31">
        <v>0</v>
      </c>
      <c r="AH242" s="31">
        <v>0</v>
      </c>
      <c r="AI242" s="36" t="s">
        <v>2850</v>
      </c>
      <c r="AJ242" t="s">
        <v>355</v>
      </c>
      <c r="AK242" s="37">
        <v>9</v>
      </c>
      <c r="AT242"/>
    </row>
    <row r="243" spans="1:46" x14ac:dyDescent="0.25">
      <c r="A243" t="s">
        <v>2660</v>
      </c>
      <c r="B243" t="s">
        <v>1312</v>
      </c>
      <c r="C243" t="s">
        <v>2384</v>
      </c>
      <c r="D243" t="s">
        <v>2603</v>
      </c>
      <c r="E243" s="31">
        <v>90.782608695652172</v>
      </c>
      <c r="F243" s="31">
        <v>361.21902173913054</v>
      </c>
      <c r="G243" s="31">
        <v>24.834673913043478</v>
      </c>
      <c r="H243" s="36">
        <v>6.8752397903837081E-2</v>
      </c>
      <c r="I243" s="31">
        <v>56.750326086956512</v>
      </c>
      <c r="J243" s="31">
        <v>0.92836956521739111</v>
      </c>
      <c r="K243" s="36">
        <v>1.635884107158932E-2</v>
      </c>
      <c r="L243" s="31">
        <v>44.333913043478255</v>
      </c>
      <c r="M243" s="31">
        <v>0.92836956521739111</v>
      </c>
      <c r="N243" s="36">
        <v>2.0940393064490821E-2</v>
      </c>
      <c r="O243" s="31">
        <v>7.014239130434782</v>
      </c>
      <c r="P243" s="31">
        <v>0</v>
      </c>
      <c r="Q243" s="36">
        <v>0</v>
      </c>
      <c r="R243" s="31">
        <v>5.4021739130434785</v>
      </c>
      <c r="S243" s="31">
        <v>0</v>
      </c>
      <c r="T243" s="36">
        <v>0</v>
      </c>
      <c r="U243" s="31">
        <v>105.02739130434784</v>
      </c>
      <c r="V243" s="31">
        <v>6.3728260869565192</v>
      </c>
      <c r="W243" s="36">
        <v>6.067775280154656E-2</v>
      </c>
      <c r="X243" s="31">
        <v>11.665869565217392</v>
      </c>
      <c r="Y243" s="31">
        <v>0</v>
      </c>
      <c r="Z243" s="36">
        <v>0</v>
      </c>
      <c r="AA243" s="31">
        <v>187.77543478260878</v>
      </c>
      <c r="AB243" s="31">
        <v>17.533478260869568</v>
      </c>
      <c r="AC243" s="36">
        <v>9.3374717950558392E-2</v>
      </c>
      <c r="AD243" s="31">
        <v>0</v>
      </c>
      <c r="AE243" s="31">
        <v>0</v>
      </c>
      <c r="AF243" s="36" t="s">
        <v>2850</v>
      </c>
      <c r="AG243" s="31">
        <v>0</v>
      </c>
      <c r="AH243" s="31">
        <v>0</v>
      </c>
      <c r="AI243" s="36" t="s">
        <v>2850</v>
      </c>
      <c r="AJ243" t="s">
        <v>175</v>
      </c>
      <c r="AK243" s="37">
        <v>9</v>
      </c>
      <c r="AT243"/>
    </row>
    <row r="244" spans="1:46" x14ac:dyDescent="0.25">
      <c r="A244" t="s">
        <v>2660</v>
      </c>
      <c r="B244" t="s">
        <v>1351</v>
      </c>
      <c r="C244" t="s">
        <v>2401</v>
      </c>
      <c r="D244" t="s">
        <v>2602</v>
      </c>
      <c r="E244" s="31">
        <v>54.217391304347828</v>
      </c>
      <c r="F244" s="31">
        <v>188.03652173913048</v>
      </c>
      <c r="G244" s="31">
        <v>12.603260869565217</v>
      </c>
      <c r="H244" s="36">
        <v>6.7025600947087038E-2</v>
      </c>
      <c r="I244" s="31">
        <v>15.164456521739128</v>
      </c>
      <c r="J244" s="31">
        <v>0</v>
      </c>
      <c r="K244" s="36">
        <v>0</v>
      </c>
      <c r="L244" s="31">
        <v>5.1584782608695647</v>
      </c>
      <c r="M244" s="31">
        <v>0</v>
      </c>
      <c r="N244" s="36">
        <v>0</v>
      </c>
      <c r="O244" s="31">
        <v>4.0929347826086948</v>
      </c>
      <c r="P244" s="31">
        <v>0</v>
      </c>
      <c r="Q244" s="36">
        <v>0</v>
      </c>
      <c r="R244" s="31">
        <v>5.9130434782608692</v>
      </c>
      <c r="S244" s="31">
        <v>0</v>
      </c>
      <c r="T244" s="36">
        <v>0</v>
      </c>
      <c r="U244" s="31">
        <v>44.59413043478262</v>
      </c>
      <c r="V244" s="31">
        <v>2.402173913043478</v>
      </c>
      <c r="W244" s="36">
        <v>5.3867490847401424E-2</v>
      </c>
      <c r="X244" s="31">
        <v>8.695652173913043</v>
      </c>
      <c r="Y244" s="31">
        <v>0</v>
      </c>
      <c r="Z244" s="36">
        <v>0</v>
      </c>
      <c r="AA244" s="31">
        <v>115.87750000000001</v>
      </c>
      <c r="AB244" s="31">
        <v>10.201086956521738</v>
      </c>
      <c r="AC244" s="36">
        <v>8.8033371073087854E-2</v>
      </c>
      <c r="AD244" s="31">
        <v>3.7047826086956523</v>
      </c>
      <c r="AE244" s="31">
        <v>0</v>
      </c>
      <c r="AF244" s="36">
        <v>0</v>
      </c>
      <c r="AG244" s="31">
        <v>0</v>
      </c>
      <c r="AH244" s="31">
        <v>0</v>
      </c>
      <c r="AI244" s="36" t="s">
        <v>2850</v>
      </c>
      <c r="AJ244" t="s">
        <v>215</v>
      </c>
      <c r="AK244" s="37">
        <v>9</v>
      </c>
      <c r="AT244"/>
    </row>
    <row r="245" spans="1:46" x14ac:dyDescent="0.25">
      <c r="A245" t="s">
        <v>2660</v>
      </c>
      <c r="B245" t="s">
        <v>1980</v>
      </c>
      <c r="C245" t="s">
        <v>2287</v>
      </c>
      <c r="D245" t="s">
        <v>2609</v>
      </c>
      <c r="E245" s="31">
        <v>71.380434782608702</v>
      </c>
      <c r="F245" s="31">
        <v>269.49434782608699</v>
      </c>
      <c r="G245" s="31">
        <v>0</v>
      </c>
      <c r="H245" s="36">
        <v>0</v>
      </c>
      <c r="I245" s="31">
        <v>15.325760869565217</v>
      </c>
      <c r="J245" s="31">
        <v>0</v>
      </c>
      <c r="K245" s="36">
        <v>0</v>
      </c>
      <c r="L245" s="31">
        <v>11.150108695652174</v>
      </c>
      <c r="M245" s="31">
        <v>0</v>
      </c>
      <c r="N245" s="36">
        <v>0</v>
      </c>
      <c r="O245" s="31">
        <v>8.6956521739130432E-2</v>
      </c>
      <c r="P245" s="31">
        <v>0</v>
      </c>
      <c r="Q245" s="36">
        <v>0</v>
      </c>
      <c r="R245" s="31">
        <v>4.0886956521739126</v>
      </c>
      <c r="S245" s="31">
        <v>0</v>
      </c>
      <c r="T245" s="36">
        <v>0</v>
      </c>
      <c r="U245" s="31">
        <v>63.214565217391311</v>
      </c>
      <c r="V245" s="31">
        <v>0</v>
      </c>
      <c r="W245" s="36">
        <v>0</v>
      </c>
      <c r="X245" s="31">
        <v>10.707282608695653</v>
      </c>
      <c r="Y245" s="31">
        <v>0</v>
      </c>
      <c r="Z245" s="36">
        <v>0</v>
      </c>
      <c r="AA245" s="31">
        <v>178.54771739130439</v>
      </c>
      <c r="AB245" s="31">
        <v>0</v>
      </c>
      <c r="AC245" s="36">
        <v>0</v>
      </c>
      <c r="AD245" s="31">
        <v>1.6990217391304347</v>
      </c>
      <c r="AE245" s="31">
        <v>0</v>
      </c>
      <c r="AF245" s="36">
        <v>0</v>
      </c>
      <c r="AG245" s="31">
        <v>0</v>
      </c>
      <c r="AH245" s="31">
        <v>0</v>
      </c>
      <c r="AI245" s="36" t="s">
        <v>2850</v>
      </c>
      <c r="AJ245" t="s">
        <v>841</v>
      </c>
      <c r="AK245" s="37">
        <v>9</v>
      </c>
      <c r="AT245"/>
    </row>
    <row r="246" spans="1:46" x14ac:dyDescent="0.25">
      <c r="A246" t="s">
        <v>2660</v>
      </c>
      <c r="B246" t="s">
        <v>1171</v>
      </c>
      <c r="C246" t="s">
        <v>2306</v>
      </c>
      <c r="D246" t="s">
        <v>2612</v>
      </c>
      <c r="E246" s="31">
        <v>76.054347826086953</v>
      </c>
      <c r="F246" s="31">
        <v>306.7041304347826</v>
      </c>
      <c r="G246" s="31">
        <v>0</v>
      </c>
      <c r="H246" s="36">
        <v>0</v>
      </c>
      <c r="I246" s="31">
        <v>52.770434782608689</v>
      </c>
      <c r="J246" s="31">
        <v>0</v>
      </c>
      <c r="K246" s="36">
        <v>0</v>
      </c>
      <c r="L246" s="31">
        <v>45.753369565217383</v>
      </c>
      <c r="M246" s="31">
        <v>0</v>
      </c>
      <c r="N246" s="36">
        <v>0</v>
      </c>
      <c r="O246" s="31">
        <v>2.3322826086956518</v>
      </c>
      <c r="P246" s="31">
        <v>0</v>
      </c>
      <c r="Q246" s="36">
        <v>0</v>
      </c>
      <c r="R246" s="31">
        <v>4.6847826086956523</v>
      </c>
      <c r="S246" s="31">
        <v>0</v>
      </c>
      <c r="T246" s="36">
        <v>0</v>
      </c>
      <c r="U246" s="31">
        <v>52.412608695652175</v>
      </c>
      <c r="V246" s="31">
        <v>0</v>
      </c>
      <c r="W246" s="36">
        <v>0</v>
      </c>
      <c r="X246" s="31">
        <v>12.94989130434783</v>
      </c>
      <c r="Y246" s="31">
        <v>0</v>
      </c>
      <c r="Z246" s="36">
        <v>0</v>
      </c>
      <c r="AA246" s="31">
        <v>188.57119565217391</v>
      </c>
      <c r="AB246" s="31">
        <v>0</v>
      </c>
      <c r="AC246" s="36">
        <v>0</v>
      </c>
      <c r="AD246" s="31">
        <v>0</v>
      </c>
      <c r="AE246" s="31">
        <v>0</v>
      </c>
      <c r="AF246" s="36" t="s">
        <v>2850</v>
      </c>
      <c r="AG246" s="31">
        <v>0</v>
      </c>
      <c r="AH246" s="31">
        <v>0</v>
      </c>
      <c r="AI246" s="36" t="s">
        <v>2850</v>
      </c>
      <c r="AJ246" t="s">
        <v>34</v>
      </c>
      <c r="AK246" s="37">
        <v>9</v>
      </c>
      <c r="AT246"/>
    </row>
    <row r="247" spans="1:46" x14ac:dyDescent="0.25">
      <c r="A247" t="s">
        <v>2660</v>
      </c>
      <c r="B247" t="s">
        <v>1539</v>
      </c>
      <c r="C247" t="s">
        <v>2436</v>
      </c>
      <c r="D247" t="s">
        <v>2626</v>
      </c>
      <c r="E247" s="31">
        <v>147.05434782608697</v>
      </c>
      <c r="F247" s="31">
        <v>332.185</v>
      </c>
      <c r="G247" s="31">
        <v>0</v>
      </c>
      <c r="H247" s="36">
        <v>0</v>
      </c>
      <c r="I247" s="31">
        <v>40.538152173913033</v>
      </c>
      <c r="J247" s="31">
        <v>0</v>
      </c>
      <c r="K247" s="36">
        <v>0</v>
      </c>
      <c r="L247" s="31">
        <v>40.538152173913033</v>
      </c>
      <c r="M247" s="31">
        <v>0</v>
      </c>
      <c r="N247" s="36">
        <v>0</v>
      </c>
      <c r="O247" s="31">
        <v>0</v>
      </c>
      <c r="P247" s="31">
        <v>0</v>
      </c>
      <c r="Q247" s="36" t="s">
        <v>2850</v>
      </c>
      <c r="R247" s="31">
        <v>0</v>
      </c>
      <c r="S247" s="31">
        <v>0</v>
      </c>
      <c r="T247" s="36" t="s">
        <v>2850</v>
      </c>
      <c r="U247" s="31">
        <v>75.076739130434802</v>
      </c>
      <c r="V247" s="31">
        <v>0</v>
      </c>
      <c r="W247" s="36">
        <v>0</v>
      </c>
      <c r="X247" s="31">
        <v>7.5371739130434774</v>
      </c>
      <c r="Y247" s="31">
        <v>0</v>
      </c>
      <c r="Z247" s="36">
        <v>0</v>
      </c>
      <c r="AA247" s="31">
        <v>209.03293478260869</v>
      </c>
      <c r="AB247" s="31">
        <v>0</v>
      </c>
      <c r="AC247" s="36">
        <v>0</v>
      </c>
      <c r="AD247" s="31">
        <v>0</v>
      </c>
      <c r="AE247" s="31">
        <v>0</v>
      </c>
      <c r="AF247" s="36" t="s">
        <v>2850</v>
      </c>
      <c r="AG247" s="31">
        <v>0</v>
      </c>
      <c r="AH247" s="31">
        <v>0</v>
      </c>
      <c r="AI247" s="36" t="s">
        <v>2850</v>
      </c>
      <c r="AJ247" t="s">
        <v>405</v>
      </c>
      <c r="AK247" s="37">
        <v>9</v>
      </c>
      <c r="AT247"/>
    </row>
    <row r="248" spans="1:46" x14ac:dyDescent="0.25">
      <c r="A248" t="s">
        <v>2660</v>
      </c>
      <c r="B248" t="s">
        <v>2243</v>
      </c>
      <c r="C248" t="s">
        <v>2497</v>
      </c>
      <c r="D248" t="s">
        <v>2617</v>
      </c>
      <c r="E248" s="31">
        <v>47.086956521739133</v>
      </c>
      <c r="F248" s="31">
        <v>286.52489130434788</v>
      </c>
      <c r="G248" s="31">
        <v>16.985869565217392</v>
      </c>
      <c r="H248" s="36">
        <v>5.9282352356518075E-2</v>
      </c>
      <c r="I248" s="31">
        <v>34.055760869565212</v>
      </c>
      <c r="J248" s="31">
        <v>0</v>
      </c>
      <c r="K248" s="36">
        <v>0</v>
      </c>
      <c r="L248" s="31">
        <v>27.385217391304344</v>
      </c>
      <c r="M248" s="31">
        <v>0</v>
      </c>
      <c r="N248" s="36">
        <v>0</v>
      </c>
      <c r="O248" s="31">
        <v>1.2792391304347825</v>
      </c>
      <c r="P248" s="31">
        <v>0</v>
      </c>
      <c r="Q248" s="36">
        <v>0</v>
      </c>
      <c r="R248" s="31">
        <v>5.3913043478260869</v>
      </c>
      <c r="S248" s="31">
        <v>0</v>
      </c>
      <c r="T248" s="36">
        <v>0</v>
      </c>
      <c r="U248" s="31">
        <v>69.890760869565241</v>
      </c>
      <c r="V248" s="31">
        <v>0</v>
      </c>
      <c r="W248" s="36">
        <v>0</v>
      </c>
      <c r="X248" s="31">
        <v>22.066086956521747</v>
      </c>
      <c r="Y248" s="31">
        <v>0</v>
      </c>
      <c r="Z248" s="36">
        <v>0</v>
      </c>
      <c r="AA248" s="31">
        <v>137.39391304347828</v>
      </c>
      <c r="AB248" s="31">
        <v>16.985869565217392</v>
      </c>
      <c r="AC248" s="36">
        <v>0.12362898172819503</v>
      </c>
      <c r="AD248" s="31">
        <v>0</v>
      </c>
      <c r="AE248" s="31">
        <v>0</v>
      </c>
      <c r="AF248" s="36" t="s">
        <v>2850</v>
      </c>
      <c r="AG248" s="31">
        <v>23.118369565217389</v>
      </c>
      <c r="AH248" s="31">
        <v>0</v>
      </c>
      <c r="AI248" s="36">
        <v>0</v>
      </c>
      <c r="AJ248" t="s">
        <v>1113</v>
      </c>
      <c r="AK248" s="37">
        <v>9</v>
      </c>
      <c r="AT248"/>
    </row>
    <row r="249" spans="1:46" x14ac:dyDescent="0.25">
      <c r="A249" t="s">
        <v>2660</v>
      </c>
      <c r="B249" t="s">
        <v>1339</v>
      </c>
      <c r="C249" t="s">
        <v>2286</v>
      </c>
      <c r="D249" t="s">
        <v>2603</v>
      </c>
      <c r="E249" s="31">
        <v>47.25</v>
      </c>
      <c r="F249" s="31">
        <v>196.18891304347835</v>
      </c>
      <c r="G249" s="31">
        <v>0</v>
      </c>
      <c r="H249" s="36">
        <v>0</v>
      </c>
      <c r="I249" s="31">
        <v>13.021739130434785</v>
      </c>
      <c r="J249" s="31">
        <v>0</v>
      </c>
      <c r="K249" s="36">
        <v>0</v>
      </c>
      <c r="L249" s="31">
        <v>6.1211956521739141</v>
      </c>
      <c r="M249" s="31">
        <v>0</v>
      </c>
      <c r="N249" s="36">
        <v>0</v>
      </c>
      <c r="O249" s="31">
        <v>1.4766304347826087</v>
      </c>
      <c r="P249" s="31">
        <v>0</v>
      </c>
      <c r="Q249" s="36">
        <v>0</v>
      </c>
      <c r="R249" s="31">
        <v>5.4239130434782608</v>
      </c>
      <c r="S249" s="31">
        <v>0</v>
      </c>
      <c r="T249" s="36">
        <v>0</v>
      </c>
      <c r="U249" s="31">
        <v>41.901304347826091</v>
      </c>
      <c r="V249" s="31">
        <v>0</v>
      </c>
      <c r="W249" s="36">
        <v>0</v>
      </c>
      <c r="X249" s="31">
        <v>12.63880434782609</v>
      </c>
      <c r="Y249" s="31">
        <v>0</v>
      </c>
      <c r="Z249" s="36">
        <v>0</v>
      </c>
      <c r="AA249" s="31">
        <v>128.62706521739136</v>
      </c>
      <c r="AB249" s="31">
        <v>0</v>
      </c>
      <c r="AC249" s="36">
        <v>0</v>
      </c>
      <c r="AD249" s="31">
        <v>0</v>
      </c>
      <c r="AE249" s="31">
        <v>0</v>
      </c>
      <c r="AF249" s="36" t="s">
        <v>2850</v>
      </c>
      <c r="AG249" s="31">
        <v>0</v>
      </c>
      <c r="AH249" s="31">
        <v>0</v>
      </c>
      <c r="AI249" s="36" t="s">
        <v>2850</v>
      </c>
      <c r="AJ249" t="s">
        <v>202</v>
      </c>
      <c r="AK249" s="37">
        <v>9</v>
      </c>
      <c r="AT249"/>
    </row>
    <row r="250" spans="1:46" x14ac:dyDescent="0.25">
      <c r="A250" t="s">
        <v>2660</v>
      </c>
      <c r="B250" t="s">
        <v>1648</v>
      </c>
      <c r="C250" t="s">
        <v>2491</v>
      </c>
      <c r="D250" t="s">
        <v>2645</v>
      </c>
      <c r="E250" s="31">
        <v>62.891304347826086</v>
      </c>
      <c r="F250" s="31">
        <v>235.29402173913044</v>
      </c>
      <c r="G250" s="31">
        <v>13.137065217391305</v>
      </c>
      <c r="H250" s="36">
        <v>5.5832549931745898E-2</v>
      </c>
      <c r="I250" s="31">
        <v>18.307391304347828</v>
      </c>
      <c r="J250" s="31">
        <v>0</v>
      </c>
      <c r="K250" s="36">
        <v>0</v>
      </c>
      <c r="L250" s="31">
        <v>12.513913043478263</v>
      </c>
      <c r="M250" s="31">
        <v>0</v>
      </c>
      <c r="N250" s="36">
        <v>0</v>
      </c>
      <c r="O250" s="31">
        <v>0</v>
      </c>
      <c r="P250" s="31">
        <v>0</v>
      </c>
      <c r="Q250" s="36" t="s">
        <v>2850</v>
      </c>
      <c r="R250" s="31">
        <v>5.7934782608695654</v>
      </c>
      <c r="S250" s="31">
        <v>0</v>
      </c>
      <c r="T250" s="36">
        <v>0</v>
      </c>
      <c r="U250" s="31">
        <v>69.822608695652178</v>
      </c>
      <c r="V250" s="31">
        <v>11.581086956521739</v>
      </c>
      <c r="W250" s="36">
        <v>0.16586442662150044</v>
      </c>
      <c r="X250" s="31">
        <v>10.107282608695654</v>
      </c>
      <c r="Y250" s="31">
        <v>0</v>
      </c>
      <c r="Z250" s="36">
        <v>0</v>
      </c>
      <c r="AA250" s="31">
        <v>118.98217391304348</v>
      </c>
      <c r="AB250" s="31">
        <v>1.5559782608695656</v>
      </c>
      <c r="AC250" s="36">
        <v>1.3077406553411365E-2</v>
      </c>
      <c r="AD250" s="31">
        <v>18.074565217391307</v>
      </c>
      <c r="AE250" s="31">
        <v>0</v>
      </c>
      <c r="AF250" s="36">
        <v>0</v>
      </c>
      <c r="AG250" s="31">
        <v>0</v>
      </c>
      <c r="AH250" s="31">
        <v>0</v>
      </c>
      <c r="AI250" s="36" t="s">
        <v>2850</v>
      </c>
      <c r="AJ250" t="s">
        <v>514</v>
      </c>
      <c r="AK250" s="37">
        <v>9</v>
      </c>
      <c r="AT250"/>
    </row>
    <row r="251" spans="1:46" x14ac:dyDescent="0.25">
      <c r="A251" t="s">
        <v>2660</v>
      </c>
      <c r="B251" t="s">
        <v>1766</v>
      </c>
      <c r="C251" t="s">
        <v>2287</v>
      </c>
      <c r="D251" t="s">
        <v>2609</v>
      </c>
      <c r="E251" s="31">
        <v>180.91304347826087</v>
      </c>
      <c r="F251" s="31">
        <v>720.03086956521736</v>
      </c>
      <c r="G251" s="31">
        <v>0</v>
      </c>
      <c r="H251" s="36">
        <v>0</v>
      </c>
      <c r="I251" s="31">
        <v>58.493152173913039</v>
      </c>
      <c r="J251" s="31">
        <v>0</v>
      </c>
      <c r="K251" s="36">
        <v>0</v>
      </c>
      <c r="L251" s="31">
        <v>50.210543478260867</v>
      </c>
      <c r="M251" s="31">
        <v>0</v>
      </c>
      <c r="N251" s="36">
        <v>0</v>
      </c>
      <c r="O251" s="31">
        <v>2.8043478260869565</v>
      </c>
      <c r="P251" s="31">
        <v>0</v>
      </c>
      <c r="Q251" s="36">
        <v>0</v>
      </c>
      <c r="R251" s="31">
        <v>5.4782608695652177</v>
      </c>
      <c r="S251" s="31">
        <v>0</v>
      </c>
      <c r="T251" s="36">
        <v>0</v>
      </c>
      <c r="U251" s="31">
        <v>184.00369565217392</v>
      </c>
      <c r="V251" s="31">
        <v>0</v>
      </c>
      <c r="W251" s="36">
        <v>0</v>
      </c>
      <c r="X251" s="31">
        <v>0</v>
      </c>
      <c r="Y251" s="31">
        <v>0</v>
      </c>
      <c r="Z251" s="36" t="s">
        <v>2850</v>
      </c>
      <c r="AA251" s="31">
        <v>477.53402173913042</v>
      </c>
      <c r="AB251" s="31">
        <v>0</v>
      </c>
      <c r="AC251" s="36">
        <v>0</v>
      </c>
      <c r="AD251" s="31">
        <v>0</v>
      </c>
      <c r="AE251" s="31">
        <v>0</v>
      </c>
      <c r="AF251" s="36" t="s">
        <v>2850</v>
      </c>
      <c r="AG251" s="31">
        <v>0</v>
      </c>
      <c r="AH251" s="31">
        <v>0</v>
      </c>
      <c r="AI251" s="36" t="s">
        <v>2850</v>
      </c>
      <c r="AJ251" t="s">
        <v>633</v>
      </c>
      <c r="AK251" s="37">
        <v>9</v>
      </c>
      <c r="AT251"/>
    </row>
    <row r="252" spans="1:46" x14ac:dyDescent="0.25">
      <c r="A252" t="s">
        <v>2660</v>
      </c>
      <c r="B252" t="s">
        <v>1748</v>
      </c>
      <c r="C252" t="s">
        <v>2328</v>
      </c>
      <c r="D252" t="s">
        <v>2614</v>
      </c>
      <c r="E252" s="31">
        <v>154.69565217391303</v>
      </c>
      <c r="F252" s="31">
        <v>542.18695652173915</v>
      </c>
      <c r="G252" s="31">
        <v>0</v>
      </c>
      <c r="H252" s="36">
        <v>0</v>
      </c>
      <c r="I252" s="31">
        <v>32.275326086956532</v>
      </c>
      <c r="J252" s="31">
        <v>0</v>
      </c>
      <c r="K252" s="36">
        <v>0</v>
      </c>
      <c r="L252" s="31">
        <v>19.00010869565218</v>
      </c>
      <c r="M252" s="31">
        <v>0</v>
      </c>
      <c r="N252" s="36">
        <v>0</v>
      </c>
      <c r="O252" s="31">
        <v>9.5578260869565259</v>
      </c>
      <c r="P252" s="31">
        <v>0</v>
      </c>
      <c r="Q252" s="36">
        <v>0</v>
      </c>
      <c r="R252" s="31">
        <v>3.7173913043478262</v>
      </c>
      <c r="S252" s="31">
        <v>0</v>
      </c>
      <c r="T252" s="36">
        <v>0</v>
      </c>
      <c r="U252" s="31">
        <v>166.81641304347829</v>
      </c>
      <c r="V252" s="31">
        <v>0</v>
      </c>
      <c r="W252" s="36">
        <v>0</v>
      </c>
      <c r="X252" s="31">
        <v>14.249673913043479</v>
      </c>
      <c r="Y252" s="31">
        <v>0</v>
      </c>
      <c r="Z252" s="36">
        <v>0</v>
      </c>
      <c r="AA252" s="31">
        <v>328.70391304347817</v>
      </c>
      <c r="AB252" s="31">
        <v>0</v>
      </c>
      <c r="AC252" s="36">
        <v>0</v>
      </c>
      <c r="AD252" s="31">
        <v>0</v>
      </c>
      <c r="AE252" s="31">
        <v>0</v>
      </c>
      <c r="AF252" s="36" t="s">
        <v>2850</v>
      </c>
      <c r="AG252" s="31">
        <v>0.1416304347826087</v>
      </c>
      <c r="AH252" s="31">
        <v>0</v>
      </c>
      <c r="AI252" s="36">
        <v>0</v>
      </c>
      <c r="AJ252" t="s">
        <v>614</v>
      </c>
      <c r="AK252" s="37">
        <v>9</v>
      </c>
      <c r="AT252"/>
    </row>
    <row r="253" spans="1:46" x14ac:dyDescent="0.25">
      <c r="A253" t="s">
        <v>2660</v>
      </c>
      <c r="B253" t="s">
        <v>1775</v>
      </c>
      <c r="C253" t="s">
        <v>2353</v>
      </c>
      <c r="D253" t="s">
        <v>2617</v>
      </c>
      <c r="E253" s="31">
        <v>105.70652173913044</v>
      </c>
      <c r="F253" s="31">
        <v>431.61478260869563</v>
      </c>
      <c r="G253" s="31">
        <v>4.9565217391304346</v>
      </c>
      <c r="H253" s="36">
        <v>1.1483670019764001E-2</v>
      </c>
      <c r="I253" s="31">
        <v>88.373804347826066</v>
      </c>
      <c r="J253" s="31">
        <v>4.9565217391304346</v>
      </c>
      <c r="K253" s="36">
        <v>5.6085870419500181E-2</v>
      </c>
      <c r="L253" s="31">
        <v>67.142282608695638</v>
      </c>
      <c r="M253" s="31">
        <v>0</v>
      </c>
      <c r="N253" s="36">
        <v>0</v>
      </c>
      <c r="O253" s="31">
        <v>15.666304347826085</v>
      </c>
      <c r="P253" s="31">
        <v>4.9565217391304346</v>
      </c>
      <c r="Q253" s="36">
        <v>0.31638104489002988</v>
      </c>
      <c r="R253" s="31">
        <v>5.5652173913043477</v>
      </c>
      <c r="S253" s="31">
        <v>0</v>
      </c>
      <c r="T253" s="36">
        <v>0</v>
      </c>
      <c r="U253" s="31">
        <v>76.458369565217382</v>
      </c>
      <c r="V253" s="31">
        <v>0</v>
      </c>
      <c r="W253" s="36">
        <v>0</v>
      </c>
      <c r="X253" s="31">
        <v>4.9226086956521735</v>
      </c>
      <c r="Y253" s="31">
        <v>0</v>
      </c>
      <c r="Z253" s="36">
        <v>0</v>
      </c>
      <c r="AA253" s="31">
        <v>261.86</v>
      </c>
      <c r="AB253" s="31">
        <v>0</v>
      </c>
      <c r="AC253" s="36">
        <v>0</v>
      </c>
      <c r="AD253" s="31">
        <v>0</v>
      </c>
      <c r="AE253" s="31">
        <v>0</v>
      </c>
      <c r="AF253" s="36" t="s">
        <v>2850</v>
      </c>
      <c r="AG253" s="31">
        <v>0</v>
      </c>
      <c r="AH253" s="31">
        <v>0</v>
      </c>
      <c r="AI253" s="36" t="s">
        <v>2850</v>
      </c>
      <c r="AJ253" t="s">
        <v>642</v>
      </c>
      <c r="AK253" s="37">
        <v>9</v>
      </c>
      <c r="AT253"/>
    </row>
    <row r="254" spans="1:46" x14ac:dyDescent="0.25">
      <c r="A254" t="s">
        <v>2660</v>
      </c>
      <c r="B254" t="s">
        <v>1774</v>
      </c>
      <c r="C254" t="s">
        <v>2353</v>
      </c>
      <c r="D254" t="s">
        <v>2617</v>
      </c>
      <c r="E254" s="31">
        <v>55.195652173913047</v>
      </c>
      <c r="F254" s="31">
        <v>267.10847826086962</v>
      </c>
      <c r="G254" s="31">
        <v>0</v>
      </c>
      <c r="H254" s="36">
        <v>0</v>
      </c>
      <c r="I254" s="31">
        <v>36.71510869565217</v>
      </c>
      <c r="J254" s="31">
        <v>0</v>
      </c>
      <c r="K254" s="36">
        <v>0</v>
      </c>
      <c r="L254" s="31">
        <v>22.534347826086954</v>
      </c>
      <c r="M254" s="31">
        <v>0</v>
      </c>
      <c r="N254" s="36">
        <v>0</v>
      </c>
      <c r="O254" s="31">
        <v>8.7894565217391314</v>
      </c>
      <c r="P254" s="31">
        <v>0</v>
      </c>
      <c r="Q254" s="36">
        <v>0</v>
      </c>
      <c r="R254" s="31">
        <v>5.3913043478260869</v>
      </c>
      <c r="S254" s="31">
        <v>0</v>
      </c>
      <c r="T254" s="36">
        <v>0</v>
      </c>
      <c r="U254" s="31">
        <v>53.257065217391329</v>
      </c>
      <c r="V254" s="31">
        <v>0</v>
      </c>
      <c r="W254" s="36">
        <v>0</v>
      </c>
      <c r="X254" s="31">
        <v>0</v>
      </c>
      <c r="Y254" s="31">
        <v>0</v>
      </c>
      <c r="Z254" s="36" t="s">
        <v>2850</v>
      </c>
      <c r="AA254" s="31">
        <v>172.10641304347828</v>
      </c>
      <c r="AB254" s="31">
        <v>0</v>
      </c>
      <c r="AC254" s="36">
        <v>0</v>
      </c>
      <c r="AD254" s="31">
        <v>0</v>
      </c>
      <c r="AE254" s="31">
        <v>0</v>
      </c>
      <c r="AF254" s="36" t="s">
        <v>2850</v>
      </c>
      <c r="AG254" s="31">
        <v>5.0298913043478253</v>
      </c>
      <c r="AH254" s="31">
        <v>0</v>
      </c>
      <c r="AI254" s="36">
        <v>0</v>
      </c>
      <c r="AJ254" t="s">
        <v>641</v>
      </c>
      <c r="AK254" s="37">
        <v>9</v>
      </c>
      <c r="AT254"/>
    </row>
    <row r="255" spans="1:46" x14ac:dyDescent="0.25">
      <c r="A255" t="s">
        <v>2660</v>
      </c>
      <c r="B255" t="s">
        <v>1771</v>
      </c>
      <c r="C255" t="s">
        <v>2393</v>
      </c>
      <c r="D255" t="s">
        <v>2635</v>
      </c>
      <c r="E255" s="31">
        <v>86.630434782608702</v>
      </c>
      <c r="F255" s="31">
        <v>194.70978260869563</v>
      </c>
      <c r="G255" s="31">
        <v>0</v>
      </c>
      <c r="H255" s="36">
        <v>0</v>
      </c>
      <c r="I255" s="31">
        <v>27.383043478260866</v>
      </c>
      <c r="J255" s="31">
        <v>0</v>
      </c>
      <c r="K255" s="36">
        <v>0</v>
      </c>
      <c r="L255" s="31">
        <v>17.418260869565213</v>
      </c>
      <c r="M255" s="31">
        <v>0</v>
      </c>
      <c r="N255" s="36">
        <v>0</v>
      </c>
      <c r="O255" s="31">
        <v>5.3560869565217377</v>
      </c>
      <c r="P255" s="31">
        <v>0</v>
      </c>
      <c r="Q255" s="36">
        <v>0</v>
      </c>
      <c r="R255" s="31">
        <v>4.6086956521739131</v>
      </c>
      <c r="S255" s="31">
        <v>0</v>
      </c>
      <c r="T255" s="36">
        <v>0</v>
      </c>
      <c r="U255" s="31">
        <v>92.290869565217392</v>
      </c>
      <c r="V255" s="31">
        <v>0</v>
      </c>
      <c r="W255" s="36">
        <v>0</v>
      </c>
      <c r="X255" s="31">
        <v>0</v>
      </c>
      <c r="Y255" s="31">
        <v>0</v>
      </c>
      <c r="Z255" s="36" t="s">
        <v>2850</v>
      </c>
      <c r="AA255" s="31">
        <v>70.135978260869564</v>
      </c>
      <c r="AB255" s="31">
        <v>0</v>
      </c>
      <c r="AC255" s="36">
        <v>0</v>
      </c>
      <c r="AD255" s="31">
        <v>4.8998913043478236</v>
      </c>
      <c r="AE255" s="31">
        <v>0</v>
      </c>
      <c r="AF255" s="36">
        <v>0</v>
      </c>
      <c r="AG255" s="31">
        <v>0</v>
      </c>
      <c r="AH255" s="31">
        <v>0</v>
      </c>
      <c r="AI255" s="36" t="s">
        <v>2850</v>
      </c>
      <c r="AJ255" t="s">
        <v>638</v>
      </c>
      <c r="AK255" s="37">
        <v>9</v>
      </c>
      <c r="AT255"/>
    </row>
    <row r="256" spans="1:46" x14ac:dyDescent="0.25">
      <c r="A256" t="s">
        <v>2660</v>
      </c>
      <c r="B256" t="s">
        <v>1546</v>
      </c>
      <c r="C256" t="s">
        <v>2467</v>
      </c>
      <c r="D256" t="s">
        <v>2617</v>
      </c>
      <c r="E256" s="31">
        <v>96.641304347826093</v>
      </c>
      <c r="F256" s="31">
        <v>348.12054347826086</v>
      </c>
      <c r="G256" s="31">
        <v>9.972282608695652</v>
      </c>
      <c r="H256" s="36">
        <v>2.8646061818291952E-2</v>
      </c>
      <c r="I256" s="31">
        <v>37.14434782608695</v>
      </c>
      <c r="J256" s="31">
        <v>0.42880434782608701</v>
      </c>
      <c r="K256" s="36">
        <v>1.1544269126322693E-2</v>
      </c>
      <c r="L256" s="31">
        <v>26.547391304347826</v>
      </c>
      <c r="M256" s="31">
        <v>0.42880434782608701</v>
      </c>
      <c r="N256" s="36">
        <v>1.6152409964133054E-2</v>
      </c>
      <c r="O256" s="31">
        <v>6.6839130434782588</v>
      </c>
      <c r="P256" s="31">
        <v>0</v>
      </c>
      <c r="Q256" s="36">
        <v>0</v>
      </c>
      <c r="R256" s="31">
        <v>3.9130434782608696</v>
      </c>
      <c r="S256" s="31">
        <v>0</v>
      </c>
      <c r="T256" s="36">
        <v>0</v>
      </c>
      <c r="U256" s="31">
        <v>75.417826086956538</v>
      </c>
      <c r="V256" s="31">
        <v>2.4510869565217392</v>
      </c>
      <c r="W256" s="36">
        <v>3.2500100887231133E-2</v>
      </c>
      <c r="X256" s="31">
        <v>14.313152173913043</v>
      </c>
      <c r="Y256" s="31">
        <v>0</v>
      </c>
      <c r="Z256" s="36">
        <v>0</v>
      </c>
      <c r="AA256" s="31">
        <v>221.24521739130432</v>
      </c>
      <c r="AB256" s="31">
        <v>7.0923913043478262</v>
      </c>
      <c r="AC256" s="36">
        <v>3.2056698842912845E-2</v>
      </c>
      <c r="AD256" s="31">
        <v>0</v>
      </c>
      <c r="AE256" s="31">
        <v>0</v>
      </c>
      <c r="AF256" s="36" t="s">
        <v>2850</v>
      </c>
      <c r="AG256" s="31">
        <v>0</v>
      </c>
      <c r="AH256" s="31">
        <v>0</v>
      </c>
      <c r="AI256" s="36" t="s">
        <v>2850</v>
      </c>
      <c r="AJ256" t="s">
        <v>412</v>
      </c>
      <c r="AK256" s="37">
        <v>9</v>
      </c>
      <c r="AT256"/>
    </row>
    <row r="257" spans="1:46" x14ac:dyDescent="0.25">
      <c r="A257" t="s">
        <v>2660</v>
      </c>
      <c r="B257" t="s">
        <v>1473</v>
      </c>
      <c r="C257" t="s">
        <v>2310</v>
      </c>
      <c r="D257" t="s">
        <v>2619</v>
      </c>
      <c r="E257" s="31">
        <v>81.934782608695656</v>
      </c>
      <c r="F257" s="31">
        <v>293.828152173913</v>
      </c>
      <c r="G257" s="31">
        <v>0</v>
      </c>
      <c r="H257" s="36">
        <v>0</v>
      </c>
      <c r="I257" s="31">
        <v>16.779347826086955</v>
      </c>
      <c r="J257" s="31">
        <v>0</v>
      </c>
      <c r="K257" s="36">
        <v>0</v>
      </c>
      <c r="L257" s="31">
        <v>16.779347826086955</v>
      </c>
      <c r="M257" s="31">
        <v>0</v>
      </c>
      <c r="N257" s="36">
        <v>0</v>
      </c>
      <c r="O257" s="31">
        <v>0</v>
      </c>
      <c r="P257" s="31">
        <v>0</v>
      </c>
      <c r="Q257" s="36" t="s">
        <v>2850</v>
      </c>
      <c r="R257" s="31">
        <v>0</v>
      </c>
      <c r="S257" s="31">
        <v>0</v>
      </c>
      <c r="T257" s="36" t="s">
        <v>2850</v>
      </c>
      <c r="U257" s="31">
        <v>101.08130434782608</v>
      </c>
      <c r="V257" s="31">
        <v>0</v>
      </c>
      <c r="W257" s="36">
        <v>0</v>
      </c>
      <c r="X257" s="31">
        <v>0.10054347826086957</v>
      </c>
      <c r="Y257" s="31">
        <v>0</v>
      </c>
      <c r="Z257" s="36">
        <v>0</v>
      </c>
      <c r="AA257" s="31">
        <v>175.8669565217391</v>
      </c>
      <c r="AB257" s="31">
        <v>0</v>
      </c>
      <c r="AC257" s="36">
        <v>0</v>
      </c>
      <c r="AD257" s="31">
        <v>0</v>
      </c>
      <c r="AE257" s="31">
        <v>0</v>
      </c>
      <c r="AF257" s="36" t="s">
        <v>2850</v>
      </c>
      <c r="AG257" s="31">
        <v>0</v>
      </c>
      <c r="AH257" s="31">
        <v>0</v>
      </c>
      <c r="AI257" s="36" t="s">
        <v>2850</v>
      </c>
      <c r="AJ257" t="s">
        <v>338</v>
      </c>
      <c r="AK257" s="37">
        <v>9</v>
      </c>
      <c r="AT257"/>
    </row>
    <row r="258" spans="1:46" x14ac:dyDescent="0.25">
      <c r="A258" t="s">
        <v>2660</v>
      </c>
      <c r="B258" t="s">
        <v>1926</v>
      </c>
      <c r="C258" t="s">
        <v>2394</v>
      </c>
      <c r="D258" t="s">
        <v>2601</v>
      </c>
      <c r="E258" s="31">
        <v>70.358695652173907</v>
      </c>
      <c r="F258" s="31">
        <v>269.07641304347828</v>
      </c>
      <c r="G258" s="31">
        <v>32.548152173913046</v>
      </c>
      <c r="H258" s="36">
        <v>0.12096248721976907</v>
      </c>
      <c r="I258" s="31">
        <v>23.477717391304349</v>
      </c>
      <c r="J258" s="31">
        <v>1.0625</v>
      </c>
      <c r="K258" s="36">
        <v>4.5255677214750337E-2</v>
      </c>
      <c r="L258" s="31">
        <v>19.216847826086958</v>
      </c>
      <c r="M258" s="31">
        <v>1.0625</v>
      </c>
      <c r="N258" s="36">
        <v>5.5290025170395087E-2</v>
      </c>
      <c r="O258" s="31">
        <v>0</v>
      </c>
      <c r="P258" s="31">
        <v>0</v>
      </c>
      <c r="Q258" s="36" t="s">
        <v>2850</v>
      </c>
      <c r="R258" s="31">
        <v>4.2608695652173916</v>
      </c>
      <c r="S258" s="31">
        <v>0</v>
      </c>
      <c r="T258" s="36">
        <v>0</v>
      </c>
      <c r="U258" s="31">
        <v>89.911521739130436</v>
      </c>
      <c r="V258" s="31">
        <v>16.82</v>
      </c>
      <c r="W258" s="36">
        <v>0.1870727986208664</v>
      </c>
      <c r="X258" s="31">
        <v>5.7826086956521738</v>
      </c>
      <c r="Y258" s="31">
        <v>0</v>
      </c>
      <c r="Z258" s="36">
        <v>0</v>
      </c>
      <c r="AA258" s="31">
        <v>148.37402173913043</v>
      </c>
      <c r="AB258" s="31">
        <v>14.665652173913044</v>
      </c>
      <c r="AC258" s="36">
        <v>9.884245235124807E-2</v>
      </c>
      <c r="AD258" s="31">
        <v>1.5305434782608693</v>
      </c>
      <c r="AE258" s="31">
        <v>0</v>
      </c>
      <c r="AF258" s="36">
        <v>0</v>
      </c>
      <c r="AG258" s="31">
        <v>0</v>
      </c>
      <c r="AH258" s="31">
        <v>0</v>
      </c>
      <c r="AI258" s="36" t="s">
        <v>2850</v>
      </c>
      <c r="AJ258" t="s">
        <v>786</v>
      </c>
      <c r="AK258" s="37">
        <v>9</v>
      </c>
      <c r="AT258"/>
    </row>
    <row r="259" spans="1:46" x14ac:dyDescent="0.25">
      <c r="A259" t="s">
        <v>2660</v>
      </c>
      <c r="B259" t="s">
        <v>1282</v>
      </c>
      <c r="C259" t="s">
        <v>2286</v>
      </c>
      <c r="D259" t="s">
        <v>2603</v>
      </c>
      <c r="E259" s="31">
        <v>77.489130434782609</v>
      </c>
      <c r="F259" s="31">
        <v>355.62554347826097</v>
      </c>
      <c r="G259" s="31">
        <v>108.19293478260872</v>
      </c>
      <c r="H259" s="36">
        <v>0.30423274358868557</v>
      </c>
      <c r="I259" s="31">
        <v>28.710326086956528</v>
      </c>
      <c r="J259" s="31">
        <v>2.6017391304347828</v>
      </c>
      <c r="K259" s="36">
        <v>9.062032672686314E-2</v>
      </c>
      <c r="L259" s="31">
        <v>21.215760869565223</v>
      </c>
      <c r="M259" s="31">
        <v>2.1506521739130435</v>
      </c>
      <c r="N259" s="36">
        <v>0.10137049465891332</v>
      </c>
      <c r="O259" s="31">
        <v>1.7554347826086956</v>
      </c>
      <c r="P259" s="31">
        <v>0.45108695652173914</v>
      </c>
      <c r="Q259" s="36">
        <v>0.25696594427244585</v>
      </c>
      <c r="R259" s="31">
        <v>5.7391304347826084</v>
      </c>
      <c r="S259" s="31">
        <v>0</v>
      </c>
      <c r="T259" s="36">
        <v>0</v>
      </c>
      <c r="U259" s="31">
        <v>94.728478260869608</v>
      </c>
      <c r="V259" s="31">
        <v>8.7590217391304357</v>
      </c>
      <c r="W259" s="36">
        <v>9.2464503810662485E-2</v>
      </c>
      <c r="X259" s="31">
        <v>6.8867391304347816</v>
      </c>
      <c r="Y259" s="31">
        <v>0</v>
      </c>
      <c r="Z259" s="36">
        <v>0</v>
      </c>
      <c r="AA259" s="31">
        <v>225.30000000000007</v>
      </c>
      <c r="AB259" s="31">
        <v>96.832173913043491</v>
      </c>
      <c r="AC259" s="36">
        <v>0.4297921611764024</v>
      </c>
      <c r="AD259" s="31">
        <v>0</v>
      </c>
      <c r="AE259" s="31">
        <v>0</v>
      </c>
      <c r="AF259" s="36" t="s">
        <v>2850</v>
      </c>
      <c r="AG259" s="31">
        <v>0</v>
      </c>
      <c r="AH259" s="31">
        <v>0</v>
      </c>
      <c r="AI259" s="36" t="s">
        <v>2850</v>
      </c>
      <c r="AJ259" t="s">
        <v>145</v>
      </c>
      <c r="AK259" s="37">
        <v>9</v>
      </c>
      <c r="AT259"/>
    </row>
    <row r="260" spans="1:46" x14ac:dyDescent="0.25">
      <c r="A260" t="s">
        <v>2660</v>
      </c>
      <c r="B260" t="s">
        <v>1298</v>
      </c>
      <c r="C260" t="s">
        <v>2377</v>
      </c>
      <c r="D260" t="s">
        <v>2623</v>
      </c>
      <c r="E260" s="31">
        <v>123.70652173913044</v>
      </c>
      <c r="F260" s="31">
        <v>453.48391304347825</v>
      </c>
      <c r="G260" s="31">
        <v>0</v>
      </c>
      <c r="H260" s="36">
        <v>0</v>
      </c>
      <c r="I260" s="31">
        <v>35.487717391304351</v>
      </c>
      <c r="J260" s="31">
        <v>0</v>
      </c>
      <c r="K260" s="36">
        <v>0</v>
      </c>
      <c r="L260" s="31">
        <v>23.645978260869562</v>
      </c>
      <c r="M260" s="31">
        <v>0</v>
      </c>
      <c r="N260" s="36">
        <v>0</v>
      </c>
      <c r="O260" s="31">
        <v>10.624347826086959</v>
      </c>
      <c r="P260" s="31">
        <v>0</v>
      </c>
      <c r="Q260" s="36">
        <v>0</v>
      </c>
      <c r="R260" s="31">
        <v>1.2173913043478262</v>
      </c>
      <c r="S260" s="31">
        <v>0</v>
      </c>
      <c r="T260" s="36">
        <v>0</v>
      </c>
      <c r="U260" s="31">
        <v>99.178913043478317</v>
      </c>
      <c r="V260" s="31">
        <v>0</v>
      </c>
      <c r="W260" s="36">
        <v>0</v>
      </c>
      <c r="X260" s="31">
        <v>1.6521739130434783</v>
      </c>
      <c r="Y260" s="31">
        <v>0</v>
      </c>
      <c r="Z260" s="36">
        <v>0</v>
      </c>
      <c r="AA260" s="31">
        <v>317.16510869565212</v>
      </c>
      <c r="AB260" s="31">
        <v>0</v>
      </c>
      <c r="AC260" s="36">
        <v>0</v>
      </c>
      <c r="AD260" s="31">
        <v>0</v>
      </c>
      <c r="AE260" s="31">
        <v>0</v>
      </c>
      <c r="AF260" s="36" t="s">
        <v>2850</v>
      </c>
      <c r="AG260" s="31">
        <v>0</v>
      </c>
      <c r="AH260" s="31">
        <v>0</v>
      </c>
      <c r="AI260" s="36" t="s">
        <v>2850</v>
      </c>
      <c r="AJ260" t="s">
        <v>161</v>
      </c>
      <c r="AK260" s="37">
        <v>9</v>
      </c>
      <c r="AT260"/>
    </row>
    <row r="261" spans="1:46" x14ac:dyDescent="0.25">
      <c r="A261" t="s">
        <v>2660</v>
      </c>
      <c r="B261" t="s">
        <v>1722</v>
      </c>
      <c r="C261" t="s">
        <v>2450</v>
      </c>
      <c r="D261" t="s">
        <v>2628</v>
      </c>
      <c r="E261" s="31">
        <v>180.61956521739131</v>
      </c>
      <c r="F261" s="31">
        <v>336.33532608695651</v>
      </c>
      <c r="G261" s="31">
        <v>0</v>
      </c>
      <c r="H261" s="36">
        <v>0</v>
      </c>
      <c r="I261" s="31">
        <v>55.299021739130438</v>
      </c>
      <c r="J261" s="31">
        <v>0</v>
      </c>
      <c r="K261" s="36">
        <v>0</v>
      </c>
      <c r="L261" s="31">
        <v>53.733804347826087</v>
      </c>
      <c r="M261" s="31">
        <v>0</v>
      </c>
      <c r="N261" s="36">
        <v>0</v>
      </c>
      <c r="O261" s="31">
        <v>0</v>
      </c>
      <c r="P261" s="31">
        <v>0</v>
      </c>
      <c r="Q261" s="36" t="s">
        <v>2850</v>
      </c>
      <c r="R261" s="31">
        <v>1.5652173913043479</v>
      </c>
      <c r="S261" s="31">
        <v>0</v>
      </c>
      <c r="T261" s="36">
        <v>0</v>
      </c>
      <c r="U261" s="31">
        <v>64.008804347826086</v>
      </c>
      <c r="V261" s="31">
        <v>0</v>
      </c>
      <c r="W261" s="36">
        <v>0</v>
      </c>
      <c r="X261" s="31">
        <v>4.6521739130434785</v>
      </c>
      <c r="Y261" s="31">
        <v>0</v>
      </c>
      <c r="Z261" s="36">
        <v>0</v>
      </c>
      <c r="AA261" s="31">
        <v>154.72369565217392</v>
      </c>
      <c r="AB261" s="31">
        <v>0</v>
      </c>
      <c r="AC261" s="36">
        <v>0</v>
      </c>
      <c r="AD261" s="31">
        <v>57.651630434782604</v>
      </c>
      <c r="AE261" s="31">
        <v>0</v>
      </c>
      <c r="AF261" s="36">
        <v>0</v>
      </c>
      <c r="AG261" s="31">
        <v>0</v>
      </c>
      <c r="AH261" s="31">
        <v>0</v>
      </c>
      <c r="AI261" s="36" t="s">
        <v>2850</v>
      </c>
      <c r="AJ261" t="s">
        <v>588</v>
      </c>
      <c r="AK261" s="37">
        <v>9</v>
      </c>
      <c r="AT261"/>
    </row>
    <row r="262" spans="1:46" x14ac:dyDescent="0.25">
      <c r="A262" t="s">
        <v>2660</v>
      </c>
      <c r="B262" t="s">
        <v>2050</v>
      </c>
      <c r="C262" t="s">
        <v>2568</v>
      </c>
      <c r="D262" t="s">
        <v>2613</v>
      </c>
      <c r="E262" s="31">
        <v>51.576086956521742</v>
      </c>
      <c r="F262" s="31">
        <v>261.29706521739126</v>
      </c>
      <c r="G262" s="31">
        <v>0</v>
      </c>
      <c r="H262" s="36">
        <v>0</v>
      </c>
      <c r="I262" s="31">
        <v>16.970543478260872</v>
      </c>
      <c r="J262" s="31">
        <v>0</v>
      </c>
      <c r="K262" s="36">
        <v>0</v>
      </c>
      <c r="L262" s="31">
        <v>5.3673913043478247</v>
      </c>
      <c r="M262" s="31">
        <v>0</v>
      </c>
      <c r="N262" s="36">
        <v>0</v>
      </c>
      <c r="O262" s="31">
        <v>6.1901086956521754</v>
      </c>
      <c r="P262" s="31">
        <v>0</v>
      </c>
      <c r="Q262" s="36">
        <v>0</v>
      </c>
      <c r="R262" s="31">
        <v>5.4130434782608692</v>
      </c>
      <c r="S262" s="31">
        <v>0</v>
      </c>
      <c r="T262" s="36">
        <v>0</v>
      </c>
      <c r="U262" s="31">
        <v>61.325543478260855</v>
      </c>
      <c r="V262" s="31">
        <v>0</v>
      </c>
      <c r="W262" s="36">
        <v>0</v>
      </c>
      <c r="X262" s="31">
        <v>8.5217391304347831</v>
      </c>
      <c r="Y262" s="31">
        <v>0</v>
      </c>
      <c r="Z262" s="36">
        <v>0</v>
      </c>
      <c r="AA262" s="31">
        <v>146.18576086956523</v>
      </c>
      <c r="AB262" s="31">
        <v>0</v>
      </c>
      <c r="AC262" s="36">
        <v>0</v>
      </c>
      <c r="AD262" s="31">
        <v>28.293478260869552</v>
      </c>
      <c r="AE262" s="31">
        <v>0</v>
      </c>
      <c r="AF262" s="36">
        <v>0</v>
      </c>
      <c r="AG262" s="31">
        <v>0</v>
      </c>
      <c r="AH262" s="31">
        <v>0</v>
      </c>
      <c r="AI262" s="36" t="s">
        <v>2850</v>
      </c>
      <c r="AJ262" t="s">
        <v>913</v>
      </c>
      <c r="AK262" s="37">
        <v>9</v>
      </c>
      <c r="AT262"/>
    </row>
    <row r="263" spans="1:46" x14ac:dyDescent="0.25">
      <c r="A263" t="s">
        <v>2660</v>
      </c>
      <c r="B263" t="s">
        <v>1975</v>
      </c>
      <c r="C263" t="s">
        <v>2274</v>
      </c>
      <c r="D263" t="s">
        <v>2612</v>
      </c>
      <c r="E263" s="31">
        <v>45.358695652173914</v>
      </c>
      <c r="F263" s="31">
        <v>183.85771739130439</v>
      </c>
      <c r="G263" s="31">
        <v>0</v>
      </c>
      <c r="H263" s="36">
        <v>0</v>
      </c>
      <c r="I263" s="31">
        <v>37.62826086956521</v>
      </c>
      <c r="J263" s="31">
        <v>0</v>
      </c>
      <c r="K263" s="36">
        <v>0</v>
      </c>
      <c r="L263" s="31">
        <v>32.584782608695647</v>
      </c>
      <c r="M263" s="31">
        <v>0</v>
      </c>
      <c r="N263" s="36">
        <v>0</v>
      </c>
      <c r="O263" s="31">
        <v>0</v>
      </c>
      <c r="P263" s="31">
        <v>0</v>
      </c>
      <c r="Q263" s="36" t="s">
        <v>2850</v>
      </c>
      <c r="R263" s="31">
        <v>5.0434782608695654</v>
      </c>
      <c r="S263" s="31">
        <v>0</v>
      </c>
      <c r="T263" s="36">
        <v>0</v>
      </c>
      <c r="U263" s="31">
        <v>35.310326086956515</v>
      </c>
      <c r="V263" s="31">
        <v>0</v>
      </c>
      <c r="W263" s="36">
        <v>0</v>
      </c>
      <c r="X263" s="31">
        <v>1.1920652173913044</v>
      </c>
      <c r="Y263" s="31">
        <v>0</v>
      </c>
      <c r="Z263" s="36">
        <v>0</v>
      </c>
      <c r="AA263" s="31">
        <v>109.72706521739134</v>
      </c>
      <c r="AB263" s="31">
        <v>0</v>
      </c>
      <c r="AC263" s="36">
        <v>0</v>
      </c>
      <c r="AD263" s="31">
        <v>0</v>
      </c>
      <c r="AE263" s="31">
        <v>0</v>
      </c>
      <c r="AF263" s="36" t="s">
        <v>2850</v>
      </c>
      <c r="AG263" s="31">
        <v>0</v>
      </c>
      <c r="AH263" s="31">
        <v>0</v>
      </c>
      <c r="AI263" s="36" t="s">
        <v>2850</v>
      </c>
      <c r="AJ263" t="s">
        <v>836</v>
      </c>
      <c r="AK263" s="37">
        <v>9</v>
      </c>
      <c r="AT263"/>
    </row>
    <row r="264" spans="1:46" x14ac:dyDescent="0.25">
      <c r="A264" t="s">
        <v>2660</v>
      </c>
      <c r="B264" t="s">
        <v>2111</v>
      </c>
      <c r="C264" t="s">
        <v>2284</v>
      </c>
      <c r="D264" t="s">
        <v>2603</v>
      </c>
      <c r="E264" s="31">
        <v>60.260869565217391</v>
      </c>
      <c r="F264" s="31">
        <v>240.28467391304352</v>
      </c>
      <c r="G264" s="31">
        <v>0</v>
      </c>
      <c r="H264" s="36">
        <v>0</v>
      </c>
      <c r="I264" s="31">
        <v>38.488043478260884</v>
      </c>
      <c r="J264" s="31">
        <v>0</v>
      </c>
      <c r="K264" s="36">
        <v>0</v>
      </c>
      <c r="L264" s="31">
        <v>26.884782608695662</v>
      </c>
      <c r="M264" s="31">
        <v>0</v>
      </c>
      <c r="N264" s="36">
        <v>0</v>
      </c>
      <c r="O264" s="31">
        <v>6.3858695652173934</v>
      </c>
      <c r="P264" s="31">
        <v>0</v>
      </c>
      <c r="Q264" s="36">
        <v>0</v>
      </c>
      <c r="R264" s="31">
        <v>5.2173913043478262</v>
      </c>
      <c r="S264" s="31">
        <v>0</v>
      </c>
      <c r="T264" s="36">
        <v>0</v>
      </c>
      <c r="U264" s="31">
        <v>36.910108695652177</v>
      </c>
      <c r="V264" s="31">
        <v>0</v>
      </c>
      <c r="W264" s="36">
        <v>0</v>
      </c>
      <c r="X264" s="31">
        <v>10.347826086956522</v>
      </c>
      <c r="Y264" s="31">
        <v>0</v>
      </c>
      <c r="Z264" s="36">
        <v>0</v>
      </c>
      <c r="AA264" s="31">
        <v>154.53869565217394</v>
      </c>
      <c r="AB264" s="31">
        <v>0</v>
      </c>
      <c r="AC264" s="36">
        <v>0</v>
      </c>
      <c r="AD264" s="31">
        <v>0</v>
      </c>
      <c r="AE264" s="31">
        <v>0</v>
      </c>
      <c r="AF264" s="36" t="s">
        <v>2850</v>
      </c>
      <c r="AG264" s="31">
        <v>0</v>
      </c>
      <c r="AH264" s="31">
        <v>0</v>
      </c>
      <c r="AI264" s="36" t="s">
        <v>2850</v>
      </c>
      <c r="AJ264" t="s">
        <v>975</v>
      </c>
      <c r="AK264" s="37">
        <v>9</v>
      </c>
      <c r="AT264"/>
    </row>
    <row r="265" spans="1:46" x14ac:dyDescent="0.25">
      <c r="A265" t="s">
        <v>2660</v>
      </c>
      <c r="B265" t="s">
        <v>1821</v>
      </c>
      <c r="C265" t="s">
        <v>2325</v>
      </c>
      <c r="D265" t="s">
        <v>2603</v>
      </c>
      <c r="E265" s="31">
        <v>54.108695652173914</v>
      </c>
      <c r="F265" s="31">
        <v>205.5983695652173</v>
      </c>
      <c r="G265" s="31">
        <v>0.16478260869565217</v>
      </c>
      <c r="H265" s="36">
        <v>8.0147818800373281E-4</v>
      </c>
      <c r="I265" s="31">
        <v>36.966847826086955</v>
      </c>
      <c r="J265" s="31">
        <v>0</v>
      </c>
      <c r="K265" s="36">
        <v>0</v>
      </c>
      <c r="L265" s="31">
        <v>26.184239130434779</v>
      </c>
      <c r="M265" s="31">
        <v>0</v>
      </c>
      <c r="N265" s="36">
        <v>0</v>
      </c>
      <c r="O265" s="31">
        <v>5.3913043478260869</v>
      </c>
      <c r="P265" s="31">
        <v>0</v>
      </c>
      <c r="Q265" s="36">
        <v>0</v>
      </c>
      <c r="R265" s="31">
        <v>5.3913043478260869</v>
      </c>
      <c r="S265" s="31">
        <v>0</v>
      </c>
      <c r="T265" s="36">
        <v>0</v>
      </c>
      <c r="U265" s="31">
        <v>36.863152173913029</v>
      </c>
      <c r="V265" s="31">
        <v>0</v>
      </c>
      <c r="W265" s="36">
        <v>0</v>
      </c>
      <c r="X265" s="31">
        <v>7.8361956521739122</v>
      </c>
      <c r="Y265" s="31">
        <v>0</v>
      </c>
      <c r="Z265" s="36">
        <v>0</v>
      </c>
      <c r="AA265" s="31">
        <v>120.80086956521734</v>
      </c>
      <c r="AB265" s="31">
        <v>0.16478260869565217</v>
      </c>
      <c r="AC265" s="36">
        <v>1.3640846236350162E-3</v>
      </c>
      <c r="AD265" s="31">
        <v>3.1313043478260876</v>
      </c>
      <c r="AE265" s="31">
        <v>0</v>
      </c>
      <c r="AF265" s="36">
        <v>0</v>
      </c>
      <c r="AG265" s="31">
        <v>0</v>
      </c>
      <c r="AH265" s="31">
        <v>0</v>
      </c>
      <c r="AI265" s="36" t="s">
        <v>2850</v>
      </c>
      <c r="AJ265" t="s">
        <v>679</v>
      </c>
      <c r="AK265" s="37">
        <v>9</v>
      </c>
      <c r="AT265"/>
    </row>
    <row r="266" spans="1:46" x14ac:dyDescent="0.25">
      <c r="A266" t="s">
        <v>2660</v>
      </c>
      <c r="B266" t="s">
        <v>1882</v>
      </c>
      <c r="C266" t="s">
        <v>2402</v>
      </c>
      <c r="D266" t="s">
        <v>2602</v>
      </c>
      <c r="E266" s="31">
        <v>107.40217391304348</v>
      </c>
      <c r="F266" s="31">
        <v>400.72239130434787</v>
      </c>
      <c r="G266" s="31">
        <v>6.7065217391304355</v>
      </c>
      <c r="H266" s="36">
        <v>1.6736079352343565E-2</v>
      </c>
      <c r="I266" s="31">
        <v>30.184782608695652</v>
      </c>
      <c r="J266" s="31">
        <v>1.8913043478260869</v>
      </c>
      <c r="K266" s="36">
        <v>6.2657544112351457E-2</v>
      </c>
      <c r="L266" s="31">
        <v>24.456521739130434</v>
      </c>
      <c r="M266" s="31">
        <v>1.8913043478260869</v>
      </c>
      <c r="N266" s="36">
        <v>7.7333333333333337E-2</v>
      </c>
      <c r="O266" s="31">
        <v>0</v>
      </c>
      <c r="P266" s="31">
        <v>0</v>
      </c>
      <c r="Q266" s="36" t="s">
        <v>2850</v>
      </c>
      <c r="R266" s="31">
        <v>5.7282608695652177</v>
      </c>
      <c r="S266" s="31">
        <v>0</v>
      </c>
      <c r="T266" s="36">
        <v>0</v>
      </c>
      <c r="U266" s="31">
        <v>88.48467391304348</v>
      </c>
      <c r="V266" s="31">
        <v>0.36956521739130432</v>
      </c>
      <c r="W266" s="36">
        <v>4.1766014502634327E-3</v>
      </c>
      <c r="X266" s="31">
        <v>30.100217391304344</v>
      </c>
      <c r="Y266" s="31">
        <v>0</v>
      </c>
      <c r="Z266" s="36">
        <v>0</v>
      </c>
      <c r="AA266" s="31">
        <v>251.95271739130436</v>
      </c>
      <c r="AB266" s="31">
        <v>4.4456521739130439</v>
      </c>
      <c r="AC266" s="36">
        <v>1.7644787561503301E-2</v>
      </c>
      <c r="AD266" s="31">
        <v>0</v>
      </c>
      <c r="AE266" s="31">
        <v>0</v>
      </c>
      <c r="AF266" s="36" t="s">
        <v>2850</v>
      </c>
      <c r="AG266" s="31">
        <v>0</v>
      </c>
      <c r="AH266" s="31">
        <v>0</v>
      </c>
      <c r="AI266" s="36" t="s">
        <v>2850</v>
      </c>
      <c r="AJ266" t="s">
        <v>741</v>
      </c>
      <c r="AK266" s="37">
        <v>9</v>
      </c>
      <c r="AT266"/>
    </row>
    <row r="267" spans="1:46" x14ac:dyDescent="0.25">
      <c r="A267" t="s">
        <v>2660</v>
      </c>
      <c r="B267" t="s">
        <v>2022</v>
      </c>
      <c r="C267" t="s">
        <v>2499</v>
      </c>
      <c r="D267" t="s">
        <v>2637</v>
      </c>
      <c r="E267" s="31">
        <v>105.5</v>
      </c>
      <c r="F267" s="31">
        <v>440.46195652173913</v>
      </c>
      <c r="G267" s="31">
        <v>0</v>
      </c>
      <c r="H267" s="36">
        <v>0</v>
      </c>
      <c r="I267" s="31">
        <v>69.684782608695656</v>
      </c>
      <c r="J267" s="31">
        <v>0</v>
      </c>
      <c r="K267" s="36">
        <v>0</v>
      </c>
      <c r="L267" s="31">
        <v>44.149456521739133</v>
      </c>
      <c r="M267" s="31">
        <v>0</v>
      </c>
      <c r="N267" s="36">
        <v>0</v>
      </c>
      <c r="O267" s="31">
        <v>18.926630434782609</v>
      </c>
      <c r="P267" s="31">
        <v>0</v>
      </c>
      <c r="Q267" s="36">
        <v>0</v>
      </c>
      <c r="R267" s="31">
        <v>6.6086956521739131</v>
      </c>
      <c r="S267" s="31">
        <v>0</v>
      </c>
      <c r="T267" s="36">
        <v>0</v>
      </c>
      <c r="U267" s="31">
        <v>74.853260869565219</v>
      </c>
      <c r="V267" s="31">
        <v>0</v>
      </c>
      <c r="W267" s="36">
        <v>0</v>
      </c>
      <c r="X267" s="31">
        <v>11.809782608695652</v>
      </c>
      <c r="Y267" s="31">
        <v>0</v>
      </c>
      <c r="Z267" s="36">
        <v>0</v>
      </c>
      <c r="AA267" s="31">
        <v>284.11413043478262</v>
      </c>
      <c r="AB267" s="31">
        <v>0</v>
      </c>
      <c r="AC267" s="36">
        <v>0</v>
      </c>
      <c r="AD267" s="31">
        <v>0</v>
      </c>
      <c r="AE267" s="31">
        <v>0</v>
      </c>
      <c r="AF267" s="36" t="s">
        <v>2850</v>
      </c>
      <c r="AG267" s="31">
        <v>0</v>
      </c>
      <c r="AH267" s="31">
        <v>0</v>
      </c>
      <c r="AI267" s="36" t="s">
        <v>2850</v>
      </c>
      <c r="AJ267" t="s">
        <v>885</v>
      </c>
      <c r="AK267" s="37">
        <v>9</v>
      </c>
      <c r="AT267"/>
    </row>
    <row r="268" spans="1:46" x14ac:dyDescent="0.25">
      <c r="A268" t="s">
        <v>2660</v>
      </c>
      <c r="B268" t="s">
        <v>1964</v>
      </c>
      <c r="C268" t="s">
        <v>2412</v>
      </c>
      <c r="D268" t="s">
        <v>2631</v>
      </c>
      <c r="E268" s="31">
        <v>36.619565217391305</v>
      </c>
      <c r="F268" s="31">
        <v>141.83315217391299</v>
      </c>
      <c r="G268" s="31">
        <v>0</v>
      </c>
      <c r="H268" s="36">
        <v>0</v>
      </c>
      <c r="I268" s="31">
        <v>11.651630434782607</v>
      </c>
      <c r="J268" s="31">
        <v>0</v>
      </c>
      <c r="K268" s="36">
        <v>0</v>
      </c>
      <c r="L268" s="31">
        <v>0.69510869565217381</v>
      </c>
      <c r="M268" s="31">
        <v>0</v>
      </c>
      <c r="N268" s="36">
        <v>0</v>
      </c>
      <c r="O268" s="31">
        <v>5.1304347826086953</v>
      </c>
      <c r="P268" s="31">
        <v>0</v>
      </c>
      <c r="Q268" s="36">
        <v>0</v>
      </c>
      <c r="R268" s="31">
        <v>5.8260869565217392</v>
      </c>
      <c r="S268" s="31">
        <v>0</v>
      </c>
      <c r="T268" s="36">
        <v>0</v>
      </c>
      <c r="U268" s="31">
        <v>37.444239130434767</v>
      </c>
      <c r="V268" s="31">
        <v>0</v>
      </c>
      <c r="W268" s="36">
        <v>0</v>
      </c>
      <c r="X268" s="31">
        <v>0</v>
      </c>
      <c r="Y268" s="31">
        <v>0</v>
      </c>
      <c r="Z268" s="36" t="s">
        <v>2850</v>
      </c>
      <c r="AA268" s="31">
        <v>92.737282608695608</v>
      </c>
      <c r="AB268" s="31">
        <v>0</v>
      </c>
      <c r="AC268" s="36">
        <v>0</v>
      </c>
      <c r="AD268" s="31">
        <v>0</v>
      </c>
      <c r="AE268" s="31">
        <v>0</v>
      </c>
      <c r="AF268" s="36" t="s">
        <v>2850</v>
      </c>
      <c r="AG268" s="31">
        <v>0</v>
      </c>
      <c r="AH268" s="31">
        <v>0</v>
      </c>
      <c r="AI268" s="36" t="s">
        <v>2850</v>
      </c>
      <c r="AJ268" t="s">
        <v>824</v>
      </c>
      <c r="AK268" s="37">
        <v>9</v>
      </c>
      <c r="AT268"/>
    </row>
    <row r="269" spans="1:46" x14ac:dyDescent="0.25">
      <c r="A269" t="s">
        <v>2660</v>
      </c>
      <c r="B269" t="s">
        <v>1693</v>
      </c>
      <c r="C269" t="s">
        <v>2455</v>
      </c>
      <c r="D269" t="s">
        <v>2612</v>
      </c>
      <c r="E269" s="31">
        <v>83.369565217391298</v>
      </c>
      <c r="F269" s="31">
        <v>313.14402173913038</v>
      </c>
      <c r="G269" s="31">
        <v>40.910217391304343</v>
      </c>
      <c r="H269" s="36">
        <v>0.13064345652871909</v>
      </c>
      <c r="I269" s="31">
        <v>38.309999999999988</v>
      </c>
      <c r="J269" s="31">
        <v>6.2826086956521738</v>
      </c>
      <c r="K269" s="36">
        <v>0.16399396229841232</v>
      </c>
      <c r="L269" s="31">
        <v>32.744782608695644</v>
      </c>
      <c r="M269" s="31">
        <v>6.2826086956521738</v>
      </c>
      <c r="N269" s="36">
        <v>0.1918659461182001</v>
      </c>
      <c r="O269" s="31">
        <v>0</v>
      </c>
      <c r="P269" s="31">
        <v>0</v>
      </c>
      <c r="Q269" s="36" t="s">
        <v>2850</v>
      </c>
      <c r="R269" s="31">
        <v>5.5652173913043477</v>
      </c>
      <c r="S269" s="31">
        <v>0</v>
      </c>
      <c r="T269" s="36">
        <v>0</v>
      </c>
      <c r="U269" s="31">
        <v>82.785217391304315</v>
      </c>
      <c r="V269" s="31">
        <v>3.0733695652173911</v>
      </c>
      <c r="W269" s="36">
        <v>3.7124617921704163E-2</v>
      </c>
      <c r="X269" s="31">
        <v>2.1739130434782608</v>
      </c>
      <c r="Y269" s="31">
        <v>0</v>
      </c>
      <c r="Z269" s="36">
        <v>0</v>
      </c>
      <c r="AA269" s="31">
        <v>187.82945652173913</v>
      </c>
      <c r="AB269" s="31">
        <v>31.55423913043478</v>
      </c>
      <c r="AC269" s="36">
        <v>0.16799409269856846</v>
      </c>
      <c r="AD269" s="31">
        <v>2.0454347826086954</v>
      </c>
      <c r="AE269" s="31">
        <v>0</v>
      </c>
      <c r="AF269" s="36">
        <v>0</v>
      </c>
      <c r="AG269" s="31">
        <v>0</v>
      </c>
      <c r="AH269" s="31">
        <v>0</v>
      </c>
      <c r="AI269" s="36" t="s">
        <v>2850</v>
      </c>
      <c r="AJ269" t="s">
        <v>559</v>
      </c>
      <c r="AK269" s="37">
        <v>9</v>
      </c>
      <c r="AT269"/>
    </row>
    <row r="270" spans="1:46" x14ac:dyDescent="0.25">
      <c r="A270" t="s">
        <v>2660</v>
      </c>
      <c r="B270" t="s">
        <v>1768</v>
      </c>
      <c r="C270" t="s">
        <v>2476</v>
      </c>
      <c r="D270" t="s">
        <v>2642</v>
      </c>
      <c r="E270" s="31">
        <v>27.619565217391305</v>
      </c>
      <c r="F270" s="31">
        <v>240.97826086956525</v>
      </c>
      <c r="G270" s="31">
        <v>3.722826086956522</v>
      </c>
      <c r="H270" s="36">
        <v>1.5448804691023905E-2</v>
      </c>
      <c r="I270" s="31">
        <v>99.894021739130437</v>
      </c>
      <c r="J270" s="31">
        <v>2.8423913043478262</v>
      </c>
      <c r="K270" s="36">
        <v>2.8454068170071543E-2</v>
      </c>
      <c r="L270" s="31">
        <v>99.894021739130437</v>
      </c>
      <c r="M270" s="31">
        <v>2.8423913043478262</v>
      </c>
      <c r="N270" s="36">
        <v>2.8454068170071543E-2</v>
      </c>
      <c r="O270" s="31">
        <v>0</v>
      </c>
      <c r="P270" s="31">
        <v>0</v>
      </c>
      <c r="Q270" s="36" t="s">
        <v>2850</v>
      </c>
      <c r="R270" s="31">
        <v>0</v>
      </c>
      <c r="S270" s="31">
        <v>0</v>
      </c>
      <c r="T270" s="36" t="s">
        <v>2850</v>
      </c>
      <c r="U270" s="31">
        <v>61.133152173913047</v>
      </c>
      <c r="V270" s="31">
        <v>0</v>
      </c>
      <c r="W270" s="36">
        <v>0</v>
      </c>
      <c r="X270" s="31">
        <v>0</v>
      </c>
      <c r="Y270" s="31">
        <v>0</v>
      </c>
      <c r="Z270" s="36" t="s">
        <v>2850</v>
      </c>
      <c r="AA270" s="31">
        <v>79.951086956521735</v>
      </c>
      <c r="AB270" s="31">
        <v>0.88043478260869568</v>
      </c>
      <c r="AC270" s="36">
        <v>1.1012167765617566E-2</v>
      </c>
      <c r="AD270" s="31">
        <v>0</v>
      </c>
      <c r="AE270" s="31">
        <v>0</v>
      </c>
      <c r="AF270" s="36" t="s">
        <v>2850</v>
      </c>
      <c r="AG270" s="31">
        <v>0</v>
      </c>
      <c r="AH270" s="31">
        <v>0</v>
      </c>
      <c r="AI270" s="36" t="s">
        <v>2850</v>
      </c>
      <c r="AJ270" t="s">
        <v>635</v>
      </c>
      <c r="AK270" s="37">
        <v>9</v>
      </c>
      <c r="AT270"/>
    </row>
    <row r="271" spans="1:46" x14ac:dyDescent="0.25">
      <c r="A271" t="s">
        <v>2660</v>
      </c>
      <c r="B271" t="s">
        <v>1265</v>
      </c>
      <c r="C271" t="s">
        <v>2363</v>
      </c>
      <c r="D271" t="s">
        <v>2603</v>
      </c>
      <c r="E271" s="31">
        <v>82.771739130434781</v>
      </c>
      <c r="F271" s="31">
        <v>346.24228260869569</v>
      </c>
      <c r="G271" s="31">
        <v>41.196304347826086</v>
      </c>
      <c r="H271" s="36">
        <v>0.11898114822210759</v>
      </c>
      <c r="I271" s="31">
        <v>44.482173913043475</v>
      </c>
      <c r="J271" s="31">
        <v>22.115217391304348</v>
      </c>
      <c r="K271" s="36">
        <v>0.49717033692050555</v>
      </c>
      <c r="L271" s="31">
        <v>22.366956521739123</v>
      </c>
      <c r="M271" s="31">
        <v>0</v>
      </c>
      <c r="N271" s="36">
        <v>0</v>
      </c>
      <c r="O271" s="31">
        <v>18.28913043478261</v>
      </c>
      <c r="P271" s="31">
        <v>18.28913043478261</v>
      </c>
      <c r="Q271" s="36">
        <v>1</v>
      </c>
      <c r="R271" s="31">
        <v>3.8260869565217392</v>
      </c>
      <c r="S271" s="31">
        <v>3.8260869565217392</v>
      </c>
      <c r="T271" s="36">
        <v>1</v>
      </c>
      <c r="U271" s="31">
        <v>74.296521739130412</v>
      </c>
      <c r="V271" s="31">
        <v>3.0326086956521738</v>
      </c>
      <c r="W271" s="36">
        <v>4.0817640242974698E-2</v>
      </c>
      <c r="X271" s="31">
        <v>18.8595652173913</v>
      </c>
      <c r="Y271" s="31">
        <v>11.936195652173916</v>
      </c>
      <c r="Z271" s="36">
        <v>0.63289877123821414</v>
      </c>
      <c r="AA271" s="31">
        <v>208.6040217391305</v>
      </c>
      <c r="AB271" s="31">
        <v>4.1122826086956525</v>
      </c>
      <c r="AC271" s="36">
        <v>1.9713342889612465E-2</v>
      </c>
      <c r="AD271" s="31">
        <v>0</v>
      </c>
      <c r="AE271" s="31">
        <v>0</v>
      </c>
      <c r="AF271" s="36" t="s">
        <v>2850</v>
      </c>
      <c r="AG271" s="31">
        <v>0</v>
      </c>
      <c r="AH271" s="31">
        <v>0</v>
      </c>
      <c r="AI271" s="36" t="s">
        <v>2850</v>
      </c>
      <c r="AJ271" t="s">
        <v>128</v>
      </c>
      <c r="AK271" s="37">
        <v>9</v>
      </c>
      <c r="AT271"/>
    </row>
    <row r="272" spans="1:46" x14ac:dyDescent="0.25">
      <c r="A272" t="s">
        <v>2660</v>
      </c>
      <c r="B272" t="s">
        <v>1992</v>
      </c>
      <c r="C272" t="s">
        <v>2485</v>
      </c>
      <c r="D272" t="s">
        <v>2610</v>
      </c>
      <c r="E272" s="31">
        <v>16.543478260869566</v>
      </c>
      <c r="F272" s="31">
        <v>127.04945652173915</v>
      </c>
      <c r="G272" s="31">
        <v>0</v>
      </c>
      <c r="H272" s="36">
        <v>0</v>
      </c>
      <c r="I272" s="31">
        <v>84.603804347826099</v>
      </c>
      <c r="J272" s="31">
        <v>0</v>
      </c>
      <c r="K272" s="36">
        <v>0</v>
      </c>
      <c r="L272" s="31">
        <v>65.340217391304364</v>
      </c>
      <c r="M272" s="31">
        <v>0</v>
      </c>
      <c r="N272" s="36">
        <v>0</v>
      </c>
      <c r="O272" s="31">
        <v>14.220108695652174</v>
      </c>
      <c r="P272" s="31">
        <v>0</v>
      </c>
      <c r="Q272" s="36">
        <v>0</v>
      </c>
      <c r="R272" s="31">
        <v>5.0434782608695654</v>
      </c>
      <c r="S272" s="31">
        <v>0</v>
      </c>
      <c r="T272" s="36">
        <v>0</v>
      </c>
      <c r="U272" s="31">
        <v>23.676630434782609</v>
      </c>
      <c r="V272" s="31">
        <v>0</v>
      </c>
      <c r="W272" s="36">
        <v>0</v>
      </c>
      <c r="X272" s="31">
        <v>0</v>
      </c>
      <c r="Y272" s="31">
        <v>0</v>
      </c>
      <c r="Z272" s="36" t="s">
        <v>2850</v>
      </c>
      <c r="AA272" s="31">
        <v>18.769021739130434</v>
      </c>
      <c r="AB272" s="31">
        <v>0</v>
      </c>
      <c r="AC272" s="36">
        <v>0</v>
      </c>
      <c r="AD272" s="31">
        <v>0</v>
      </c>
      <c r="AE272" s="31">
        <v>0</v>
      </c>
      <c r="AF272" s="36" t="s">
        <v>2850</v>
      </c>
      <c r="AG272" s="31">
        <v>0</v>
      </c>
      <c r="AH272" s="31">
        <v>0</v>
      </c>
      <c r="AI272" s="36" t="s">
        <v>2850</v>
      </c>
      <c r="AJ272" t="s">
        <v>854</v>
      </c>
      <c r="AK272" s="37">
        <v>9</v>
      </c>
      <c r="AT272"/>
    </row>
    <row r="273" spans="1:46" x14ac:dyDescent="0.25">
      <c r="A273" t="s">
        <v>2660</v>
      </c>
      <c r="B273" t="s">
        <v>1824</v>
      </c>
      <c r="C273" t="s">
        <v>2530</v>
      </c>
      <c r="D273" t="s">
        <v>2610</v>
      </c>
      <c r="E273" s="31">
        <v>56.108695652173914</v>
      </c>
      <c r="F273" s="31">
        <v>212.89456521739129</v>
      </c>
      <c r="G273" s="31">
        <v>0</v>
      </c>
      <c r="H273" s="36">
        <v>0</v>
      </c>
      <c r="I273" s="31">
        <v>22.32456521739131</v>
      </c>
      <c r="J273" s="31">
        <v>0</v>
      </c>
      <c r="K273" s="36">
        <v>0</v>
      </c>
      <c r="L273" s="31">
        <v>11.782717391304351</v>
      </c>
      <c r="M273" s="31">
        <v>0</v>
      </c>
      <c r="N273" s="36">
        <v>0</v>
      </c>
      <c r="O273" s="31">
        <v>5.3470652173913047</v>
      </c>
      <c r="P273" s="31">
        <v>0</v>
      </c>
      <c r="Q273" s="36">
        <v>0</v>
      </c>
      <c r="R273" s="31">
        <v>5.1947826086956521</v>
      </c>
      <c r="S273" s="31">
        <v>0</v>
      </c>
      <c r="T273" s="36">
        <v>0</v>
      </c>
      <c r="U273" s="31">
        <v>51.181195652173912</v>
      </c>
      <c r="V273" s="31">
        <v>0</v>
      </c>
      <c r="W273" s="36">
        <v>0</v>
      </c>
      <c r="X273" s="31">
        <v>4.9565217391304346</v>
      </c>
      <c r="Y273" s="31">
        <v>0</v>
      </c>
      <c r="Z273" s="36">
        <v>0</v>
      </c>
      <c r="AA273" s="31">
        <v>134.43228260869563</v>
      </c>
      <c r="AB273" s="31">
        <v>0</v>
      </c>
      <c r="AC273" s="36">
        <v>0</v>
      </c>
      <c r="AD273" s="31">
        <v>0</v>
      </c>
      <c r="AE273" s="31">
        <v>0</v>
      </c>
      <c r="AF273" s="36" t="s">
        <v>2850</v>
      </c>
      <c r="AG273" s="31">
        <v>0</v>
      </c>
      <c r="AH273" s="31">
        <v>0</v>
      </c>
      <c r="AI273" s="36" t="s">
        <v>2850</v>
      </c>
      <c r="AJ273" t="s">
        <v>682</v>
      </c>
      <c r="AK273" s="37">
        <v>9</v>
      </c>
      <c r="AT273"/>
    </row>
    <row r="274" spans="1:46" x14ac:dyDescent="0.25">
      <c r="A274" t="s">
        <v>2660</v>
      </c>
      <c r="B274" t="s">
        <v>1541</v>
      </c>
      <c r="C274" t="s">
        <v>2341</v>
      </c>
      <c r="D274" t="s">
        <v>2610</v>
      </c>
      <c r="E274" s="31">
        <v>67.597826086956516</v>
      </c>
      <c r="F274" s="31">
        <v>282.00586956521732</v>
      </c>
      <c r="G274" s="31">
        <v>0</v>
      </c>
      <c r="H274" s="36">
        <v>0</v>
      </c>
      <c r="I274" s="31">
        <v>23.537608695652171</v>
      </c>
      <c r="J274" s="31">
        <v>0</v>
      </c>
      <c r="K274" s="36">
        <v>0</v>
      </c>
      <c r="L274" s="31">
        <v>19.363695652173909</v>
      </c>
      <c r="M274" s="31">
        <v>0</v>
      </c>
      <c r="N274" s="36">
        <v>0</v>
      </c>
      <c r="O274" s="31">
        <v>0</v>
      </c>
      <c r="P274" s="31">
        <v>0</v>
      </c>
      <c r="Q274" s="36" t="s">
        <v>2850</v>
      </c>
      <c r="R274" s="31">
        <v>4.1739130434782608</v>
      </c>
      <c r="S274" s="31">
        <v>0</v>
      </c>
      <c r="T274" s="36">
        <v>0</v>
      </c>
      <c r="U274" s="31">
        <v>89.467499999999987</v>
      </c>
      <c r="V274" s="31">
        <v>0</v>
      </c>
      <c r="W274" s="36">
        <v>0</v>
      </c>
      <c r="X274" s="31">
        <v>9.8780434782608637</v>
      </c>
      <c r="Y274" s="31">
        <v>0</v>
      </c>
      <c r="Z274" s="36">
        <v>0</v>
      </c>
      <c r="AA274" s="31">
        <v>158.35641304347823</v>
      </c>
      <c r="AB274" s="31">
        <v>0</v>
      </c>
      <c r="AC274" s="36">
        <v>0</v>
      </c>
      <c r="AD274" s="31">
        <v>0.76630434782608692</v>
      </c>
      <c r="AE274" s="31">
        <v>0</v>
      </c>
      <c r="AF274" s="36">
        <v>0</v>
      </c>
      <c r="AG274" s="31">
        <v>0</v>
      </c>
      <c r="AH274" s="31">
        <v>0</v>
      </c>
      <c r="AI274" s="36" t="s">
        <v>2850</v>
      </c>
      <c r="AJ274" t="s">
        <v>407</v>
      </c>
      <c r="AK274" s="37">
        <v>9</v>
      </c>
      <c r="AT274"/>
    </row>
    <row r="275" spans="1:46" x14ac:dyDescent="0.25">
      <c r="A275" t="s">
        <v>2660</v>
      </c>
      <c r="B275" t="s">
        <v>2184</v>
      </c>
      <c r="C275" t="s">
        <v>2588</v>
      </c>
      <c r="D275" t="s">
        <v>2618</v>
      </c>
      <c r="E275" s="31">
        <v>28.554347826086957</v>
      </c>
      <c r="F275" s="31">
        <v>123.58880434782608</v>
      </c>
      <c r="G275" s="31">
        <v>3.3913043478260869</v>
      </c>
      <c r="H275" s="36">
        <v>2.7440222969401514E-2</v>
      </c>
      <c r="I275" s="31">
        <v>25.30891304347826</v>
      </c>
      <c r="J275" s="31">
        <v>0</v>
      </c>
      <c r="K275" s="36">
        <v>0</v>
      </c>
      <c r="L275" s="31">
        <v>20.901304347826088</v>
      </c>
      <c r="M275" s="31">
        <v>0</v>
      </c>
      <c r="N275" s="36">
        <v>0</v>
      </c>
      <c r="O275" s="31">
        <v>0.70652173913043481</v>
      </c>
      <c r="P275" s="31">
        <v>0</v>
      </c>
      <c r="Q275" s="36">
        <v>0</v>
      </c>
      <c r="R275" s="31">
        <v>3.7010869565217392</v>
      </c>
      <c r="S275" s="31">
        <v>0</v>
      </c>
      <c r="T275" s="36">
        <v>0</v>
      </c>
      <c r="U275" s="31">
        <v>22.057065217391305</v>
      </c>
      <c r="V275" s="31">
        <v>0</v>
      </c>
      <c r="W275" s="36">
        <v>0</v>
      </c>
      <c r="X275" s="31">
        <v>5.6413043478260869</v>
      </c>
      <c r="Y275" s="31">
        <v>0</v>
      </c>
      <c r="Z275" s="36">
        <v>0</v>
      </c>
      <c r="AA275" s="31">
        <v>70.581521739130437</v>
      </c>
      <c r="AB275" s="31">
        <v>3.3913043478260869</v>
      </c>
      <c r="AC275" s="36">
        <v>4.8048048048048048E-2</v>
      </c>
      <c r="AD275" s="31">
        <v>0</v>
      </c>
      <c r="AE275" s="31">
        <v>0</v>
      </c>
      <c r="AF275" s="36" t="s">
        <v>2850</v>
      </c>
      <c r="AG275" s="31">
        <v>0</v>
      </c>
      <c r="AH275" s="31">
        <v>0</v>
      </c>
      <c r="AI275" s="36" t="s">
        <v>2850</v>
      </c>
      <c r="AJ275" t="s">
        <v>1052</v>
      </c>
      <c r="AK275" s="37">
        <v>9</v>
      </c>
      <c r="AT275"/>
    </row>
    <row r="276" spans="1:46" x14ac:dyDescent="0.25">
      <c r="A276" t="s">
        <v>2660</v>
      </c>
      <c r="B276" t="s">
        <v>1311</v>
      </c>
      <c r="C276" t="s">
        <v>2383</v>
      </c>
      <c r="D276" t="s">
        <v>2631</v>
      </c>
      <c r="E276" s="31">
        <v>88.847826086956516</v>
      </c>
      <c r="F276" s="31">
        <v>300.80271739130433</v>
      </c>
      <c r="G276" s="31">
        <v>33.706521739130437</v>
      </c>
      <c r="H276" s="36">
        <v>0.11205524348798597</v>
      </c>
      <c r="I276" s="31">
        <v>17.036739130434785</v>
      </c>
      <c r="J276" s="31">
        <v>5.3043478260869561</v>
      </c>
      <c r="K276" s="36">
        <v>0.31134759917824645</v>
      </c>
      <c r="L276" s="31">
        <v>17.036739130434785</v>
      </c>
      <c r="M276" s="31">
        <v>5.3043478260869561</v>
      </c>
      <c r="N276" s="36">
        <v>0.31134759917824645</v>
      </c>
      <c r="O276" s="31">
        <v>0</v>
      </c>
      <c r="P276" s="31">
        <v>0</v>
      </c>
      <c r="Q276" s="36" t="s">
        <v>2850</v>
      </c>
      <c r="R276" s="31">
        <v>0</v>
      </c>
      <c r="S276" s="31">
        <v>0</v>
      </c>
      <c r="T276" s="36" t="s">
        <v>2850</v>
      </c>
      <c r="U276" s="31">
        <v>59.990326086956486</v>
      </c>
      <c r="V276" s="31">
        <v>9.304347826086957</v>
      </c>
      <c r="W276" s="36">
        <v>0.15509747042548536</v>
      </c>
      <c r="X276" s="31">
        <v>9.5285869565217389</v>
      </c>
      <c r="Y276" s="31">
        <v>0</v>
      </c>
      <c r="Z276" s="36">
        <v>0</v>
      </c>
      <c r="AA276" s="31">
        <v>214.24706521739131</v>
      </c>
      <c r="AB276" s="31">
        <v>19.097826086956523</v>
      </c>
      <c r="AC276" s="36">
        <v>8.913926577047121E-2</v>
      </c>
      <c r="AD276" s="31">
        <v>0</v>
      </c>
      <c r="AE276" s="31">
        <v>0</v>
      </c>
      <c r="AF276" s="36" t="s">
        <v>2850</v>
      </c>
      <c r="AG276" s="31">
        <v>0</v>
      </c>
      <c r="AH276" s="31">
        <v>0</v>
      </c>
      <c r="AI276" s="36" t="s">
        <v>2850</v>
      </c>
      <c r="AJ276" t="s">
        <v>174</v>
      </c>
      <c r="AK276" s="37">
        <v>9</v>
      </c>
      <c r="AT276"/>
    </row>
    <row r="277" spans="1:46" x14ac:dyDescent="0.25">
      <c r="A277" t="s">
        <v>2660</v>
      </c>
      <c r="B277" t="s">
        <v>1590</v>
      </c>
      <c r="C277" t="s">
        <v>2359</v>
      </c>
      <c r="D277" t="s">
        <v>2621</v>
      </c>
      <c r="E277" s="31">
        <v>109.51086956521739</v>
      </c>
      <c r="F277" s="31">
        <v>424.63402173913028</v>
      </c>
      <c r="G277" s="31">
        <v>9.5001086956521732</v>
      </c>
      <c r="H277" s="36">
        <v>2.2372462424804181E-2</v>
      </c>
      <c r="I277" s="31">
        <v>42.302500000000009</v>
      </c>
      <c r="J277" s="31">
        <v>1.7663043478260869</v>
      </c>
      <c r="K277" s="36">
        <v>4.1754136228971964E-2</v>
      </c>
      <c r="L277" s="31">
        <v>42.302500000000009</v>
      </c>
      <c r="M277" s="31">
        <v>1.7663043478260869</v>
      </c>
      <c r="N277" s="36">
        <v>4.1754136228971964E-2</v>
      </c>
      <c r="O277" s="31">
        <v>0</v>
      </c>
      <c r="P277" s="31">
        <v>0</v>
      </c>
      <c r="Q277" s="36" t="s">
        <v>2850</v>
      </c>
      <c r="R277" s="31">
        <v>0</v>
      </c>
      <c r="S277" s="31">
        <v>0</v>
      </c>
      <c r="T277" s="36" t="s">
        <v>2850</v>
      </c>
      <c r="U277" s="31">
        <v>72.648152173913033</v>
      </c>
      <c r="V277" s="31">
        <v>5.3541304347826086</v>
      </c>
      <c r="W277" s="36">
        <v>7.3699471694273933E-2</v>
      </c>
      <c r="X277" s="31">
        <v>21.72239130434783</v>
      </c>
      <c r="Y277" s="31">
        <v>0</v>
      </c>
      <c r="Z277" s="36">
        <v>0</v>
      </c>
      <c r="AA277" s="31">
        <v>287.96097826086941</v>
      </c>
      <c r="AB277" s="31">
        <v>2.3796739130434785</v>
      </c>
      <c r="AC277" s="36">
        <v>8.2638763328817637E-3</v>
      </c>
      <c r="AD277" s="31">
        <v>0</v>
      </c>
      <c r="AE277" s="31">
        <v>0</v>
      </c>
      <c r="AF277" s="36" t="s">
        <v>2850</v>
      </c>
      <c r="AG277" s="31">
        <v>0</v>
      </c>
      <c r="AH277" s="31">
        <v>0</v>
      </c>
      <c r="AI277" s="36" t="s">
        <v>2850</v>
      </c>
      <c r="AJ277" t="s">
        <v>456</v>
      </c>
      <c r="AK277" s="37">
        <v>9</v>
      </c>
      <c r="AT277"/>
    </row>
    <row r="278" spans="1:46" x14ac:dyDescent="0.25">
      <c r="A278" t="s">
        <v>2660</v>
      </c>
      <c r="B278" t="s">
        <v>1852</v>
      </c>
      <c r="C278" t="s">
        <v>2397</v>
      </c>
      <c r="D278" t="s">
        <v>2603</v>
      </c>
      <c r="E278" s="31">
        <v>157.72826086956522</v>
      </c>
      <c r="F278" s="31">
        <v>663.804347826087</v>
      </c>
      <c r="G278" s="31">
        <v>1.9130434782608696</v>
      </c>
      <c r="H278" s="36">
        <v>2.8819387588013756E-3</v>
      </c>
      <c r="I278" s="31">
        <v>64.902173913043484</v>
      </c>
      <c r="J278" s="31">
        <v>0</v>
      </c>
      <c r="K278" s="36">
        <v>0</v>
      </c>
      <c r="L278" s="31">
        <v>59.336956521739133</v>
      </c>
      <c r="M278" s="31">
        <v>0</v>
      </c>
      <c r="N278" s="36">
        <v>0</v>
      </c>
      <c r="O278" s="31">
        <v>0</v>
      </c>
      <c r="P278" s="31">
        <v>0</v>
      </c>
      <c r="Q278" s="36" t="s">
        <v>2850</v>
      </c>
      <c r="R278" s="31">
        <v>5.5652173913043477</v>
      </c>
      <c r="S278" s="31">
        <v>0</v>
      </c>
      <c r="T278" s="36">
        <v>0</v>
      </c>
      <c r="U278" s="31">
        <v>155.00815217391303</v>
      </c>
      <c r="V278" s="31">
        <v>0</v>
      </c>
      <c r="W278" s="36">
        <v>0</v>
      </c>
      <c r="X278" s="31">
        <v>16.888586956521738</v>
      </c>
      <c r="Y278" s="31">
        <v>1.9130434782608696</v>
      </c>
      <c r="Z278" s="36">
        <v>0.11327433628318585</v>
      </c>
      <c r="AA278" s="31">
        <v>427.00543478260869</v>
      </c>
      <c r="AB278" s="31">
        <v>0</v>
      </c>
      <c r="AC278" s="36">
        <v>0</v>
      </c>
      <c r="AD278" s="31">
        <v>0</v>
      </c>
      <c r="AE278" s="31">
        <v>0</v>
      </c>
      <c r="AF278" s="36" t="s">
        <v>2850</v>
      </c>
      <c r="AG278" s="31">
        <v>0</v>
      </c>
      <c r="AH278" s="31">
        <v>0</v>
      </c>
      <c r="AI278" s="36" t="s">
        <v>2850</v>
      </c>
      <c r="AJ278" t="s">
        <v>710</v>
      </c>
      <c r="AK278" s="37">
        <v>9</v>
      </c>
      <c r="AT278"/>
    </row>
    <row r="279" spans="1:46" x14ac:dyDescent="0.25">
      <c r="A279" t="s">
        <v>2660</v>
      </c>
      <c r="B279" t="s">
        <v>1337</v>
      </c>
      <c r="C279" t="s">
        <v>2397</v>
      </c>
      <c r="D279" t="s">
        <v>2603</v>
      </c>
      <c r="E279" s="31">
        <v>79.032608695652172</v>
      </c>
      <c r="F279" s="31">
        <v>316.64619565217396</v>
      </c>
      <c r="G279" s="31">
        <v>7.0652173913043473E-2</v>
      </c>
      <c r="H279" s="36">
        <v>2.2312655223135128E-4</v>
      </c>
      <c r="I279" s="31">
        <v>20.127934782608694</v>
      </c>
      <c r="J279" s="31">
        <v>0</v>
      </c>
      <c r="K279" s="36">
        <v>0</v>
      </c>
      <c r="L279" s="31">
        <v>8.4893478260869557</v>
      </c>
      <c r="M279" s="31">
        <v>0</v>
      </c>
      <c r="N279" s="36">
        <v>0</v>
      </c>
      <c r="O279" s="31">
        <v>6.3342391304347823</v>
      </c>
      <c r="P279" s="31">
        <v>0</v>
      </c>
      <c r="Q279" s="36">
        <v>0</v>
      </c>
      <c r="R279" s="31">
        <v>5.3043478260869561</v>
      </c>
      <c r="S279" s="31">
        <v>0</v>
      </c>
      <c r="T279" s="36">
        <v>0</v>
      </c>
      <c r="U279" s="31">
        <v>89.790978260869565</v>
      </c>
      <c r="V279" s="31">
        <v>0</v>
      </c>
      <c r="W279" s="36">
        <v>0</v>
      </c>
      <c r="X279" s="31">
        <v>11.553586956521739</v>
      </c>
      <c r="Y279" s="31">
        <v>0</v>
      </c>
      <c r="Z279" s="36">
        <v>0</v>
      </c>
      <c r="AA279" s="31">
        <v>195.17369565217396</v>
      </c>
      <c r="AB279" s="31">
        <v>7.0652173913043473E-2</v>
      </c>
      <c r="AC279" s="36">
        <v>3.6199639340208652E-4</v>
      </c>
      <c r="AD279" s="31">
        <v>0</v>
      </c>
      <c r="AE279" s="31">
        <v>0</v>
      </c>
      <c r="AF279" s="36" t="s">
        <v>2850</v>
      </c>
      <c r="AG279" s="31">
        <v>0</v>
      </c>
      <c r="AH279" s="31">
        <v>0</v>
      </c>
      <c r="AI279" s="36" t="s">
        <v>2850</v>
      </c>
      <c r="AJ279" t="s">
        <v>200</v>
      </c>
      <c r="AK279" s="37">
        <v>9</v>
      </c>
      <c r="AT279"/>
    </row>
    <row r="280" spans="1:46" x14ac:dyDescent="0.25">
      <c r="A280" t="s">
        <v>2660</v>
      </c>
      <c r="B280" t="s">
        <v>2200</v>
      </c>
      <c r="C280" t="s">
        <v>2270</v>
      </c>
      <c r="D280" t="s">
        <v>2603</v>
      </c>
      <c r="E280" s="31">
        <v>50.489130434782609</v>
      </c>
      <c r="F280" s="31">
        <v>220.32619565217396</v>
      </c>
      <c r="G280" s="31">
        <v>14.179347826086957</v>
      </c>
      <c r="H280" s="36">
        <v>6.435615966642344E-2</v>
      </c>
      <c r="I280" s="31">
        <v>71.297608695652201</v>
      </c>
      <c r="J280" s="31">
        <v>8.695652173913043</v>
      </c>
      <c r="K280" s="36">
        <v>0.12196274647908791</v>
      </c>
      <c r="L280" s="31">
        <v>65.678043478260889</v>
      </c>
      <c r="M280" s="31">
        <v>8.695652173913043</v>
      </c>
      <c r="N280" s="36">
        <v>0.13239816098954379</v>
      </c>
      <c r="O280" s="31">
        <v>0</v>
      </c>
      <c r="P280" s="31">
        <v>0</v>
      </c>
      <c r="Q280" s="36" t="s">
        <v>2850</v>
      </c>
      <c r="R280" s="31">
        <v>5.6195652173913047</v>
      </c>
      <c r="S280" s="31">
        <v>0</v>
      </c>
      <c r="T280" s="36">
        <v>0</v>
      </c>
      <c r="U280" s="31">
        <v>8.5356521739130411</v>
      </c>
      <c r="V280" s="31">
        <v>0.34782608695652173</v>
      </c>
      <c r="W280" s="36">
        <v>4.0749796251018752E-2</v>
      </c>
      <c r="X280" s="31">
        <v>10.683043478260872</v>
      </c>
      <c r="Y280" s="31">
        <v>0</v>
      </c>
      <c r="Z280" s="36">
        <v>0</v>
      </c>
      <c r="AA280" s="31">
        <v>129.80989130434784</v>
      </c>
      <c r="AB280" s="31">
        <v>5.1358695652173916</v>
      </c>
      <c r="AC280" s="36">
        <v>3.9564547151310733E-2</v>
      </c>
      <c r="AD280" s="31">
        <v>0</v>
      </c>
      <c r="AE280" s="31">
        <v>0</v>
      </c>
      <c r="AF280" s="36" t="s">
        <v>2850</v>
      </c>
      <c r="AG280" s="31">
        <v>0</v>
      </c>
      <c r="AH280" s="31">
        <v>0</v>
      </c>
      <c r="AI280" s="36" t="s">
        <v>2850</v>
      </c>
      <c r="AJ280" t="s">
        <v>1068</v>
      </c>
      <c r="AK280" s="37">
        <v>9</v>
      </c>
      <c r="AT280"/>
    </row>
    <row r="281" spans="1:46" x14ac:dyDescent="0.25">
      <c r="A281" t="s">
        <v>2660</v>
      </c>
      <c r="B281" t="s">
        <v>1841</v>
      </c>
      <c r="C281" t="s">
        <v>2284</v>
      </c>
      <c r="D281" t="s">
        <v>2603</v>
      </c>
      <c r="E281" s="31">
        <v>77.076086956521735</v>
      </c>
      <c r="F281" s="31">
        <v>278.97989130434792</v>
      </c>
      <c r="G281" s="31">
        <v>0</v>
      </c>
      <c r="H281" s="36">
        <v>0</v>
      </c>
      <c r="I281" s="31">
        <v>37.82815217391304</v>
      </c>
      <c r="J281" s="31">
        <v>0</v>
      </c>
      <c r="K281" s="36">
        <v>0</v>
      </c>
      <c r="L281" s="31">
        <v>31.219456521739129</v>
      </c>
      <c r="M281" s="31">
        <v>0</v>
      </c>
      <c r="N281" s="36">
        <v>0</v>
      </c>
      <c r="O281" s="31">
        <v>0</v>
      </c>
      <c r="P281" s="31">
        <v>0</v>
      </c>
      <c r="Q281" s="36" t="s">
        <v>2850</v>
      </c>
      <c r="R281" s="31">
        <v>6.6086956521739131</v>
      </c>
      <c r="S281" s="31">
        <v>0</v>
      </c>
      <c r="T281" s="36">
        <v>0</v>
      </c>
      <c r="U281" s="31">
        <v>78.913804347826087</v>
      </c>
      <c r="V281" s="31">
        <v>0</v>
      </c>
      <c r="W281" s="36">
        <v>0</v>
      </c>
      <c r="X281" s="31">
        <v>6.0360869565217383</v>
      </c>
      <c r="Y281" s="31">
        <v>0</v>
      </c>
      <c r="Z281" s="36">
        <v>0</v>
      </c>
      <c r="AA281" s="31">
        <v>156.20184782608703</v>
      </c>
      <c r="AB281" s="31">
        <v>0</v>
      </c>
      <c r="AC281" s="36">
        <v>0</v>
      </c>
      <c r="AD281" s="31">
        <v>0</v>
      </c>
      <c r="AE281" s="31">
        <v>0</v>
      </c>
      <c r="AF281" s="36" t="s">
        <v>2850</v>
      </c>
      <c r="AG281" s="31">
        <v>0</v>
      </c>
      <c r="AH281" s="31">
        <v>0</v>
      </c>
      <c r="AI281" s="36" t="s">
        <v>2850</v>
      </c>
      <c r="AJ281" t="s">
        <v>699</v>
      </c>
      <c r="AK281" s="37">
        <v>9</v>
      </c>
      <c r="AT281"/>
    </row>
    <row r="282" spans="1:46" x14ac:dyDescent="0.25">
      <c r="A282" t="s">
        <v>2660</v>
      </c>
      <c r="B282" t="s">
        <v>2043</v>
      </c>
      <c r="C282" t="s">
        <v>2369</v>
      </c>
      <c r="D282" t="s">
        <v>2617</v>
      </c>
      <c r="E282" s="31">
        <v>67.576086956521735</v>
      </c>
      <c r="F282" s="31">
        <v>325.15956521739122</v>
      </c>
      <c r="G282" s="31">
        <v>2.7634782608695652</v>
      </c>
      <c r="H282" s="36">
        <v>8.4988373601188466E-3</v>
      </c>
      <c r="I282" s="31">
        <v>69.465869565217375</v>
      </c>
      <c r="J282" s="31">
        <v>0.43478260869565216</v>
      </c>
      <c r="K282" s="36">
        <v>6.2589385466118811E-3</v>
      </c>
      <c r="L282" s="31">
        <v>60.681304347826071</v>
      </c>
      <c r="M282" s="31">
        <v>0</v>
      </c>
      <c r="N282" s="36">
        <v>0</v>
      </c>
      <c r="O282" s="31">
        <v>1.5652173913043479</v>
      </c>
      <c r="P282" s="31">
        <v>0.43478260869565216</v>
      </c>
      <c r="Q282" s="36">
        <v>0.27777777777777773</v>
      </c>
      <c r="R282" s="31">
        <v>7.2193478260869561</v>
      </c>
      <c r="S282" s="31">
        <v>0</v>
      </c>
      <c r="T282" s="36">
        <v>0</v>
      </c>
      <c r="U282" s="31">
        <v>61.577608695652181</v>
      </c>
      <c r="V282" s="31">
        <v>0.89228260869565201</v>
      </c>
      <c r="W282" s="36">
        <v>1.4490374465591314E-2</v>
      </c>
      <c r="X282" s="31">
        <v>10.571630434782609</v>
      </c>
      <c r="Y282" s="31">
        <v>0</v>
      </c>
      <c r="Z282" s="36">
        <v>0</v>
      </c>
      <c r="AA282" s="31">
        <v>183.54445652173908</v>
      </c>
      <c r="AB282" s="31">
        <v>1.4364130434782612</v>
      </c>
      <c r="AC282" s="36">
        <v>7.8259680008812022E-3</v>
      </c>
      <c r="AD282" s="31">
        <v>0</v>
      </c>
      <c r="AE282" s="31">
        <v>0</v>
      </c>
      <c r="AF282" s="36" t="s">
        <v>2850</v>
      </c>
      <c r="AG282" s="31">
        <v>0</v>
      </c>
      <c r="AH282" s="31">
        <v>0</v>
      </c>
      <c r="AI282" s="36" t="s">
        <v>2850</v>
      </c>
      <c r="AJ282" t="s">
        <v>906</v>
      </c>
      <c r="AK282" s="37">
        <v>9</v>
      </c>
      <c r="AT282"/>
    </row>
    <row r="283" spans="1:46" x14ac:dyDescent="0.25">
      <c r="A283" t="s">
        <v>2660</v>
      </c>
      <c r="B283" t="s">
        <v>1175</v>
      </c>
      <c r="C283" t="s">
        <v>2282</v>
      </c>
      <c r="D283" t="s">
        <v>2607</v>
      </c>
      <c r="E283" s="31">
        <v>78.902173913043484</v>
      </c>
      <c r="F283" s="31">
        <v>271.7806521739131</v>
      </c>
      <c r="G283" s="31">
        <v>30.389239130434785</v>
      </c>
      <c r="H283" s="36">
        <v>0.11181531461992605</v>
      </c>
      <c r="I283" s="31">
        <v>37.722717391304357</v>
      </c>
      <c r="J283" s="31">
        <v>1.1304347826086956</v>
      </c>
      <c r="K283" s="36">
        <v>2.9966949911972074E-2</v>
      </c>
      <c r="L283" s="31">
        <v>32.157500000000006</v>
      </c>
      <c r="M283" s="31">
        <v>0</v>
      </c>
      <c r="N283" s="36">
        <v>0</v>
      </c>
      <c r="O283" s="31">
        <v>1.1304347826086956</v>
      </c>
      <c r="P283" s="31">
        <v>1.1304347826086956</v>
      </c>
      <c r="Q283" s="36">
        <v>1</v>
      </c>
      <c r="R283" s="31">
        <v>4.4347826086956523</v>
      </c>
      <c r="S283" s="31">
        <v>0</v>
      </c>
      <c r="T283" s="36">
        <v>0</v>
      </c>
      <c r="U283" s="31">
        <v>62.558804347826083</v>
      </c>
      <c r="V283" s="31">
        <v>4.4309782608695665</v>
      </c>
      <c r="W283" s="36">
        <v>7.0829011312834381E-2</v>
      </c>
      <c r="X283" s="31">
        <v>10.593369565217392</v>
      </c>
      <c r="Y283" s="31">
        <v>0</v>
      </c>
      <c r="Z283" s="36">
        <v>0</v>
      </c>
      <c r="AA283" s="31">
        <v>159.29750000000001</v>
      </c>
      <c r="AB283" s="31">
        <v>24.827826086956524</v>
      </c>
      <c r="AC283" s="36">
        <v>0.15585822807612498</v>
      </c>
      <c r="AD283" s="31">
        <v>1.6082608695652174</v>
      </c>
      <c r="AE283" s="31">
        <v>0</v>
      </c>
      <c r="AF283" s="36">
        <v>0</v>
      </c>
      <c r="AG283" s="31">
        <v>0</v>
      </c>
      <c r="AH283" s="31">
        <v>0</v>
      </c>
      <c r="AI283" s="36" t="s">
        <v>2850</v>
      </c>
      <c r="AJ283" t="s">
        <v>38</v>
      </c>
      <c r="AK283" s="37">
        <v>9</v>
      </c>
      <c r="AT283"/>
    </row>
    <row r="284" spans="1:46" x14ac:dyDescent="0.25">
      <c r="A284" t="s">
        <v>2660</v>
      </c>
      <c r="B284" t="s">
        <v>1671</v>
      </c>
      <c r="C284" t="s">
        <v>2492</v>
      </c>
      <c r="D284" t="s">
        <v>2622</v>
      </c>
      <c r="E284" s="31">
        <v>48.423913043478258</v>
      </c>
      <c r="F284" s="31">
        <v>203.0645652173913</v>
      </c>
      <c r="G284" s="31">
        <v>6.2779347826086971</v>
      </c>
      <c r="H284" s="36">
        <v>3.0915954124678707E-2</v>
      </c>
      <c r="I284" s="31">
        <v>23.589347826086957</v>
      </c>
      <c r="J284" s="31">
        <v>0</v>
      </c>
      <c r="K284" s="36">
        <v>0</v>
      </c>
      <c r="L284" s="31">
        <v>9.5657608695652172</v>
      </c>
      <c r="M284" s="31">
        <v>0</v>
      </c>
      <c r="N284" s="36">
        <v>0</v>
      </c>
      <c r="O284" s="31">
        <v>8.6176086956521729</v>
      </c>
      <c r="P284" s="31">
        <v>0</v>
      </c>
      <c r="Q284" s="36">
        <v>0</v>
      </c>
      <c r="R284" s="31">
        <v>5.4059782608695652</v>
      </c>
      <c r="S284" s="31">
        <v>0</v>
      </c>
      <c r="T284" s="36">
        <v>0</v>
      </c>
      <c r="U284" s="31">
        <v>41.720326086956518</v>
      </c>
      <c r="V284" s="31">
        <v>0.56891304347826088</v>
      </c>
      <c r="W284" s="36">
        <v>1.3636351793907152E-2</v>
      </c>
      <c r="X284" s="31">
        <v>12.00597826086957</v>
      </c>
      <c r="Y284" s="31">
        <v>0</v>
      </c>
      <c r="Z284" s="36">
        <v>0</v>
      </c>
      <c r="AA284" s="31">
        <v>102.86913043478262</v>
      </c>
      <c r="AB284" s="31">
        <v>5.7090217391304359</v>
      </c>
      <c r="AC284" s="36">
        <v>5.5497909965807127E-2</v>
      </c>
      <c r="AD284" s="31">
        <v>22.879782608695649</v>
      </c>
      <c r="AE284" s="31">
        <v>0</v>
      </c>
      <c r="AF284" s="36">
        <v>0</v>
      </c>
      <c r="AG284" s="31">
        <v>0</v>
      </c>
      <c r="AH284" s="31">
        <v>0</v>
      </c>
      <c r="AI284" s="36" t="s">
        <v>2850</v>
      </c>
      <c r="AJ284" t="s">
        <v>537</v>
      </c>
      <c r="AK284" s="37">
        <v>9</v>
      </c>
      <c r="AT284"/>
    </row>
    <row r="285" spans="1:46" x14ac:dyDescent="0.25">
      <c r="A285" t="s">
        <v>2660</v>
      </c>
      <c r="B285" t="s">
        <v>1662</v>
      </c>
      <c r="C285" t="s">
        <v>2333</v>
      </c>
      <c r="D285" t="s">
        <v>2622</v>
      </c>
      <c r="E285" s="31">
        <v>154.19565217391303</v>
      </c>
      <c r="F285" s="31">
        <v>533.6258695652175</v>
      </c>
      <c r="G285" s="31">
        <v>94.579456521739132</v>
      </c>
      <c r="H285" s="36">
        <v>0.17723926427854719</v>
      </c>
      <c r="I285" s="31">
        <v>43.291739130434784</v>
      </c>
      <c r="J285" s="31">
        <v>4.8695652173913047</v>
      </c>
      <c r="K285" s="36">
        <v>0.11248255014010104</v>
      </c>
      <c r="L285" s="31">
        <v>37.798804347826092</v>
      </c>
      <c r="M285" s="31">
        <v>4.8695652173913047</v>
      </c>
      <c r="N285" s="36">
        <v>0.1288285516277545</v>
      </c>
      <c r="O285" s="31">
        <v>0</v>
      </c>
      <c r="P285" s="31">
        <v>0</v>
      </c>
      <c r="Q285" s="36" t="s">
        <v>2850</v>
      </c>
      <c r="R285" s="31">
        <v>5.4929347826086952</v>
      </c>
      <c r="S285" s="31">
        <v>0</v>
      </c>
      <c r="T285" s="36">
        <v>0</v>
      </c>
      <c r="U285" s="31">
        <v>141.36347826086964</v>
      </c>
      <c r="V285" s="31">
        <v>12.935652173913043</v>
      </c>
      <c r="W285" s="36">
        <v>9.150632350770134E-2</v>
      </c>
      <c r="X285" s="31">
        <v>24.970108695652176</v>
      </c>
      <c r="Y285" s="31">
        <v>0</v>
      </c>
      <c r="Z285" s="36">
        <v>0</v>
      </c>
      <c r="AA285" s="31">
        <v>286.87728260869568</v>
      </c>
      <c r="AB285" s="31">
        <v>76.774239130434779</v>
      </c>
      <c r="AC285" s="36">
        <v>0.2676204906582158</v>
      </c>
      <c r="AD285" s="31">
        <v>37.123260869565222</v>
      </c>
      <c r="AE285" s="31">
        <v>0</v>
      </c>
      <c r="AF285" s="36">
        <v>0</v>
      </c>
      <c r="AG285" s="31">
        <v>0</v>
      </c>
      <c r="AH285" s="31">
        <v>0</v>
      </c>
      <c r="AI285" s="36" t="s">
        <v>2850</v>
      </c>
      <c r="AJ285" t="s">
        <v>528</v>
      </c>
      <c r="AK285" s="37">
        <v>9</v>
      </c>
      <c r="AT285"/>
    </row>
    <row r="286" spans="1:46" x14ac:dyDescent="0.25">
      <c r="A286" t="s">
        <v>2660</v>
      </c>
      <c r="B286" t="s">
        <v>1445</v>
      </c>
      <c r="C286" t="s">
        <v>2438</v>
      </c>
      <c r="D286" t="s">
        <v>2621</v>
      </c>
      <c r="E286" s="31">
        <v>68.771739130434781</v>
      </c>
      <c r="F286" s="31">
        <v>239.25032608695659</v>
      </c>
      <c r="G286" s="31">
        <v>0.28260869565217389</v>
      </c>
      <c r="H286" s="36">
        <v>1.1812259580764731E-3</v>
      </c>
      <c r="I286" s="31">
        <v>30.693913043478268</v>
      </c>
      <c r="J286" s="31">
        <v>0</v>
      </c>
      <c r="K286" s="36">
        <v>0</v>
      </c>
      <c r="L286" s="31">
        <v>19.934565217391313</v>
      </c>
      <c r="M286" s="31">
        <v>0</v>
      </c>
      <c r="N286" s="36">
        <v>0</v>
      </c>
      <c r="O286" s="31">
        <v>5.0419565217391291</v>
      </c>
      <c r="P286" s="31">
        <v>0</v>
      </c>
      <c r="Q286" s="36">
        <v>0</v>
      </c>
      <c r="R286" s="31">
        <v>5.7173913043478262</v>
      </c>
      <c r="S286" s="31">
        <v>0</v>
      </c>
      <c r="T286" s="36">
        <v>0</v>
      </c>
      <c r="U286" s="31">
        <v>58.724021739130428</v>
      </c>
      <c r="V286" s="31">
        <v>0.28260869565217389</v>
      </c>
      <c r="W286" s="36">
        <v>4.8124887785718383E-3</v>
      </c>
      <c r="X286" s="31">
        <v>3.0124999999999997</v>
      </c>
      <c r="Y286" s="31">
        <v>0</v>
      </c>
      <c r="Z286" s="36">
        <v>0</v>
      </c>
      <c r="AA286" s="31">
        <v>146.81989130434789</v>
      </c>
      <c r="AB286" s="31">
        <v>0</v>
      </c>
      <c r="AC286" s="36">
        <v>0</v>
      </c>
      <c r="AD286" s="31">
        <v>0</v>
      </c>
      <c r="AE286" s="31">
        <v>0</v>
      </c>
      <c r="AF286" s="36" t="s">
        <v>2850</v>
      </c>
      <c r="AG286" s="31">
        <v>0</v>
      </c>
      <c r="AH286" s="31">
        <v>0</v>
      </c>
      <c r="AI286" s="36" t="s">
        <v>2850</v>
      </c>
      <c r="AJ286" t="s">
        <v>310</v>
      </c>
      <c r="AK286" s="37">
        <v>9</v>
      </c>
      <c r="AT286"/>
    </row>
    <row r="287" spans="1:46" x14ac:dyDescent="0.25">
      <c r="A287" t="s">
        <v>2660</v>
      </c>
      <c r="B287" t="s">
        <v>1263</v>
      </c>
      <c r="C287" t="s">
        <v>2287</v>
      </c>
      <c r="D287" t="s">
        <v>2609</v>
      </c>
      <c r="E287" s="31">
        <v>74.271739130434781</v>
      </c>
      <c r="F287" s="31">
        <v>261.45380434782612</v>
      </c>
      <c r="G287" s="31">
        <v>0</v>
      </c>
      <c r="H287" s="36">
        <v>0</v>
      </c>
      <c r="I287" s="31">
        <v>12.603260869565222</v>
      </c>
      <c r="J287" s="31">
        <v>0</v>
      </c>
      <c r="K287" s="36">
        <v>0</v>
      </c>
      <c r="L287" s="31">
        <v>6.6250000000000036</v>
      </c>
      <c r="M287" s="31">
        <v>0</v>
      </c>
      <c r="N287" s="36">
        <v>0</v>
      </c>
      <c r="O287" s="31">
        <v>0</v>
      </c>
      <c r="P287" s="31">
        <v>0</v>
      </c>
      <c r="Q287" s="36" t="s">
        <v>2850</v>
      </c>
      <c r="R287" s="31">
        <v>5.9782608695652177</v>
      </c>
      <c r="S287" s="31">
        <v>0</v>
      </c>
      <c r="T287" s="36">
        <v>0</v>
      </c>
      <c r="U287" s="31">
        <v>70.544347826086991</v>
      </c>
      <c r="V287" s="31">
        <v>0</v>
      </c>
      <c r="W287" s="36">
        <v>0</v>
      </c>
      <c r="X287" s="31">
        <v>0</v>
      </c>
      <c r="Y287" s="31">
        <v>0</v>
      </c>
      <c r="Z287" s="36" t="s">
        <v>2850</v>
      </c>
      <c r="AA287" s="31">
        <v>178.30619565217393</v>
      </c>
      <c r="AB287" s="31">
        <v>0</v>
      </c>
      <c r="AC287" s="36">
        <v>0</v>
      </c>
      <c r="AD287" s="31">
        <v>0</v>
      </c>
      <c r="AE287" s="31">
        <v>0</v>
      </c>
      <c r="AF287" s="36" t="s">
        <v>2850</v>
      </c>
      <c r="AG287" s="31">
        <v>0</v>
      </c>
      <c r="AH287" s="31">
        <v>0</v>
      </c>
      <c r="AI287" s="36" t="s">
        <v>2850</v>
      </c>
      <c r="AJ287" t="s">
        <v>126</v>
      </c>
      <c r="AK287" s="37">
        <v>9</v>
      </c>
      <c r="AT287"/>
    </row>
    <row r="288" spans="1:46" x14ac:dyDescent="0.25">
      <c r="A288" t="s">
        <v>2660</v>
      </c>
      <c r="B288" t="s">
        <v>1544</v>
      </c>
      <c r="C288" t="s">
        <v>2466</v>
      </c>
      <c r="D288" t="s">
        <v>2622</v>
      </c>
      <c r="E288" s="31">
        <v>83.978260869565219</v>
      </c>
      <c r="F288" s="31">
        <v>305.94260869565221</v>
      </c>
      <c r="G288" s="31">
        <v>21.974347826086955</v>
      </c>
      <c r="H288" s="36">
        <v>7.1825065229625326E-2</v>
      </c>
      <c r="I288" s="31">
        <v>28.135108695652178</v>
      </c>
      <c r="J288" s="31">
        <v>0</v>
      </c>
      <c r="K288" s="36">
        <v>0</v>
      </c>
      <c r="L288" s="31">
        <v>13.761956521739135</v>
      </c>
      <c r="M288" s="31">
        <v>0</v>
      </c>
      <c r="N288" s="36">
        <v>0</v>
      </c>
      <c r="O288" s="31">
        <v>10.709239130434783</v>
      </c>
      <c r="P288" s="31">
        <v>0</v>
      </c>
      <c r="Q288" s="36">
        <v>0</v>
      </c>
      <c r="R288" s="31">
        <v>3.6639130434782605</v>
      </c>
      <c r="S288" s="31">
        <v>0</v>
      </c>
      <c r="T288" s="36">
        <v>0</v>
      </c>
      <c r="U288" s="31">
        <v>74.561739130434816</v>
      </c>
      <c r="V288" s="31">
        <v>1.4129347826086958</v>
      </c>
      <c r="W288" s="36">
        <v>1.8949863550486314E-2</v>
      </c>
      <c r="X288" s="31">
        <v>4.1969565217391294</v>
      </c>
      <c r="Y288" s="31">
        <v>0</v>
      </c>
      <c r="Z288" s="36">
        <v>0</v>
      </c>
      <c r="AA288" s="31">
        <v>191.31434782608699</v>
      </c>
      <c r="AB288" s="31">
        <v>20.561413043478261</v>
      </c>
      <c r="AC288" s="36">
        <v>0.10747449565136366</v>
      </c>
      <c r="AD288" s="31">
        <v>7.7344565217391334</v>
      </c>
      <c r="AE288" s="31">
        <v>0</v>
      </c>
      <c r="AF288" s="36">
        <v>0</v>
      </c>
      <c r="AG288" s="31">
        <v>0</v>
      </c>
      <c r="AH288" s="31">
        <v>0</v>
      </c>
      <c r="AI288" s="36" t="s">
        <v>2850</v>
      </c>
      <c r="AJ288" t="s">
        <v>410</v>
      </c>
      <c r="AK288" s="37">
        <v>9</v>
      </c>
      <c r="AT288"/>
    </row>
    <row r="289" spans="1:46" x14ac:dyDescent="0.25">
      <c r="A289" t="s">
        <v>2660</v>
      </c>
      <c r="B289" t="s">
        <v>1836</v>
      </c>
      <c r="C289" t="s">
        <v>2287</v>
      </c>
      <c r="D289" t="s">
        <v>2609</v>
      </c>
      <c r="E289" s="31">
        <v>82.152173913043484</v>
      </c>
      <c r="F289" s="31">
        <v>271.73119565217399</v>
      </c>
      <c r="G289" s="31">
        <v>0</v>
      </c>
      <c r="H289" s="36">
        <v>0</v>
      </c>
      <c r="I289" s="31">
        <v>12.953913043478259</v>
      </c>
      <c r="J289" s="31">
        <v>0</v>
      </c>
      <c r="K289" s="36">
        <v>0</v>
      </c>
      <c r="L289" s="31">
        <v>2.2436956521739129</v>
      </c>
      <c r="M289" s="31">
        <v>0</v>
      </c>
      <c r="N289" s="36">
        <v>0</v>
      </c>
      <c r="O289" s="31">
        <v>5.079782608695651</v>
      </c>
      <c r="P289" s="31">
        <v>0</v>
      </c>
      <c r="Q289" s="36">
        <v>0</v>
      </c>
      <c r="R289" s="31">
        <v>5.6304347826086953</v>
      </c>
      <c r="S289" s="31">
        <v>0</v>
      </c>
      <c r="T289" s="36">
        <v>0</v>
      </c>
      <c r="U289" s="31">
        <v>74.880434782608717</v>
      </c>
      <c r="V289" s="31">
        <v>0</v>
      </c>
      <c r="W289" s="36">
        <v>0</v>
      </c>
      <c r="X289" s="31">
        <v>0</v>
      </c>
      <c r="Y289" s="31">
        <v>0</v>
      </c>
      <c r="Z289" s="36" t="s">
        <v>2850</v>
      </c>
      <c r="AA289" s="31">
        <v>183.89684782608703</v>
      </c>
      <c r="AB289" s="31">
        <v>0</v>
      </c>
      <c r="AC289" s="36">
        <v>0</v>
      </c>
      <c r="AD289" s="31">
        <v>0</v>
      </c>
      <c r="AE289" s="31">
        <v>0</v>
      </c>
      <c r="AF289" s="36" t="s">
        <v>2850</v>
      </c>
      <c r="AG289" s="31">
        <v>0</v>
      </c>
      <c r="AH289" s="31">
        <v>0</v>
      </c>
      <c r="AI289" s="36" t="s">
        <v>2850</v>
      </c>
      <c r="AJ289" t="s">
        <v>694</v>
      </c>
      <c r="AK289" s="37">
        <v>9</v>
      </c>
      <c r="AT289"/>
    </row>
    <row r="290" spans="1:46" x14ac:dyDescent="0.25">
      <c r="A290" t="s">
        <v>2660</v>
      </c>
      <c r="B290" t="s">
        <v>1313</v>
      </c>
      <c r="C290" t="s">
        <v>2385</v>
      </c>
      <c r="D290" t="s">
        <v>2622</v>
      </c>
      <c r="E290" s="31">
        <v>44.326086956521742</v>
      </c>
      <c r="F290" s="31">
        <v>172.72293478260869</v>
      </c>
      <c r="G290" s="31">
        <v>5.2225000000000001</v>
      </c>
      <c r="H290" s="36">
        <v>3.0236285682460791E-2</v>
      </c>
      <c r="I290" s="31">
        <v>19.137934782608699</v>
      </c>
      <c r="J290" s="31">
        <v>0</v>
      </c>
      <c r="K290" s="36">
        <v>0</v>
      </c>
      <c r="L290" s="31">
        <v>13.555108695652176</v>
      </c>
      <c r="M290" s="31">
        <v>0</v>
      </c>
      <c r="N290" s="36">
        <v>0</v>
      </c>
      <c r="O290" s="31">
        <v>1.8979347826086959</v>
      </c>
      <c r="P290" s="31">
        <v>0</v>
      </c>
      <c r="Q290" s="36">
        <v>0</v>
      </c>
      <c r="R290" s="31">
        <v>3.684891304347826</v>
      </c>
      <c r="S290" s="31">
        <v>0</v>
      </c>
      <c r="T290" s="36">
        <v>0</v>
      </c>
      <c r="U290" s="31">
        <v>30.116195652173904</v>
      </c>
      <c r="V290" s="31">
        <v>4.7969565217391308</v>
      </c>
      <c r="W290" s="36">
        <v>0.15928162298921936</v>
      </c>
      <c r="X290" s="31">
        <v>11.276086956521738</v>
      </c>
      <c r="Y290" s="31">
        <v>0</v>
      </c>
      <c r="Z290" s="36">
        <v>0</v>
      </c>
      <c r="AA290" s="31">
        <v>112.19271739130436</v>
      </c>
      <c r="AB290" s="31">
        <v>0.42554347826086963</v>
      </c>
      <c r="AC290" s="36">
        <v>3.7929688143363569E-3</v>
      </c>
      <c r="AD290" s="31">
        <v>0</v>
      </c>
      <c r="AE290" s="31">
        <v>0</v>
      </c>
      <c r="AF290" s="36" t="s">
        <v>2850</v>
      </c>
      <c r="AG290" s="31">
        <v>0</v>
      </c>
      <c r="AH290" s="31">
        <v>0</v>
      </c>
      <c r="AI290" s="36" t="s">
        <v>2850</v>
      </c>
      <c r="AJ290" t="s">
        <v>176</v>
      </c>
      <c r="AK290" s="37">
        <v>9</v>
      </c>
      <c r="AT290"/>
    </row>
    <row r="291" spans="1:46" x14ac:dyDescent="0.25">
      <c r="A291" t="s">
        <v>2660</v>
      </c>
      <c r="B291" t="s">
        <v>1641</v>
      </c>
      <c r="C291" t="s">
        <v>2333</v>
      </c>
      <c r="D291" t="s">
        <v>2622</v>
      </c>
      <c r="E291" s="31">
        <v>57.510869565217391</v>
      </c>
      <c r="F291" s="31">
        <v>208.81750000000005</v>
      </c>
      <c r="G291" s="31">
        <v>6.2228260869565206</v>
      </c>
      <c r="H291" s="36">
        <v>2.9800309298581389E-2</v>
      </c>
      <c r="I291" s="31">
        <v>22.891304347826082</v>
      </c>
      <c r="J291" s="31">
        <v>0</v>
      </c>
      <c r="K291" s="36">
        <v>0</v>
      </c>
      <c r="L291" s="31">
        <v>12.579782608695648</v>
      </c>
      <c r="M291" s="31">
        <v>0</v>
      </c>
      <c r="N291" s="36">
        <v>0</v>
      </c>
      <c r="O291" s="31">
        <v>4.8185869565217372</v>
      </c>
      <c r="P291" s="31">
        <v>0</v>
      </c>
      <c r="Q291" s="36">
        <v>0</v>
      </c>
      <c r="R291" s="31">
        <v>5.4929347826086961</v>
      </c>
      <c r="S291" s="31">
        <v>0</v>
      </c>
      <c r="T291" s="36">
        <v>0</v>
      </c>
      <c r="U291" s="31">
        <v>30.480652173913032</v>
      </c>
      <c r="V291" s="31">
        <v>4.1352173913043462</v>
      </c>
      <c r="W291" s="36">
        <v>0.13566695908309617</v>
      </c>
      <c r="X291" s="31">
        <v>11.655869565217396</v>
      </c>
      <c r="Y291" s="31">
        <v>0</v>
      </c>
      <c r="Z291" s="36">
        <v>0</v>
      </c>
      <c r="AA291" s="31">
        <v>121.83054347826092</v>
      </c>
      <c r="AB291" s="31">
        <v>2.0876086956521744</v>
      </c>
      <c r="AC291" s="36">
        <v>1.7135347475690125E-2</v>
      </c>
      <c r="AD291" s="31">
        <v>21.959130434782619</v>
      </c>
      <c r="AE291" s="31">
        <v>0</v>
      </c>
      <c r="AF291" s="36">
        <v>0</v>
      </c>
      <c r="AG291" s="31">
        <v>0</v>
      </c>
      <c r="AH291" s="31">
        <v>0</v>
      </c>
      <c r="AI291" s="36" t="s">
        <v>2850</v>
      </c>
      <c r="AJ291" t="s">
        <v>507</v>
      </c>
      <c r="AK291" s="37">
        <v>9</v>
      </c>
      <c r="AT291"/>
    </row>
    <row r="292" spans="1:46" x14ac:dyDescent="0.25">
      <c r="A292" t="s">
        <v>2660</v>
      </c>
      <c r="B292" t="s">
        <v>1498</v>
      </c>
      <c r="C292" t="s">
        <v>2333</v>
      </c>
      <c r="D292" t="s">
        <v>2622</v>
      </c>
      <c r="E292" s="31">
        <v>82.695652173913047</v>
      </c>
      <c r="F292" s="31">
        <v>310.27</v>
      </c>
      <c r="G292" s="31">
        <v>39.776847826086964</v>
      </c>
      <c r="H292" s="36">
        <v>0.12820075362132002</v>
      </c>
      <c r="I292" s="31">
        <v>24.92163043478261</v>
      </c>
      <c r="J292" s="31">
        <v>0</v>
      </c>
      <c r="K292" s="36">
        <v>0</v>
      </c>
      <c r="L292" s="31">
        <v>7.9434782608695658</v>
      </c>
      <c r="M292" s="31">
        <v>0</v>
      </c>
      <c r="N292" s="36">
        <v>0</v>
      </c>
      <c r="O292" s="31">
        <v>9.5956521739130434</v>
      </c>
      <c r="P292" s="31">
        <v>0</v>
      </c>
      <c r="Q292" s="36">
        <v>0</v>
      </c>
      <c r="R292" s="31">
        <v>7.3824999999999994</v>
      </c>
      <c r="S292" s="31">
        <v>0</v>
      </c>
      <c r="T292" s="36">
        <v>0</v>
      </c>
      <c r="U292" s="31">
        <v>95.53565217391305</v>
      </c>
      <c r="V292" s="31">
        <v>22.592934782608701</v>
      </c>
      <c r="W292" s="36">
        <v>0.23648694773633339</v>
      </c>
      <c r="X292" s="31">
        <v>8.0859782608695632</v>
      </c>
      <c r="Y292" s="31">
        <v>0</v>
      </c>
      <c r="Z292" s="36">
        <v>0</v>
      </c>
      <c r="AA292" s="31">
        <v>152.9602173913043</v>
      </c>
      <c r="AB292" s="31">
        <v>17.183913043478267</v>
      </c>
      <c r="AC292" s="36">
        <v>0.11234236807808801</v>
      </c>
      <c r="AD292" s="31">
        <v>28.766521739130443</v>
      </c>
      <c r="AE292" s="31">
        <v>0</v>
      </c>
      <c r="AF292" s="36">
        <v>0</v>
      </c>
      <c r="AG292" s="31">
        <v>0</v>
      </c>
      <c r="AH292" s="31">
        <v>0</v>
      </c>
      <c r="AI292" s="36" t="s">
        <v>2850</v>
      </c>
      <c r="AJ292" t="s">
        <v>363</v>
      </c>
      <c r="AK292" s="37">
        <v>9</v>
      </c>
      <c r="AT292"/>
    </row>
    <row r="293" spans="1:46" x14ac:dyDescent="0.25">
      <c r="A293" t="s">
        <v>2660</v>
      </c>
      <c r="B293" t="s">
        <v>1425</v>
      </c>
      <c r="C293" t="s">
        <v>2432</v>
      </c>
      <c r="D293" t="s">
        <v>2622</v>
      </c>
      <c r="E293" s="31">
        <v>49.260869565217391</v>
      </c>
      <c r="F293" s="31">
        <v>179.70608695652174</v>
      </c>
      <c r="G293" s="31">
        <v>8.1918478260869581</v>
      </c>
      <c r="H293" s="36">
        <v>4.558469868674455E-2</v>
      </c>
      <c r="I293" s="31">
        <v>17.681739130434785</v>
      </c>
      <c r="J293" s="31">
        <v>0</v>
      </c>
      <c r="K293" s="36">
        <v>0</v>
      </c>
      <c r="L293" s="31">
        <v>6.1115217391304357</v>
      </c>
      <c r="M293" s="31">
        <v>0</v>
      </c>
      <c r="N293" s="36">
        <v>0</v>
      </c>
      <c r="O293" s="31">
        <v>6.0772826086956515</v>
      </c>
      <c r="P293" s="31">
        <v>0</v>
      </c>
      <c r="Q293" s="36">
        <v>0</v>
      </c>
      <c r="R293" s="31">
        <v>5.4929347826086961</v>
      </c>
      <c r="S293" s="31">
        <v>0</v>
      </c>
      <c r="T293" s="36">
        <v>0</v>
      </c>
      <c r="U293" s="31">
        <v>34.122065217391317</v>
      </c>
      <c r="V293" s="31">
        <v>3.9370652173913059</v>
      </c>
      <c r="W293" s="36">
        <v>0.11538179744714469</v>
      </c>
      <c r="X293" s="31">
        <v>9.2193478260869579</v>
      </c>
      <c r="Y293" s="31">
        <v>0</v>
      </c>
      <c r="Z293" s="36">
        <v>0</v>
      </c>
      <c r="AA293" s="31">
        <v>118.6829347826087</v>
      </c>
      <c r="AB293" s="31">
        <v>4.2547826086956517</v>
      </c>
      <c r="AC293" s="36">
        <v>3.584999491703781E-2</v>
      </c>
      <c r="AD293" s="31">
        <v>0</v>
      </c>
      <c r="AE293" s="31">
        <v>0</v>
      </c>
      <c r="AF293" s="36" t="s">
        <v>2850</v>
      </c>
      <c r="AG293" s="31">
        <v>0</v>
      </c>
      <c r="AH293" s="31">
        <v>0</v>
      </c>
      <c r="AI293" s="36" t="s">
        <v>2850</v>
      </c>
      <c r="AJ293" t="s">
        <v>289</v>
      </c>
      <c r="AK293" s="37">
        <v>9</v>
      </c>
      <c r="AT293"/>
    </row>
    <row r="294" spans="1:46" x14ac:dyDescent="0.25">
      <c r="A294" t="s">
        <v>2660</v>
      </c>
      <c r="B294" t="s">
        <v>1761</v>
      </c>
      <c r="C294" t="s">
        <v>2367</v>
      </c>
      <c r="D294" t="s">
        <v>2623</v>
      </c>
      <c r="E294" s="31">
        <v>109.83695652173913</v>
      </c>
      <c r="F294" s="31">
        <v>315.53499999999985</v>
      </c>
      <c r="G294" s="31">
        <v>0</v>
      </c>
      <c r="H294" s="36">
        <v>0</v>
      </c>
      <c r="I294" s="31">
        <v>54.19358695652172</v>
      </c>
      <c r="J294" s="31">
        <v>0</v>
      </c>
      <c r="K294" s="36">
        <v>0</v>
      </c>
      <c r="L294" s="31">
        <v>43.414673913043465</v>
      </c>
      <c r="M294" s="31">
        <v>0</v>
      </c>
      <c r="N294" s="36">
        <v>0</v>
      </c>
      <c r="O294" s="31">
        <v>5.5468478260869549</v>
      </c>
      <c r="P294" s="31">
        <v>0</v>
      </c>
      <c r="Q294" s="36">
        <v>0</v>
      </c>
      <c r="R294" s="31">
        <v>5.2320652173913045</v>
      </c>
      <c r="S294" s="31">
        <v>0</v>
      </c>
      <c r="T294" s="36">
        <v>0</v>
      </c>
      <c r="U294" s="31">
        <v>32.970869565217392</v>
      </c>
      <c r="V294" s="31">
        <v>0</v>
      </c>
      <c r="W294" s="36">
        <v>0</v>
      </c>
      <c r="X294" s="31">
        <v>8.9585869565217386</v>
      </c>
      <c r="Y294" s="31">
        <v>0</v>
      </c>
      <c r="Z294" s="36">
        <v>0</v>
      </c>
      <c r="AA294" s="31">
        <v>219.41195652173903</v>
      </c>
      <c r="AB294" s="31">
        <v>0</v>
      </c>
      <c r="AC294" s="36">
        <v>0</v>
      </c>
      <c r="AD294" s="31">
        <v>0</v>
      </c>
      <c r="AE294" s="31">
        <v>0</v>
      </c>
      <c r="AF294" s="36" t="s">
        <v>2850</v>
      </c>
      <c r="AG294" s="31">
        <v>0</v>
      </c>
      <c r="AH294" s="31">
        <v>0</v>
      </c>
      <c r="AI294" s="36" t="s">
        <v>2850</v>
      </c>
      <c r="AJ294" t="s">
        <v>628</v>
      </c>
      <c r="AK294" s="37">
        <v>9</v>
      </c>
      <c r="AT294"/>
    </row>
    <row r="295" spans="1:46" x14ac:dyDescent="0.25">
      <c r="A295" t="s">
        <v>2660</v>
      </c>
      <c r="B295" t="s">
        <v>1232</v>
      </c>
      <c r="C295" t="s">
        <v>2343</v>
      </c>
      <c r="D295" t="s">
        <v>2617</v>
      </c>
      <c r="E295" s="31">
        <v>89.141304347826093</v>
      </c>
      <c r="F295" s="31">
        <v>283.08956521739134</v>
      </c>
      <c r="G295" s="31">
        <v>0</v>
      </c>
      <c r="H295" s="36">
        <v>0</v>
      </c>
      <c r="I295" s="31">
        <v>30.834239130434781</v>
      </c>
      <c r="J295" s="31">
        <v>0</v>
      </c>
      <c r="K295" s="36">
        <v>0</v>
      </c>
      <c r="L295" s="31">
        <v>25.529891304347824</v>
      </c>
      <c r="M295" s="31">
        <v>0</v>
      </c>
      <c r="N295" s="36">
        <v>0</v>
      </c>
      <c r="O295" s="31">
        <v>0</v>
      </c>
      <c r="P295" s="31">
        <v>0</v>
      </c>
      <c r="Q295" s="36" t="s">
        <v>2850</v>
      </c>
      <c r="R295" s="31">
        <v>5.3043478260869561</v>
      </c>
      <c r="S295" s="31">
        <v>0</v>
      </c>
      <c r="T295" s="36">
        <v>0</v>
      </c>
      <c r="U295" s="31">
        <v>70.402391304347816</v>
      </c>
      <c r="V295" s="31">
        <v>0</v>
      </c>
      <c r="W295" s="36">
        <v>0</v>
      </c>
      <c r="X295" s="31">
        <v>0</v>
      </c>
      <c r="Y295" s="31">
        <v>0</v>
      </c>
      <c r="Z295" s="36" t="s">
        <v>2850</v>
      </c>
      <c r="AA295" s="31">
        <v>181.85293478260874</v>
      </c>
      <c r="AB295" s="31">
        <v>0</v>
      </c>
      <c r="AC295" s="36">
        <v>0</v>
      </c>
      <c r="AD295" s="31">
        <v>0</v>
      </c>
      <c r="AE295" s="31">
        <v>0</v>
      </c>
      <c r="AF295" s="36" t="s">
        <v>2850</v>
      </c>
      <c r="AG295" s="31">
        <v>0</v>
      </c>
      <c r="AH295" s="31">
        <v>0</v>
      </c>
      <c r="AI295" s="36" t="s">
        <v>2850</v>
      </c>
      <c r="AJ295" t="s">
        <v>95</v>
      </c>
      <c r="AK295" s="37">
        <v>9</v>
      </c>
      <c r="AT295"/>
    </row>
    <row r="296" spans="1:46" x14ac:dyDescent="0.25">
      <c r="A296" t="s">
        <v>2660</v>
      </c>
      <c r="B296" t="s">
        <v>1912</v>
      </c>
      <c r="C296" t="s">
        <v>2286</v>
      </c>
      <c r="D296" t="s">
        <v>2603</v>
      </c>
      <c r="E296" s="31">
        <v>19.456521739130434</v>
      </c>
      <c r="F296" s="31">
        <v>184.19923913043476</v>
      </c>
      <c r="G296" s="31">
        <v>9.473369565217391</v>
      </c>
      <c r="H296" s="36">
        <v>5.1430014640338056E-2</v>
      </c>
      <c r="I296" s="31">
        <v>34.381956521739127</v>
      </c>
      <c r="J296" s="31">
        <v>0</v>
      </c>
      <c r="K296" s="36">
        <v>0</v>
      </c>
      <c r="L296" s="31">
        <v>24.434673913043479</v>
      </c>
      <c r="M296" s="31">
        <v>0</v>
      </c>
      <c r="N296" s="36">
        <v>0</v>
      </c>
      <c r="O296" s="31">
        <v>4.9038043478260862</v>
      </c>
      <c r="P296" s="31">
        <v>0</v>
      </c>
      <c r="Q296" s="36">
        <v>0</v>
      </c>
      <c r="R296" s="31">
        <v>5.0434782608695654</v>
      </c>
      <c r="S296" s="31">
        <v>0</v>
      </c>
      <c r="T296" s="36">
        <v>0</v>
      </c>
      <c r="U296" s="31">
        <v>70.026195652173897</v>
      </c>
      <c r="V296" s="31">
        <v>0.39195652173913048</v>
      </c>
      <c r="W296" s="36">
        <v>5.5972842461128698E-3</v>
      </c>
      <c r="X296" s="31">
        <v>9.6124999999999989</v>
      </c>
      <c r="Y296" s="31">
        <v>0</v>
      </c>
      <c r="Z296" s="36">
        <v>0</v>
      </c>
      <c r="AA296" s="31">
        <v>70.178586956521755</v>
      </c>
      <c r="AB296" s="31">
        <v>9.0814130434782605</v>
      </c>
      <c r="AC296" s="36">
        <v>0.12940433025681372</v>
      </c>
      <c r="AD296" s="31">
        <v>0</v>
      </c>
      <c r="AE296" s="31">
        <v>0</v>
      </c>
      <c r="AF296" s="36" t="s">
        <v>2850</v>
      </c>
      <c r="AG296" s="31">
        <v>0</v>
      </c>
      <c r="AH296" s="31">
        <v>0</v>
      </c>
      <c r="AI296" s="36" t="s">
        <v>2850</v>
      </c>
      <c r="AJ296" t="s">
        <v>772</v>
      </c>
      <c r="AK296" s="37">
        <v>9</v>
      </c>
      <c r="AT296"/>
    </row>
    <row r="297" spans="1:46" x14ac:dyDescent="0.25">
      <c r="A297" t="s">
        <v>2660</v>
      </c>
      <c r="B297" t="s">
        <v>2003</v>
      </c>
      <c r="C297" t="s">
        <v>2560</v>
      </c>
      <c r="D297" t="s">
        <v>2647</v>
      </c>
      <c r="E297" s="31">
        <v>53.163043478260867</v>
      </c>
      <c r="F297" s="31">
        <v>223.83695652173913</v>
      </c>
      <c r="G297" s="31">
        <v>11.067934782608695</v>
      </c>
      <c r="H297" s="36">
        <v>4.9446413829942214E-2</v>
      </c>
      <c r="I297" s="31">
        <v>36.139130434782615</v>
      </c>
      <c r="J297" s="31">
        <v>0</v>
      </c>
      <c r="K297" s="36">
        <v>0</v>
      </c>
      <c r="L297" s="31">
        <v>29.170652173913048</v>
      </c>
      <c r="M297" s="31">
        <v>0</v>
      </c>
      <c r="N297" s="36">
        <v>0</v>
      </c>
      <c r="O297" s="31">
        <v>0</v>
      </c>
      <c r="P297" s="31">
        <v>0</v>
      </c>
      <c r="Q297" s="36" t="s">
        <v>2850</v>
      </c>
      <c r="R297" s="31">
        <v>6.9684782608695643</v>
      </c>
      <c r="S297" s="31">
        <v>0</v>
      </c>
      <c r="T297" s="36">
        <v>0</v>
      </c>
      <c r="U297" s="31">
        <v>56.249456521739141</v>
      </c>
      <c r="V297" s="31">
        <v>7.0135869565217392</v>
      </c>
      <c r="W297" s="36">
        <v>0.12468719504536274</v>
      </c>
      <c r="X297" s="31">
        <v>11.082608695652175</v>
      </c>
      <c r="Y297" s="31">
        <v>0</v>
      </c>
      <c r="Z297" s="36">
        <v>0</v>
      </c>
      <c r="AA297" s="31">
        <v>120.36576086956519</v>
      </c>
      <c r="AB297" s="31">
        <v>4.0543478260869561</v>
      </c>
      <c r="AC297" s="36">
        <v>3.3683564136486169E-2</v>
      </c>
      <c r="AD297" s="31">
        <v>0</v>
      </c>
      <c r="AE297" s="31">
        <v>0</v>
      </c>
      <c r="AF297" s="36" t="s">
        <v>2850</v>
      </c>
      <c r="AG297" s="31">
        <v>0</v>
      </c>
      <c r="AH297" s="31">
        <v>0</v>
      </c>
      <c r="AI297" s="36" t="s">
        <v>2850</v>
      </c>
      <c r="AJ297" t="s">
        <v>865</v>
      </c>
      <c r="AK297" s="37">
        <v>9</v>
      </c>
      <c r="AT297"/>
    </row>
    <row r="298" spans="1:46" x14ac:dyDescent="0.25">
      <c r="A298" t="s">
        <v>2660</v>
      </c>
      <c r="B298" t="s">
        <v>1736</v>
      </c>
      <c r="C298" t="s">
        <v>2307</v>
      </c>
      <c r="D298" t="s">
        <v>2603</v>
      </c>
      <c r="E298" s="31">
        <v>120.43478260869566</v>
      </c>
      <c r="F298" s="31">
        <v>557.17260869565223</v>
      </c>
      <c r="G298" s="31">
        <v>0</v>
      </c>
      <c r="H298" s="36">
        <v>0</v>
      </c>
      <c r="I298" s="31">
        <v>71.701630434782587</v>
      </c>
      <c r="J298" s="31">
        <v>0</v>
      </c>
      <c r="K298" s="36">
        <v>0</v>
      </c>
      <c r="L298" s="31">
        <v>60.226413043478239</v>
      </c>
      <c r="M298" s="31">
        <v>0</v>
      </c>
      <c r="N298" s="36">
        <v>0</v>
      </c>
      <c r="O298" s="31">
        <v>5.5078260869565216</v>
      </c>
      <c r="P298" s="31">
        <v>0</v>
      </c>
      <c r="Q298" s="36">
        <v>0</v>
      </c>
      <c r="R298" s="31">
        <v>5.9673913043478262</v>
      </c>
      <c r="S298" s="31">
        <v>0</v>
      </c>
      <c r="T298" s="36">
        <v>0</v>
      </c>
      <c r="U298" s="31">
        <v>165.51315217391308</v>
      </c>
      <c r="V298" s="31">
        <v>0</v>
      </c>
      <c r="W298" s="36">
        <v>0</v>
      </c>
      <c r="X298" s="31">
        <v>20.032608695652183</v>
      </c>
      <c r="Y298" s="31">
        <v>0</v>
      </c>
      <c r="Z298" s="36">
        <v>0</v>
      </c>
      <c r="AA298" s="31">
        <v>299.92521739130439</v>
      </c>
      <c r="AB298" s="31">
        <v>0</v>
      </c>
      <c r="AC298" s="36">
        <v>0</v>
      </c>
      <c r="AD298" s="31">
        <v>0</v>
      </c>
      <c r="AE298" s="31">
        <v>0</v>
      </c>
      <c r="AF298" s="36" t="s">
        <v>2850</v>
      </c>
      <c r="AG298" s="31">
        <v>0</v>
      </c>
      <c r="AH298" s="31">
        <v>0</v>
      </c>
      <c r="AI298" s="36" t="s">
        <v>2850</v>
      </c>
      <c r="AJ298" t="s">
        <v>602</v>
      </c>
      <c r="AK298" s="37">
        <v>9</v>
      </c>
      <c r="AT298"/>
    </row>
    <row r="299" spans="1:46" x14ac:dyDescent="0.25">
      <c r="A299" t="s">
        <v>2660</v>
      </c>
      <c r="B299" t="s">
        <v>2046</v>
      </c>
      <c r="C299" t="s">
        <v>2567</v>
      </c>
      <c r="D299" t="s">
        <v>2628</v>
      </c>
      <c r="E299" s="31">
        <v>41.847826086956523</v>
      </c>
      <c r="F299" s="31">
        <v>216.18793478260869</v>
      </c>
      <c r="G299" s="31">
        <v>0</v>
      </c>
      <c r="H299" s="36">
        <v>0</v>
      </c>
      <c r="I299" s="31">
        <v>25.464673913043473</v>
      </c>
      <c r="J299" s="31">
        <v>0</v>
      </c>
      <c r="K299" s="36">
        <v>0</v>
      </c>
      <c r="L299" s="31">
        <v>14.758043478260864</v>
      </c>
      <c r="M299" s="31">
        <v>0</v>
      </c>
      <c r="N299" s="36">
        <v>0</v>
      </c>
      <c r="O299" s="31">
        <v>5.4022826086956517</v>
      </c>
      <c r="P299" s="31">
        <v>0</v>
      </c>
      <c r="Q299" s="36">
        <v>0</v>
      </c>
      <c r="R299" s="31">
        <v>5.3043478260869561</v>
      </c>
      <c r="S299" s="31">
        <v>0</v>
      </c>
      <c r="T299" s="36">
        <v>0</v>
      </c>
      <c r="U299" s="31">
        <v>35.590543478260869</v>
      </c>
      <c r="V299" s="31">
        <v>0</v>
      </c>
      <c r="W299" s="36">
        <v>0</v>
      </c>
      <c r="X299" s="31">
        <v>10.699130434782605</v>
      </c>
      <c r="Y299" s="31">
        <v>0</v>
      </c>
      <c r="Z299" s="36">
        <v>0</v>
      </c>
      <c r="AA299" s="31">
        <v>143.37608695652173</v>
      </c>
      <c r="AB299" s="31">
        <v>0</v>
      </c>
      <c r="AC299" s="36">
        <v>0</v>
      </c>
      <c r="AD299" s="31">
        <v>0</v>
      </c>
      <c r="AE299" s="31">
        <v>0</v>
      </c>
      <c r="AF299" s="36" t="s">
        <v>2850</v>
      </c>
      <c r="AG299" s="31">
        <v>1.0574999999999999</v>
      </c>
      <c r="AH299" s="31">
        <v>0</v>
      </c>
      <c r="AI299" s="36">
        <v>0</v>
      </c>
      <c r="AJ299" t="s">
        <v>909</v>
      </c>
      <c r="AK299" s="37">
        <v>9</v>
      </c>
      <c r="AT299"/>
    </row>
    <row r="300" spans="1:46" x14ac:dyDescent="0.25">
      <c r="A300" t="s">
        <v>2660</v>
      </c>
      <c r="B300" t="s">
        <v>1140</v>
      </c>
      <c r="C300" t="s">
        <v>2278</v>
      </c>
      <c r="D300" t="s">
        <v>2605</v>
      </c>
      <c r="E300" s="31">
        <v>176.77173913043478</v>
      </c>
      <c r="F300" s="31">
        <v>1065.9189130434786</v>
      </c>
      <c r="G300" s="31">
        <v>39.468260869565221</v>
      </c>
      <c r="H300" s="36">
        <v>3.702745151305456E-2</v>
      </c>
      <c r="I300" s="31">
        <v>245.01565217391311</v>
      </c>
      <c r="J300" s="31">
        <v>3.2284782608695646</v>
      </c>
      <c r="K300" s="36">
        <v>1.3176620482098741E-2</v>
      </c>
      <c r="L300" s="31">
        <v>152.49532608695654</v>
      </c>
      <c r="M300" s="31">
        <v>3.2284782608695646</v>
      </c>
      <c r="N300" s="36">
        <v>2.117099811327075E-2</v>
      </c>
      <c r="O300" s="31">
        <v>87.487717391304386</v>
      </c>
      <c r="P300" s="31">
        <v>0</v>
      </c>
      <c r="Q300" s="36">
        <v>0</v>
      </c>
      <c r="R300" s="31">
        <v>5.0326086956521738</v>
      </c>
      <c r="S300" s="31">
        <v>0</v>
      </c>
      <c r="T300" s="36">
        <v>0</v>
      </c>
      <c r="U300" s="31">
        <v>94.454565217391306</v>
      </c>
      <c r="V300" s="31">
        <v>18.105217391304347</v>
      </c>
      <c r="W300" s="36">
        <v>0.1916817609570739</v>
      </c>
      <c r="X300" s="31">
        <v>0</v>
      </c>
      <c r="Y300" s="31">
        <v>0</v>
      </c>
      <c r="Z300" s="36" t="s">
        <v>2850</v>
      </c>
      <c r="AA300" s="31">
        <v>726.44869565217425</v>
      </c>
      <c r="AB300" s="31">
        <v>18.134565217391309</v>
      </c>
      <c r="AC300" s="36">
        <v>2.4963311691420794E-2</v>
      </c>
      <c r="AD300" s="31">
        <v>0</v>
      </c>
      <c r="AE300" s="31">
        <v>0</v>
      </c>
      <c r="AF300" s="36" t="s">
        <v>2850</v>
      </c>
      <c r="AG300" s="31">
        <v>0</v>
      </c>
      <c r="AH300" s="31">
        <v>0</v>
      </c>
      <c r="AI300" s="36" t="s">
        <v>2850</v>
      </c>
      <c r="AJ300" t="s">
        <v>3</v>
      </c>
      <c r="AK300" s="37">
        <v>9</v>
      </c>
      <c r="AT300"/>
    </row>
    <row r="301" spans="1:46" x14ac:dyDescent="0.25">
      <c r="A301" t="s">
        <v>2660</v>
      </c>
      <c r="B301" t="s">
        <v>1293</v>
      </c>
      <c r="C301" t="s">
        <v>2288</v>
      </c>
      <c r="D301" t="s">
        <v>2603</v>
      </c>
      <c r="E301" s="31">
        <v>67.913043478260875</v>
      </c>
      <c r="F301" s="31">
        <v>290.9858695652174</v>
      </c>
      <c r="G301" s="31">
        <v>32.244565217391305</v>
      </c>
      <c r="H301" s="36">
        <v>0.11081144684300373</v>
      </c>
      <c r="I301" s="31">
        <v>31.561195652173911</v>
      </c>
      <c r="J301" s="31">
        <v>4.2608695652173916</v>
      </c>
      <c r="K301" s="36">
        <v>0.13500342674514318</v>
      </c>
      <c r="L301" s="31">
        <v>19.30032608695652</v>
      </c>
      <c r="M301" s="31">
        <v>0</v>
      </c>
      <c r="N301" s="36">
        <v>0</v>
      </c>
      <c r="O301" s="31">
        <v>4.2608695652173916</v>
      </c>
      <c r="P301" s="31">
        <v>4.2608695652173916</v>
      </c>
      <c r="Q301" s="36">
        <v>1</v>
      </c>
      <c r="R301" s="31">
        <v>8</v>
      </c>
      <c r="S301" s="31">
        <v>0</v>
      </c>
      <c r="T301" s="36">
        <v>0</v>
      </c>
      <c r="U301" s="31">
        <v>75.738804347826104</v>
      </c>
      <c r="V301" s="31">
        <v>0.21739130434782608</v>
      </c>
      <c r="W301" s="36">
        <v>2.8702764219708174E-3</v>
      </c>
      <c r="X301" s="31">
        <v>6.6956521739130439</v>
      </c>
      <c r="Y301" s="31">
        <v>0</v>
      </c>
      <c r="Z301" s="36">
        <v>0</v>
      </c>
      <c r="AA301" s="31">
        <v>176.58260869565214</v>
      </c>
      <c r="AB301" s="31">
        <v>27.358695652173914</v>
      </c>
      <c r="AC301" s="36">
        <v>0.15493425912247011</v>
      </c>
      <c r="AD301" s="31">
        <v>0.40760869565217389</v>
      </c>
      <c r="AE301" s="31">
        <v>0.40760869565217389</v>
      </c>
      <c r="AF301" s="36">
        <v>1</v>
      </c>
      <c r="AG301" s="31">
        <v>0</v>
      </c>
      <c r="AH301" s="31">
        <v>0</v>
      </c>
      <c r="AI301" s="36" t="s">
        <v>2850</v>
      </c>
      <c r="AJ301" t="s">
        <v>156</v>
      </c>
      <c r="AK301" s="37">
        <v>9</v>
      </c>
      <c r="AT301"/>
    </row>
    <row r="302" spans="1:46" x14ac:dyDescent="0.25">
      <c r="A302" t="s">
        <v>2660</v>
      </c>
      <c r="B302" t="s">
        <v>1141</v>
      </c>
      <c r="C302" t="s">
        <v>2279</v>
      </c>
      <c r="D302" t="s">
        <v>2603</v>
      </c>
      <c r="E302" s="31">
        <v>90.478260869565219</v>
      </c>
      <c r="F302" s="31">
        <v>459.4416304347825</v>
      </c>
      <c r="G302" s="31">
        <v>0</v>
      </c>
      <c r="H302" s="36">
        <v>0</v>
      </c>
      <c r="I302" s="31">
        <v>40.043804347826082</v>
      </c>
      <c r="J302" s="31">
        <v>0</v>
      </c>
      <c r="K302" s="36">
        <v>0</v>
      </c>
      <c r="L302" s="31">
        <v>34.913369565217387</v>
      </c>
      <c r="M302" s="31">
        <v>0</v>
      </c>
      <c r="N302" s="36">
        <v>0</v>
      </c>
      <c r="O302" s="31">
        <v>0</v>
      </c>
      <c r="P302" s="31">
        <v>0</v>
      </c>
      <c r="Q302" s="36" t="s">
        <v>2850</v>
      </c>
      <c r="R302" s="31">
        <v>5.1304347826086953</v>
      </c>
      <c r="S302" s="31">
        <v>0</v>
      </c>
      <c r="T302" s="36">
        <v>0</v>
      </c>
      <c r="U302" s="31">
        <v>88.908152173913066</v>
      </c>
      <c r="V302" s="31">
        <v>0</v>
      </c>
      <c r="W302" s="36">
        <v>0</v>
      </c>
      <c r="X302" s="31">
        <v>0</v>
      </c>
      <c r="Y302" s="31">
        <v>0</v>
      </c>
      <c r="Z302" s="36" t="s">
        <v>2850</v>
      </c>
      <c r="AA302" s="31">
        <v>330.48967391304336</v>
      </c>
      <c r="AB302" s="31">
        <v>0</v>
      </c>
      <c r="AC302" s="36">
        <v>0</v>
      </c>
      <c r="AD302" s="31">
        <v>0</v>
      </c>
      <c r="AE302" s="31">
        <v>0</v>
      </c>
      <c r="AF302" s="36" t="s">
        <v>2850</v>
      </c>
      <c r="AG302" s="31">
        <v>0</v>
      </c>
      <c r="AH302" s="31">
        <v>0</v>
      </c>
      <c r="AI302" s="36" t="s">
        <v>2850</v>
      </c>
      <c r="AJ302" t="s">
        <v>4</v>
      </c>
      <c r="AK302" s="37">
        <v>9</v>
      </c>
      <c r="AT302"/>
    </row>
    <row r="303" spans="1:46" x14ac:dyDescent="0.25">
      <c r="A303" t="s">
        <v>2660</v>
      </c>
      <c r="B303" t="s">
        <v>1983</v>
      </c>
      <c r="C303" t="s">
        <v>2558</v>
      </c>
      <c r="D303" t="s">
        <v>2603</v>
      </c>
      <c r="E303" s="31">
        <v>53.684782608695649</v>
      </c>
      <c r="F303" s="31">
        <v>277.54891304347819</v>
      </c>
      <c r="G303" s="31">
        <v>0</v>
      </c>
      <c r="H303" s="36">
        <v>0</v>
      </c>
      <c r="I303" s="31">
        <v>40.15</v>
      </c>
      <c r="J303" s="31">
        <v>0</v>
      </c>
      <c r="K303" s="36">
        <v>0</v>
      </c>
      <c r="L303" s="31">
        <v>26.633695652173916</v>
      </c>
      <c r="M303" s="31">
        <v>0</v>
      </c>
      <c r="N303" s="36">
        <v>0</v>
      </c>
      <c r="O303" s="31">
        <v>8.7336956521739122</v>
      </c>
      <c r="P303" s="31">
        <v>0</v>
      </c>
      <c r="Q303" s="36">
        <v>0</v>
      </c>
      <c r="R303" s="31">
        <v>4.7826086956521738</v>
      </c>
      <c r="S303" s="31">
        <v>0</v>
      </c>
      <c r="T303" s="36">
        <v>0</v>
      </c>
      <c r="U303" s="31">
        <v>81.665217391304324</v>
      </c>
      <c r="V303" s="31">
        <v>0</v>
      </c>
      <c r="W303" s="36">
        <v>0</v>
      </c>
      <c r="X303" s="31">
        <v>3.9293478260869565</v>
      </c>
      <c r="Y303" s="31">
        <v>0</v>
      </c>
      <c r="Z303" s="36">
        <v>0</v>
      </c>
      <c r="AA303" s="31">
        <v>151.79891304347822</v>
      </c>
      <c r="AB303" s="31">
        <v>0</v>
      </c>
      <c r="AC303" s="36">
        <v>0</v>
      </c>
      <c r="AD303" s="31">
        <v>5.434782608695652E-3</v>
      </c>
      <c r="AE303" s="31">
        <v>0</v>
      </c>
      <c r="AF303" s="36" t="s">
        <v>2850</v>
      </c>
      <c r="AG303" s="31">
        <v>0</v>
      </c>
      <c r="AH303" s="31">
        <v>0</v>
      </c>
      <c r="AI303" s="36" t="s">
        <v>2850</v>
      </c>
      <c r="AJ303" t="s">
        <v>845</v>
      </c>
      <c r="AK303" s="37">
        <v>9</v>
      </c>
      <c r="AT303"/>
    </row>
    <row r="304" spans="1:46" x14ac:dyDescent="0.25">
      <c r="A304" t="s">
        <v>2660</v>
      </c>
      <c r="B304" t="s">
        <v>1219</v>
      </c>
      <c r="C304" t="s">
        <v>2307</v>
      </c>
      <c r="D304" t="s">
        <v>2603</v>
      </c>
      <c r="E304" s="31">
        <v>49.391304347826086</v>
      </c>
      <c r="F304" s="31">
        <v>219.79108695652178</v>
      </c>
      <c r="G304" s="31">
        <v>9.6231521739130432</v>
      </c>
      <c r="H304" s="36">
        <v>4.3783177503538433E-2</v>
      </c>
      <c r="I304" s="31">
        <v>23.925217391304344</v>
      </c>
      <c r="J304" s="31">
        <v>0.17391304347826086</v>
      </c>
      <c r="K304" s="36">
        <v>7.2690266773279069E-3</v>
      </c>
      <c r="L304" s="31">
        <v>22.156521739130429</v>
      </c>
      <c r="M304" s="31">
        <v>0.17391304347826086</v>
      </c>
      <c r="N304" s="36">
        <v>7.849293563579279E-3</v>
      </c>
      <c r="O304" s="31">
        <v>1.768695652173913</v>
      </c>
      <c r="P304" s="31">
        <v>0</v>
      </c>
      <c r="Q304" s="36">
        <v>0</v>
      </c>
      <c r="R304" s="31">
        <v>0</v>
      </c>
      <c r="S304" s="31">
        <v>0</v>
      </c>
      <c r="T304" s="36" t="s">
        <v>2850</v>
      </c>
      <c r="U304" s="31">
        <v>43.886630434782624</v>
      </c>
      <c r="V304" s="31">
        <v>5.8351086956521732</v>
      </c>
      <c r="W304" s="36">
        <v>0.13295868554600904</v>
      </c>
      <c r="X304" s="31">
        <v>14.511630434782608</v>
      </c>
      <c r="Y304" s="31">
        <v>0</v>
      </c>
      <c r="Z304" s="36">
        <v>0</v>
      </c>
      <c r="AA304" s="31">
        <v>137.46760869565222</v>
      </c>
      <c r="AB304" s="31">
        <v>3.6141304347826089</v>
      </c>
      <c r="AC304" s="36">
        <v>2.6290778380994091E-2</v>
      </c>
      <c r="AD304" s="31">
        <v>0</v>
      </c>
      <c r="AE304" s="31">
        <v>0</v>
      </c>
      <c r="AF304" s="36" t="s">
        <v>2850</v>
      </c>
      <c r="AG304" s="31">
        <v>0</v>
      </c>
      <c r="AH304" s="31">
        <v>0</v>
      </c>
      <c r="AI304" s="36" t="s">
        <v>2850</v>
      </c>
      <c r="AJ304" t="s">
        <v>82</v>
      </c>
      <c r="AK304" s="37">
        <v>9</v>
      </c>
      <c r="AT304"/>
    </row>
    <row r="305" spans="1:46" x14ac:dyDescent="0.25">
      <c r="A305" t="s">
        <v>2660</v>
      </c>
      <c r="B305" t="s">
        <v>1840</v>
      </c>
      <c r="C305" t="s">
        <v>2289</v>
      </c>
      <c r="D305" t="s">
        <v>2603</v>
      </c>
      <c r="E305" s="31">
        <v>59.239130434782609</v>
      </c>
      <c r="F305" s="31">
        <v>261.05706521739131</v>
      </c>
      <c r="G305" s="31">
        <v>0</v>
      </c>
      <c r="H305" s="36">
        <v>0</v>
      </c>
      <c r="I305" s="31">
        <v>26.755434782608699</v>
      </c>
      <c r="J305" s="31">
        <v>0</v>
      </c>
      <c r="K305" s="36">
        <v>0</v>
      </c>
      <c r="L305" s="31">
        <v>17.851086956521744</v>
      </c>
      <c r="M305" s="31">
        <v>0</v>
      </c>
      <c r="N305" s="36">
        <v>0</v>
      </c>
      <c r="O305" s="31">
        <v>2.8282608695652178</v>
      </c>
      <c r="P305" s="31">
        <v>0</v>
      </c>
      <c r="Q305" s="36">
        <v>0</v>
      </c>
      <c r="R305" s="31">
        <v>6.0760869565217392</v>
      </c>
      <c r="S305" s="31">
        <v>0</v>
      </c>
      <c r="T305" s="36">
        <v>0</v>
      </c>
      <c r="U305" s="31">
        <v>67.358913043478282</v>
      </c>
      <c r="V305" s="31">
        <v>0</v>
      </c>
      <c r="W305" s="36">
        <v>0</v>
      </c>
      <c r="X305" s="31">
        <v>12</v>
      </c>
      <c r="Y305" s="31">
        <v>0</v>
      </c>
      <c r="Z305" s="36">
        <v>0</v>
      </c>
      <c r="AA305" s="31">
        <v>154.94271739130431</v>
      </c>
      <c r="AB305" s="31">
        <v>0</v>
      </c>
      <c r="AC305" s="36">
        <v>0</v>
      </c>
      <c r="AD305" s="31">
        <v>0</v>
      </c>
      <c r="AE305" s="31">
        <v>0</v>
      </c>
      <c r="AF305" s="36" t="s">
        <v>2850</v>
      </c>
      <c r="AG305" s="31">
        <v>0</v>
      </c>
      <c r="AH305" s="31">
        <v>0</v>
      </c>
      <c r="AI305" s="36" t="s">
        <v>2850</v>
      </c>
      <c r="AJ305" t="s">
        <v>698</v>
      </c>
      <c r="AK305" s="37">
        <v>9</v>
      </c>
      <c r="AT305"/>
    </row>
    <row r="306" spans="1:46" x14ac:dyDescent="0.25">
      <c r="A306" t="s">
        <v>2660</v>
      </c>
      <c r="B306" t="s">
        <v>2188</v>
      </c>
      <c r="C306" t="s">
        <v>2423</v>
      </c>
      <c r="D306" t="s">
        <v>2617</v>
      </c>
      <c r="E306" s="31">
        <v>68.869565217391298</v>
      </c>
      <c r="F306" s="31">
        <v>280.95108695652175</v>
      </c>
      <c r="G306" s="31">
        <v>0</v>
      </c>
      <c r="H306" s="36">
        <v>0</v>
      </c>
      <c r="I306" s="31">
        <v>44.519021739130437</v>
      </c>
      <c r="J306" s="31">
        <v>0</v>
      </c>
      <c r="K306" s="36">
        <v>0</v>
      </c>
      <c r="L306" s="31">
        <v>29.875</v>
      </c>
      <c r="M306" s="31">
        <v>0</v>
      </c>
      <c r="N306" s="36">
        <v>0</v>
      </c>
      <c r="O306" s="31">
        <v>9.0788043478260878</v>
      </c>
      <c r="P306" s="31">
        <v>0</v>
      </c>
      <c r="Q306" s="36">
        <v>0</v>
      </c>
      <c r="R306" s="31">
        <v>5.5652173913043477</v>
      </c>
      <c r="S306" s="31">
        <v>0</v>
      </c>
      <c r="T306" s="36">
        <v>0</v>
      </c>
      <c r="U306" s="31">
        <v>65.513586956521735</v>
      </c>
      <c r="V306" s="31">
        <v>0</v>
      </c>
      <c r="W306" s="36">
        <v>0</v>
      </c>
      <c r="X306" s="31">
        <v>5.4538043478260869</v>
      </c>
      <c r="Y306" s="31">
        <v>0</v>
      </c>
      <c r="Z306" s="36">
        <v>0</v>
      </c>
      <c r="AA306" s="31">
        <v>158.04076086956522</v>
      </c>
      <c r="AB306" s="31">
        <v>0</v>
      </c>
      <c r="AC306" s="36">
        <v>0</v>
      </c>
      <c r="AD306" s="31">
        <v>7.4239130434782608</v>
      </c>
      <c r="AE306" s="31">
        <v>0</v>
      </c>
      <c r="AF306" s="36">
        <v>0</v>
      </c>
      <c r="AG306" s="31">
        <v>0</v>
      </c>
      <c r="AH306" s="31">
        <v>0</v>
      </c>
      <c r="AI306" s="36" t="s">
        <v>2850</v>
      </c>
      <c r="AJ306" t="s">
        <v>1056</v>
      </c>
      <c r="AK306" s="37">
        <v>9</v>
      </c>
      <c r="AT306"/>
    </row>
    <row r="307" spans="1:46" x14ac:dyDescent="0.25">
      <c r="A307" t="s">
        <v>2660</v>
      </c>
      <c r="B307" t="s">
        <v>2072</v>
      </c>
      <c r="C307" t="s">
        <v>2384</v>
      </c>
      <c r="D307" t="s">
        <v>2603</v>
      </c>
      <c r="E307" s="31">
        <v>15.619565217391305</v>
      </c>
      <c r="F307" s="31">
        <v>107.6278260869565</v>
      </c>
      <c r="G307" s="31">
        <v>0</v>
      </c>
      <c r="H307" s="36">
        <v>0</v>
      </c>
      <c r="I307" s="31">
        <v>65.079347826086945</v>
      </c>
      <c r="J307" s="31">
        <v>0</v>
      </c>
      <c r="K307" s="36">
        <v>0</v>
      </c>
      <c r="L307" s="31">
        <v>55.543804347826075</v>
      </c>
      <c r="M307" s="31">
        <v>0</v>
      </c>
      <c r="N307" s="36">
        <v>0</v>
      </c>
      <c r="O307" s="31">
        <v>4.4920652173913052</v>
      </c>
      <c r="P307" s="31">
        <v>0</v>
      </c>
      <c r="Q307" s="36">
        <v>0</v>
      </c>
      <c r="R307" s="31">
        <v>5.0434782608695654</v>
      </c>
      <c r="S307" s="31">
        <v>0</v>
      </c>
      <c r="T307" s="36">
        <v>0</v>
      </c>
      <c r="U307" s="31">
        <v>0</v>
      </c>
      <c r="V307" s="31">
        <v>0</v>
      </c>
      <c r="W307" s="36" t="s">
        <v>2850</v>
      </c>
      <c r="X307" s="31">
        <v>4.9705434782608693</v>
      </c>
      <c r="Y307" s="31">
        <v>0</v>
      </c>
      <c r="Z307" s="36">
        <v>0</v>
      </c>
      <c r="AA307" s="31">
        <v>37.5779347826087</v>
      </c>
      <c r="AB307" s="31">
        <v>0</v>
      </c>
      <c r="AC307" s="36">
        <v>0</v>
      </c>
      <c r="AD307" s="31">
        <v>0</v>
      </c>
      <c r="AE307" s="31">
        <v>0</v>
      </c>
      <c r="AF307" s="36" t="s">
        <v>2850</v>
      </c>
      <c r="AG307" s="31">
        <v>0</v>
      </c>
      <c r="AH307" s="31">
        <v>0</v>
      </c>
      <c r="AI307" s="36" t="s">
        <v>2850</v>
      </c>
      <c r="AJ307" t="s">
        <v>935</v>
      </c>
      <c r="AK307" s="37">
        <v>9</v>
      </c>
      <c r="AT307"/>
    </row>
    <row r="308" spans="1:46" x14ac:dyDescent="0.25">
      <c r="A308" t="s">
        <v>2660</v>
      </c>
      <c r="B308" t="s">
        <v>1508</v>
      </c>
      <c r="C308" t="s">
        <v>2367</v>
      </c>
      <c r="D308" t="s">
        <v>2623</v>
      </c>
      <c r="E308" s="31">
        <v>44.597826086956523</v>
      </c>
      <c r="F308" s="31">
        <v>182.84619565217389</v>
      </c>
      <c r="G308" s="31">
        <v>22.674782608695651</v>
      </c>
      <c r="H308" s="36">
        <v>0.12401014157182474</v>
      </c>
      <c r="I308" s="31">
        <v>31.216521739130439</v>
      </c>
      <c r="J308" s="31">
        <v>6.6086956521739131</v>
      </c>
      <c r="K308" s="36">
        <v>0.2117050614223237</v>
      </c>
      <c r="L308" s="31">
        <v>23.204239130434786</v>
      </c>
      <c r="M308" s="31">
        <v>0</v>
      </c>
      <c r="N308" s="36">
        <v>0</v>
      </c>
      <c r="O308" s="31">
        <v>2.4470652173913048</v>
      </c>
      <c r="P308" s="31">
        <v>1.0434782608695652</v>
      </c>
      <c r="Q308" s="36">
        <v>0.4264202904988228</v>
      </c>
      <c r="R308" s="31">
        <v>5.5652173913043477</v>
      </c>
      <c r="S308" s="31">
        <v>5.5652173913043477</v>
      </c>
      <c r="T308" s="36">
        <v>1</v>
      </c>
      <c r="U308" s="31">
        <v>28.897608695652167</v>
      </c>
      <c r="V308" s="31">
        <v>10.355217391304349</v>
      </c>
      <c r="W308" s="36">
        <v>0.35834167111766441</v>
      </c>
      <c r="X308" s="31">
        <v>9.2958695652173873</v>
      </c>
      <c r="Y308" s="31">
        <v>0</v>
      </c>
      <c r="Z308" s="36">
        <v>0</v>
      </c>
      <c r="AA308" s="31">
        <v>113.43619565217391</v>
      </c>
      <c r="AB308" s="31">
        <v>5.7108695652173909</v>
      </c>
      <c r="AC308" s="36">
        <v>5.0344332621383596E-2</v>
      </c>
      <c r="AD308" s="31">
        <v>0</v>
      </c>
      <c r="AE308" s="31">
        <v>0</v>
      </c>
      <c r="AF308" s="36" t="s">
        <v>2850</v>
      </c>
      <c r="AG308" s="31">
        <v>0</v>
      </c>
      <c r="AH308" s="31">
        <v>0</v>
      </c>
      <c r="AI308" s="36" t="s">
        <v>2850</v>
      </c>
      <c r="AJ308" t="s">
        <v>373</v>
      </c>
      <c r="AK308" s="37">
        <v>9</v>
      </c>
      <c r="AT308"/>
    </row>
    <row r="309" spans="1:46" x14ac:dyDescent="0.25">
      <c r="A309" t="s">
        <v>2660</v>
      </c>
      <c r="B309" t="s">
        <v>1418</v>
      </c>
      <c r="C309" t="s">
        <v>2429</v>
      </c>
      <c r="D309" t="s">
        <v>2605</v>
      </c>
      <c r="E309" s="31">
        <v>74.402173913043484</v>
      </c>
      <c r="F309" s="31">
        <v>296.09956521739127</v>
      </c>
      <c r="G309" s="31">
        <v>0</v>
      </c>
      <c r="H309" s="36">
        <v>0</v>
      </c>
      <c r="I309" s="31">
        <v>56.16489130434784</v>
      </c>
      <c r="J309" s="31">
        <v>0</v>
      </c>
      <c r="K309" s="36">
        <v>0</v>
      </c>
      <c r="L309" s="31">
        <v>40.568478260869576</v>
      </c>
      <c r="M309" s="31">
        <v>0</v>
      </c>
      <c r="N309" s="36">
        <v>0</v>
      </c>
      <c r="O309" s="31">
        <v>9.2485869565217396</v>
      </c>
      <c r="P309" s="31">
        <v>0</v>
      </c>
      <c r="Q309" s="36">
        <v>0</v>
      </c>
      <c r="R309" s="31">
        <v>6.3478260869565215</v>
      </c>
      <c r="S309" s="31">
        <v>0</v>
      </c>
      <c r="T309" s="36">
        <v>0</v>
      </c>
      <c r="U309" s="31">
        <v>51.814456521739125</v>
      </c>
      <c r="V309" s="31">
        <v>0</v>
      </c>
      <c r="W309" s="36">
        <v>0</v>
      </c>
      <c r="X309" s="31">
        <v>21.241413043478261</v>
      </c>
      <c r="Y309" s="31">
        <v>0</v>
      </c>
      <c r="Z309" s="36">
        <v>0</v>
      </c>
      <c r="AA309" s="31">
        <v>166.87880434782608</v>
      </c>
      <c r="AB309" s="31">
        <v>0</v>
      </c>
      <c r="AC309" s="36">
        <v>0</v>
      </c>
      <c r="AD309" s="31">
        <v>0</v>
      </c>
      <c r="AE309" s="31">
        <v>0</v>
      </c>
      <c r="AF309" s="36" t="s">
        <v>2850</v>
      </c>
      <c r="AG309" s="31">
        <v>0</v>
      </c>
      <c r="AH309" s="31">
        <v>0</v>
      </c>
      <c r="AI309" s="36" t="s">
        <v>2850</v>
      </c>
      <c r="AJ309" t="s">
        <v>282</v>
      </c>
      <c r="AK309" s="37">
        <v>9</v>
      </c>
      <c r="AT309"/>
    </row>
    <row r="310" spans="1:46" x14ac:dyDescent="0.25">
      <c r="A310" t="s">
        <v>2660</v>
      </c>
      <c r="B310" t="s">
        <v>1977</v>
      </c>
      <c r="C310" t="s">
        <v>2557</v>
      </c>
      <c r="D310" t="s">
        <v>2603</v>
      </c>
      <c r="E310" s="31">
        <v>25.695652173913043</v>
      </c>
      <c r="F310" s="31">
        <v>215.37782608695659</v>
      </c>
      <c r="G310" s="31">
        <v>0</v>
      </c>
      <c r="H310" s="36">
        <v>0</v>
      </c>
      <c r="I310" s="31">
        <v>47.613695652173909</v>
      </c>
      <c r="J310" s="31">
        <v>0</v>
      </c>
      <c r="K310" s="36">
        <v>0</v>
      </c>
      <c r="L310" s="31">
        <v>40.444130434782601</v>
      </c>
      <c r="M310" s="31">
        <v>0</v>
      </c>
      <c r="N310" s="36">
        <v>0</v>
      </c>
      <c r="O310" s="31">
        <v>4.5771739130434783</v>
      </c>
      <c r="P310" s="31">
        <v>0</v>
      </c>
      <c r="Q310" s="36">
        <v>0</v>
      </c>
      <c r="R310" s="31">
        <v>2.5923913043478262</v>
      </c>
      <c r="S310" s="31">
        <v>0</v>
      </c>
      <c r="T310" s="36">
        <v>0</v>
      </c>
      <c r="U310" s="31">
        <v>64.465217391304364</v>
      </c>
      <c r="V310" s="31">
        <v>0</v>
      </c>
      <c r="W310" s="36">
        <v>0</v>
      </c>
      <c r="X310" s="31">
        <v>0</v>
      </c>
      <c r="Y310" s="31">
        <v>0</v>
      </c>
      <c r="Z310" s="36" t="s">
        <v>2850</v>
      </c>
      <c r="AA310" s="31">
        <v>103.29891304347829</v>
      </c>
      <c r="AB310" s="31">
        <v>0</v>
      </c>
      <c r="AC310" s="36">
        <v>0</v>
      </c>
      <c r="AD310" s="31">
        <v>0</v>
      </c>
      <c r="AE310" s="31">
        <v>0</v>
      </c>
      <c r="AF310" s="36" t="s">
        <v>2850</v>
      </c>
      <c r="AG310" s="31">
        <v>0</v>
      </c>
      <c r="AH310" s="31">
        <v>0</v>
      </c>
      <c r="AI310" s="36" t="s">
        <v>2850</v>
      </c>
      <c r="AJ310" t="s">
        <v>838</v>
      </c>
      <c r="AK310" s="37">
        <v>9</v>
      </c>
      <c r="AT310"/>
    </row>
    <row r="311" spans="1:46" x14ac:dyDescent="0.25">
      <c r="A311" t="s">
        <v>2660</v>
      </c>
      <c r="B311" t="s">
        <v>1881</v>
      </c>
      <c r="C311" t="s">
        <v>2328</v>
      </c>
      <c r="D311" t="s">
        <v>2614</v>
      </c>
      <c r="E311" s="31">
        <v>126.73913043478261</v>
      </c>
      <c r="F311" s="31">
        <v>532.77673913043475</v>
      </c>
      <c r="G311" s="31">
        <v>0</v>
      </c>
      <c r="H311" s="36">
        <v>0</v>
      </c>
      <c r="I311" s="31">
        <v>42.037065217391302</v>
      </c>
      <c r="J311" s="31">
        <v>0</v>
      </c>
      <c r="K311" s="36">
        <v>0</v>
      </c>
      <c r="L311" s="31">
        <v>27.815326086956521</v>
      </c>
      <c r="M311" s="31">
        <v>0</v>
      </c>
      <c r="N311" s="36">
        <v>0</v>
      </c>
      <c r="O311" s="31">
        <v>9.0913043478260871</v>
      </c>
      <c r="P311" s="31">
        <v>0</v>
      </c>
      <c r="Q311" s="36">
        <v>0</v>
      </c>
      <c r="R311" s="31">
        <v>5.1304347826086953</v>
      </c>
      <c r="S311" s="31">
        <v>0</v>
      </c>
      <c r="T311" s="36">
        <v>0</v>
      </c>
      <c r="U311" s="31">
        <v>187.82195652173917</v>
      </c>
      <c r="V311" s="31">
        <v>0</v>
      </c>
      <c r="W311" s="36">
        <v>0</v>
      </c>
      <c r="X311" s="31">
        <v>18.369456521739128</v>
      </c>
      <c r="Y311" s="31">
        <v>0</v>
      </c>
      <c r="Z311" s="36">
        <v>0</v>
      </c>
      <c r="AA311" s="31">
        <v>284.54826086956518</v>
      </c>
      <c r="AB311" s="31">
        <v>0</v>
      </c>
      <c r="AC311" s="36">
        <v>0</v>
      </c>
      <c r="AD311" s="31">
        <v>0</v>
      </c>
      <c r="AE311" s="31">
        <v>0</v>
      </c>
      <c r="AF311" s="36" t="s">
        <v>2850</v>
      </c>
      <c r="AG311" s="31">
        <v>0</v>
      </c>
      <c r="AH311" s="31">
        <v>0</v>
      </c>
      <c r="AI311" s="36" t="s">
        <v>2850</v>
      </c>
      <c r="AJ311" t="s">
        <v>740</v>
      </c>
      <c r="AK311" s="37">
        <v>9</v>
      </c>
      <c r="AT311"/>
    </row>
    <row r="312" spans="1:46" x14ac:dyDescent="0.25">
      <c r="A312" t="s">
        <v>2660</v>
      </c>
      <c r="B312" t="s">
        <v>1513</v>
      </c>
      <c r="C312" t="s">
        <v>2295</v>
      </c>
      <c r="D312" t="s">
        <v>2605</v>
      </c>
      <c r="E312" s="31">
        <v>145.03260869565219</v>
      </c>
      <c r="F312" s="31">
        <v>548.34054347826088</v>
      </c>
      <c r="G312" s="31">
        <v>77.313260869565227</v>
      </c>
      <c r="H312" s="36">
        <v>0.14099497436236963</v>
      </c>
      <c r="I312" s="31">
        <v>58.026413043478264</v>
      </c>
      <c r="J312" s="31">
        <v>4.853478260869565</v>
      </c>
      <c r="K312" s="36">
        <v>8.3642569069932532E-2</v>
      </c>
      <c r="L312" s="31">
        <v>52.809021739130436</v>
      </c>
      <c r="M312" s="31">
        <v>4.853478260869565</v>
      </c>
      <c r="N312" s="36">
        <v>9.1906233083526981E-2</v>
      </c>
      <c r="O312" s="31">
        <v>0</v>
      </c>
      <c r="P312" s="31">
        <v>0</v>
      </c>
      <c r="Q312" s="36" t="s">
        <v>2850</v>
      </c>
      <c r="R312" s="31">
        <v>5.2173913043478262</v>
      </c>
      <c r="S312" s="31">
        <v>0</v>
      </c>
      <c r="T312" s="36">
        <v>0</v>
      </c>
      <c r="U312" s="31">
        <v>126.13195652173914</v>
      </c>
      <c r="V312" s="31">
        <v>14.541195652173915</v>
      </c>
      <c r="W312" s="36">
        <v>0.11528557911228235</v>
      </c>
      <c r="X312" s="31">
        <v>13.52673913043478</v>
      </c>
      <c r="Y312" s="31">
        <v>0</v>
      </c>
      <c r="Z312" s="36">
        <v>0</v>
      </c>
      <c r="AA312" s="31">
        <v>349.69673913043476</v>
      </c>
      <c r="AB312" s="31">
        <v>57.918586956521743</v>
      </c>
      <c r="AC312" s="36">
        <v>0.16562518455431882</v>
      </c>
      <c r="AD312" s="31">
        <v>0.95869565217391306</v>
      </c>
      <c r="AE312" s="31">
        <v>0</v>
      </c>
      <c r="AF312" s="36">
        <v>0</v>
      </c>
      <c r="AG312" s="31">
        <v>0</v>
      </c>
      <c r="AH312" s="31">
        <v>0</v>
      </c>
      <c r="AI312" s="36" t="s">
        <v>2850</v>
      </c>
      <c r="AJ312" t="s">
        <v>378</v>
      </c>
      <c r="AK312" s="37">
        <v>9</v>
      </c>
      <c r="AT312"/>
    </row>
    <row r="313" spans="1:46" x14ac:dyDescent="0.25">
      <c r="A313" t="s">
        <v>2660</v>
      </c>
      <c r="B313" t="s">
        <v>1867</v>
      </c>
      <c r="C313" t="s">
        <v>2536</v>
      </c>
      <c r="D313" t="s">
        <v>2621</v>
      </c>
      <c r="E313" s="31">
        <v>132.78260869565219</v>
      </c>
      <c r="F313" s="31">
        <v>533.3123913043479</v>
      </c>
      <c r="G313" s="31">
        <v>81.099456521739128</v>
      </c>
      <c r="H313" s="36">
        <v>0.1520674521051166</v>
      </c>
      <c r="I313" s="31">
        <v>74.153043478260869</v>
      </c>
      <c r="J313" s="31">
        <v>0</v>
      </c>
      <c r="K313" s="36">
        <v>0</v>
      </c>
      <c r="L313" s="31">
        <v>69.457391304347823</v>
      </c>
      <c r="M313" s="31">
        <v>0</v>
      </c>
      <c r="N313" s="36">
        <v>0</v>
      </c>
      <c r="O313" s="31">
        <v>0</v>
      </c>
      <c r="P313" s="31">
        <v>0</v>
      </c>
      <c r="Q313" s="36" t="s">
        <v>2850</v>
      </c>
      <c r="R313" s="31">
        <v>4.6956521739130439</v>
      </c>
      <c r="S313" s="31">
        <v>0</v>
      </c>
      <c r="T313" s="36">
        <v>0</v>
      </c>
      <c r="U313" s="31">
        <v>132.88347826086954</v>
      </c>
      <c r="V313" s="31">
        <v>2.2201086956521738</v>
      </c>
      <c r="W313" s="36">
        <v>1.6707183802743171E-2</v>
      </c>
      <c r="X313" s="31">
        <v>5.2378260869565221</v>
      </c>
      <c r="Y313" s="31">
        <v>0</v>
      </c>
      <c r="Z313" s="36">
        <v>0</v>
      </c>
      <c r="AA313" s="31">
        <v>318.58097826086964</v>
      </c>
      <c r="AB313" s="31">
        <v>78.879347826086956</v>
      </c>
      <c r="AC313" s="36">
        <v>0.24759591189872202</v>
      </c>
      <c r="AD313" s="31">
        <v>2.4570652173913041</v>
      </c>
      <c r="AE313" s="31">
        <v>0</v>
      </c>
      <c r="AF313" s="36">
        <v>0</v>
      </c>
      <c r="AG313" s="31">
        <v>0</v>
      </c>
      <c r="AH313" s="31">
        <v>0</v>
      </c>
      <c r="AI313" s="36" t="s">
        <v>2850</v>
      </c>
      <c r="AJ313" t="s">
        <v>725</v>
      </c>
      <c r="AK313" s="37">
        <v>9</v>
      </c>
      <c r="AT313"/>
    </row>
    <row r="314" spans="1:46" x14ac:dyDescent="0.25">
      <c r="A314" t="s">
        <v>2660</v>
      </c>
      <c r="B314" t="s">
        <v>1832</v>
      </c>
      <c r="C314" t="s">
        <v>2359</v>
      </c>
      <c r="D314" t="s">
        <v>2621</v>
      </c>
      <c r="E314" s="31">
        <v>114.71739130434783</v>
      </c>
      <c r="F314" s="31">
        <v>556.77467391304367</v>
      </c>
      <c r="G314" s="31">
        <v>108.4366304347826</v>
      </c>
      <c r="H314" s="36">
        <v>0.19475855407122575</v>
      </c>
      <c r="I314" s="31">
        <v>60.32489130434783</v>
      </c>
      <c r="J314" s="31">
        <v>12.669891304347825</v>
      </c>
      <c r="K314" s="36">
        <v>0.21002758613233774</v>
      </c>
      <c r="L314" s="31">
        <v>55.281413043478267</v>
      </c>
      <c r="M314" s="31">
        <v>12.669891304347825</v>
      </c>
      <c r="N314" s="36">
        <v>0.22918899150394517</v>
      </c>
      <c r="O314" s="31">
        <v>0</v>
      </c>
      <c r="P314" s="31">
        <v>0</v>
      </c>
      <c r="Q314" s="36" t="s">
        <v>2850</v>
      </c>
      <c r="R314" s="31">
        <v>5.0434782608695654</v>
      </c>
      <c r="S314" s="31">
        <v>0</v>
      </c>
      <c r="T314" s="36">
        <v>0</v>
      </c>
      <c r="U314" s="31">
        <v>158.16913043478257</v>
      </c>
      <c r="V314" s="31">
        <v>30.005543478260869</v>
      </c>
      <c r="W314" s="36">
        <v>0.18970543364422787</v>
      </c>
      <c r="X314" s="31">
        <v>0</v>
      </c>
      <c r="Y314" s="31">
        <v>0</v>
      </c>
      <c r="Z314" s="36" t="s">
        <v>2850</v>
      </c>
      <c r="AA314" s="31">
        <v>335.06717391304369</v>
      </c>
      <c r="AB314" s="31">
        <v>65.76119565217391</v>
      </c>
      <c r="AC314" s="36">
        <v>0.19626272214072571</v>
      </c>
      <c r="AD314" s="31">
        <v>3.2134782608695658</v>
      </c>
      <c r="AE314" s="31">
        <v>0</v>
      </c>
      <c r="AF314" s="36">
        <v>0</v>
      </c>
      <c r="AG314" s="31">
        <v>0</v>
      </c>
      <c r="AH314" s="31">
        <v>0</v>
      </c>
      <c r="AI314" s="36" t="s">
        <v>2850</v>
      </c>
      <c r="AJ314" t="s">
        <v>690</v>
      </c>
      <c r="AK314" s="37">
        <v>9</v>
      </c>
      <c r="AT314"/>
    </row>
    <row r="315" spans="1:46" x14ac:dyDescent="0.25">
      <c r="A315" t="s">
        <v>2660</v>
      </c>
      <c r="B315" t="s">
        <v>1823</v>
      </c>
      <c r="C315" t="s">
        <v>2376</v>
      </c>
      <c r="D315" t="s">
        <v>2621</v>
      </c>
      <c r="E315" s="31">
        <v>59.695652173913047</v>
      </c>
      <c r="F315" s="31">
        <v>341.87804347826091</v>
      </c>
      <c r="G315" s="31">
        <v>26.616630434782607</v>
      </c>
      <c r="H315" s="36">
        <v>7.7854167421766832E-2</v>
      </c>
      <c r="I315" s="31">
        <v>50.352934782608678</v>
      </c>
      <c r="J315" s="31">
        <v>0</v>
      </c>
      <c r="K315" s="36">
        <v>0</v>
      </c>
      <c r="L315" s="31">
        <v>45.39641304347824</v>
      </c>
      <c r="M315" s="31">
        <v>0</v>
      </c>
      <c r="N315" s="36">
        <v>0</v>
      </c>
      <c r="O315" s="31">
        <v>0</v>
      </c>
      <c r="P315" s="31">
        <v>0</v>
      </c>
      <c r="Q315" s="36" t="s">
        <v>2850</v>
      </c>
      <c r="R315" s="31">
        <v>4.9565217391304346</v>
      </c>
      <c r="S315" s="31">
        <v>0</v>
      </c>
      <c r="T315" s="36">
        <v>0</v>
      </c>
      <c r="U315" s="31">
        <v>104.34326086956526</v>
      </c>
      <c r="V315" s="31">
        <v>14.359673913043478</v>
      </c>
      <c r="W315" s="36">
        <v>0.13761956252252697</v>
      </c>
      <c r="X315" s="31">
        <v>4.2034782608695664</v>
      </c>
      <c r="Y315" s="31">
        <v>0</v>
      </c>
      <c r="Z315" s="36">
        <v>0</v>
      </c>
      <c r="AA315" s="31">
        <v>161.74619565217392</v>
      </c>
      <c r="AB315" s="31">
        <v>12.256956521739129</v>
      </c>
      <c r="AC315" s="36">
        <v>7.5778947828219853E-2</v>
      </c>
      <c r="AD315" s="31">
        <v>21.232173913043479</v>
      </c>
      <c r="AE315" s="31">
        <v>0</v>
      </c>
      <c r="AF315" s="36">
        <v>0</v>
      </c>
      <c r="AG315" s="31">
        <v>0</v>
      </c>
      <c r="AH315" s="31">
        <v>0</v>
      </c>
      <c r="AI315" s="36" t="s">
        <v>2850</v>
      </c>
      <c r="AJ315" t="s">
        <v>681</v>
      </c>
      <c r="AK315" s="37">
        <v>9</v>
      </c>
      <c r="AT315"/>
    </row>
    <row r="316" spans="1:46" x14ac:dyDescent="0.25">
      <c r="A316" t="s">
        <v>2660</v>
      </c>
      <c r="B316" t="s">
        <v>2051</v>
      </c>
      <c r="C316" t="s">
        <v>2376</v>
      </c>
      <c r="D316" t="s">
        <v>2621</v>
      </c>
      <c r="E316" s="31">
        <v>29.597826086956523</v>
      </c>
      <c r="F316" s="31">
        <v>185.31782608695653</v>
      </c>
      <c r="G316" s="31">
        <v>0</v>
      </c>
      <c r="H316" s="36">
        <v>0</v>
      </c>
      <c r="I316" s="31">
        <v>26.368586956521742</v>
      </c>
      <c r="J316" s="31">
        <v>0</v>
      </c>
      <c r="K316" s="36">
        <v>0</v>
      </c>
      <c r="L316" s="31">
        <v>21.412065217391309</v>
      </c>
      <c r="M316" s="31">
        <v>0</v>
      </c>
      <c r="N316" s="36">
        <v>0</v>
      </c>
      <c r="O316" s="31">
        <v>0</v>
      </c>
      <c r="P316" s="31">
        <v>0</v>
      </c>
      <c r="Q316" s="36" t="s">
        <v>2850</v>
      </c>
      <c r="R316" s="31">
        <v>4.9565217391304346</v>
      </c>
      <c r="S316" s="31">
        <v>0</v>
      </c>
      <c r="T316" s="36">
        <v>0</v>
      </c>
      <c r="U316" s="31">
        <v>57.458695652173922</v>
      </c>
      <c r="V316" s="31">
        <v>0</v>
      </c>
      <c r="W316" s="36">
        <v>0</v>
      </c>
      <c r="X316" s="31">
        <v>5.5481521739130439</v>
      </c>
      <c r="Y316" s="31">
        <v>0</v>
      </c>
      <c r="Z316" s="36">
        <v>0</v>
      </c>
      <c r="AA316" s="31">
        <v>95.942391304347808</v>
      </c>
      <c r="AB316" s="31">
        <v>0</v>
      </c>
      <c r="AC316" s="36">
        <v>0</v>
      </c>
      <c r="AD316" s="31">
        <v>0</v>
      </c>
      <c r="AE316" s="31">
        <v>0</v>
      </c>
      <c r="AF316" s="36" t="s">
        <v>2850</v>
      </c>
      <c r="AG316" s="31">
        <v>0</v>
      </c>
      <c r="AH316" s="31">
        <v>0</v>
      </c>
      <c r="AI316" s="36" t="s">
        <v>2850</v>
      </c>
      <c r="AJ316" t="s">
        <v>914</v>
      </c>
      <c r="AK316" s="37">
        <v>9</v>
      </c>
      <c r="AT316"/>
    </row>
    <row r="317" spans="1:46" x14ac:dyDescent="0.25">
      <c r="A317" t="s">
        <v>2660</v>
      </c>
      <c r="B317" t="s">
        <v>1139</v>
      </c>
      <c r="C317" t="s">
        <v>2277</v>
      </c>
      <c r="D317" t="s">
        <v>2604</v>
      </c>
      <c r="E317" s="31">
        <v>76.315217391304344</v>
      </c>
      <c r="F317" s="31">
        <v>242.27630434782606</v>
      </c>
      <c r="G317" s="31">
        <v>0</v>
      </c>
      <c r="H317" s="36">
        <v>0</v>
      </c>
      <c r="I317" s="31">
        <v>26.406086956521744</v>
      </c>
      <c r="J317" s="31">
        <v>0</v>
      </c>
      <c r="K317" s="36">
        <v>0</v>
      </c>
      <c r="L317" s="31">
        <v>16.318913043478265</v>
      </c>
      <c r="M317" s="31">
        <v>0</v>
      </c>
      <c r="N317" s="36">
        <v>0</v>
      </c>
      <c r="O317" s="31">
        <v>4.9567391304347828</v>
      </c>
      <c r="P317" s="31">
        <v>0</v>
      </c>
      <c r="Q317" s="36">
        <v>0</v>
      </c>
      <c r="R317" s="31">
        <v>5.1304347826086953</v>
      </c>
      <c r="S317" s="31">
        <v>0</v>
      </c>
      <c r="T317" s="36">
        <v>0</v>
      </c>
      <c r="U317" s="31">
        <v>66.705108695652157</v>
      </c>
      <c r="V317" s="31">
        <v>0</v>
      </c>
      <c r="W317" s="36">
        <v>0</v>
      </c>
      <c r="X317" s="31">
        <v>0</v>
      </c>
      <c r="Y317" s="31">
        <v>0</v>
      </c>
      <c r="Z317" s="36" t="s">
        <v>2850</v>
      </c>
      <c r="AA317" s="31">
        <v>149.16510869565215</v>
      </c>
      <c r="AB317" s="31">
        <v>0</v>
      </c>
      <c r="AC317" s="36">
        <v>0</v>
      </c>
      <c r="AD317" s="31">
        <v>0</v>
      </c>
      <c r="AE317" s="31">
        <v>0</v>
      </c>
      <c r="AF317" s="36" t="s">
        <v>2850</v>
      </c>
      <c r="AG317" s="31">
        <v>0</v>
      </c>
      <c r="AH317" s="31">
        <v>0</v>
      </c>
      <c r="AI317" s="36" t="s">
        <v>2850</v>
      </c>
      <c r="AJ317" t="s">
        <v>2</v>
      </c>
      <c r="AK317" s="37">
        <v>9</v>
      </c>
      <c r="AT317"/>
    </row>
    <row r="318" spans="1:46" x14ac:dyDescent="0.25">
      <c r="A318" t="s">
        <v>2660</v>
      </c>
      <c r="B318" t="s">
        <v>1755</v>
      </c>
      <c r="C318" t="s">
        <v>2333</v>
      </c>
      <c r="D318" t="s">
        <v>2622</v>
      </c>
      <c r="E318" s="31">
        <v>37.652173913043477</v>
      </c>
      <c r="F318" s="31">
        <v>135.19500000000005</v>
      </c>
      <c r="G318" s="31">
        <v>0.30478260869565216</v>
      </c>
      <c r="H318" s="36">
        <v>2.2543926084222939E-3</v>
      </c>
      <c r="I318" s="31">
        <v>9.7722826086956527</v>
      </c>
      <c r="J318" s="31">
        <v>0</v>
      </c>
      <c r="K318" s="36">
        <v>0</v>
      </c>
      <c r="L318" s="31">
        <v>2.3986956521739131</v>
      </c>
      <c r="M318" s="31">
        <v>0</v>
      </c>
      <c r="N318" s="36">
        <v>0</v>
      </c>
      <c r="O318" s="31">
        <v>1.3953260869565218</v>
      </c>
      <c r="P318" s="31">
        <v>0</v>
      </c>
      <c r="Q318" s="36">
        <v>0</v>
      </c>
      <c r="R318" s="31">
        <v>5.9782608695652177</v>
      </c>
      <c r="S318" s="31">
        <v>0</v>
      </c>
      <c r="T318" s="36">
        <v>0</v>
      </c>
      <c r="U318" s="31">
        <v>43.883043478260873</v>
      </c>
      <c r="V318" s="31">
        <v>0.30478260869565216</v>
      </c>
      <c r="W318" s="36">
        <v>6.9453388948885865E-3</v>
      </c>
      <c r="X318" s="31">
        <v>0</v>
      </c>
      <c r="Y318" s="31">
        <v>0</v>
      </c>
      <c r="Z318" s="36" t="s">
        <v>2850</v>
      </c>
      <c r="AA318" s="31">
        <v>81.539673913043529</v>
      </c>
      <c r="AB318" s="31">
        <v>0</v>
      </c>
      <c r="AC318" s="36">
        <v>0</v>
      </c>
      <c r="AD318" s="31">
        <v>0</v>
      </c>
      <c r="AE318" s="31">
        <v>0</v>
      </c>
      <c r="AF318" s="36" t="s">
        <v>2850</v>
      </c>
      <c r="AG318" s="31">
        <v>0</v>
      </c>
      <c r="AH318" s="31">
        <v>0</v>
      </c>
      <c r="AI318" s="36" t="s">
        <v>2850</v>
      </c>
      <c r="AJ318" t="s">
        <v>622</v>
      </c>
      <c r="AK318" s="37">
        <v>9</v>
      </c>
      <c r="AT318"/>
    </row>
    <row r="319" spans="1:46" x14ac:dyDescent="0.25">
      <c r="A319" t="s">
        <v>2660</v>
      </c>
      <c r="B319" t="s">
        <v>1587</v>
      </c>
      <c r="C319" t="s">
        <v>2320</v>
      </c>
      <c r="D319" t="s">
        <v>2617</v>
      </c>
      <c r="E319" s="31">
        <v>95.913043478260875</v>
      </c>
      <c r="F319" s="31">
        <v>240.27891304347824</v>
      </c>
      <c r="G319" s="31">
        <v>0</v>
      </c>
      <c r="H319" s="36">
        <v>0</v>
      </c>
      <c r="I319" s="31">
        <v>29.555760869565212</v>
      </c>
      <c r="J319" s="31">
        <v>0</v>
      </c>
      <c r="K319" s="36">
        <v>0</v>
      </c>
      <c r="L319" s="31">
        <v>29.555760869565212</v>
      </c>
      <c r="M319" s="31">
        <v>0</v>
      </c>
      <c r="N319" s="36">
        <v>0</v>
      </c>
      <c r="O319" s="31">
        <v>0</v>
      </c>
      <c r="P319" s="31">
        <v>0</v>
      </c>
      <c r="Q319" s="36" t="s">
        <v>2850</v>
      </c>
      <c r="R319" s="31">
        <v>0</v>
      </c>
      <c r="S319" s="31">
        <v>0</v>
      </c>
      <c r="T319" s="36" t="s">
        <v>2850</v>
      </c>
      <c r="U319" s="31">
        <v>51.212608695652158</v>
      </c>
      <c r="V319" s="31">
        <v>0</v>
      </c>
      <c r="W319" s="36">
        <v>0</v>
      </c>
      <c r="X319" s="31">
        <v>0</v>
      </c>
      <c r="Y319" s="31">
        <v>0</v>
      </c>
      <c r="Z319" s="36" t="s">
        <v>2850</v>
      </c>
      <c r="AA319" s="31">
        <v>159.51054347826087</v>
      </c>
      <c r="AB319" s="31">
        <v>0</v>
      </c>
      <c r="AC319" s="36">
        <v>0</v>
      </c>
      <c r="AD319" s="31">
        <v>0</v>
      </c>
      <c r="AE319" s="31">
        <v>0</v>
      </c>
      <c r="AF319" s="36" t="s">
        <v>2850</v>
      </c>
      <c r="AG319" s="31">
        <v>0</v>
      </c>
      <c r="AH319" s="31">
        <v>0</v>
      </c>
      <c r="AI319" s="36" t="s">
        <v>2850</v>
      </c>
      <c r="AJ319" t="s">
        <v>453</v>
      </c>
      <c r="AK319" s="37">
        <v>9</v>
      </c>
      <c r="AT319"/>
    </row>
    <row r="320" spans="1:46" x14ac:dyDescent="0.25">
      <c r="A320" t="s">
        <v>2660</v>
      </c>
      <c r="B320" t="s">
        <v>1581</v>
      </c>
      <c r="C320" t="s">
        <v>1785</v>
      </c>
      <c r="D320" t="s">
        <v>2610</v>
      </c>
      <c r="E320" s="31">
        <v>87.739130434782609</v>
      </c>
      <c r="F320" s="31">
        <v>351.02913043478247</v>
      </c>
      <c r="G320" s="31">
        <v>8.1521739130434784E-2</v>
      </c>
      <c r="H320" s="36">
        <v>2.3223639311490324E-4</v>
      </c>
      <c r="I320" s="31">
        <v>21.655869565217387</v>
      </c>
      <c r="J320" s="31">
        <v>0</v>
      </c>
      <c r="K320" s="36">
        <v>0</v>
      </c>
      <c r="L320" s="31">
        <v>15.829782608695648</v>
      </c>
      <c r="M320" s="31">
        <v>0</v>
      </c>
      <c r="N320" s="36">
        <v>0</v>
      </c>
      <c r="O320" s="31">
        <v>0.2608695652173913</v>
      </c>
      <c r="P320" s="31">
        <v>0</v>
      </c>
      <c r="Q320" s="36">
        <v>0</v>
      </c>
      <c r="R320" s="31">
        <v>5.5652173913043477</v>
      </c>
      <c r="S320" s="31">
        <v>0</v>
      </c>
      <c r="T320" s="36">
        <v>0</v>
      </c>
      <c r="U320" s="31">
        <v>92.672500000000014</v>
      </c>
      <c r="V320" s="31">
        <v>0</v>
      </c>
      <c r="W320" s="36">
        <v>0</v>
      </c>
      <c r="X320" s="31">
        <v>6.2723913043478259</v>
      </c>
      <c r="Y320" s="31">
        <v>0</v>
      </c>
      <c r="Z320" s="36">
        <v>0</v>
      </c>
      <c r="AA320" s="31">
        <v>230.42836956521728</v>
      </c>
      <c r="AB320" s="31">
        <v>8.1521739130434784E-2</v>
      </c>
      <c r="AC320" s="36">
        <v>3.5378343076529034E-4</v>
      </c>
      <c r="AD320" s="31">
        <v>0</v>
      </c>
      <c r="AE320" s="31">
        <v>0</v>
      </c>
      <c r="AF320" s="36" t="s">
        <v>2850</v>
      </c>
      <c r="AG320" s="31">
        <v>0</v>
      </c>
      <c r="AH320" s="31">
        <v>0</v>
      </c>
      <c r="AI320" s="36" t="s">
        <v>2850</v>
      </c>
      <c r="AJ320" t="s">
        <v>447</v>
      </c>
      <c r="AK320" s="37">
        <v>9</v>
      </c>
      <c r="AT320"/>
    </row>
    <row r="321" spans="1:46" x14ac:dyDescent="0.25">
      <c r="A321" t="s">
        <v>2660</v>
      </c>
      <c r="B321" t="s">
        <v>1889</v>
      </c>
      <c r="C321" t="s">
        <v>2489</v>
      </c>
      <c r="D321" t="s">
        <v>2619</v>
      </c>
      <c r="E321" s="31">
        <v>88.445652173913047</v>
      </c>
      <c r="F321" s="31">
        <v>368.25836956521738</v>
      </c>
      <c r="G321" s="31">
        <v>6.9065217391304348</v>
      </c>
      <c r="H321" s="36">
        <v>1.875455470919667E-2</v>
      </c>
      <c r="I321" s="31">
        <v>21.081630434782607</v>
      </c>
      <c r="J321" s="31">
        <v>6.9065217391304348</v>
      </c>
      <c r="K321" s="36">
        <v>0.32760851967765059</v>
      </c>
      <c r="L321" s="31">
        <v>10.930108695652171</v>
      </c>
      <c r="M321" s="31">
        <v>0</v>
      </c>
      <c r="N321" s="36">
        <v>0</v>
      </c>
      <c r="O321" s="31">
        <v>1.7519565217391304</v>
      </c>
      <c r="P321" s="31">
        <v>1.7519565217391304</v>
      </c>
      <c r="Q321" s="36">
        <v>1</v>
      </c>
      <c r="R321" s="31">
        <v>8.3995652173913058</v>
      </c>
      <c r="S321" s="31">
        <v>5.1545652173913039</v>
      </c>
      <c r="T321" s="36">
        <v>0.61367047983850076</v>
      </c>
      <c r="U321" s="31">
        <v>89.690869565217383</v>
      </c>
      <c r="V321" s="31">
        <v>0</v>
      </c>
      <c r="W321" s="36">
        <v>0</v>
      </c>
      <c r="X321" s="31">
        <v>7.0940217391304357</v>
      </c>
      <c r="Y321" s="31">
        <v>0</v>
      </c>
      <c r="Z321" s="36">
        <v>0</v>
      </c>
      <c r="AA321" s="31">
        <v>250.39184782608694</v>
      </c>
      <c r="AB321" s="31">
        <v>0</v>
      </c>
      <c r="AC321" s="36">
        <v>0</v>
      </c>
      <c r="AD321" s="31">
        <v>0</v>
      </c>
      <c r="AE321" s="31">
        <v>0</v>
      </c>
      <c r="AF321" s="36" t="s">
        <v>2850</v>
      </c>
      <c r="AG321" s="31">
        <v>0</v>
      </c>
      <c r="AH321" s="31">
        <v>0</v>
      </c>
      <c r="AI321" s="36" t="s">
        <v>2850</v>
      </c>
      <c r="AJ321" t="s">
        <v>748</v>
      </c>
      <c r="AK321" s="37">
        <v>9</v>
      </c>
      <c r="AT321"/>
    </row>
    <row r="322" spans="1:46" x14ac:dyDescent="0.25">
      <c r="A322" t="s">
        <v>2660</v>
      </c>
      <c r="B322" t="s">
        <v>1142</v>
      </c>
      <c r="C322" t="s">
        <v>2280</v>
      </c>
      <c r="D322" t="s">
        <v>2606</v>
      </c>
      <c r="E322" s="31">
        <v>68.858695652173907</v>
      </c>
      <c r="F322" s="31">
        <v>337.89576086956515</v>
      </c>
      <c r="G322" s="31">
        <v>14.257173913043482</v>
      </c>
      <c r="H322" s="36">
        <v>4.2194000529491849E-2</v>
      </c>
      <c r="I322" s="31">
        <v>66.681086956521739</v>
      </c>
      <c r="J322" s="31">
        <v>0</v>
      </c>
      <c r="K322" s="36">
        <v>0</v>
      </c>
      <c r="L322" s="31">
        <v>60.726195652173907</v>
      </c>
      <c r="M322" s="31">
        <v>0</v>
      </c>
      <c r="N322" s="36">
        <v>0</v>
      </c>
      <c r="O322" s="31">
        <v>0.65054347826086956</v>
      </c>
      <c r="P322" s="31">
        <v>0</v>
      </c>
      <c r="Q322" s="36">
        <v>0</v>
      </c>
      <c r="R322" s="31">
        <v>5.3043478260869561</v>
      </c>
      <c r="S322" s="31">
        <v>0</v>
      </c>
      <c r="T322" s="36">
        <v>0</v>
      </c>
      <c r="U322" s="31">
        <v>91.640434782608651</v>
      </c>
      <c r="V322" s="31">
        <v>0</v>
      </c>
      <c r="W322" s="36">
        <v>0</v>
      </c>
      <c r="X322" s="31">
        <v>5.6521739130434785</v>
      </c>
      <c r="Y322" s="31">
        <v>0</v>
      </c>
      <c r="Z322" s="36">
        <v>0</v>
      </c>
      <c r="AA322" s="31">
        <v>173.92206521739129</v>
      </c>
      <c r="AB322" s="31">
        <v>14.257173913043482</v>
      </c>
      <c r="AC322" s="36">
        <v>8.197449757293844E-2</v>
      </c>
      <c r="AD322" s="31">
        <v>0</v>
      </c>
      <c r="AE322" s="31">
        <v>0</v>
      </c>
      <c r="AF322" s="36" t="s">
        <v>2850</v>
      </c>
      <c r="AG322" s="31">
        <v>0</v>
      </c>
      <c r="AH322" s="31">
        <v>0</v>
      </c>
      <c r="AI322" s="36" t="s">
        <v>2850</v>
      </c>
      <c r="AJ322" t="s">
        <v>5</v>
      </c>
      <c r="AK322" s="37">
        <v>9</v>
      </c>
      <c r="AT322"/>
    </row>
    <row r="323" spans="1:46" x14ac:dyDescent="0.25">
      <c r="A323" t="s">
        <v>2660</v>
      </c>
      <c r="B323" t="s">
        <v>1235</v>
      </c>
      <c r="C323" t="s">
        <v>2345</v>
      </c>
      <c r="D323" t="s">
        <v>2609</v>
      </c>
      <c r="E323" s="31">
        <v>50.086956521739133</v>
      </c>
      <c r="F323" s="31">
        <v>198.20858695652174</v>
      </c>
      <c r="G323" s="31">
        <v>0</v>
      </c>
      <c r="H323" s="36">
        <v>0</v>
      </c>
      <c r="I323" s="31">
        <v>41.086739130434779</v>
      </c>
      <c r="J323" s="31">
        <v>0</v>
      </c>
      <c r="K323" s="36">
        <v>0</v>
      </c>
      <c r="L323" s="31">
        <v>27.408695652173911</v>
      </c>
      <c r="M323" s="31">
        <v>0</v>
      </c>
      <c r="N323" s="36">
        <v>0</v>
      </c>
      <c r="O323" s="31">
        <v>7.9389130434782595</v>
      </c>
      <c r="P323" s="31">
        <v>0</v>
      </c>
      <c r="Q323" s="36">
        <v>0</v>
      </c>
      <c r="R323" s="31">
        <v>5.7391304347826084</v>
      </c>
      <c r="S323" s="31">
        <v>0</v>
      </c>
      <c r="T323" s="36">
        <v>0</v>
      </c>
      <c r="U323" s="31">
        <v>61.487826086956531</v>
      </c>
      <c r="V323" s="31">
        <v>0</v>
      </c>
      <c r="W323" s="36">
        <v>0</v>
      </c>
      <c r="X323" s="31">
        <v>6.4138043478260878</v>
      </c>
      <c r="Y323" s="31">
        <v>0</v>
      </c>
      <c r="Z323" s="36">
        <v>0</v>
      </c>
      <c r="AA323" s="31">
        <v>89.220217391304331</v>
      </c>
      <c r="AB323" s="31">
        <v>0</v>
      </c>
      <c r="AC323" s="36">
        <v>0</v>
      </c>
      <c r="AD323" s="31">
        <v>0</v>
      </c>
      <c r="AE323" s="31">
        <v>0</v>
      </c>
      <c r="AF323" s="36" t="s">
        <v>2850</v>
      </c>
      <c r="AG323" s="31">
        <v>0</v>
      </c>
      <c r="AH323" s="31">
        <v>0</v>
      </c>
      <c r="AI323" s="36" t="s">
        <v>2850</v>
      </c>
      <c r="AJ323" t="s">
        <v>98</v>
      </c>
      <c r="AK323" s="37">
        <v>9</v>
      </c>
      <c r="AT323"/>
    </row>
    <row r="324" spans="1:46" x14ac:dyDescent="0.25">
      <c r="A324" t="s">
        <v>2660</v>
      </c>
      <c r="B324" t="s">
        <v>1260</v>
      </c>
      <c r="C324" t="s">
        <v>2361</v>
      </c>
      <c r="D324" t="s">
        <v>2605</v>
      </c>
      <c r="E324" s="31">
        <v>56.293478260869563</v>
      </c>
      <c r="F324" s="31">
        <v>199.63652173913044</v>
      </c>
      <c r="G324" s="31">
        <v>19.949673913043476</v>
      </c>
      <c r="H324" s="36">
        <v>9.9929981444538324E-2</v>
      </c>
      <c r="I324" s="31">
        <v>38.966847826086962</v>
      </c>
      <c r="J324" s="31">
        <v>0</v>
      </c>
      <c r="K324" s="36">
        <v>0</v>
      </c>
      <c r="L324" s="31">
        <v>19.744347826086958</v>
      </c>
      <c r="M324" s="31">
        <v>0</v>
      </c>
      <c r="N324" s="36">
        <v>0</v>
      </c>
      <c r="O324" s="31">
        <v>13.002717391304348</v>
      </c>
      <c r="P324" s="31">
        <v>0</v>
      </c>
      <c r="Q324" s="36">
        <v>0</v>
      </c>
      <c r="R324" s="31">
        <v>6.2197826086956525</v>
      </c>
      <c r="S324" s="31">
        <v>0</v>
      </c>
      <c r="T324" s="36">
        <v>0</v>
      </c>
      <c r="U324" s="31">
        <v>43.97641304347826</v>
      </c>
      <c r="V324" s="31">
        <v>6.5524999999999993</v>
      </c>
      <c r="W324" s="36">
        <v>0.1490003287335355</v>
      </c>
      <c r="X324" s="31">
        <v>4.9673913043478262</v>
      </c>
      <c r="Y324" s="31">
        <v>0</v>
      </c>
      <c r="Z324" s="36">
        <v>0</v>
      </c>
      <c r="AA324" s="31">
        <v>106.24706521739128</v>
      </c>
      <c r="AB324" s="31">
        <v>13.397173913043478</v>
      </c>
      <c r="AC324" s="36">
        <v>0.12609453151135636</v>
      </c>
      <c r="AD324" s="31">
        <v>5.4788043478260864</v>
      </c>
      <c r="AE324" s="31">
        <v>0</v>
      </c>
      <c r="AF324" s="36">
        <v>0</v>
      </c>
      <c r="AG324" s="31">
        <v>0</v>
      </c>
      <c r="AH324" s="31">
        <v>0</v>
      </c>
      <c r="AI324" s="36" t="s">
        <v>2850</v>
      </c>
      <c r="AJ324" t="s">
        <v>123</v>
      </c>
      <c r="AK324" s="37">
        <v>9</v>
      </c>
      <c r="AT324"/>
    </row>
    <row r="325" spans="1:46" x14ac:dyDescent="0.25">
      <c r="A325" t="s">
        <v>2660</v>
      </c>
      <c r="B325" t="s">
        <v>1827</v>
      </c>
      <c r="C325" t="s">
        <v>2307</v>
      </c>
      <c r="D325" t="s">
        <v>2603</v>
      </c>
      <c r="E325" s="31">
        <v>62.532608695652172</v>
      </c>
      <c r="F325" s="31">
        <v>269.945652173913</v>
      </c>
      <c r="G325" s="31">
        <v>0</v>
      </c>
      <c r="H325" s="36">
        <v>0</v>
      </c>
      <c r="I325" s="31">
        <v>23.40217391304348</v>
      </c>
      <c r="J325" s="31">
        <v>0</v>
      </c>
      <c r="K325" s="36">
        <v>0</v>
      </c>
      <c r="L325" s="31">
        <v>17.663043478260871</v>
      </c>
      <c r="M325" s="31">
        <v>0</v>
      </c>
      <c r="N325" s="36">
        <v>0</v>
      </c>
      <c r="O325" s="31">
        <v>0</v>
      </c>
      <c r="P325" s="31">
        <v>0</v>
      </c>
      <c r="Q325" s="36" t="s">
        <v>2850</v>
      </c>
      <c r="R325" s="31">
        <v>5.7391304347826084</v>
      </c>
      <c r="S325" s="31">
        <v>0</v>
      </c>
      <c r="T325" s="36">
        <v>0</v>
      </c>
      <c r="U325" s="31">
        <v>80.190217391304344</v>
      </c>
      <c r="V325" s="31">
        <v>0</v>
      </c>
      <c r="W325" s="36">
        <v>0</v>
      </c>
      <c r="X325" s="31">
        <v>5.7391304347826084</v>
      </c>
      <c r="Y325" s="31">
        <v>0</v>
      </c>
      <c r="Z325" s="36">
        <v>0</v>
      </c>
      <c r="AA325" s="31">
        <v>160.6141304347826</v>
      </c>
      <c r="AB325" s="31">
        <v>0</v>
      </c>
      <c r="AC325" s="36">
        <v>0</v>
      </c>
      <c r="AD325" s="31">
        <v>0</v>
      </c>
      <c r="AE325" s="31">
        <v>0</v>
      </c>
      <c r="AF325" s="36" t="s">
        <v>2850</v>
      </c>
      <c r="AG325" s="31">
        <v>0</v>
      </c>
      <c r="AH325" s="31">
        <v>0</v>
      </c>
      <c r="AI325" s="36" t="s">
        <v>2850</v>
      </c>
      <c r="AJ325" t="s">
        <v>685</v>
      </c>
      <c r="AK325" s="37">
        <v>9</v>
      </c>
      <c r="AT325"/>
    </row>
    <row r="326" spans="1:46" x14ac:dyDescent="0.25">
      <c r="A326" t="s">
        <v>2660</v>
      </c>
      <c r="B326" t="s">
        <v>1803</v>
      </c>
      <c r="C326" t="s">
        <v>2313</v>
      </c>
      <c r="D326" t="s">
        <v>2603</v>
      </c>
      <c r="E326" s="31">
        <v>41.25</v>
      </c>
      <c r="F326" s="31">
        <v>188.31010869565216</v>
      </c>
      <c r="G326" s="31">
        <v>20.130434782608695</v>
      </c>
      <c r="H326" s="36">
        <v>0.10690044693853167</v>
      </c>
      <c r="I326" s="31">
        <v>29.472173913043488</v>
      </c>
      <c r="J326" s="31">
        <v>0</v>
      </c>
      <c r="K326" s="36">
        <v>0</v>
      </c>
      <c r="L326" s="31">
        <v>24.080869565217398</v>
      </c>
      <c r="M326" s="31">
        <v>0</v>
      </c>
      <c r="N326" s="36">
        <v>0</v>
      </c>
      <c r="O326" s="31">
        <v>0.34782608695652173</v>
      </c>
      <c r="P326" s="31">
        <v>0</v>
      </c>
      <c r="Q326" s="36">
        <v>0</v>
      </c>
      <c r="R326" s="31">
        <v>5.0434782608695654</v>
      </c>
      <c r="S326" s="31">
        <v>0</v>
      </c>
      <c r="T326" s="36">
        <v>0</v>
      </c>
      <c r="U326" s="31">
        <v>33.654456521739135</v>
      </c>
      <c r="V326" s="31">
        <v>0</v>
      </c>
      <c r="W326" s="36">
        <v>0</v>
      </c>
      <c r="X326" s="31">
        <v>23.188043478260866</v>
      </c>
      <c r="Y326" s="31">
        <v>0</v>
      </c>
      <c r="Z326" s="36">
        <v>0</v>
      </c>
      <c r="AA326" s="31">
        <v>101.99543478260867</v>
      </c>
      <c r="AB326" s="31">
        <v>20.130434782608695</v>
      </c>
      <c r="AC326" s="36">
        <v>0.19736603726935781</v>
      </c>
      <c r="AD326" s="31">
        <v>0</v>
      </c>
      <c r="AE326" s="31">
        <v>0</v>
      </c>
      <c r="AF326" s="36" t="s">
        <v>2850</v>
      </c>
      <c r="AG326" s="31">
        <v>0</v>
      </c>
      <c r="AH326" s="31">
        <v>0</v>
      </c>
      <c r="AI326" s="36" t="s">
        <v>2850</v>
      </c>
      <c r="AJ326" t="s">
        <v>660</v>
      </c>
      <c r="AK326" s="37">
        <v>9</v>
      </c>
      <c r="AT326"/>
    </row>
    <row r="327" spans="1:46" x14ac:dyDescent="0.25">
      <c r="A327" t="s">
        <v>2660</v>
      </c>
      <c r="B327" t="s">
        <v>1181</v>
      </c>
      <c r="C327" t="s">
        <v>2310</v>
      </c>
      <c r="D327" t="s">
        <v>2619</v>
      </c>
      <c r="E327" s="31">
        <v>87.532608695652172</v>
      </c>
      <c r="F327" s="31">
        <v>285.95608695652169</v>
      </c>
      <c r="G327" s="31">
        <v>12.03891304347826</v>
      </c>
      <c r="H327" s="36">
        <v>4.2100565760325018E-2</v>
      </c>
      <c r="I327" s="31">
        <v>23.14782608695652</v>
      </c>
      <c r="J327" s="31">
        <v>0</v>
      </c>
      <c r="K327" s="36">
        <v>0</v>
      </c>
      <c r="L327" s="31">
        <v>21.321739130434782</v>
      </c>
      <c r="M327" s="31">
        <v>0</v>
      </c>
      <c r="N327" s="36">
        <v>0</v>
      </c>
      <c r="O327" s="31">
        <v>0</v>
      </c>
      <c r="P327" s="31">
        <v>0</v>
      </c>
      <c r="Q327" s="36" t="s">
        <v>2850</v>
      </c>
      <c r="R327" s="31">
        <v>1.826086956521739</v>
      </c>
      <c r="S327" s="31">
        <v>0</v>
      </c>
      <c r="T327" s="36">
        <v>0</v>
      </c>
      <c r="U327" s="31">
        <v>76.389891304347813</v>
      </c>
      <c r="V327" s="31">
        <v>0</v>
      </c>
      <c r="W327" s="36">
        <v>0</v>
      </c>
      <c r="X327" s="31">
        <v>5.7798913043478262</v>
      </c>
      <c r="Y327" s="31">
        <v>0</v>
      </c>
      <c r="Z327" s="36">
        <v>0</v>
      </c>
      <c r="AA327" s="31">
        <v>180.63847826086953</v>
      </c>
      <c r="AB327" s="31">
        <v>12.03891304347826</v>
      </c>
      <c r="AC327" s="36">
        <v>6.6646448527385355E-2</v>
      </c>
      <c r="AD327" s="31">
        <v>0</v>
      </c>
      <c r="AE327" s="31">
        <v>0</v>
      </c>
      <c r="AF327" s="36" t="s">
        <v>2850</v>
      </c>
      <c r="AG327" s="31">
        <v>0</v>
      </c>
      <c r="AH327" s="31">
        <v>0</v>
      </c>
      <c r="AI327" s="36" t="s">
        <v>2850</v>
      </c>
      <c r="AJ327" t="s">
        <v>44</v>
      </c>
      <c r="AK327" s="37">
        <v>9</v>
      </c>
      <c r="AT327"/>
    </row>
    <row r="328" spans="1:46" x14ac:dyDescent="0.25">
      <c r="A328" t="s">
        <v>2660</v>
      </c>
      <c r="B328" t="s">
        <v>1723</v>
      </c>
      <c r="C328" t="s">
        <v>2286</v>
      </c>
      <c r="D328" t="s">
        <v>2603</v>
      </c>
      <c r="E328" s="31">
        <v>32.032608695652172</v>
      </c>
      <c r="F328" s="31">
        <v>143.17271739130433</v>
      </c>
      <c r="G328" s="31">
        <v>0.34782608695652173</v>
      </c>
      <c r="H328" s="36">
        <v>2.4294159759912968E-3</v>
      </c>
      <c r="I328" s="31">
        <v>5.8733695652173932</v>
      </c>
      <c r="J328" s="31">
        <v>0</v>
      </c>
      <c r="K328" s="36">
        <v>0</v>
      </c>
      <c r="L328" s="31">
        <v>0</v>
      </c>
      <c r="M328" s="31">
        <v>0</v>
      </c>
      <c r="N328" s="36" t="s">
        <v>2850</v>
      </c>
      <c r="O328" s="31">
        <v>0</v>
      </c>
      <c r="P328" s="31">
        <v>0</v>
      </c>
      <c r="Q328" s="36" t="s">
        <v>2850</v>
      </c>
      <c r="R328" s="31">
        <v>5.8733695652173932</v>
      </c>
      <c r="S328" s="31">
        <v>0</v>
      </c>
      <c r="T328" s="36">
        <v>0</v>
      </c>
      <c r="U328" s="31">
        <v>31.765543478260863</v>
      </c>
      <c r="V328" s="31">
        <v>0.34782608695652173</v>
      </c>
      <c r="W328" s="36">
        <v>1.094979178286563E-2</v>
      </c>
      <c r="X328" s="31">
        <v>7.4896739130434788</v>
      </c>
      <c r="Y328" s="31">
        <v>0</v>
      </c>
      <c r="Z328" s="36">
        <v>0</v>
      </c>
      <c r="AA328" s="31">
        <v>98.044130434782616</v>
      </c>
      <c r="AB328" s="31">
        <v>0</v>
      </c>
      <c r="AC328" s="36">
        <v>0</v>
      </c>
      <c r="AD328" s="31">
        <v>0</v>
      </c>
      <c r="AE328" s="31">
        <v>0</v>
      </c>
      <c r="AF328" s="36" t="s">
        <v>2850</v>
      </c>
      <c r="AG328" s="31">
        <v>0</v>
      </c>
      <c r="AH328" s="31">
        <v>0</v>
      </c>
      <c r="AI328" s="36" t="s">
        <v>2850</v>
      </c>
      <c r="AJ328" t="s">
        <v>589</v>
      </c>
      <c r="AK328" s="37">
        <v>9</v>
      </c>
      <c r="AT328"/>
    </row>
    <row r="329" spans="1:46" x14ac:dyDescent="0.25">
      <c r="A329" t="s">
        <v>2660</v>
      </c>
      <c r="B329" t="s">
        <v>1205</v>
      </c>
      <c r="C329" t="s">
        <v>2324</v>
      </c>
      <c r="D329" t="s">
        <v>2621</v>
      </c>
      <c r="E329" s="31">
        <v>65.739130434782609</v>
      </c>
      <c r="F329" s="31">
        <v>296.56793478260869</v>
      </c>
      <c r="G329" s="31">
        <v>0</v>
      </c>
      <c r="H329" s="36">
        <v>0</v>
      </c>
      <c r="I329" s="31">
        <v>33.918478260869563</v>
      </c>
      <c r="J329" s="31">
        <v>0</v>
      </c>
      <c r="K329" s="36">
        <v>0</v>
      </c>
      <c r="L329" s="31">
        <v>30.092391304347824</v>
      </c>
      <c r="M329" s="31">
        <v>0</v>
      </c>
      <c r="N329" s="36">
        <v>0</v>
      </c>
      <c r="O329" s="31">
        <v>0</v>
      </c>
      <c r="P329" s="31">
        <v>0</v>
      </c>
      <c r="Q329" s="36" t="s">
        <v>2850</v>
      </c>
      <c r="R329" s="31">
        <v>3.8260869565217392</v>
      </c>
      <c r="S329" s="31">
        <v>0</v>
      </c>
      <c r="T329" s="36">
        <v>0</v>
      </c>
      <c r="U329" s="31">
        <v>86.206521739130437</v>
      </c>
      <c r="V329" s="31">
        <v>0</v>
      </c>
      <c r="W329" s="36">
        <v>0</v>
      </c>
      <c r="X329" s="31">
        <v>0</v>
      </c>
      <c r="Y329" s="31">
        <v>0</v>
      </c>
      <c r="Z329" s="36" t="s">
        <v>2850</v>
      </c>
      <c r="AA329" s="31">
        <v>176.44293478260869</v>
      </c>
      <c r="AB329" s="31">
        <v>0</v>
      </c>
      <c r="AC329" s="36">
        <v>0</v>
      </c>
      <c r="AD329" s="31">
        <v>0</v>
      </c>
      <c r="AE329" s="31">
        <v>0</v>
      </c>
      <c r="AF329" s="36" t="s">
        <v>2850</v>
      </c>
      <c r="AG329" s="31">
        <v>0</v>
      </c>
      <c r="AH329" s="31">
        <v>0</v>
      </c>
      <c r="AI329" s="36" t="s">
        <v>2850</v>
      </c>
      <c r="AJ329" t="s">
        <v>68</v>
      </c>
      <c r="AK329" s="37">
        <v>9</v>
      </c>
      <c r="AT329"/>
    </row>
    <row r="330" spans="1:46" x14ac:dyDescent="0.25">
      <c r="A330" t="s">
        <v>2660</v>
      </c>
      <c r="B330" t="s">
        <v>2242</v>
      </c>
      <c r="C330" t="s">
        <v>2370</v>
      </c>
      <c r="D330" t="s">
        <v>2603</v>
      </c>
      <c r="E330" s="31">
        <v>48.880434782608695</v>
      </c>
      <c r="F330" s="31">
        <v>168.71554347826088</v>
      </c>
      <c r="G330" s="31">
        <v>0</v>
      </c>
      <c r="H330" s="36">
        <v>0</v>
      </c>
      <c r="I330" s="31">
        <v>20.084782608695647</v>
      </c>
      <c r="J330" s="31">
        <v>0</v>
      </c>
      <c r="K330" s="36">
        <v>0</v>
      </c>
      <c r="L330" s="31">
        <v>14.34565217391304</v>
      </c>
      <c r="M330" s="31">
        <v>0</v>
      </c>
      <c r="N330" s="36">
        <v>0</v>
      </c>
      <c r="O330" s="31">
        <v>0</v>
      </c>
      <c r="P330" s="31">
        <v>0</v>
      </c>
      <c r="Q330" s="36" t="s">
        <v>2850</v>
      </c>
      <c r="R330" s="31">
        <v>5.7391304347826084</v>
      </c>
      <c r="S330" s="31">
        <v>0</v>
      </c>
      <c r="T330" s="36">
        <v>0</v>
      </c>
      <c r="U330" s="31">
        <v>38.501195652173905</v>
      </c>
      <c r="V330" s="31">
        <v>0</v>
      </c>
      <c r="W330" s="36">
        <v>0</v>
      </c>
      <c r="X330" s="31">
        <v>2.0163043478260874</v>
      </c>
      <c r="Y330" s="31">
        <v>0</v>
      </c>
      <c r="Z330" s="36">
        <v>0</v>
      </c>
      <c r="AA330" s="31">
        <v>108.11326086956524</v>
      </c>
      <c r="AB330" s="31">
        <v>0</v>
      </c>
      <c r="AC330" s="36">
        <v>0</v>
      </c>
      <c r="AD330" s="31">
        <v>0</v>
      </c>
      <c r="AE330" s="31">
        <v>0</v>
      </c>
      <c r="AF330" s="36" t="s">
        <v>2850</v>
      </c>
      <c r="AG330" s="31">
        <v>0</v>
      </c>
      <c r="AH330" s="31">
        <v>0</v>
      </c>
      <c r="AI330" s="36" t="s">
        <v>2850</v>
      </c>
      <c r="AJ330" t="s">
        <v>1112</v>
      </c>
      <c r="AK330" s="37">
        <v>9</v>
      </c>
      <c r="AT330"/>
    </row>
    <row r="331" spans="1:46" x14ac:dyDescent="0.25">
      <c r="A331" t="s">
        <v>2660</v>
      </c>
      <c r="B331" t="s">
        <v>2127</v>
      </c>
      <c r="C331" t="s">
        <v>2575</v>
      </c>
      <c r="D331" t="s">
        <v>2619</v>
      </c>
      <c r="E331" s="31">
        <v>26.489130434782609</v>
      </c>
      <c r="F331" s="31">
        <v>273.57934782608686</v>
      </c>
      <c r="G331" s="31">
        <v>9.6521739130434785</v>
      </c>
      <c r="H331" s="36">
        <v>3.5281076549606084E-2</v>
      </c>
      <c r="I331" s="31">
        <v>45.029347826086948</v>
      </c>
      <c r="J331" s="31">
        <v>0</v>
      </c>
      <c r="K331" s="36">
        <v>0</v>
      </c>
      <c r="L331" s="31">
        <v>45.029347826086948</v>
      </c>
      <c r="M331" s="31">
        <v>0</v>
      </c>
      <c r="N331" s="36">
        <v>0</v>
      </c>
      <c r="O331" s="31">
        <v>0</v>
      </c>
      <c r="P331" s="31">
        <v>0</v>
      </c>
      <c r="Q331" s="36" t="s">
        <v>2850</v>
      </c>
      <c r="R331" s="31">
        <v>0</v>
      </c>
      <c r="S331" s="31">
        <v>0</v>
      </c>
      <c r="T331" s="36" t="s">
        <v>2850</v>
      </c>
      <c r="U331" s="31">
        <v>99.906521739130454</v>
      </c>
      <c r="V331" s="31">
        <v>7.8260869565217392</v>
      </c>
      <c r="W331" s="36">
        <v>7.8334094914811664E-2</v>
      </c>
      <c r="X331" s="31">
        <v>4.5021739130434781</v>
      </c>
      <c r="Y331" s="31">
        <v>0</v>
      </c>
      <c r="Z331" s="36">
        <v>0</v>
      </c>
      <c r="AA331" s="31">
        <v>124.14130434782602</v>
      </c>
      <c r="AB331" s="31">
        <v>1.826086956521739</v>
      </c>
      <c r="AC331" s="36">
        <v>1.4709745206199113E-2</v>
      </c>
      <c r="AD331" s="31">
        <v>0</v>
      </c>
      <c r="AE331" s="31">
        <v>0</v>
      </c>
      <c r="AF331" s="36" t="s">
        <v>2850</v>
      </c>
      <c r="AG331" s="31">
        <v>0</v>
      </c>
      <c r="AH331" s="31">
        <v>0</v>
      </c>
      <c r="AI331" s="36" t="s">
        <v>2850</v>
      </c>
      <c r="AJ331" t="s">
        <v>992</v>
      </c>
      <c r="AK331" s="37">
        <v>9</v>
      </c>
      <c r="AT331"/>
    </row>
    <row r="332" spans="1:46" x14ac:dyDescent="0.25">
      <c r="A332" t="s">
        <v>2660</v>
      </c>
      <c r="B332" t="s">
        <v>2221</v>
      </c>
      <c r="C332" t="s">
        <v>2362</v>
      </c>
      <c r="D332" t="s">
        <v>2628</v>
      </c>
      <c r="E332" s="31">
        <v>20.260869565217391</v>
      </c>
      <c r="F332" s="31">
        <v>120.36880434782613</v>
      </c>
      <c r="G332" s="31">
        <v>2.3695652173913042</v>
      </c>
      <c r="H332" s="36">
        <v>1.9685874842987078E-2</v>
      </c>
      <c r="I332" s="31">
        <v>15.910652173913046</v>
      </c>
      <c r="J332" s="31">
        <v>2.3695652173913042</v>
      </c>
      <c r="K332" s="36">
        <v>0.14892948393884323</v>
      </c>
      <c r="L332" s="31">
        <v>9.7150000000000016</v>
      </c>
      <c r="M332" s="31">
        <v>0</v>
      </c>
      <c r="N332" s="36">
        <v>0</v>
      </c>
      <c r="O332" s="31">
        <v>2.3695652173913042</v>
      </c>
      <c r="P332" s="31">
        <v>2.3695652173913042</v>
      </c>
      <c r="Q332" s="36">
        <v>1</v>
      </c>
      <c r="R332" s="31">
        <v>3.8260869565217392</v>
      </c>
      <c r="S332" s="31">
        <v>0</v>
      </c>
      <c r="T332" s="36">
        <v>0</v>
      </c>
      <c r="U332" s="31">
        <v>27.86369565217392</v>
      </c>
      <c r="V332" s="31">
        <v>0</v>
      </c>
      <c r="W332" s="36">
        <v>0</v>
      </c>
      <c r="X332" s="31">
        <v>8.9495652173913065</v>
      </c>
      <c r="Y332" s="31">
        <v>0</v>
      </c>
      <c r="Z332" s="36">
        <v>0</v>
      </c>
      <c r="AA332" s="31">
        <v>67.644891304347851</v>
      </c>
      <c r="AB332" s="31">
        <v>0</v>
      </c>
      <c r="AC332" s="36">
        <v>0</v>
      </c>
      <c r="AD332" s="31">
        <v>0</v>
      </c>
      <c r="AE332" s="31">
        <v>0</v>
      </c>
      <c r="AF332" s="36" t="s">
        <v>2850</v>
      </c>
      <c r="AG332" s="31">
        <v>0</v>
      </c>
      <c r="AH332" s="31">
        <v>0</v>
      </c>
      <c r="AI332" s="36" t="s">
        <v>2850</v>
      </c>
      <c r="AJ332" t="s">
        <v>1089</v>
      </c>
      <c r="AK332" s="37">
        <v>9</v>
      </c>
      <c r="AT332"/>
    </row>
    <row r="333" spans="1:46" x14ac:dyDescent="0.25">
      <c r="A333" t="s">
        <v>2660</v>
      </c>
      <c r="B333" t="s">
        <v>1680</v>
      </c>
      <c r="C333" t="s">
        <v>2495</v>
      </c>
      <c r="D333" t="s">
        <v>2604</v>
      </c>
      <c r="E333" s="31">
        <v>63.163043478260867</v>
      </c>
      <c r="F333" s="31">
        <v>213.77043478260867</v>
      </c>
      <c r="G333" s="31">
        <v>0</v>
      </c>
      <c r="H333" s="36">
        <v>0</v>
      </c>
      <c r="I333" s="31">
        <v>21.212065217391306</v>
      </c>
      <c r="J333" s="31">
        <v>0</v>
      </c>
      <c r="K333" s="36">
        <v>0</v>
      </c>
      <c r="L333" s="31">
        <v>13.416739130434786</v>
      </c>
      <c r="M333" s="31">
        <v>0</v>
      </c>
      <c r="N333" s="36">
        <v>0</v>
      </c>
      <c r="O333" s="31">
        <v>2.3659782608695648</v>
      </c>
      <c r="P333" s="31">
        <v>0</v>
      </c>
      <c r="Q333" s="36">
        <v>0</v>
      </c>
      <c r="R333" s="31">
        <v>5.4293478260869561</v>
      </c>
      <c r="S333" s="31">
        <v>0</v>
      </c>
      <c r="T333" s="36">
        <v>0</v>
      </c>
      <c r="U333" s="31">
        <v>53.737608695652163</v>
      </c>
      <c r="V333" s="31">
        <v>0</v>
      </c>
      <c r="W333" s="36">
        <v>0</v>
      </c>
      <c r="X333" s="31">
        <v>2.7010869565217392</v>
      </c>
      <c r="Y333" s="31">
        <v>0</v>
      </c>
      <c r="Z333" s="36">
        <v>0</v>
      </c>
      <c r="AA333" s="31">
        <v>136.11967391304347</v>
      </c>
      <c r="AB333" s="31">
        <v>0</v>
      </c>
      <c r="AC333" s="36">
        <v>0</v>
      </c>
      <c r="AD333" s="31">
        <v>0</v>
      </c>
      <c r="AE333" s="31">
        <v>0</v>
      </c>
      <c r="AF333" s="36" t="s">
        <v>2850</v>
      </c>
      <c r="AG333" s="31">
        <v>0</v>
      </c>
      <c r="AH333" s="31">
        <v>0</v>
      </c>
      <c r="AI333" s="36" t="s">
        <v>2850</v>
      </c>
      <c r="AJ333" t="s">
        <v>546</v>
      </c>
      <c r="AK333" s="37">
        <v>9</v>
      </c>
      <c r="AT333"/>
    </row>
    <row r="334" spans="1:46" x14ac:dyDescent="0.25">
      <c r="A334" t="s">
        <v>2660</v>
      </c>
      <c r="B334" t="s">
        <v>1176</v>
      </c>
      <c r="C334" t="s">
        <v>2286</v>
      </c>
      <c r="D334" t="s">
        <v>2603</v>
      </c>
      <c r="E334" s="31">
        <v>65.597826086956516</v>
      </c>
      <c r="F334" s="31">
        <v>314.72130434782616</v>
      </c>
      <c r="G334" s="31">
        <v>0</v>
      </c>
      <c r="H334" s="36">
        <v>0</v>
      </c>
      <c r="I334" s="31">
        <v>49.219891304347826</v>
      </c>
      <c r="J334" s="31">
        <v>0</v>
      </c>
      <c r="K334" s="36">
        <v>0</v>
      </c>
      <c r="L334" s="31">
        <v>33.524239130434779</v>
      </c>
      <c r="M334" s="31">
        <v>0</v>
      </c>
      <c r="N334" s="36">
        <v>0</v>
      </c>
      <c r="O334" s="31">
        <v>11.739130434782609</v>
      </c>
      <c r="P334" s="31">
        <v>0</v>
      </c>
      <c r="Q334" s="36">
        <v>0</v>
      </c>
      <c r="R334" s="31">
        <v>3.9565217391304346</v>
      </c>
      <c r="S334" s="31">
        <v>0</v>
      </c>
      <c r="T334" s="36">
        <v>0</v>
      </c>
      <c r="U334" s="31">
        <v>87.667282608695672</v>
      </c>
      <c r="V334" s="31">
        <v>0</v>
      </c>
      <c r="W334" s="36">
        <v>0</v>
      </c>
      <c r="X334" s="31">
        <v>7.9372826086956527</v>
      </c>
      <c r="Y334" s="31">
        <v>0</v>
      </c>
      <c r="Z334" s="36">
        <v>0</v>
      </c>
      <c r="AA334" s="31">
        <v>165.85358695652178</v>
      </c>
      <c r="AB334" s="31">
        <v>0</v>
      </c>
      <c r="AC334" s="36">
        <v>0</v>
      </c>
      <c r="AD334" s="31">
        <v>4.0432608695652164</v>
      </c>
      <c r="AE334" s="31">
        <v>0</v>
      </c>
      <c r="AF334" s="36">
        <v>0</v>
      </c>
      <c r="AG334" s="31">
        <v>0</v>
      </c>
      <c r="AH334" s="31">
        <v>0</v>
      </c>
      <c r="AI334" s="36" t="s">
        <v>2850</v>
      </c>
      <c r="AJ334" t="s">
        <v>39</v>
      </c>
      <c r="AK334" s="37">
        <v>9</v>
      </c>
      <c r="AT334"/>
    </row>
    <row r="335" spans="1:46" x14ac:dyDescent="0.25">
      <c r="A335" t="s">
        <v>2660</v>
      </c>
      <c r="B335" t="s">
        <v>2001</v>
      </c>
      <c r="C335" t="s">
        <v>2304</v>
      </c>
      <c r="D335" t="s">
        <v>2615</v>
      </c>
      <c r="E335" s="31">
        <v>135.33695652173913</v>
      </c>
      <c r="F335" s="31">
        <v>518.98489130434791</v>
      </c>
      <c r="G335" s="31">
        <v>0</v>
      </c>
      <c r="H335" s="36">
        <v>0</v>
      </c>
      <c r="I335" s="31">
        <v>52.052065217391295</v>
      </c>
      <c r="J335" s="31">
        <v>0</v>
      </c>
      <c r="K335" s="36">
        <v>0</v>
      </c>
      <c r="L335" s="31">
        <v>46.573804347826076</v>
      </c>
      <c r="M335" s="31">
        <v>0</v>
      </c>
      <c r="N335" s="36">
        <v>0</v>
      </c>
      <c r="O335" s="31">
        <v>0</v>
      </c>
      <c r="P335" s="31">
        <v>0</v>
      </c>
      <c r="Q335" s="36" t="s">
        <v>2850</v>
      </c>
      <c r="R335" s="31">
        <v>5.4782608695652177</v>
      </c>
      <c r="S335" s="31">
        <v>0</v>
      </c>
      <c r="T335" s="36">
        <v>0</v>
      </c>
      <c r="U335" s="31">
        <v>142.57065217391303</v>
      </c>
      <c r="V335" s="31">
        <v>0</v>
      </c>
      <c r="W335" s="36">
        <v>0</v>
      </c>
      <c r="X335" s="31">
        <v>9.2242391304347819</v>
      </c>
      <c r="Y335" s="31">
        <v>0</v>
      </c>
      <c r="Z335" s="36">
        <v>0</v>
      </c>
      <c r="AA335" s="31">
        <v>315.13793478260874</v>
      </c>
      <c r="AB335" s="31">
        <v>0</v>
      </c>
      <c r="AC335" s="36">
        <v>0</v>
      </c>
      <c r="AD335" s="31">
        <v>0</v>
      </c>
      <c r="AE335" s="31">
        <v>0</v>
      </c>
      <c r="AF335" s="36" t="s">
        <v>2850</v>
      </c>
      <c r="AG335" s="31">
        <v>0</v>
      </c>
      <c r="AH335" s="31">
        <v>0</v>
      </c>
      <c r="AI335" s="36" t="s">
        <v>2850</v>
      </c>
      <c r="AJ335" t="s">
        <v>863</v>
      </c>
      <c r="AK335" s="37">
        <v>9</v>
      </c>
      <c r="AT335"/>
    </row>
    <row r="336" spans="1:46" x14ac:dyDescent="0.25">
      <c r="A336" t="s">
        <v>2660</v>
      </c>
      <c r="B336" t="s">
        <v>1474</v>
      </c>
      <c r="C336" t="s">
        <v>2331</v>
      </c>
      <c r="D336" t="s">
        <v>2603</v>
      </c>
      <c r="E336" s="31">
        <v>148.29347826086956</v>
      </c>
      <c r="F336" s="31">
        <v>588.25663043478278</v>
      </c>
      <c r="G336" s="31">
        <v>0</v>
      </c>
      <c r="H336" s="36">
        <v>0</v>
      </c>
      <c r="I336" s="31">
        <v>46.805434782608714</v>
      </c>
      <c r="J336" s="31">
        <v>0</v>
      </c>
      <c r="K336" s="36">
        <v>0</v>
      </c>
      <c r="L336" s="31">
        <v>35.480543478260891</v>
      </c>
      <c r="M336" s="31">
        <v>0</v>
      </c>
      <c r="N336" s="36">
        <v>0</v>
      </c>
      <c r="O336" s="31">
        <v>5.7596739130434784</v>
      </c>
      <c r="P336" s="31">
        <v>0</v>
      </c>
      <c r="Q336" s="36">
        <v>0</v>
      </c>
      <c r="R336" s="31">
        <v>5.5652173913043477</v>
      </c>
      <c r="S336" s="31">
        <v>0</v>
      </c>
      <c r="T336" s="36">
        <v>0</v>
      </c>
      <c r="U336" s="31">
        <v>169.72206521739136</v>
      </c>
      <c r="V336" s="31">
        <v>0</v>
      </c>
      <c r="W336" s="36">
        <v>0</v>
      </c>
      <c r="X336" s="31">
        <v>5.9918478260869561</v>
      </c>
      <c r="Y336" s="31">
        <v>0</v>
      </c>
      <c r="Z336" s="36">
        <v>0</v>
      </c>
      <c r="AA336" s="31">
        <v>365.73728260869569</v>
      </c>
      <c r="AB336" s="31">
        <v>0</v>
      </c>
      <c r="AC336" s="36">
        <v>0</v>
      </c>
      <c r="AD336" s="31">
        <v>0</v>
      </c>
      <c r="AE336" s="31">
        <v>0</v>
      </c>
      <c r="AF336" s="36" t="s">
        <v>2850</v>
      </c>
      <c r="AG336" s="31">
        <v>0</v>
      </c>
      <c r="AH336" s="31">
        <v>0</v>
      </c>
      <c r="AI336" s="36" t="s">
        <v>2850</v>
      </c>
      <c r="AJ336" t="s">
        <v>339</v>
      </c>
      <c r="AK336" s="37">
        <v>9</v>
      </c>
      <c r="AT336"/>
    </row>
    <row r="337" spans="1:46" x14ac:dyDescent="0.25">
      <c r="A337" t="s">
        <v>2660</v>
      </c>
      <c r="B337" t="s">
        <v>2264</v>
      </c>
      <c r="C337" t="s">
        <v>2385</v>
      </c>
      <c r="D337" t="s">
        <v>2622</v>
      </c>
      <c r="E337" s="31">
        <v>41.554347826086953</v>
      </c>
      <c r="F337" s="31">
        <v>126.20217391304348</v>
      </c>
      <c r="G337" s="31">
        <v>12.86923913043478</v>
      </c>
      <c r="H337" s="36">
        <v>0.10197319690627528</v>
      </c>
      <c r="I337" s="31">
        <v>13.12108695652174</v>
      </c>
      <c r="J337" s="31">
        <v>0</v>
      </c>
      <c r="K337" s="36">
        <v>0</v>
      </c>
      <c r="L337" s="31">
        <v>6.343260869565218</v>
      </c>
      <c r="M337" s="31">
        <v>0</v>
      </c>
      <c r="N337" s="36">
        <v>0</v>
      </c>
      <c r="O337" s="31">
        <v>0.79956521739130437</v>
      </c>
      <c r="P337" s="31">
        <v>0</v>
      </c>
      <c r="Q337" s="36">
        <v>0</v>
      </c>
      <c r="R337" s="31">
        <v>5.9782608695652177</v>
      </c>
      <c r="S337" s="31">
        <v>0</v>
      </c>
      <c r="T337" s="36">
        <v>0</v>
      </c>
      <c r="U337" s="31">
        <v>39.448478260869571</v>
      </c>
      <c r="V337" s="31">
        <v>3.6470652173913045</v>
      </c>
      <c r="W337" s="36">
        <v>9.2451353719491022E-2</v>
      </c>
      <c r="X337" s="31">
        <v>0</v>
      </c>
      <c r="Y337" s="31">
        <v>0</v>
      </c>
      <c r="Z337" s="36" t="s">
        <v>2850</v>
      </c>
      <c r="AA337" s="31">
        <v>73.632608695652166</v>
      </c>
      <c r="AB337" s="31">
        <v>9.2221739130434752</v>
      </c>
      <c r="AC337" s="36">
        <v>0.12524578548020426</v>
      </c>
      <c r="AD337" s="31">
        <v>0</v>
      </c>
      <c r="AE337" s="31">
        <v>0</v>
      </c>
      <c r="AF337" s="36" t="s">
        <v>2850</v>
      </c>
      <c r="AG337" s="31">
        <v>0</v>
      </c>
      <c r="AH337" s="31">
        <v>0</v>
      </c>
      <c r="AI337" s="36" t="s">
        <v>2850</v>
      </c>
      <c r="AJ337" t="s">
        <v>1134</v>
      </c>
      <c r="AK337" s="37">
        <v>9</v>
      </c>
      <c r="AT337"/>
    </row>
    <row r="338" spans="1:46" x14ac:dyDescent="0.25">
      <c r="A338" t="s">
        <v>2660</v>
      </c>
      <c r="B338" t="s">
        <v>1489</v>
      </c>
      <c r="C338" t="s">
        <v>2346</v>
      </c>
      <c r="D338" t="s">
        <v>2624</v>
      </c>
      <c r="E338" s="31">
        <v>60.706521739130437</v>
      </c>
      <c r="F338" s="31">
        <v>264.97326086956514</v>
      </c>
      <c r="G338" s="31">
        <v>0</v>
      </c>
      <c r="H338" s="36">
        <v>0</v>
      </c>
      <c r="I338" s="31">
        <v>24.565760869565217</v>
      </c>
      <c r="J338" s="31">
        <v>0</v>
      </c>
      <c r="K338" s="36">
        <v>0</v>
      </c>
      <c r="L338" s="31">
        <v>7.0775000000000023</v>
      </c>
      <c r="M338" s="31">
        <v>0</v>
      </c>
      <c r="N338" s="36">
        <v>0</v>
      </c>
      <c r="O338" s="31">
        <v>11.414891304347824</v>
      </c>
      <c r="P338" s="31">
        <v>0</v>
      </c>
      <c r="Q338" s="36">
        <v>0</v>
      </c>
      <c r="R338" s="31">
        <v>6.0733695652173916</v>
      </c>
      <c r="S338" s="31">
        <v>0</v>
      </c>
      <c r="T338" s="36">
        <v>0</v>
      </c>
      <c r="U338" s="31">
        <v>64.510217391304352</v>
      </c>
      <c r="V338" s="31">
        <v>0</v>
      </c>
      <c r="W338" s="36">
        <v>0</v>
      </c>
      <c r="X338" s="31">
        <v>7.2610869565217397</v>
      </c>
      <c r="Y338" s="31">
        <v>0</v>
      </c>
      <c r="Z338" s="36">
        <v>0</v>
      </c>
      <c r="AA338" s="31">
        <v>165.39891304347819</v>
      </c>
      <c r="AB338" s="31">
        <v>0</v>
      </c>
      <c r="AC338" s="36">
        <v>0</v>
      </c>
      <c r="AD338" s="31">
        <v>3.2372826086956521</v>
      </c>
      <c r="AE338" s="31">
        <v>0</v>
      </c>
      <c r="AF338" s="36">
        <v>0</v>
      </c>
      <c r="AG338" s="31">
        <v>0</v>
      </c>
      <c r="AH338" s="31">
        <v>0</v>
      </c>
      <c r="AI338" s="36" t="s">
        <v>2850</v>
      </c>
      <c r="AJ338" t="s">
        <v>354</v>
      </c>
      <c r="AK338" s="37">
        <v>9</v>
      </c>
      <c r="AT338"/>
    </row>
    <row r="339" spans="1:46" x14ac:dyDescent="0.25">
      <c r="A339" t="s">
        <v>2660</v>
      </c>
      <c r="B339" t="s">
        <v>1284</v>
      </c>
      <c r="C339" t="s">
        <v>2372</v>
      </c>
      <c r="D339" t="s">
        <v>2605</v>
      </c>
      <c r="E339" s="31">
        <v>150.77173913043478</v>
      </c>
      <c r="F339" s="31">
        <v>534.51282608695669</v>
      </c>
      <c r="G339" s="31">
        <v>0.125</v>
      </c>
      <c r="H339" s="36">
        <v>2.338578120100424E-4</v>
      </c>
      <c r="I339" s="31">
        <v>68.324347826086949</v>
      </c>
      <c r="J339" s="31">
        <v>1.0869565217391304E-2</v>
      </c>
      <c r="K339" s="36">
        <v>1.5908772733636237E-4</v>
      </c>
      <c r="L339" s="31">
        <v>56.648369565217379</v>
      </c>
      <c r="M339" s="31">
        <v>1.0869565217391304E-2</v>
      </c>
      <c r="N339" s="36">
        <v>1.9187781220918524E-4</v>
      </c>
      <c r="O339" s="31">
        <v>6.5455434782608686</v>
      </c>
      <c r="P339" s="31">
        <v>0</v>
      </c>
      <c r="Q339" s="36">
        <v>0</v>
      </c>
      <c r="R339" s="31">
        <v>5.1304347826086953</v>
      </c>
      <c r="S339" s="31">
        <v>0</v>
      </c>
      <c r="T339" s="36">
        <v>0</v>
      </c>
      <c r="U339" s="31">
        <v>102.03315217391305</v>
      </c>
      <c r="V339" s="31">
        <v>0</v>
      </c>
      <c r="W339" s="36">
        <v>0</v>
      </c>
      <c r="X339" s="31">
        <v>15.13902173913044</v>
      </c>
      <c r="Y339" s="31">
        <v>0.11413043478260869</v>
      </c>
      <c r="Z339" s="36">
        <v>7.5388249484846931E-3</v>
      </c>
      <c r="AA339" s="31">
        <v>349.01630434782618</v>
      </c>
      <c r="AB339" s="31">
        <v>0</v>
      </c>
      <c r="AC339" s="36">
        <v>0</v>
      </c>
      <c r="AD339" s="31">
        <v>0</v>
      </c>
      <c r="AE339" s="31">
        <v>0</v>
      </c>
      <c r="AF339" s="36" t="s">
        <v>2850</v>
      </c>
      <c r="AG339" s="31">
        <v>0</v>
      </c>
      <c r="AH339" s="31">
        <v>0</v>
      </c>
      <c r="AI339" s="36" t="s">
        <v>2850</v>
      </c>
      <c r="AJ339" t="s">
        <v>147</v>
      </c>
      <c r="AK339" s="37">
        <v>9</v>
      </c>
      <c r="AT339"/>
    </row>
    <row r="340" spans="1:46" x14ac:dyDescent="0.25">
      <c r="A340" t="s">
        <v>2660</v>
      </c>
      <c r="B340" t="s">
        <v>1711</v>
      </c>
      <c r="C340" t="s">
        <v>2353</v>
      </c>
      <c r="D340" t="s">
        <v>2617</v>
      </c>
      <c r="E340" s="31">
        <v>105.71739130434783</v>
      </c>
      <c r="F340" s="31">
        <v>388.80728260869557</v>
      </c>
      <c r="G340" s="31">
        <v>28.699456521739137</v>
      </c>
      <c r="H340" s="36">
        <v>7.3814091981972765E-2</v>
      </c>
      <c r="I340" s="31">
        <v>75.372934782608709</v>
      </c>
      <c r="J340" s="31">
        <v>5.3558695652173913</v>
      </c>
      <c r="K340" s="36">
        <v>7.1058259581703143E-2</v>
      </c>
      <c r="L340" s="31">
        <v>61.059130434782624</v>
      </c>
      <c r="M340" s="31">
        <v>5.0949999999999998</v>
      </c>
      <c r="N340" s="36">
        <v>8.3443703893588517E-2</v>
      </c>
      <c r="O340" s="31">
        <v>9.7920652173913023</v>
      </c>
      <c r="P340" s="31">
        <v>0.2608695652173913</v>
      </c>
      <c r="Q340" s="36">
        <v>2.6640913783342775E-2</v>
      </c>
      <c r="R340" s="31">
        <v>4.5217391304347823</v>
      </c>
      <c r="S340" s="31">
        <v>0</v>
      </c>
      <c r="T340" s="36">
        <v>0</v>
      </c>
      <c r="U340" s="31">
        <v>68.836739130434736</v>
      </c>
      <c r="V340" s="31">
        <v>0</v>
      </c>
      <c r="W340" s="36">
        <v>0</v>
      </c>
      <c r="X340" s="31">
        <v>7.9803260869565227</v>
      </c>
      <c r="Y340" s="31">
        <v>0</v>
      </c>
      <c r="Z340" s="36">
        <v>0</v>
      </c>
      <c r="AA340" s="31">
        <v>236.61728260869563</v>
      </c>
      <c r="AB340" s="31">
        <v>23.343586956521744</v>
      </c>
      <c r="AC340" s="36">
        <v>9.8655460409145412E-2</v>
      </c>
      <c r="AD340" s="31">
        <v>0</v>
      </c>
      <c r="AE340" s="31">
        <v>0</v>
      </c>
      <c r="AF340" s="36" t="s">
        <v>2850</v>
      </c>
      <c r="AG340" s="31">
        <v>0</v>
      </c>
      <c r="AH340" s="31">
        <v>0</v>
      </c>
      <c r="AI340" s="36" t="s">
        <v>2850</v>
      </c>
      <c r="AJ340" t="s">
        <v>577</v>
      </c>
      <c r="AK340" s="37">
        <v>9</v>
      </c>
      <c r="AT340"/>
    </row>
    <row r="341" spans="1:46" x14ac:dyDescent="0.25">
      <c r="A341" t="s">
        <v>2660</v>
      </c>
      <c r="B341" t="s">
        <v>1834</v>
      </c>
      <c r="C341" t="s">
        <v>2335</v>
      </c>
      <c r="D341" t="s">
        <v>2619</v>
      </c>
      <c r="E341" s="31">
        <v>175.95652173913044</v>
      </c>
      <c r="F341" s="31">
        <v>735.42989130434785</v>
      </c>
      <c r="G341" s="31">
        <v>9.2391304347826093</v>
      </c>
      <c r="H341" s="36">
        <v>1.2562897624947255E-2</v>
      </c>
      <c r="I341" s="31">
        <v>60.022717391304369</v>
      </c>
      <c r="J341" s="31">
        <v>0.13315217391304349</v>
      </c>
      <c r="K341" s="36">
        <v>2.2183629748881305E-3</v>
      </c>
      <c r="L341" s="31">
        <v>52.54445652173915</v>
      </c>
      <c r="M341" s="31">
        <v>0.13315217391304349</v>
      </c>
      <c r="N341" s="36">
        <v>2.5340860430815306E-3</v>
      </c>
      <c r="O341" s="31">
        <v>1.9130434782608696</v>
      </c>
      <c r="P341" s="31">
        <v>0</v>
      </c>
      <c r="Q341" s="36">
        <v>0</v>
      </c>
      <c r="R341" s="31">
        <v>5.5652173913043477</v>
      </c>
      <c r="S341" s="31">
        <v>0</v>
      </c>
      <c r="T341" s="36">
        <v>0</v>
      </c>
      <c r="U341" s="31">
        <v>265.57641304347823</v>
      </c>
      <c r="V341" s="31">
        <v>1.5498913043478262</v>
      </c>
      <c r="W341" s="36">
        <v>5.8359523972262147E-3</v>
      </c>
      <c r="X341" s="31">
        <v>17.309239130434783</v>
      </c>
      <c r="Y341" s="31">
        <v>0</v>
      </c>
      <c r="Z341" s="36">
        <v>0</v>
      </c>
      <c r="AA341" s="31">
        <v>328.67184782608695</v>
      </c>
      <c r="AB341" s="31">
        <v>7.5560869565217388</v>
      </c>
      <c r="AC341" s="36">
        <v>2.2989760171123502E-2</v>
      </c>
      <c r="AD341" s="31">
        <v>63.849673913043489</v>
      </c>
      <c r="AE341" s="31">
        <v>0</v>
      </c>
      <c r="AF341" s="36">
        <v>0</v>
      </c>
      <c r="AG341" s="31">
        <v>0</v>
      </c>
      <c r="AH341" s="31">
        <v>0</v>
      </c>
      <c r="AI341" s="36" t="s">
        <v>2850</v>
      </c>
      <c r="AJ341" t="s">
        <v>692</v>
      </c>
      <c r="AK341" s="37">
        <v>9</v>
      </c>
      <c r="AT341"/>
    </row>
    <row r="342" spans="1:46" x14ac:dyDescent="0.25">
      <c r="A342" t="s">
        <v>2660</v>
      </c>
      <c r="B342" t="s">
        <v>1634</v>
      </c>
      <c r="C342" t="s">
        <v>2333</v>
      </c>
      <c r="D342" t="s">
        <v>2622</v>
      </c>
      <c r="E342" s="31">
        <v>57.347826086956523</v>
      </c>
      <c r="F342" s="31">
        <v>184.49706521739128</v>
      </c>
      <c r="G342" s="31">
        <v>0.42032608695652174</v>
      </c>
      <c r="H342" s="36">
        <v>2.2782264122264231E-3</v>
      </c>
      <c r="I342" s="31">
        <v>24.227500000000003</v>
      </c>
      <c r="J342" s="31">
        <v>0</v>
      </c>
      <c r="K342" s="36">
        <v>0</v>
      </c>
      <c r="L342" s="31">
        <v>16.178152173913048</v>
      </c>
      <c r="M342" s="31">
        <v>0</v>
      </c>
      <c r="N342" s="36">
        <v>0</v>
      </c>
      <c r="O342" s="31">
        <v>4.5017391304347827</v>
      </c>
      <c r="P342" s="31">
        <v>0</v>
      </c>
      <c r="Q342" s="36">
        <v>0</v>
      </c>
      <c r="R342" s="31">
        <v>3.547608695652174</v>
      </c>
      <c r="S342" s="31">
        <v>0</v>
      </c>
      <c r="T342" s="36">
        <v>0</v>
      </c>
      <c r="U342" s="31">
        <v>43.799021739130453</v>
      </c>
      <c r="V342" s="31">
        <v>0</v>
      </c>
      <c r="W342" s="36">
        <v>0</v>
      </c>
      <c r="X342" s="31">
        <v>0</v>
      </c>
      <c r="Y342" s="31">
        <v>0</v>
      </c>
      <c r="Z342" s="36" t="s">
        <v>2850</v>
      </c>
      <c r="AA342" s="31">
        <v>108.39815217391299</v>
      </c>
      <c r="AB342" s="31">
        <v>0.42032608695652174</v>
      </c>
      <c r="AC342" s="36">
        <v>3.8776130268545028E-3</v>
      </c>
      <c r="AD342" s="31">
        <v>8.0723913043478266</v>
      </c>
      <c r="AE342" s="31">
        <v>0</v>
      </c>
      <c r="AF342" s="36">
        <v>0</v>
      </c>
      <c r="AG342" s="31">
        <v>0</v>
      </c>
      <c r="AH342" s="31">
        <v>0</v>
      </c>
      <c r="AI342" s="36" t="s">
        <v>2850</v>
      </c>
      <c r="AJ342" t="s">
        <v>500</v>
      </c>
      <c r="AK342" s="37">
        <v>9</v>
      </c>
      <c r="AT342"/>
    </row>
    <row r="343" spans="1:46" x14ac:dyDescent="0.25">
      <c r="A343" t="s">
        <v>2660</v>
      </c>
      <c r="B343" t="s">
        <v>1998</v>
      </c>
      <c r="C343" t="s">
        <v>2333</v>
      </c>
      <c r="D343" t="s">
        <v>2622</v>
      </c>
      <c r="E343" s="31">
        <v>68.565217391304344</v>
      </c>
      <c r="F343" s="31">
        <v>245.57141304347832</v>
      </c>
      <c r="G343" s="31">
        <v>0</v>
      </c>
      <c r="H343" s="36">
        <v>0</v>
      </c>
      <c r="I343" s="31">
        <v>9.7856521739130429</v>
      </c>
      <c r="J343" s="31">
        <v>0</v>
      </c>
      <c r="K343" s="36">
        <v>0</v>
      </c>
      <c r="L343" s="31">
        <v>6.0218478260869563</v>
      </c>
      <c r="M343" s="31">
        <v>0</v>
      </c>
      <c r="N343" s="36">
        <v>0</v>
      </c>
      <c r="O343" s="31">
        <v>0</v>
      </c>
      <c r="P343" s="31">
        <v>0</v>
      </c>
      <c r="Q343" s="36" t="s">
        <v>2850</v>
      </c>
      <c r="R343" s="31">
        <v>3.7638043478260874</v>
      </c>
      <c r="S343" s="31">
        <v>0</v>
      </c>
      <c r="T343" s="36">
        <v>0</v>
      </c>
      <c r="U343" s="31">
        <v>70.085543478260874</v>
      </c>
      <c r="V343" s="31">
        <v>0</v>
      </c>
      <c r="W343" s="36">
        <v>0</v>
      </c>
      <c r="X343" s="31">
        <v>4.2009782608695643</v>
      </c>
      <c r="Y343" s="31">
        <v>0</v>
      </c>
      <c r="Z343" s="36">
        <v>0</v>
      </c>
      <c r="AA343" s="31">
        <v>161.49923913043483</v>
      </c>
      <c r="AB343" s="31">
        <v>0</v>
      </c>
      <c r="AC343" s="36">
        <v>0</v>
      </c>
      <c r="AD343" s="31">
        <v>0</v>
      </c>
      <c r="AE343" s="31">
        <v>0</v>
      </c>
      <c r="AF343" s="36" t="s">
        <v>2850</v>
      </c>
      <c r="AG343" s="31">
        <v>0</v>
      </c>
      <c r="AH343" s="31">
        <v>0</v>
      </c>
      <c r="AI343" s="36" t="s">
        <v>2850</v>
      </c>
      <c r="AJ343" t="s">
        <v>860</v>
      </c>
      <c r="AK343" s="37">
        <v>9</v>
      </c>
      <c r="AT343"/>
    </row>
    <row r="344" spans="1:46" x14ac:dyDescent="0.25">
      <c r="A344" t="s">
        <v>2660</v>
      </c>
      <c r="B344" t="s">
        <v>1485</v>
      </c>
      <c r="C344" t="s">
        <v>2447</v>
      </c>
      <c r="D344" t="s">
        <v>2605</v>
      </c>
      <c r="E344" s="31">
        <v>87.021739130434781</v>
      </c>
      <c r="F344" s="31">
        <v>381.91010869565207</v>
      </c>
      <c r="G344" s="31">
        <v>0</v>
      </c>
      <c r="H344" s="36">
        <v>0</v>
      </c>
      <c r="I344" s="31">
        <v>39.876630434782605</v>
      </c>
      <c r="J344" s="31">
        <v>0</v>
      </c>
      <c r="K344" s="36">
        <v>0</v>
      </c>
      <c r="L344" s="31">
        <v>27.840434782608693</v>
      </c>
      <c r="M344" s="31">
        <v>0</v>
      </c>
      <c r="N344" s="36">
        <v>0</v>
      </c>
      <c r="O344" s="31">
        <v>6.3894565217391293</v>
      </c>
      <c r="P344" s="31">
        <v>0</v>
      </c>
      <c r="Q344" s="36">
        <v>0</v>
      </c>
      <c r="R344" s="31">
        <v>5.6467391304347823</v>
      </c>
      <c r="S344" s="31">
        <v>0</v>
      </c>
      <c r="T344" s="36">
        <v>0</v>
      </c>
      <c r="U344" s="31">
        <v>88.848804347826103</v>
      </c>
      <c r="V344" s="31">
        <v>0</v>
      </c>
      <c r="W344" s="36">
        <v>0</v>
      </c>
      <c r="X344" s="31">
        <v>22.787608695652175</v>
      </c>
      <c r="Y344" s="31">
        <v>0</v>
      </c>
      <c r="Z344" s="36">
        <v>0</v>
      </c>
      <c r="AA344" s="31">
        <v>230.3970652173912</v>
      </c>
      <c r="AB344" s="31">
        <v>0</v>
      </c>
      <c r="AC344" s="36">
        <v>0</v>
      </c>
      <c r="AD344" s="31">
        <v>0</v>
      </c>
      <c r="AE344" s="31">
        <v>0</v>
      </c>
      <c r="AF344" s="36" t="s">
        <v>2850</v>
      </c>
      <c r="AG344" s="31">
        <v>0</v>
      </c>
      <c r="AH344" s="31">
        <v>0</v>
      </c>
      <c r="AI344" s="36" t="s">
        <v>2850</v>
      </c>
      <c r="AJ344" t="s">
        <v>350</v>
      </c>
      <c r="AK344" s="37">
        <v>9</v>
      </c>
      <c r="AT344"/>
    </row>
    <row r="345" spans="1:46" x14ac:dyDescent="0.25">
      <c r="A345" t="s">
        <v>2660</v>
      </c>
      <c r="B345" t="s">
        <v>1967</v>
      </c>
      <c r="C345" t="s">
        <v>2320</v>
      </c>
      <c r="D345" t="s">
        <v>2617</v>
      </c>
      <c r="E345" s="31">
        <v>129.33695652173913</v>
      </c>
      <c r="F345" s="31">
        <v>492.86043478260876</v>
      </c>
      <c r="G345" s="31">
        <v>34.562934782608721</v>
      </c>
      <c r="H345" s="36">
        <v>7.0127225363208076E-2</v>
      </c>
      <c r="I345" s="31">
        <v>82.752826086956503</v>
      </c>
      <c r="J345" s="31">
        <v>9.8045652173913069</v>
      </c>
      <c r="K345" s="36">
        <v>0.11848012546530665</v>
      </c>
      <c r="L345" s="31">
        <v>62.134673913043464</v>
      </c>
      <c r="M345" s="31">
        <v>7.8045652173913069</v>
      </c>
      <c r="N345" s="36">
        <v>0.12560724513198021</v>
      </c>
      <c r="O345" s="31">
        <v>15.0529347826087</v>
      </c>
      <c r="P345" s="31">
        <v>2</v>
      </c>
      <c r="Q345" s="36">
        <v>0.13286445659159341</v>
      </c>
      <c r="R345" s="31">
        <v>5.5652173913043477</v>
      </c>
      <c r="S345" s="31">
        <v>0</v>
      </c>
      <c r="T345" s="36">
        <v>0</v>
      </c>
      <c r="U345" s="31">
        <v>66.792065217391297</v>
      </c>
      <c r="V345" s="31">
        <v>0</v>
      </c>
      <c r="W345" s="36">
        <v>0</v>
      </c>
      <c r="X345" s="31">
        <v>1.0507608695652175</v>
      </c>
      <c r="Y345" s="31">
        <v>0</v>
      </c>
      <c r="Z345" s="36">
        <v>0</v>
      </c>
      <c r="AA345" s="31">
        <v>342.26478260869573</v>
      </c>
      <c r="AB345" s="31">
        <v>24.758369565217414</v>
      </c>
      <c r="AC345" s="36">
        <v>7.2336888932926377E-2</v>
      </c>
      <c r="AD345" s="31">
        <v>0</v>
      </c>
      <c r="AE345" s="31">
        <v>0</v>
      </c>
      <c r="AF345" s="36" t="s">
        <v>2850</v>
      </c>
      <c r="AG345" s="31">
        <v>0</v>
      </c>
      <c r="AH345" s="31">
        <v>0</v>
      </c>
      <c r="AI345" s="36" t="s">
        <v>2850</v>
      </c>
      <c r="AJ345" t="s">
        <v>827</v>
      </c>
      <c r="AK345" s="37">
        <v>9</v>
      </c>
      <c r="AT345"/>
    </row>
    <row r="346" spans="1:46" x14ac:dyDescent="0.25">
      <c r="A346" t="s">
        <v>2660</v>
      </c>
      <c r="B346" t="s">
        <v>1434</v>
      </c>
      <c r="C346" t="s">
        <v>2287</v>
      </c>
      <c r="D346" t="s">
        <v>2609</v>
      </c>
      <c r="E346" s="31">
        <v>82.554347826086953</v>
      </c>
      <c r="F346" s="31">
        <v>362.43119565217398</v>
      </c>
      <c r="G346" s="31">
        <v>0.95652173913043481</v>
      </c>
      <c r="H346" s="36">
        <v>2.6391815897890058E-3</v>
      </c>
      <c r="I346" s="31">
        <v>72.371956521739122</v>
      </c>
      <c r="J346" s="31">
        <v>0.95652173913043481</v>
      </c>
      <c r="K346" s="36">
        <v>1.3216745616696356E-2</v>
      </c>
      <c r="L346" s="31">
        <v>48.914891304347826</v>
      </c>
      <c r="M346" s="31">
        <v>0</v>
      </c>
      <c r="N346" s="36">
        <v>0</v>
      </c>
      <c r="O346" s="31">
        <v>17.891847826086956</v>
      </c>
      <c r="P346" s="31">
        <v>0.95652173913043481</v>
      </c>
      <c r="Q346" s="36">
        <v>5.3461316484918447E-2</v>
      </c>
      <c r="R346" s="31">
        <v>5.5652173913043477</v>
      </c>
      <c r="S346" s="31">
        <v>0</v>
      </c>
      <c r="T346" s="36">
        <v>0</v>
      </c>
      <c r="U346" s="31">
        <v>72.815760869565239</v>
      </c>
      <c r="V346" s="31">
        <v>0</v>
      </c>
      <c r="W346" s="36">
        <v>0</v>
      </c>
      <c r="X346" s="31">
        <v>8.8558695652173913</v>
      </c>
      <c r="Y346" s="31">
        <v>0</v>
      </c>
      <c r="Z346" s="36">
        <v>0</v>
      </c>
      <c r="AA346" s="31">
        <v>208.38760869565218</v>
      </c>
      <c r="AB346" s="31">
        <v>0</v>
      </c>
      <c r="AC346" s="36">
        <v>0</v>
      </c>
      <c r="AD346" s="31">
        <v>0</v>
      </c>
      <c r="AE346" s="31">
        <v>0</v>
      </c>
      <c r="AF346" s="36" t="s">
        <v>2850</v>
      </c>
      <c r="AG346" s="31">
        <v>0</v>
      </c>
      <c r="AH346" s="31">
        <v>0</v>
      </c>
      <c r="AI346" s="36" t="s">
        <v>2850</v>
      </c>
      <c r="AJ346" t="s">
        <v>299</v>
      </c>
      <c r="AK346" s="37">
        <v>9</v>
      </c>
      <c r="AT346"/>
    </row>
    <row r="347" spans="1:46" x14ac:dyDescent="0.25">
      <c r="A347" t="s">
        <v>2660</v>
      </c>
      <c r="B347" t="s">
        <v>1210</v>
      </c>
      <c r="C347" t="s">
        <v>2328</v>
      </c>
      <c r="D347" t="s">
        <v>2614</v>
      </c>
      <c r="E347" s="31">
        <v>84.478260869565219</v>
      </c>
      <c r="F347" s="31">
        <v>358.91576086956525</v>
      </c>
      <c r="G347" s="31">
        <v>28.292934782608697</v>
      </c>
      <c r="H347" s="36">
        <v>7.8828900447452693E-2</v>
      </c>
      <c r="I347" s="31">
        <v>37.558804347826083</v>
      </c>
      <c r="J347" s="31">
        <v>0</v>
      </c>
      <c r="K347" s="36">
        <v>0</v>
      </c>
      <c r="L347" s="31">
        <v>31.819673913043477</v>
      </c>
      <c r="M347" s="31">
        <v>0</v>
      </c>
      <c r="N347" s="36">
        <v>0</v>
      </c>
      <c r="O347" s="31">
        <v>0</v>
      </c>
      <c r="P347" s="31">
        <v>0</v>
      </c>
      <c r="Q347" s="36" t="s">
        <v>2850</v>
      </c>
      <c r="R347" s="31">
        <v>5.7391304347826084</v>
      </c>
      <c r="S347" s="31">
        <v>0</v>
      </c>
      <c r="T347" s="36">
        <v>0</v>
      </c>
      <c r="U347" s="31">
        <v>121.46543478260867</v>
      </c>
      <c r="V347" s="31">
        <v>3.0951086956521738</v>
      </c>
      <c r="W347" s="36">
        <v>2.5481394778618362E-2</v>
      </c>
      <c r="X347" s="31">
        <v>5.7391304347826084</v>
      </c>
      <c r="Y347" s="31">
        <v>0</v>
      </c>
      <c r="Z347" s="36">
        <v>0</v>
      </c>
      <c r="AA347" s="31">
        <v>188.31717391304352</v>
      </c>
      <c r="AB347" s="31">
        <v>25.197826086956525</v>
      </c>
      <c r="AC347" s="36">
        <v>0.13380524762224691</v>
      </c>
      <c r="AD347" s="31">
        <v>5.835217391304349</v>
      </c>
      <c r="AE347" s="31">
        <v>0</v>
      </c>
      <c r="AF347" s="36">
        <v>0</v>
      </c>
      <c r="AG347" s="31">
        <v>0</v>
      </c>
      <c r="AH347" s="31">
        <v>0</v>
      </c>
      <c r="AI347" s="36" t="s">
        <v>2850</v>
      </c>
      <c r="AJ347" t="s">
        <v>73</v>
      </c>
      <c r="AK347" s="37">
        <v>9</v>
      </c>
      <c r="AT347"/>
    </row>
    <row r="348" spans="1:46" x14ac:dyDescent="0.25">
      <c r="A348" t="s">
        <v>2660</v>
      </c>
      <c r="B348" t="s">
        <v>1198</v>
      </c>
      <c r="C348" t="s">
        <v>2286</v>
      </c>
      <c r="D348" t="s">
        <v>2603</v>
      </c>
      <c r="E348" s="31">
        <v>58.945652173913047</v>
      </c>
      <c r="F348" s="31">
        <v>235.02499999999995</v>
      </c>
      <c r="G348" s="31">
        <v>0</v>
      </c>
      <c r="H348" s="36">
        <v>0</v>
      </c>
      <c r="I348" s="31">
        <v>23.953043478260874</v>
      </c>
      <c r="J348" s="31">
        <v>0</v>
      </c>
      <c r="K348" s="36">
        <v>0</v>
      </c>
      <c r="L348" s="31">
        <v>23.953043478260874</v>
      </c>
      <c r="M348" s="31">
        <v>0</v>
      </c>
      <c r="N348" s="36">
        <v>0</v>
      </c>
      <c r="O348" s="31">
        <v>0</v>
      </c>
      <c r="P348" s="31">
        <v>0</v>
      </c>
      <c r="Q348" s="36" t="s">
        <v>2850</v>
      </c>
      <c r="R348" s="31">
        <v>0</v>
      </c>
      <c r="S348" s="31">
        <v>0</v>
      </c>
      <c r="T348" s="36" t="s">
        <v>2850</v>
      </c>
      <c r="U348" s="31">
        <v>59.82369565217391</v>
      </c>
      <c r="V348" s="31">
        <v>0</v>
      </c>
      <c r="W348" s="36">
        <v>0</v>
      </c>
      <c r="X348" s="31">
        <v>5.9194565217391322</v>
      </c>
      <c r="Y348" s="31">
        <v>0</v>
      </c>
      <c r="Z348" s="36">
        <v>0</v>
      </c>
      <c r="AA348" s="31">
        <v>145.32880434782604</v>
      </c>
      <c r="AB348" s="31">
        <v>0</v>
      </c>
      <c r="AC348" s="36">
        <v>0</v>
      </c>
      <c r="AD348" s="31">
        <v>0</v>
      </c>
      <c r="AE348" s="31">
        <v>0</v>
      </c>
      <c r="AF348" s="36" t="s">
        <v>2850</v>
      </c>
      <c r="AG348" s="31">
        <v>0</v>
      </c>
      <c r="AH348" s="31">
        <v>0</v>
      </c>
      <c r="AI348" s="36" t="s">
        <v>2850</v>
      </c>
      <c r="AJ348" t="s">
        <v>61</v>
      </c>
      <c r="AK348" s="37">
        <v>9</v>
      </c>
      <c r="AT348"/>
    </row>
    <row r="349" spans="1:46" x14ac:dyDescent="0.25">
      <c r="A349" t="s">
        <v>2660</v>
      </c>
      <c r="B349" t="s">
        <v>1571</v>
      </c>
      <c r="C349" t="s">
        <v>2407</v>
      </c>
      <c r="D349" t="s">
        <v>2619</v>
      </c>
      <c r="E349" s="31">
        <v>88.369565217391298</v>
      </c>
      <c r="F349" s="31">
        <v>347.74326086956523</v>
      </c>
      <c r="G349" s="31">
        <v>0</v>
      </c>
      <c r="H349" s="36">
        <v>0</v>
      </c>
      <c r="I349" s="31">
        <v>42.146956521739106</v>
      </c>
      <c r="J349" s="31">
        <v>0</v>
      </c>
      <c r="K349" s="36">
        <v>0</v>
      </c>
      <c r="L349" s="31">
        <v>33.712173913043458</v>
      </c>
      <c r="M349" s="31">
        <v>0</v>
      </c>
      <c r="N349" s="36">
        <v>0</v>
      </c>
      <c r="O349" s="31">
        <v>3.0434782608695654</v>
      </c>
      <c r="P349" s="31">
        <v>0</v>
      </c>
      <c r="Q349" s="36">
        <v>0</v>
      </c>
      <c r="R349" s="31">
        <v>5.3913043478260869</v>
      </c>
      <c r="S349" s="31">
        <v>0</v>
      </c>
      <c r="T349" s="36">
        <v>0</v>
      </c>
      <c r="U349" s="31">
        <v>81.998369565217402</v>
      </c>
      <c r="V349" s="31">
        <v>0</v>
      </c>
      <c r="W349" s="36">
        <v>0</v>
      </c>
      <c r="X349" s="31">
        <v>10.252173913043475</v>
      </c>
      <c r="Y349" s="31">
        <v>0</v>
      </c>
      <c r="Z349" s="36">
        <v>0</v>
      </c>
      <c r="AA349" s="31">
        <v>213.34576086956523</v>
      </c>
      <c r="AB349" s="31">
        <v>0</v>
      </c>
      <c r="AC349" s="36">
        <v>0</v>
      </c>
      <c r="AD349" s="31">
        <v>0</v>
      </c>
      <c r="AE349" s="31">
        <v>0</v>
      </c>
      <c r="AF349" s="36" t="s">
        <v>2850</v>
      </c>
      <c r="AG349" s="31">
        <v>0</v>
      </c>
      <c r="AH349" s="31">
        <v>0</v>
      </c>
      <c r="AI349" s="36" t="s">
        <v>2850</v>
      </c>
      <c r="AJ349" t="s">
        <v>437</v>
      </c>
      <c r="AK349" s="37">
        <v>9</v>
      </c>
      <c r="AT349"/>
    </row>
    <row r="350" spans="1:46" x14ac:dyDescent="0.25">
      <c r="A350" t="s">
        <v>2660</v>
      </c>
      <c r="B350" t="s">
        <v>2095</v>
      </c>
      <c r="C350" t="s">
        <v>2407</v>
      </c>
      <c r="D350" t="s">
        <v>2619</v>
      </c>
      <c r="E350" s="31">
        <v>115.09782608695652</v>
      </c>
      <c r="F350" s="31">
        <v>537.82000000000005</v>
      </c>
      <c r="G350" s="31">
        <v>0</v>
      </c>
      <c r="H350" s="36">
        <v>0</v>
      </c>
      <c r="I350" s="31">
        <v>68.416630434782604</v>
      </c>
      <c r="J350" s="31">
        <v>0</v>
      </c>
      <c r="K350" s="36">
        <v>0</v>
      </c>
      <c r="L350" s="31">
        <v>63.547065217391292</v>
      </c>
      <c r="M350" s="31">
        <v>0</v>
      </c>
      <c r="N350" s="36">
        <v>0</v>
      </c>
      <c r="O350" s="31">
        <v>0</v>
      </c>
      <c r="P350" s="31">
        <v>0</v>
      </c>
      <c r="Q350" s="36" t="s">
        <v>2850</v>
      </c>
      <c r="R350" s="31">
        <v>4.8695652173913047</v>
      </c>
      <c r="S350" s="31">
        <v>0</v>
      </c>
      <c r="T350" s="36">
        <v>0</v>
      </c>
      <c r="U350" s="31">
        <v>155.60999999999999</v>
      </c>
      <c r="V350" s="31">
        <v>0</v>
      </c>
      <c r="W350" s="36">
        <v>0</v>
      </c>
      <c r="X350" s="31">
        <v>20.582065217391303</v>
      </c>
      <c r="Y350" s="31">
        <v>0</v>
      </c>
      <c r="Z350" s="36">
        <v>0</v>
      </c>
      <c r="AA350" s="31">
        <v>293.21130434782617</v>
      </c>
      <c r="AB350" s="31">
        <v>0</v>
      </c>
      <c r="AC350" s="36">
        <v>0</v>
      </c>
      <c r="AD350" s="31">
        <v>0</v>
      </c>
      <c r="AE350" s="31">
        <v>0</v>
      </c>
      <c r="AF350" s="36" t="s">
        <v>2850</v>
      </c>
      <c r="AG350" s="31">
        <v>0</v>
      </c>
      <c r="AH350" s="31">
        <v>0</v>
      </c>
      <c r="AI350" s="36" t="s">
        <v>2850</v>
      </c>
      <c r="AJ350" t="s">
        <v>959</v>
      </c>
      <c r="AK350" s="37">
        <v>9</v>
      </c>
      <c r="AT350"/>
    </row>
    <row r="351" spans="1:46" x14ac:dyDescent="0.25">
      <c r="A351" t="s">
        <v>2660</v>
      </c>
      <c r="B351" t="s">
        <v>1211</v>
      </c>
      <c r="C351" t="s">
        <v>2329</v>
      </c>
      <c r="D351" t="s">
        <v>2603</v>
      </c>
      <c r="E351" s="31">
        <v>78.326086956521735</v>
      </c>
      <c r="F351" s="31">
        <v>321.8972826086956</v>
      </c>
      <c r="G351" s="31">
        <v>0</v>
      </c>
      <c r="H351" s="36">
        <v>0</v>
      </c>
      <c r="I351" s="31">
        <v>24.020543478260866</v>
      </c>
      <c r="J351" s="31">
        <v>0</v>
      </c>
      <c r="K351" s="36">
        <v>0</v>
      </c>
      <c r="L351" s="31">
        <v>18.281413043478256</v>
      </c>
      <c r="M351" s="31">
        <v>0</v>
      </c>
      <c r="N351" s="36">
        <v>0</v>
      </c>
      <c r="O351" s="31">
        <v>0</v>
      </c>
      <c r="P351" s="31">
        <v>0</v>
      </c>
      <c r="Q351" s="36" t="s">
        <v>2850</v>
      </c>
      <c r="R351" s="31">
        <v>5.7391304347826084</v>
      </c>
      <c r="S351" s="31">
        <v>0</v>
      </c>
      <c r="T351" s="36">
        <v>0</v>
      </c>
      <c r="U351" s="31">
        <v>99.811630434782586</v>
      </c>
      <c r="V351" s="31">
        <v>0</v>
      </c>
      <c r="W351" s="36">
        <v>0</v>
      </c>
      <c r="X351" s="31">
        <v>5.0251086956521736</v>
      </c>
      <c r="Y351" s="31">
        <v>0</v>
      </c>
      <c r="Z351" s="36">
        <v>0</v>
      </c>
      <c r="AA351" s="31">
        <v>193.03999999999996</v>
      </c>
      <c r="AB351" s="31">
        <v>0</v>
      </c>
      <c r="AC351" s="36">
        <v>0</v>
      </c>
      <c r="AD351" s="31">
        <v>0</v>
      </c>
      <c r="AE351" s="31">
        <v>0</v>
      </c>
      <c r="AF351" s="36" t="s">
        <v>2850</v>
      </c>
      <c r="AG351" s="31">
        <v>0</v>
      </c>
      <c r="AH351" s="31">
        <v>0</v>
      </c>
      <c r="AI351" s="36" t="s">
        <v>2850</v>
      </c>
      <c r="AJ351" t="s">
        <v>74</v>
      </c>
      <c r="AK351" s="37">
        <v>9</v>
      </c>
      <c r="AT351"/>
    </row>
    <row r="352" spans="1:46" x14ac:dyDescent="0.25">
      <c r="A352" t="s">
        <v>2660</v>
      </c>
      <c r="B352" t="s">
        <v>1504</v>
      </c>
      <c r="C352" t="s">
        <v>2297</v>
      </c>
      <c r="D352" t="s">
        <v>2603</v>
      </c>
      <c r="E352" s="31">
        <v>45.304347826086953</v>
      </c>
      <c r="F352" s="31">
        <v>208.82967391304351</v>
      </c>
      <c r="G352" s="31">
        <v>1.0706521739130435</v>
      </c>
      <c r="H352" s="36">
        <v>5.1269158920339173E-3</v>
      </c>
      <c r="I352" s="31">
        <v>21.392499999999998</v>
      </c>
      <c r="J352" s="31">
        <v>0</v>
      </c>
      <c r="K352" s="36">
        <v>0</v>
      </c>
      <c r="L352" s="31">
        <v>10.362391304347824</v>
      </c>
      <c r="M352" s="31">
        <v>0</v>
      </c>
      <c r="N352" s="36">
        <v>0</v>
      </c>
      <c r="O352" s="31">
        <v>5.3779347826086958</v>
      </c>
      <c r="P352" s="31">
        <v>0</v>
      </c>
      <c r="Q352" s="36">
        <v>0</v>
      </c>
      <c r="R352" s="31">
        <v>5.6521739130434785</v>
      </c>
      <c r="S352" s="31">
        <v>0</v>
      </c>
      <c r="T352" s="36">
        <v>0</v>
      </c>
      <c r="U352" s="31">
        <v>60.816413043478285</v>
      </c>
      <c r="V352" s="31">
        <v>8.6956521739130432E-2</v>
      </c>
      <c r="W352" s="36">
        <v>1.4298199677933046E-3</v>
      </c>
      <c r="X352" s="31">
        <v>7.5749999999999984</v>
      </c>
      <c r="Y352" s="31">
        <v>0</v>
      </c>
      <c r="Z352" s="36">
        <v>0</v>
      </c>
      <c r="AA352" s="31">
        <v>119.04576086956524</v>
      </c>
      <c r="AB352" s="31">
        <v>0.98369565217391308</v>
      </c>
      <c r="AC352" s="36">
        <v>8.2631724556048499E-3</v>
      </c>
      <c r="AD352" s="31">
        <v>0</v>
      </c>
      <c r="AE352" s="31">
        <v>0</v>
      </c>
      <c r="AF352" s="36" t="s">
        <v>2850</v>
      </c>
      <c r="AG352" s="31">
        <v>0</v>
      </c>
      <c r="AH352" s="31">
        <v>0</v>
      </c>
      <c r="AI352" s="36" t="s">
        <v>2850</v>
      </c>
      <c r="AJ352" t="s">
        <v>369</v>
      </c>
      <c r="AK352" s="37">
        <v>9</v>
      </c>
      <c r="AT352"/>
    </row>
    <row r="353" spans="1:46" x14ac:dyDescent="0.25">
      <c r="A353" t="s">
        <v>2660</v>
      </c>
      <c r="B353" t="s">
        <v>1772</v>
      </c>
      <c r="C353" t="s">
        <v>2320</v>
      </c>
      <c r="D353" t="s">
        <v>2617</v>
      </c>
      <c r="E353" s="31">
        <v>56.141304347826086</v>
      </c>
      <c r="F353" s="31">
        <v>269.86608695652177</v>
      </c>
      <c r="G353" s="31">
        <v>0.29619565217391303</v>
      </c>
      <c r="H353" s="36">
        <v>1.0975652980866515E-3</v>
      </c>
      <c r="I353" s="31">
        <v>28.769021739130434</v>
      </c>
      <c r="J353" s="31">
        <v>0.29619565217391303</v>
      </c>
      <c r="K353" s="36">
        <v>1.0295645603098138E-2</v>
      </c>
      <c r="L353" s="31">
        <v>12.595108695652174</v>
      </c>
      <c r="M353" s="31">
        <v>0.29619565217391303</v>
      </c>
      <c r="N353" s="36">
        <v>2.3516720604099244E-2</v>
      </c>
      <c r="O353" s="31">
        <v>10.782608695652174</v>
      </c>
      <c r="P353" s="31">
        <v>0</v>
      </c>
      <c r="Q353" s="36">
        <v>0</v>
      </c>
      <c r="R353" s="31">
        <v>5.3913043478260869</v>
      </c>
      <c r="S353" s="31">
        <v>0</v>
      </c>
      <c r="T353" s="36">
        <v>0</v>
      </c>
      <c r="U353" s="31">
        <v>0</v>
      </c>
      <c r="V353" s="31">
        <v>0</v>
      </c>
      <c r="W353" s="36" t="s">
        <v>2850</v>
      </c>
      <c r="X353" s="31">
        <v>50.352500000000006</v>
      </c>
      <c r="Y353" s="31">
        <v>0</v>
      </c>
      <c r="Z353" s="36">
        <v>0</v>
      </c>
      <c r="AA353" s="31">
        <v>190.74456521739131</v>
      </c>
      <c r="AB353" s="31">
        <v>0</v>
      </c>
      <c r="AC353" s="36">
        <v>0</v>
      </c>
      <c r="AD353" s="31">
        <v>0</v>
      </c>
      <c r="AE353" s="31">
        <v>0</v>
      </c>
      <c r="AF353" s="36" t="s">
        <v>2850</v>
      </c>
      <c r="AG353" s="31">
        <v>0</v>
      </c>
      <c r="AH353" s="31">
        <v>0</v>
      </c>
      <c r="AI353" s="36" t="s">
        <v>2850</v>
      </c>
      <c r="AJ353" t="s">
        <v>639</v>
      </c>
      <c r="AK353" s="37">
        <v>9</v>
      </c>
      <c r="AT353"/>
    </row>
    <row r="354" spans="1:46" x14ac:dyDescent="0.25">
      <c r="A354" t="s">
        <v>2660</v>
      </c>
      <c r="B354" t="s">
        <v>1712</v>
      </c>
      <c r="C354" t="s">
        <v>2400</v>
      </c>
      <c r="D354" t="s">
        <v>2631</v>
      </c>
      <c r="E354" s="31">
        <v>59.173913043478258</v>
      </c>
      <c r="F354" s="31">
        <v>195.30445652173916</v>
      </c>
      <c r="G354" s="31">
        <v>4.2826086956521738</v>
      </c>
      <c r="H354" s="36">
        <v>2.1927859568199256E-2</v>
      </c>
      <c r="I354" s="31">
        <v>5.5652173913043477</v>
      </c>
      <c r="J354" s="31">
        <v>0</v>
      </c>
      <c r="K354" s="36">
        <v>0</v>
      </c>
      <c r="L354" s="31">
        <v>0</v>
      </c>
      <c r="M354" s="31">
        <v>0</v>
      </c>
      <c r="N354" s="36" t="s">
        <v>2850</v>
      </c>
      <c r="O354" s="31">
        <v>0</v>
      </c>
      <c r="P354" s="31">
        <v>0</v>
      </c>
      <c r="Q354" s="36" t="s">
        <v>2850</v>
      </c>
      <c r="R354" s="31">
        <v>5.5652173913043477</v>
      </c>
      <c r="S354" s="31">
        <v>0</v>
      </c>
      <c r="T354" s="36">
        <v>0</v>
      </c>
      <c r="U354" s="31">
        <v>53.640000000000008</v>
      </c>
      <c r="V354" s="31">
        <v>3.1304347826086958</v>
      </c>
      <c r="W354" s="36">
        <v>5.8360081704114379E-2</v>
      </c>
      <c r="X354" s="31">
        <v>11.217391304347826</v>
      </c>
      <c r="Y354" s="31">
        <v>0</v>
      </c>
      <c r="Z354" s="36">
        <v>0</v>
      </c>
      <c r="AA354" s="31">
        <v>124.88184782608698</v>
      </c>
      <c r="AB354" s="31">
        <v>1.1521739130434783</v>
      </c>
      <c r="AC354" s="36">
        <v>9.2261119858509724E-3</v>
      </c>
      <c r="AD354" s="31">
        <v>0</v>
      </c>
      <c r="AE354" s="31">
        <v>0</v>
      </c>
      <c r="AF354" s="36" t="s">
        <v>2850</v>
      </c>
      <c r="AG354" s="31">
        <v>0</v>
      </c>
      <c r="AH354" s="31">
        <v>0</v>
      </c>
      <c r="AI354" s="36" t="s">
        <v>2850</v>
      </c>
      <c r="AJ354" t="s">
        <v>578</v>
      </c>
      <c r="AK354" s="37">
        <v>9</v>
      </c>
      <c r="AT354"/>
    </row>
    <row r="355" spans="1:46" x14ac:dyDescent="0.25">
      <c r="A355" t="s">
        <v>2660</v>
      </c>
      <c r="B355" t="s">
        <v>1279</v>
      </c>
      <c r="C355" t="s">
        <v>2370</v>
      </c>
      <c r="D355" t="s">
        <v>2603</v>
      </c>
      <c r="E355" s="31">
        <v>45.521739130434781</v>
      </c>
      <c r="F355" s="31">
        <v>192.43304347826088</v>
      </c>
      <c r="G355" s="31">
        <v>10.340217391304348</v>
      </c>
      <c r="H355" s="36">
        <v>5.3734105143290946E-2</v>
      </c>
      <c r="I355" s="31">
        <v>35.154021739130435</v>
      </c>
      <c r="J355" s="31">
        <v>0</v>
      </c>
      <c r="K355" s="36">
        <v>0</v>
      </c>
      <c r="L355" s="31">
        <v>25.327934782608697</v>
      </c>
      <c r="M355" s="31">
        <v>0</v>
      </c>
      <c r="N355" s="36">
        <v>0</v>
      </c>
      <c r="O355" s="31">
        <v>5.3043478260869561</v>
      </c>
      <c r="P355" s="31">
        <v>0</v>
      </c>
      <c r="Q355" s="36">
        <v>0</v>
      </c>
      <c r="R355" s="31">
        <v>4.5217391304347823</v>
      </c>
      <c r="S355" s="31">
        <v>0</v>
      </c>
      <c r="T355" s="36">
        <v>0</v>
      </c>
      <c r="U355" s="31">
        <v>36.510000000000012</v>
      </c>
      <c r="V355" s="31">
        <v>0</v>
      </c>
      <c r="W355" s="36">
        <v>0</v>
      </c>
      <c r="X355" s="31">
        <v>6.5458695652173891</v>
      </c>
      <c r="Y355" s="31">
        <v>0</v>
      </c>
      <c r="Z355" s="36">
        <v>0</v>
      </c>
      <c r="AA355" s="31">
        <v>114.22315217391305</v>
      </c>
      <c r="AB355" s="31">
        <v>10.340217391304348</v>
      </c>
      <c r="AC355" s="36">
        <v>9.0526458029810061E-2</v>
      </c>
      <c r="AD355" s="31">
        <v>0</v>
      </c>
      <c r="AE355" s="31">
        <v>0</v>
      </c>
      <c r="AF355" s="36" t="s">
        <v>2850</v>
      </c>
      <c r="AG355" s="31">
        <v>0</v>
      </c>
      <c r="AH355" s="31">
        <v>0</v>
      </c>
      <c r="AI355" s="36" t="s">
        <v>2850</v>
      </c>
      <c r="AJ355" t="s">
        <v>142</v>
      </c>
      <c r="AK355" s="37">
        <v>9</v>
      </c>
      <c r="AT355"/>
    </row>
    <row r="356" spans="1:46" x14ac:dyDescent="0.25">
      <c r="A356" t="s">
        <v>2660</v>
      </c>
      <c r="B356" t="s">
        <v>1423</v>
      </c>
      <c r="C356" t="s">
        <v>2431</v>
      </c>
      <c r="D356" t="s">
        <v>2623</v>
      </c>
      <c r="E356" s="31">
        <v>124.66304347826087</v>
      </c>
      <c r="F356" s="31">
        <v>463.24913043478256</v>
      </c>
      <c r="G356" s="31">
        <v>0</v>
      </c>
      <c r="H356" s="36">
        <v>0</v>
      </c>
      <c r="I356" s="31">
        <v>62.195869565217393</v>
      </c>
      <c r="J356" s="31">
        <v>0</v>
      </c>
      <c r="K356" s="36">
        <v>0</v>
      </c>
      <c r="L356" s="31">
        <v>46.460434782608694</v>
      </c>
      <c r="M356" s="31">
        <v>0</v>
      </c>
      <c r="N356" s="36">
        <v>0</v>
      </c>
      <c r="O356" s="31">
        <v>10.170217391304346</v>
      </c>
      <c r="P356" s="31">
        <v>0</v>
      </c>
      <c r="Q356" s="36">
        <v>0</v>
      </c>
      <c r="R356" s="31">
        <v>5.5652173913043477</v>
      </c>
      <c r="S356" s="31">
        <v>0</v>
      </c>
      <c r="T356" s="36">
        <v>0</v>
      </c>
      <c r="U356" s="31">
        <v>66.383586956521725</v>
      </c>
      <c r="V356" s="31">
        <v>0</v>
      </c>
      <c r="W356" s="36">
        <v>0</v>
      </c>
      <c r="X356" s="31">
        <v>17.782934782608699</v>
      </c>
      <c r="Y356" s="31">
        <v>0</v>
      </c>
      <c r="Z356" s="36">
        <v>0</v>
      </c>
      <c r="AA356" s="31">
        <v>313.98923913043473</v>
      </c>
      <c r="AB356" s="31">
        <v>0</v>
      </c>
      <c r="AC356" s="36">
        <v>0</v>
      </c>
      <c r="AD356" s="31">
        <v>2.8975</v>
      </c>
      <c r="AE356" s="31">
        <v>0</v>
      </c>
      <c r="AF356" s="36">
        <v>0</v>
      </c>
      <c r="AG356" s="31">
        <v>0</v>
      </c>
      <c r="AH356" s="31">
        <v>0</v>
      </c>
      <c r="AI356" s="36" t="s">
        <v>2850</v>
      </c>
      <c r="AJ356" t="s">
        <v>287</v>
      </c>
      <c r="AK356" s="37">
        <v>9</v>
      </c>
      <c r="AT356"/>
    </row>
    <row r="357" spans="1:46" x14ac:dyDescent="0.25">
      <c r="A357" t="s">
        <v>2660</v>
      </c>
      <c r="B357" t="s">
        <v>1557</v>
      </c>
      <c r="C357" t="s">
        <v>2461</v>
      </c>
      <c r="D357" t="s">
        <v>2603</v>
      </c>
      <c r="E357" s="31">
        <v>91.043478260869563</v>
      </c>
      <c r="F357" s="31">
        <v>403.2973913043478</v>
      </c>
      <c r="G357" s="31">
        <v>0</v>
      </c>
      <c r="H357" s="36">
        <v>0</v>
      </c>
      <c r="I357" s="31">
        <v>70.878913043478278</v>
      </c>
      <c r="J357" s="31">
        <v>0</v>
      </c>
      <c r="K357" s="36">
        <v>0</v>
      </c>
      <c r="L357" s="31">
        <v>64.631630434782622</v>
      </c>
      <c r="M357" s="31">
        <v>0</v>
      </c>
      <c r="N357" s="36">
        <v>0</v>
      </c>
      <c r="O357" s="31">
        <v>0</v>
      </c>
      <c r="P357" s="31">
        <v>0</v>
      </c>
      <c r="Q357" s="36" t="s">
        <v>2850</v>
      </c>
      <c r="R357" s="31">
        <v>6.2472826086956523</v>
      </c>
      <c r="S357" s="31">
        <v>0</v>
      </c>
      <c r="T357" s="36">
        <v>0</v>
      </c>
      <c r="U357" s="31">
        <v>117.33347826086953</v>
      </c>
      <c r="V357" s="31">
        <v>0</v>
      </c>
      <c r="W357" s="36">
        <v>0</v>
      </c>
      <c r="X357" s="31">
        <v>17.040760869565219</v>
      </c>
      <c r="Y357" s="31">
        <v>0</v>
      </c>
      <c r="Z357" s="36">
        <v>0</v>
      </c>
      <c r="AA357" s="31">
        <v>198.04423913043479</v>
      </c>
      <c r="AB357" s="31">
        <v>0</v>
      </c>
      <c r="AC357" s="36">
        <v>0</v>
      </c>
      <c r="AD357" s="31">
        <v>0</v>
      </c>
      <c r="AE357" s="31">
        <v>0</v>
      </c>
      <c r="AF357" s="36" t="s">
        <v>2850</v>
      </c>
      <c r="AG357" s="31">
        <v>0</v>
      </c>
      <c r="AH357" s="31">
        <v>0</v>
      </c>
      <c r="AI357" s="36" t="s">
        <v>2850</v>
      </c>
      <c r="AJ357" t="s">
        <v>423</v>
      </c>
      <c r="AK357" s="37">
        <v>9</v>
      </c>
      <c r="AT357"/>
    </row>
    <row r="358" spans="1:46" x14ac:dyDescent="0.25">
      <c r="A358" t="s">
        <v>2660</v>
      </c>
      <c r="B358" t="s">
        <v>2180</v>
      </c>
      <c r="C358" t="s">
        <v>2504</v>
      </c>
      <c r="D358" t="s">
        <v>2605</v>
      </c>
      <c r="E358" s="31">
        <v>77.478260869565219</v>
      </c>
      <c r="F358" s="31">
        <v>389.43130434782631</v>
      </c>
      <c r="G358" s="31">
        <v>0</v>
      </c>
      <c r="H358" s="36">
        <v>0</v>
      </c>
      <c r="I358" s="31">
        <v>66.06663043478261</v>
      </c>
      <c r="J358" s="31">
        <v>0</v>
      </c>
      <c r="K358" s="36">
        <v>0</v>
      </c>
      <c r="L358" s="31">
        <v>50.457934782608696</v>
      </c>
      <c r="M358" s="31">
        <v>0</v>
      </c>
      <c r="N358" s="36">
        <v>0</v>
      </c>
      <c r="O358" s="31">
        <v>10.043478260869565</v>
      </c>
      <c r="P358" s="31">
        <v>0</v>
      </c>
      <c r="Q358" s="36">
        <v>0</v>
      </c>
      <c r="R358" s="31">
        <v>5.5652173913043477</v>
      </c>
      <c r="S358" s="31">
        <v>0</v>
      </c>
      <c r="T358" s="36">
        <v>0</v>
      </c>
      <c r="U358" s="31">
        <v>98.929565217391314</v>
      </c>
      <c r="V358" s="31">
        <v>0</v>
      </c>
      <c r="W358" s="36">
        <v>0</v>
      </c>
      <c r="X358" s="31">
        <v>0</v>
      </c>
      <c r="Y358" s="31">
        <v>0</v>
      </c>
      <c r="Z358" s="36" t="s">
        <v>2850</v>
      </c>
      <c r="AA358" s="31">
        <v>224.43510869565236</v>
      </c>
      <c r="AB358" s="31">
        <v>0</v>
      </c>
      <c r="AC358" s="36">
        <v>0</v>
      </c>
      <c r="AD358" s="31">
        <v>0</v>
      </c>
      <c r="AE358" s="31">
        <v>0</v>
      </c>
      <c r="AF358" s="36" t="s">
        <v>2850</v>
      </c>
      <c r="AG358" s="31">
        <v>0</v>
      </c>
      <c r="AH358" s="31">
        <v>0</v>
      </c>
      <c r="AI358" s="36" t="s">
        <v>2850</v>
      </c>
      <c r="AJ358" t="s">
        <v>1048</v>
      </c>
      <c r="AK358" s="37">
        <v>9</v>
      </c>
      <c r="AT358"/>
    </row>
    <row r="359" spans="1:46" x14ac:dyDescent="0.25">
      <c r="A359" t="s">
        <v>2660</v>
      </c>
      <c r="B359" t="s">
        <v>2258</v>
      </c>
      <c r="C359" t="s">
        <v>2270</v>
      </c>
      <c r="D359" t="s">
        <v>2603</v>
      </c>
      <c r="E359" s="31">
        <v>35.108695652173914</v>
      </c>
      <c r="F359" s="31">
        <v>253.72673913043477</v>
      </c>
      <c r="G359" s="31">
        <v>43.131521739130477</v>
      </c>
      <c r="H359" s="36">
        <v>0.16999202325679047</v>
      </c>
      <c r="I359" s="31">
        <v>97.868043478260887</v>
      </c>
      <c r="J359" s="31">
        <v>32.520652173913078</v>
      </c>
      <c r="K359" s="36">
        <v>0.33229081749383071</v>
      </c>
      <c r="L359" s="31">
        <v>91.520217391304357</v>
      </c>
      <c r="M359" s="31">
        <v>31.564130434782641</v>
      </c>
      <c r="N359" s="36">
        <v>0.34488696961707233</v>
      </c>
      <c r="O359" s="31">
        <v>0.95652173913043481</v>
      </c>
      <c r="P359" s="31">
        <v>0.95652173913043481</v>
      </c>
      <c r="Q359" s="36">
        <v>1</v>
      </c>
      <c r="R359" s="31">
        <v>5.3913043478260869</v>
      </c>
      <c r="S359" s="31">
        <v>0</v>
      </c>
      <c r="T359" s="36">
        <v>0</v>
      </c>
      <c r="U359" s="31">
        <v>21.974239130434785</v>
      </c>
      <c r="V359" s="31">
        <v>0</v>
      </c>
      <c r="W359" s="36">
        <v>0</v>
      </c>
      <c r="X359" s="31">
        <v>22.700760869565201</v>
      </c>
      <c r="Y359" s="31">
        <v>0</v>
      </c>
      <c r="Z359" s="36">
        <v>0</v>
      </c>
      <c r="AA359" s="31">
        <v>111.1836956521739</v>
      </c>
      <c r="AB359" s="31">
        <v>10.610869565217403</v>
      </c>
      <c r="AC359" s="36">
        <v>9.5435481821114804E-2</v>
      </c>
      <c r="AD359" s="31">
        <v>0</v>
      </c>
      <c r="AE359" s="31">
        <v>0</v>
      </c>
      <c r="AF359" s="36" t="s">
        <v>2850</v>
      </c>
      <c r="AG359" s="31">
        <v>0</v>
      </c>
      <c r="AH359" s="31">
        <v>0</v>
      </c>
      <c r="AI359" s="36" t="s">
        <v>2850</v>
      </c>
      <c r="AJ359" t="s">
        <v>1128</v>
      </c>
      <c r="AK359" s="37">
        <v>9</v>
      </c>
      <c r="AT359"/>
    </row>
    <row r="360" spans="1:46" x14ac:dyDescent="0.25">
      <c r="A360" t="s">
        <v>2660</v>
      </c>
      <c r="B360" t="s">
        <v>2071</v>
      </c>
      <c r="C360" t="s">
        <v>2270</v>
      </c>
      <c r="D360" t="s">
        <v>2603</v>
      </c>
      <c r="E360" s="31">
        <v>42.206521739130437</v>
      </c>
      <c r="F360" s="31">
        <v>173.23793478260865</v>
      </c>
      <c r="G360" s="31">
        <v>0</v>
      </c>
      <c r="H360" s="36">
        <v>0</v>
      </c>
      <c r="I360" s="31">
        <v>16.008913043478266</v>
      </c>
      <c r="J360" s="31">
        <v>0</v>
      </c>
      <c r="K360" s="36">
        <v>0</v>
      </c>
      <c r="L360" s="31">
        <v>10.704565217391311</v>
      </c>
      <c r="M360" s="31">
        <v>0</v>
      </c>
      <c r="N360" s="36">
        <v>0</v>
      </c>
      <c r="O360" s="31">
        <v>0</v>
      </c>
      <c r="P360" s="31">
        <v>0</v>
      </c>
      <c r="Q360" s="36" t="s">
        <v>2850</v>
      </c>
      <c r="R360" s="31">
        <v>5.3043478260869561</v>
      </c>
      <c r="S360" s="31">
        <v>0</v>
      </c>
      <c r="T360" s="36">
        <v>0</v>
      </c>
      <c r="U360" s="31">
        <v>46.698804347826083</v>
      </c>
      <c r="V360" s="31">
        <v>0</v>
      </c>
      <c r="W360" s="36">
        <v>0</v>
      </c>
      <c r="X360" s="31">
        <v>13.782173913043479</v>
      </c>
      <c r="Y360" s="31">
        <v>0</v>
      </c>
      <c r="Z360" s="36">
        <v>0</v>
      </c>
      <c r="AA360" s="31">
        <v>93.364239130434726</v>
      </c>
      <c r="AB360" s="31">
        <v>0</v>
      </c>
      <c r="AC360" s="36">
        <v>0</v>
      </c>
      <c r="AD360" s="31">
        <v>3.3838043478260862</v>
      </c>
      <c r="AE360" s="31">
        <v>0</v>
      </c>
      <c r="AF360" s="36">
        <v>0</v>
      </c>
      <c r="AG360" s="31">
        <v>0</v>
      </c>
      <c r="AH360" s="31">
        <v>0</v>
      </c>
      <c r="AI360" s="36" t="s">
        <v>2850</v>
      </c>
      <c r="AJ360" t="s">
        <v>934</v>
      </c>
      <c r="AK360" s="37">
        <v>9</v>
      </c>
      <c r="AT360"/>
    </row>
    <row r="361" spans="1:46" x14ac:dyDescent="0.25">
      <c r="A361" t="s">
        <v>2660</v>
      </c>
      <c r="B361" t="s">
        <v>1338</v>
      </c>
      <c r="C361" t="s">
        <v>2270</v>
      </c>
      <c r="D361" t="s">
        <v>2603</v>
      </c>
      <c r="E361" s="31">
        <v>111</v>
      </c>
      <c r="F361" s="31">
        <v>364.77543478260861</v>
      </c>
      <c r="G361" s="31">
        <v>0</v>
      </c>
      <c r="H361" s="36">
        <v>0</v>
      </c>
      <c r="I361" s="31">
        <v>49.962391304347832</v>
      </c>
      <c r="J361" s="31">
        <v>0</v>
      </c>
      <c r="K361" s="36">
        <v>0</v>
      </c>
      <c r="L361" s="31">
        <v>36.950000000000003</v>
      </c>
      <c r="M361" s="31">
        <v>0</v>
      </c>
      <c r="N361" s="36">
        <v>0</v>
      </c>
      <c r="O361" s="31">
        <v>7.9609782608695658</v>
      </c>
      <c r="P361" s="31">
        <v>0</v>
      </c>
      <c r="Q361" s="36">
        <v>0</v>
      </c>
      <c r="R361" s="31">
        <v>5.0514130434782611</v>
      </c>
      <c r="S361" s="31">
        <v>0</v>
      </c>
      <c r="T361" s="36">
        <v>0</v>
      </c>
      <c r="U361" s="31">
        <v>97.933913043478199</v>
      </c>
      <c r="V361" s="31">
        <v>0</v>
      </c>
      <c r="W361" s="36">
        <v>0</v>
      </c>
      <c r="X361" s="31">
        <v>14.90978260869565</v>
      </c>
      <c r="Y361" s="31">
        <v>0</v>
      </c>
      <c r="Z361" s="36">
        <v>0</v>
      </c>
      <c r="AA361" s="31">
        <v>201.96934782608693</v>
      </c>
      <c r="AB361" s="31">
        <v>0</v>
      </c>
      <c r="AC361" s="36">
        <v>0</v>
      </c>
      <c r="AD361" s="31">
        <v>0</v>
      </c>
      <c r="AE361" s="31">
        <v>0</v>
      </c>
      <c r="AF361" s="36" t="s">
        <v>2850</v>
      </c>
      <c r="AG361" s="31">
        <v>0</v>
      </c>
      <c r="AH361" s="31">
        <v>0</v>
      </c>
      <c r="AI361" s="36" t="s">
        <v>2850</v>
      </c>
      <c r="AJ361" t="s">
        <v>201</v>
      </c>
      <c r="AK361" s="37">
        <v>9</v>
      </c>
      <c r="AT361"/>
    </row>
    <row r="362" spans="1:46" x14ac:dyDescent="0.25">
      <c r="A362" t="s">
        <v>2660</v>
      </c>
      <c r="B362" t="s">
        <v>1991</v>
      </c>
      <c r="C362" t="s">
        <v>2461</v>
      </c>
      <c r="D362" t="s">
        <v>2603</v>
      </c>
      <c r="E362" s="31">
        <v>107.08695652173913</v>
      </c>
      <c r="F362" s="31">
        <v>457.78641304347832</v>
      </c>
      <c r="G362" s="31">
        <v>5.4702173913043479</v>
      </c>
      <c r="H362" s="36">
        <v>1.1949278605577167E-2</v>
      </c>
      <c r="I362" s="31">
        <v>51.50467391304349</v>
      </c>
      <c r="J362" s="31">
        <v>0.33695652173913043</v>
      </c>
      <c r="K362" s="36">
        <v>6.5422513364131142E-3</v>
      </c>
      <c r="L362" s="31">
        <v>40.026413043478271</v>
      </c>
      <c r="M362" s="31">
        <v>0.33695652173913043</v>
      </c>
      <c r="N362" s="36">
        <v>8.4183541846009277E-3</v>
      </c>
      <c r="O362" s="31">
        <v>6.6086956521739131</v>
      </c>
      <c r="P362" s="31">
        <v>0</v>
      </c>
      <c r="Q362" s="36">
        <v>0</v>
      </c>
      <c r="R362" s="31">
        <v>4.8695652173913047</v>
      </c>
      <c r="S362" s="31">
        <v>0</v>
      </c>
      <c r="T362" s="36">
        <v>0</v>
      </c>
      <c r="U362" s="31">
        <v>128.5041304347827</v>
      </c>
      <c r="V362" s="31">
        <v>4.0408695652173909</v>
      </c>
      <c r="W362" s="36">
        <v>3.144544499500098E-2</v>
      </c>
      <c r="X362" s="31">
        <v>11.732934782608696</v>
      </c>
      <c r="Y362" s="31">
        <v>0</v>
      </c>
      <c r="Z362" s="36">
        <v>0</v>
      </c>
      <c r="AA362" s="31">
        <v>266.04467391304343</v>
      </c>
      <c r="AB362" s="31">
        <v>1.0923913043478262</v>
      </c>
      <c r="AC362" s="36">
        <v>4.1060446288237809E-3</v>
      </c>
      <c r="AD362" s="31">
        <v>0</v>
      </c>
      <c r="AE362" s="31">
        <v>0</v>
      </c>
      <c r="AF362" s="36" t="s">
        <v>2850</v>
      </c>
      <c r="AG362" s="31">
        <v>0</v>
      </c>
      <c r="AH362" s="31">
        <v>0</v>
      </c>
      <c r="AI362" s="36" t="s">
        <v>2850</v>
      </c>
      <c r="AJ362" t="s">
        <v>853</v>
      </c>
      <c r="AK362" s="37">
        <v>9</v>
      </c>
      <c r="AT362"/>
    </row>
    <row r="363" spans="1:46" x14ac:dyDescent="0.25">
      <c r="A363" t="s">
        <v>2660</v>
      </c>
      <c r="B363" t="s">
        <v>1533</v>
      </c>
      <c r="C363" t="s">
        <v>2461</v>
      </c>
      <c r="D363" t="s">
        <v>2603</v>
      </c>
      <c r="E363" s="31">
        <v>273.33695652173913</v>
      </c>
      <c r="F363" s="31">
        <v>1178.0514130434783</v>
      </c>
      <c r="G363" s="31">
        <v>119.63673913043479</v>
      </c>
      <c r="H363" s="36">
        <v>0.10155476900736875</v>
      </c>
      <c r="I363" s="31">
        <v>75.02</v>
      </c>
      <c r="J363" s="31">
        <v>2.9130434782608696</v>
      </c>
      <c r="K363" s="36">
        <v>3.8830224983482667E-2</v>
      </c>
      <c r="L363" s="31">
        <v>62.260326086956518</v>
      </c>
      <c r="M363" s="31">
        <v>2.9130434782608696</v>
      </c>
      <c r="N363" s="36">
        <v>4.6788117913040446E-2</v>
      </c>
      <c r="O363" s="31">
        <v>7.0145652173913051</v>
      </c>
      <c r="P363" s="31">
        <v>0</v>
      </c>
      <c r="Q363" s="36">
        <v>0</v>
      </c>
      <c r="R363" s="31">
        <v>5.7451086956521733</v>
      </c>
      <c r="S363" s="31">
        <v>0</v>
      </c>
      <c r="T363" s="36">
        <v>0</v>
      </c>
      <c r="U363" s="31">
        <v>296.96304347826083</v>
      </c>
      <c r="V363" s="31">
        <v>9.0217391304347831</v>
      </c>
      <c r="W363" s="36">
        <v>3.0380006295615769E-2</v>
      </c>
      <c r="X363" s="31">
        <v>8.1954347826086984</v>
      </c>
      <c r="Y363" s="31">
        <v>0</v>
      </c>
      <c r="Z363" s="36">
        <v>0</v>
      </c>
      <c r="AA363" s="31">
        <v>797.87293478260881</v>
      </c>
      <c r="AB363" s="31">
        <v>107.70195652173913</v>
      </c>
      <c r="AC363" s="36">
        <v>0.13498635161886269</v>
      </c>
      <c r="AD363" s="31">
        <v>0</v>
      </c>
      <c r="AE363" s="31">
        <v>0</v>
      </c>
      <c r="AF363" s="36" t="s">
        <v>2850</v>
      </c>
      <c r="AG363" s="31">
        <v>0</v>
      </c>
      <c r="AH363" s="31">
        <v>0</v>
      </c>
      <c r="AI363" s="36" t="s">
        <v>2850</v>
      </c>
      <c r="AJ363" t="s">
        <v>399</v>
      </c>
      <c r="AK363" s="37">
        <v>9</v>
      </c>
      <c r="AT363"/>
    </row>
    <row r="364" spans="1:46" x14ac:dyDescent="0.25">
      <c r="A364" t="s">
        <v>2660</v>
      </c>
      <c r="B364" t="s">
        <v>2070</v>
      </c>
      <c r="C364" t="s">
        <v>2270</v>
      </c>
      <c r="D364" t="s">
        <v>2603</v>
      </c>
      <c r="E364" s="31">
        <v>37.576086956521742</v>
      </c>
      <c r="F364" s="31">
        <v>161.27152173913043</v>
      </c>
      <c r="G364" s="31">
        <v>8.6956521739130432E-2</v>
      </c>
      <c r="H364" s="36">
        <v>5.3919328596520311E-4</v>
      </c>
      <c r="I364" s="31">
        <v>16.954130434782613</v>
      </c>
      <c r="J364" s="31">
        <v>0</v>
      </c>
      <c r="K364" s="36">
        <v>0</v>
      </c>
      <c r="L364" s="31">
        <v>12.342717391304353</v>
      </c>
      <c r="M364" s="31">
        <v>0</v>
      </c>
      <c r="N364" s="36">
        <v>0</v>
      </c>
      <c r="O364" s="31">
        <v>0</v>
      </c>
      <c r="P364" s="31">
        <v>0</v>
      </c>
      <c r="Q364" s="36" t="s">
        <v>2850</v>
      </c>
      <c r="R364" s="31">
        <v>4.6114130434782608</v>
      </c>
      <c r="S364" s="31">
        <v>0</v>
      </c>
      <c r="T364" s="36">
        <v>0</v>
      </c>
      <c r="U364" s="31">
        <v>35.425000000000004</v>
      </c>
      <c r="V364" s="31">
        <v>8.6956521739130432E-2</v>
      </c>
      <c r="W364" s="36">
        <v>2.4546653984228771E-3</v>
      </c>
      <c r="X364" s="31">
        <v>10.79369565217392</v>
      </c>
      <c r="Y364" s="31">
        <v>0</v>
      </c>
      <c r="Z364" s="36">
        <v>0</v>
      </c>
      <c r="AA364" s="31">
        <v>98.098695652173916</v>
      </c>
      <c r="AB364" s="31">
        <v>0</v>
      </c>
      <c r="AC364" s="36">
        <v>0</v>
      </c>
      <c r="AD364" s="31">
        <v>0</v>
      </c>
      <c r="AE364" s="31">
        <v>0</v>
      </c>
      <c r="AF364" s="36" t="s">
        <v>2850</v>
      </c>
      <c r="AG364" s="31">
        <v>0</v>
      </c>
      <c r="AH364" s="31">
        <v>0</v>
      </c>
      <c r="AI364" s="36" t="s">
        <v>2850</v>
      </c>
      <c r="AJ364" t="s">
        <v>933</v>
      </c>
      <c r="AK364" s="37">
        <v>9</v>
      </c>
      <c r="AT364"/>
    </row>
    <row r="365" spans="1:46" x14ac:dyDescent="0.25">
      <c r="A365" t="s">
        <v>2660</v>
      </c>
      <c r="B365" t="s">
        <v>1658</v>
      </c>
      <c r="C365" t="s">
        <v>2270</v>
      </c>
      <c r="D365" t="s">
        <v>2603</v>
      </c>
      <c r="E365" s="31">
        <v>82.75</v>
      </c>
      <c r="F365" s="31">
        <v>273.21228260869566</v>
      </c>
      <c r="G365" s="31">
        <v>0</v>
      </c>
      <c r="H365" s="36">
        <v>0</v>
      </c>
      <c r="I365" s="31">
        <v>11.931739130434782</v>
      </c>
      <c r="J365" s="31">
        <v>0</v>
      </c>
      <c r="K365" s="36">
        <v>0</v>
      </c>
      <c r="L365" s="31">
        <v>6.1056521739130423</v>
      </c>
      <c r="M365" s="31">
        <v>0</v>
      </c>
      <c r="N365" s="36">
        <v>0</v>
      </c>
      <c r="O365" s="31">
        <v>0</v>
      </c>
      <c r="P365" s="31">
        <v>0</v>
      </c>
      <c r="Q365" s="36" t="s">
        <v>2850</v>
      </c>
      <c r="R365" s="31">
        <v>5.8260869565217392</v>
      </c>
      <c r="S365" s="31">
        <v>0</v>
      </c>
      <c r="T365" s="36">
        <v>0</v>
      </c>
      <c r="U365" s="31">
        <v>55.081195652173918</v>
      </c>
      <c r="V365" s="31">
        <v>0</v>
      </c>
      <c r="W365" s="36">
        <v>0</v>
      </c>
      <c r="X365" s="31">
        <v>0</v>
      </c>
      <c r="Y365" s="31">
        <v>0</v>
      </c>
      <c r="Z365" s="36" t="s">
        <v>2850</v>
      </c>
      <c r="AA365" s="31">
        <v>206.19934782608695</v>
      </c>
      <c r="AB365" s="31">
        <v>0</v>
      </c>
      <c r="AC365" s="36">
        <v>0</v>
      </c>
      <c r="AD365" s="31">
        <v>0</v>
      </c>
      <c r="AE365" s="31">
        <v>0</v>
      </c>
      <c r="AF365" s="36" t="s">
        <v>2850</v>
      </c>
      <c r="AG365" s="31">
        <v>0</v>
      </c>
      <c r="AH365" s="31">
        <v>0</v>
      </c>
      <c r="AI365" s="36" t="s">
        <v>2850</v>
      </c>
      <c r="AJ365" t="s">
        <v>524</v>
      </c>
      <c r="AK365" s="37">
        <v>9</v>
      </c>
      <c r="AT365"/>
    </row>
    <row r="366" spans="1:46" x14ac:dyDescent="0.25">
      <c r="A366" t="s">
        <v>2660</v>
      </c>
      <c r="B366" t="s">
        <v>2014</v>
      </c>
      <c r="C366" t="s">
        <v>2409</v>
      </c>
      <c r="D366" t="s">
        <v>2608</v>
      </c>
      <c r="E366" s="31">
        <v>90.956521739130437</v>
      </c>
      <c r="F366" s="31">
        <v>359.23315217391303</v>
      </c>
      <c r="G366" s="31">
        <v>0</v>
      </c>
      <c r="H366" s="36">
        <v>0</v>
      </c>
      <c r="I366" s="31">
        <v>65.874130434782643</v>
      </c>
      <c r="J366" s="31">
        <v>0</v>
      </c>
      <c r="K366" s="36">
        <v>0</v>
      </c>
      <c r="L366" s="31">
        <v>55.265434782608729</v>
      </c>
      <c r="M366" s="31">
        <v>0</v>
      </c>
      <c r="N366" s="36">
        <v>0</v>
      </c>
      <c r="O366" s="31">
        <v>5.2173913043478262</v>
      </c>
      <c r="P366" s="31">
        <v>0</v>
      </c>
      <c r="Q366" s="36">
        <v>0</v>
      </c>
      <c r="R366" s="31">
        <v>5.3913043478260869</v>
      </c>
      <c r="S366" s="31">
        <v>0</v>
      </c>
      <c r="T366" s="36">
        <v>0</v>
      </c>
      <c r="U366" s="31">
        <v>75.968586956521719</v>
      </c>
      <c r="V366" s="31">
        <v>0</v>
      </c>
      <c r="W366" s="36">
        <v>0</v>
      </c>
      <c r="X366" s="31">
        <v>9.5665217391304349</v>
      </c>
      <c r="Y366" s="31">
        <v>0</v>
      </c>
      <c r="Z366" s="36">
        <v>0</v>
      </c>
      <c r="AA366" s="31">
        <v>207.35630434782604</v>
      </c>
      <c r="AB366" s="31">
        <v>0</v>
      </c>
      <c r="AC366" s="36">
        <v>0</v>
      </c>
      <c r="AD366" s="31">
        <v>0.46760869565217389</v>
      </c>
      <c r="AE366" s="31">
        <v>0</v>
      </c>
      <c r="AF366" s="36">
        <v>0</v>
      </c>
      <c r="AG366" s="31">
        <v>0</v>
      </c>
      <c r="AH366" s="31">
        <v>0</v>
      </c>
      <c r="AI366" s="36" t="s">
        <v>2850</v>
      </c>
      <c r="AJ366" t="s">
        <v>876</v>
      </c>
      <c r="AK366" s="37">
        <v>9</v>
      </c>
      <c r="AT366"/>
    </row>
    <row r="367" spans="1:46" x14ac:dyDescent="0.25">
      <c r="A367" t="s">
        <v>2660</v>
      </c>
      <c r="B367" t="s">
        <v>1877</v>
      </c>
      <c r="C367" t="s">
        <v>2392</v>
      </c>
      <c r="D367" t="s">
        <v>2634</v>
      </c>
      <c r="E367" s="31">
        <v>22.804347826086957</v>
      </c>
      <c r="F367" s="31">
        <v>117.94576086956525</v>
      </c>
      <c r="G367" s="31">
        <v>11.406956521739131</v>
      </c>
      <c r="H367" s="36">
        <v>9.6713577814415419E-2</v>
      </c>
      <c r="I367" s="31">
        <v>21.222282608695654</v>
      </c>
      <c r="J367" s="31">
        <v>0</v>
      </c>
      <c r="K367" s="36">
        <v>0</v>
      </c>
      <c r="L367" s="31">
        <v>15.830978260869566</v>
      </c>
      <c r="M367" s="31">
        <v>0</v>
      </c>
      <c r="N367" s="36">
        <v>0</v>
      </c>
      <c r="O367" s="31">
        <v>0</v>
      </c>
      <c r="P367" s="31">
        <v>0</v>
      </c>
      <c r="Q367" s="36" t="s">
        <v>2850</v>
      </c>
      <c r="R367" s="31">
        <v>5.3913043478260869</v>
      </c>
      <c r="S367" s="31">
        <v>0</v>
      </c>
      <c r="T367" s="36">
        <v>0</v>
      </c>
      <c r="U367" s="31">
        <v>31.835434782608694</v>
      </c>
      <c r="V367" s="31">
        <v>0</v>
      </c>
      <c r="W367" s="36">
        <v>0</v>
      </c>
      <c r="X367" s="31">
        <v>9.7826086956521743E-2</v>
      </c>
      <c r="Y367" s="31">
        <v>0</v>
      </c>
      <c r="Z367" s="36">
        <v>0</v>
      </c>
      <c r="AA367" s="31">
        <v>64.790217391304367</v>
      </c>
      <c r="AB367" s="31">
        <v>11.406956521739131</v>
      </c>
      <c r="AC367" s="36">
        <v>0.17605985874142294</v>
      </c>
      <c r="AD367" s="31">
        <v>0</v>
      </c>
      <c r="AE367" s="31">
        <v>0</v>
      </c>
      <c r="AF367" s="36" t="s">
        <v>2850</v>
      </c>
      <c r="AG367" s="31">
        <v>0</v>
      </c>
      <c r="AH367" s="31">
        <v>0</v>
      </c>
      <c r="AI367" s="36" t="s">
        <v>2850</v>
      </c>
      <c r="AJ367" t="s">
        <v>736</v>
      </c>
      <c r="AK367" s="37">
        <v>9</v>
      </c>
      <c r="AT367"/>
    </row>
    <row r="368" spans="1:46" x14ac:dyDescent="0.25">
      <c r="A368" t="s">
        <v>2660</v>
      </c>
      <c r="B368" t="s">
        <v>1697</v>
      </c>
      <c r="C368" t="s">
        <v>2394</v>
      </c>
      <c r="D368" t="s">
        <v>2601</v>
      </c>
      <c r="E368" s="31">
        <v>119.02173913043478</v>
      </c>
      <c r="F368" s="31">
        <v>430.12141304347813</v>
      </c>
      <c r="G368" s="31">
        <v>0</v>
      </c>
      <c r="H368" s="36">
        <v>0</v>
      </c>
      <c r="I368" s="31">
        <v>34.355434782608683</v>
      </c>
      <c r="J368" s="31">
        <v>0</v>
      </c>
      <c r="K368" s="36">
        <v>0</v>
      </c>
      <c r="L368" s="31">
        <v>30.023913043478245</v>
      </c>
      <c r="M368" s="31">
        <v>0</v>
      </c>
      <c r="N368" s="36">
        <v>0</v>
      </c>
      <c r="O368" s="31">
        <v>0</v>
      </c>
      <c r="P368" s="31">
        <v>0</v>
      </c>
      <c r="Q368" s="36" t="s">
        <v>2850</v>
      </c>
      <c r="R368" s="31">
        <v>4.3315217391304346</v>
      </c>
      <c r="S368" s="31">
        <v>0</v>
      </c>
      <c r="T368" s="36">
        <v>0</v>
      </c>
      <c r="U368" s="31">
        <v>114.02880434782604</v>
      </c>
      <c r="V368" s="31">
        <v>0</v>
      </c>
      <c r="W368" s="36">
        <v>0</v>
      </c>
      <c r="X368" s="31">
        <v>0.61630434782608701</v>
      </c>
      <c r="Y368" s="31">
        <v>0</v>
      </c>
      <c r="Z368" s="36">
        <v>0</v>
      </c>
      <c r="AA368" s="31">
        <v>247.43141304347827</v>
      </c>
      <c r="AB368" s="31">
        <v>0</v>
      </c>
      <c r="AC368" s="36">
        <v>0</v>
      </c>
      <c r="AD368" s="31">
        <v>33.68945652173911</v>
      </c>
      <c r="AE368" s="31">
        <v>0</v>
      </c>
      <c r="AF368" s="36">
        <v>0</v>
      </c>
      <c r="AG368" s="31">
        <v>0</v>
      </c>
      <c r="AH368" s="31">
        <v>0</v>
      </c>
      <c r="AI368" s="36" t="s">
        <v>2850</v>
      </c>
      <c r="AJ368" t="s">
        <v>563</v>
      </c>
      <c r="AK368" s="37">
        <v>9</v>
      </c>
      <c r="AT368"/>
    </row>
    <row r="369" spans="1:46" x14ac:dyDescent="0.25">
      <c r="A369" t="s">
        <v>2660</v>
      </c>
      <c r="B369" t="s">
        <v>1593</v>
      </c>
      <c r="C369" t="s">
        <v>2355</v>
      </c>
      <c r="D369" t="s">
        <v>2605</v>
      </c>
      <c r="E369" s="31">
        <v>82.326086956521735</v>
      </c>
      <c r="F369" s="31">
        <v>396.86989130434785</v>
      </c>
      <c r="G369" s="31">
        <v>18.305652173913046</v>
      </c>
      <c r="H369" s="36">
        <v>4.6125071654465666E-2</v>
      </c>
      <c r="I369" s="31">
        <v>79.248913043478296</v>
      </c>
      <c r="J369" s="31">
        <v>0</v>
      </c>
      <c r="K369" s="36">
        <v>0</v>
      </c>
      <c r="L369" s="31">
        <v>67.977173913043515</v>
      </c>
      <c r="M369" s="31">
        <v>0</v>
      </c>
      <c r="N369" s="36">
        <v>0</v>
      </c>
      <c r="O369" s="31">
        <v>5.5326086956521738</v>
      </c>
      <c r="P369" s="31">
        <v>0</v>
      </c>
      <c r="Q369" s="36">
        <v>0</v>
      </c>
      <c r="R369" s="31">
        <v>5.7391304347826084</v>
      </c>
      <c r="S369" s="31">
        <v>0</v>
      </c>
      <c r="T369" s="36">
        <v>0</v>
      </c>
      <c r="U369" s="31">
        <v>112.71043478260866</v>
      </c>
      <c r="V369" s="31">
        <v>3.5009782608695654</v>
      </c>
      <c r="W369" s="36">
        <v>3.1061704868960101E-2</v>
      </c>
      <c r="X369" s="31">
        <v>13.499782608695652</v>
      </c>
      <c r="Y369" s="31">
        <v>0</v>
      </c>
      <c r="Z369" s="36">
        <v>0</v>
      </c>
      <c r="AA369" s="31">
        <v>188.94684782608695</v>
      </c>
      <c r="AB369" s="31">
        <v>14.80467391304348</v>
      </c>
      <c r="AC369" s="36">
        <v>7.8353643277871463E-2</v>
      </c>
      <c r="AD369" s="31">
        <v>2.4639130434782612</v>
      </c>
      <c r="AE369" s="31">
        <v>0</v>
      </c>
      <c r="AF369" s="36">
        <v>0</v>
      </c>
      <c r="AG369" s="31">
        <v>0</v>
      </c>
      <c r="AH369" s="31">
        <v>0</v>
      </c>
      <c r="AI369" s="36" t="s">
        <v>2850</v>
      </c>
      <c r="AJ369" t="s">
        <v>459</v>
      </c>
      <c r="AK369" s="37">
        <v>9</v>
      </c>
      <c r="AT369"/>
    </row>
    <row r="370" spans="1:46" x14ac:dyDescent="0.25">
      <c r="A370" t="s">
        <v>2660</v>
      </c>
      <c r="B370" t="s">
        <v>2185</v>
      </c>
      <c r="C370" t="s">
        <v>2463</v>
      </c>
      <c r="D370" t="s">
        <v>2603</v>
      </c>
      <c r="E370" s="31">
        <v>102.03260869565217</v>
      </c>
      <c r="F370" s="31">
        <v>492.24076086956529</v>
      </c>
      <c r="G370" s="31">
        <v>0</v>
      </c>
      <c r="H370" s="36">
        <v>0</v>
      </c>
      <c r="I370" s="31">
        <v>49.086304347826058</v>
      </c>
      <c r="J370" s="31">
        <v>0</v>
      </c>
      <c r="K370" s="36">
        <v>0</v>
      </c>
      <c r="L370" s="31">
        <v>37.9273913043478</v>
      </c>
      <c r="M370" s="31">
        <v>0</v>
      </c>
      <c r="N370" s="36">
        <v>0</v>
      </c>
      <c r="O370" s="31">
        <v>6.0936956521739134</v>
      </c>
      <c r="P370" s="31">
        <v>0</v>
      </c>
      <c r="Q370" s="36">
        <v>0</v>
      </c>
      <c r="R370" s="31">
        <v>5.0652173913043477</v>
      </c>
      <c r="S370" s="31">
        <v>0</v>
      </c>
      <c r="T370" s="36">
        <v>0</v>
      </c>
      <c r="U370" s="31">
        <v>178.21021739130438</v>
      </c>
      <c r="V370" s="31">
        <v>0</v>
      </c>
      <c r="W370" s="36">
        <v>0</v>
      </c>
      <c r="X370" s="31">
        <v>10.679673913043484</v>
      </c>
      <c r="Y370" s="31">
        <v>0</v>
      </c>
      <c r="Z370" s="36">
        <v>0</v>
      </c>
      <c r="AA370" s="31">
        <v>254.26456521739138</v>
      </c>
      <c r="AB370" s="31">
        <v>0</v>
      </c>
      <c r="AC370" s="36">
        <v>0</v>
      </c>
      <c r="AD370" s="31">
        <v>0</v>
      </c>
      <c r="AE370" s="31">
        <v>0</v>
      </c>
      <c r="AF370" s="36" t="s">
        <v>2850</v>
      </c>
      <c r="AG370" s="31">
        <v>0</v>
      </c>
      <c r="AH370" s="31">
        <v>0</v>
      </c>
      <c r="AI370" s="36" t="s">
        <v>2850</v>
      </c>
      <c r="AJ370" t="s">
        <v>1053</v>
      </c>
      <c r="AK370" s="37">
        <v>9</v>
      </c>
      <c r="AT370"/>
    </row>
    <row r="371" spans="1:46" x14ac:dyDescent="0.25">
      <c r="A371" t="s">
        <v>2660</v>
      </c>
      <c r="B371" t="s">
        <v>1788</v>
      </c>
      <c r="C371" t="s">
        <v>2331</v>
      </c>
      <c r="D371" t="s">
        <v>2603</v>
      </c>
      <c r="E371" s="31">
        <v>45.260869565217391</v>
      </c>
      <c r="F371" s="31">
        <v>206.53402173913048</v>
      </c>
      <c r="G371" s="31">
        <v>0</v>
      </c>
      <c r="H371" s="36">
        <v>0</v>
      </c>
      <c r="I371" s="31">
        <v>10.705434782608695</v>
      </c>
      <c r="J371" s="31">
        <v>0</v>
      </c>
      <c r="K371" s="36">
        <v>0</v>
      </c>
      <c r="L371" s="31">
        <v>4.0967391304347824</v>
      </c>
      <c r="M371" s="31">
        <v>0</v>
      </c>
      <c r="N371" s="36">
        <v>0</v>
      </c>
      <c r="O371" s="31">
        <v>1.0434782608695652</v>
      </c>
      <c r="P371" s="31">
        <v>0</v>
      </c>
      <c r="Q371" s="36">
        <v>0</v>
      </c>
      <c r="R371" s="31">
        <v>5.5652173913043477</v>
      </c>
      <c r="S371" s="31">
        <v>0</v>
      </c>
      <c r="T371" s="36">
        <v>0</v>
      </c>
      <c r="U371" s="31">
        <v>52.773152173913047</v>
      </c>
      <c r="V371" s="31">
        <v>0</v>
      </c>
      <c r="W371" s="36">
        <v>0</v>
      </c>
      <c r="X371" s="31">
        <v>5.3913043478260869</v>
      </c>
      <c r="Y371" s="31">
        <v>0</v>
      </c>
      <c r="Z371" s="36">
        <v>0</v>
      </c>
      <c r="AA371" s="31">
        <v>137.66413043478263</v>
      </c>
      <c r="AB371" s="31">
        <v>0</v>
      </c>
      <c r="AC371" s="36">
        <v>0</v>
      </c>
      <c r="AD371" s="31">
        <v>0</v>
      </c>
      <c r="AE371" s="31">
        <v>0</v>
      </c>
      <c r="AF371" s="36" t="s">
        <v>2850</v>
      </c>
      <c r="AG371" s="31">
        <v>0</v>
      </c>
      <c r="AH371" s="31">
        <v>0</v>
      </c>
      <c r="AI371" s="36" t="s">
        <v>2850</v>
      </c>
      <c r="AJ371" t="s">
        <v>645</v>
      </c>
      <c r="AK371" s="37">
        <v>9</v>
      </c>
      <c r="AT371"/>
    </row>
    <row r="372" spans="1:46" x14ac:dyDescent="0.25">
      <c r="A372" t="s">
        <v>2660</v>
      </c>
      <c r="B372" t="s">
        <v>1149</v>
      </c>
      <c r="C372" t="s">
        <v>2287</v>
      </c>
      <c r="D372" t="s">
        <v>2609</v>
      </c>
      <c r="E372" s="31">
        <v>71.010869565217391</v>
      </c>
      <c r="F372" s="31">
        <v>303.49608695652176</v>
      </c>
      <c r="G372" s="31">
        <v>0</v>
      </c>
      <c r="H372" s="36">
        <v>0</v>
      </c>
      <c r="I372" s="31">
        <v>47.646739130434781</v>
      </c>
      <c r="J372" s="31">
        <v>0</v>
      </c>
      <c r="K372" s="36">
        <v>0</v>
      </c>
      <c r="L372" s="31">
        <v>34.228260869565219</v>
      </c>
      <c r="M372" s="31">
        <v>0</v>
      </c>
      <c r="N372" s="36">
        <v>0</v>
      </c>
      <c r="O372" s="31">
        <v>7.7663043478260869</v>
      </c>
      <c r="P372" s="31">
        <v>0</v>
      </c>
      <c r="Q372" s="36">
        <v>0</v>
      </c>
      <c r="R372" s="31">
        <v>5.6521739130434785</v>
      </c>
      <c r="S372" s="31">
        <v>0</v>
      </c>
      <c r="T372" s="36">
        <v>0</v>
      </c>
      <c r="U372" s="31">
        <v>82.535326086956516</v>
      </c>
      <c r="V372" s="31">
        <v>0</v>
      </c>
      <c r="W372" s="36">
        <v>0</v>
      </c>
      <c r="X372" s="31">
        <v>0</v>
      </c>
      <c r="Y372" s="31">
        <v>0</v>
      </c>
      <c r="Z372" s="36" t="s">
        <v>2850</v>
      </c>
      <c r="AA372" s="31">
        <v>167.14554347826089</v>
      </c>
      <c r="AB372" s="31">
        <v>0</v>
      </c>
      <c r="AC372" s="36">
        <v>0</v>
      </c>
      <c r="AD372" s="31">
        <v>6.1684782608695654</v>
      </c>
      <c r="AE372" s="31">
        <v>0</v>
      </c>
      <c r="AF372" s="36">
        <v>0</v>
      </c>
      <c r="AG372" s="31">
        <v>0</v>
      </c>
      <c r="AH372" s="31">
        <v>0</v>
      </c>
      <c r="AI372" s="36" t="s">
        <v>2850</v>
      </c>
      <c r="AJ372" t="s">
        <v>12</v>
      </c>
      <c r="AK372" s="37">
        <v>9</v>
      </c>
      <c r="AT372"/>
    </row>
    <row r="373" spans="1:46" x14ac:dyDescent="0.25">
      <c r="A373" t="s">
        <v>2660</v>
      </c>
      <c r="B373" t="s">
        <v>2173</v>
      </c>
      <c r="C373" t="s">
        <v>2404</v>
      </c>
      <c r="D373" t="s">
        <v>2619</v>
      </c>
      <c r="E373" s="31">
        <v>93.467391304347828</v>
      </c>
      <c r="F373" s="31">
        <v>398.74586956521739</v>
      </c>
      <c r="G373" s="31">
        <v>9.9963043478260847</v>
      </c>
      <c r="H373" s="36">
        <v>2.506936149263642E-2</v>
      </c>
      <c r="I373" s="31">
        <v>53.714565217391311</v>
      </c>
      <c r="J373" s="31">
        <v>0.45978260869565213</v>
      </c>
      <c r="K373" s="36">
        <v>8.5597380679679601E-3</v>
      </c>
      <c r="L373" s="31">
        <v>35.834021739130435</v>
      </c>
      <c r="M373" s="31">
        <v>0.45978260869565213</v>
      </c>
      <c r="N373" s="36">
        <v>1.2830896069741833E-2</v>
      </c>
      <c r="O373" s="31">
        <v>12.576195652173919</v>
      </c>
      <c r="P373" s="31">
        <v>0</v>
      </c>
      <c r="Q373" s="36">
        <v>0</v>
      </c>
      <c r="R373" s="31">
        <v>5.3043478260869561</v>
      </c>
      <c r="S373" s="31">
        <v>0</v>
      </c>
      <c r="T373" s="36">
        <v>0</v>
      </c>
      <c r="U373" s="31">
        <v>82.588152173913059</v>
      </c>
      <c r="V373" s="31">
        <v>9.536521739130432</v>
      </c>
      <c r="W373" s="36">
        <v>0.11547082103312528</v>
      </c>
      <c r="X373" s="31">
        <v>10.260869565217391</v>
      </c>
      <c r="Y373" s="31">
        <v>0</v>
      </c>
      <c r="Z373" s="36">
        <v>0</v>
      </c>
      <c r="AA373" s="31">
        <v>246.69228260869565</v>
      </c>
      <c r="AB373" s="31">
        <v>0</v>
      </c>
      <c r="AC373" s="36">
        <v>0</v>
      </c>
      <c r="AD373" s="31">
        <v>5.49</v>
      </c>
      <c r="AE373" s="31">
        <v>0</v>
      </c>
      <c r="AF373" s="36">
        <v>0</v>
      </c>
      <c r="AG373" s="31">
        <v>0</v>
      </c>
      <c r="AH373" s="31">
        <v>0</v>
      </c>
      <c r="AI373" s="36" t="s">
        <v>2850</v>
      </c>
      <c r="AJ373" t="s">
        <v>1041</v>
      </c>
      <c r="AK373" s="37">
        <v>9</v>
      </c>
      <c r="AT373"/>
    </row>
    <row r="374" spans="1:46" x14ac:dyDescent="0.25">
      <c r="A374" t="s">
        <v>2660</v>
      </c>
      <c r="B374" t="s">
        <v>1750</v>
      </c>
      <c r="C374" t="s">
        <v>2505</v>
      </c>
      <c r="D374" t="s">
        <v>2624</v>
      </c>
      <c r="E374" s="31">
        <v>28.945652173913043</v>
      </c>
      <c r="F374" s="31">
        <v>130.7796739130435</v>
      </c>
      <c r="G374" s="31">
        <v>0</v>
      </c>
      <c r="H374" s="36">
        <v>0</v>
      </c>
      <c r="I374" s="31">
        <v>11.687608695652173</v>
      </c>
      <c r="J374" s="31">
        <v>0</v>
      </c>
      <c r="K374" s="36">
        <v>0</v>
      </c>
      <c r="L374" s="31">
        <v>1.8979347826086952</v>
      </c>
      <c r="M374" s="31">
        <v>0</v>
      </c>
      <c r="N374" s="36">
        <v>0</v>
      </c>
      <c r="O374" s="31">
        <v>4.8604347826086949</v>
      </c>
      <c r="P374" s="31">
        <v>0</v>
      </c>
      <c r="Q374" s="36">
        <v>0</v>
      </c>
      <c r="R374" s="31">
        <v>4.9292391304347829</v>
      </c>
      <c r="S374" s="31">
        <v>0</v>
      </c>
      <c r="T374" s="36">
        <v>0</v>
      </c>
      <c r="U374" s="31">
        <v>27.417173913043481</v>
      </c>
      <c r="V374" s="31">
        <v>0</v>
      </c>
      <c r="W374" s="36">
        <v>0</v>
      </c>
      <c r="X374" s="31">
        <v>2.4923913043478261</v>
      </c>
      <c r="Y374" s="31">
        <v>0</v>
      </c>
      <c r="Z374" s="36">
        <v>0</v>
      </c>
      <c r="AA374" s="31">
        <v>89.182500000000005</v>
      </c>
      <c r="AB374" s="31">
        <v>0</v>
      </c>
      <c r="AC374" s="36">
        <v>0</v>
      </c>
      <c r="AD374" s="31">
        <v>0</v>
      </c>
      <c r="AE374" s="31">
        <v>0</v>
      </c>
      <c r="AF374" s="36" t="s">
        <v>2850</v>
      </c>
      <c r="AG374" s="31">
        <v>0</v>
      </c>
      <c r="AH374" s="31">
        <v>0</v>
      </c>
      <c r="AI374" s="36" t="s">
        <v>2850</v>
      </c>
      <c r="AJ374" t="s">
        <v>617</v>
      </c>
      <c r="AK374" s="37">
        <v>9</v>
      </c>
      <c r="AT374"/>
    </row>
    <row r="375" spans="1:46" x14ac:dyDescent="0.25">
      <c r="A375" t="s">
        <v>2660</v>
      </c>
      <c r="B375" t="s">
        <v>2015</v>
      </c>
      <c r="C375" t="s">
        <v>2359</v>
      </c>
      <c r="D375" t="s">
        <v>2621</v>
      </c>
      <c r="E375" s="31">
        <v>100.14130434782609</v>
      </c>
      <c r="F375" s="31">
        <v>463.76641304347817</v>
      </c>
      <c r="G375" s="31">
        <v>0</v>
      </c>
      <c r="H375" s="36">
        <v>0</v>
      </c>
      <c r="I375" s="31">
        <v>51.122173913043476</v>
      </c>
      <c r="J375" s="31">
        <v>0</v>
      </c>
      <c r="K375" s="36">
        <v>0</v>
      </c>
      <c r="L375" s="31">
        <v>36.339565217391296</v>
      </c>
      <c r="M375" s="31">
        <v>0</v>
      </c>
      <c r="N375" s="36">
        <v>0</v>
      </c>
      <c r="O375" s="31">
        <v>10.173913043478262</v>
      </c>
      <c r="P375" s="31">
        <v>0</v>
      </c>
      <c r="Q375" s="36">
        <v>0</v>
      </c>
      <c r="R375" s="31">
        <v>4.6086956521739131</v>
      </c>
      <c r="S375" s="31">
        <v>0</v>
      </c>
      <c r="T375" s="36">
        <v>0</v>
      </c>
      <c r="U375" s="31">
        <v>152.24086956521734</v>
      </c>
      <c r="V375" s="31">
        <v>0</v>
      </c>
      <c r="W375" s="36">
        <v>0</v>
      </c>
      <c r="X375" s="31">
        <v>14.762500000000001</v>
      </c>
      <c r="Y375" s="31">
        <v>0</v>
      </c>
      <c r="Z375" s="36">
        <v>0</v>
      </c>
      <c r="AA375" s="31">
        <v>245.64086956521737</v>
      </c>
      <c r="AB375" s="31">
        <v>0</v>
      </c>
      <c r="AC375" s="36">
        <v>0</v>
      </c>
      <c r="AD375" s="31">
        <v>0</v>
      </c>
      <c r="AE375" s="31">
        <v>0</v>
      </c>
      <c r="AF375" s="36" t="s">
        <v>2850</v>
      </c>
      <c r="AG375" s="31">
        <v>0</v>
      </c>
      <c r="AH375" s="31">
        <v>0</v>
      </c>
      <c r="AI375" s="36" t="s">
        <v>2850</v>
      </c>
      <c r="AJ375" t="s">
        <v>877</v>
      </c>
      <c r="AK375" s="37">
        <v>9</v>
      </c>
      <c r="AT375"/>
    </row>
    <row r="376" spans="1:46" x14ac:dyDescent="0.25">
      <c r="A376" t="s">
        <v>2660</v>
      </c>
      <c r="B376" t="s">
        <v>1585</v>
      </c>
      <c r="C376" t="s">
        <v>2315</v>
      </c>
      <c r="D376" t="s">
        <v>2603</v>
      </c>
      <c r="E376" s="31">
        <v>37.293478260869563</v>
      </c>
      <c r="F376" s="31">
        <v>175.61402173913046</v>
      </c>
      <c r="G376" s="31">
        <v>0</v>
      </c>
      <c r="H376" s="36">
        <v>0</v>
      </c>
      <c r="I376" s="31">
        <v>27.870543478260871</v>
      </c>
      <c r="J376" s="31">
        <v>0</v>
      </c>
      <c r="K376" s="36">
        <v>0</v>
      </c>
      <c r="L376" s="31">
        <v>17.166847826086954</v>
      </c>
      <c r="M376" s="31">
        <v>0</v>
      </c>
      <c r="N376" s="36">
        <v>0</v>
      </c>
      <c r="O376" s="31">
        <v>5.0515217391304352</v>
      </c>
      <c r="P376" s="31">
        <v>0</v>
      </c>
      <c r="Q376" s="36">
        <v>0</v>
      </c>
      <c r="R376" s="31">
        <v>5.6521739130434785</v>
      </c>
      <c r="S376" s="31">
        <v>0</v>
      </c>
      <c r="T376" s="36">
        <v>0</v>
      </c>
      <c r="U376" s="31">
        <v>34.174891304347831</v>
      </c>
      <c r="V376" s="31">
        <v>0</v>
      </c>
      <c r="W376" s="36">
        <v>0</v>
      </c>
      <c r="X376" s="31">
        <v>0.95347826086956522</v>
      </c>
      <c r="Y376" s="31">
        <v>0</v>
      </c>
      <c r="Z376" s="36">
        <v>0</v>
      </c>
      <c r="AA376" s="31">
        <v>112.61510869565218</v>
      </c>
      <c r="AB376" s="31">
        <v>0</v>
      </c>
      <c r="AC376" s="36">
        <v>0</v>
      </c>
      <c r="AD376" s="31">
        <v>0</v>
      </c>
      <c r="AE376" s="31">
        <v>0</v>
      </c>
      <c r="AF376" s="36" t="s">
        <v>2850</v>
      </c>
      <c r="AG376" s="31">
        <v>0</v>
      </c>
      <c r="AH376" s="31">
        <v>0</v>
      </c>
      <c r="AI376" s="36" t="s">
        <v>2850</v>
      </c>
      <c r="AJ376" t="s">
        <v>451</v>
      </c>
      <c r="AK376" s="37">
        <v>9</v>
      </c>
      <c r="AT376"/>
    </row>
    <row r="377" spans="1:46" x14ac:dyDescent="0.25">
      <c r="A377" t="s">
        <v>2660</v>
      </c>
      <c r="B377" t="s">
        <v>1960</v>
      </c>
      <c r="C377" t="s">
        <v>2292</v>
      </c>
      <c r="D377" t="s">
        <v>2603</v>
      </c>
      <c r="E377" s="31">
        <v>85.467391304347828</v>
      </c>
      <c r="F377" s="31">
        <v>341.53347826086946</v>
      </c>
      <c r="G377" s="31">
        <v>0.67391304347826086</v>
      </c>
      <c r="H377" s="36">
        <v>1.9731976112851634E-3</v>
      </c>
      <c r="I377" s="31">
        <v>32.534782608695643</v>
      </c>
      <c r="J377" s="31">
        <v>0.52173913043478259</v>
      </c>
      <c r="K377" s="36">
        <v>1.6036349057864496E-2</v>
      </c>
      <c r="L377" s="31">
        <v>26.795652173913037</v>
      </c>
      <c r="M377" s="31">
        <v>0.52173913043478259</v>
      </c>
      <c r="N377" s="36">
        <v>1.9471036832711345E-2</v>
      </c>
      <c r="O377" s="31">
        <v>0</v>
      </c>
      <c r="P377" s="31">
        <v>0</v>
      </c>
      <c r="Q377" s="36" t="s">
        <v>2850</v>
      </c>
      <c r="R377" s="31">
        <v>5.7391304347826084</v>
      </c>
      <c r="S377" s="31">
        <v>0</v>
      </c>
      <c r="T377" s="36">
        <v>0</v>
      </c>
      <c r="U377" s="31">
        <v>84.702608695652174</v>
      </c>
      <c r="V377" s="31">
        <v>0</v>
      </c>
      <c r="W377" s="36">
        <v>0</v>
      </c>
      <c r="X377" s="31">
        <v>10.869565217391305</v>
      </c>
      <c r="Y377" s="31">
        <v>0</v>
      </c>
      <c r="Z377" s="36">
        <v>0</v>
      </c>
      <c r="AA377" s="31">
        <v>213.42652173913032</v>
      </c>
      <c r="AB377" s="31">
        <v>0.15217391304347827</v>
      </c>
      <c r="AC377" s="36">
        <v>7.1300376262271349E-4</v>
      </c>
      <c r="AD377" s="31">
        <v>0</v>
      </c>
      <c r="AE377" s="31">
        <v>0</v>
      </c>
      <c r="AF377" s="36" t="s">
        <v>2850</v>
      </c>
      <c r="AG377" s="31">
        <v>0</v>
      </c>
      <c r="AH377" s="31">
        <v>0</v>
      </c>
      <c r="AI377" s="36" t="s">
        <v>2850</v>
      </c>
      <c r="AJ377" t="s">
        <v>820</v>
      </c>
      <c r="AK377" s="37">
        <v>9</v>
      </c>
      <c r="AT377"/>
    </row>
    <row r="378" spans="1:46" x14ac:dyDescent="0.25">
      <c r="A378" t="s">
        <v>2660</v>
      </c>
      <c r="B378" t="s">
        <v>1650</v>
      </c>
      <c r="C378" t="s">
        <v>2277</v>
      </c>
      <c r="D378" t="s">
        <v>2604</v>
      </c>
      <c r="E378" s="31">
        <v>65.282608695652172</v>
      </c>
      <c r="F378" s="31">
        <v>230.26510869565215</v>
      </c>
      <c r="G378" s="31">
        <v>0</v>
      </c>
      <c r="H378" s="36">
        <v>0</v>
      </c>
      <c r="I378" s="31">
        <v>13.337934782608697</v>
      </c>
      <c r="J378" s="31">
        <v>0</v>
      </c>
      <c r="K378" s="36">
        <v>0</v>
      </c>
      <c r="L378" s="31">
        <v>3.7864130434782619</v>
      </c>
      <c r="M378" s="31">
        <v>0</v>
      </c>
      <c r="N378" s="36">
        <v>0</v>
      </c>
      <c r="O378" s="31">
        <v>4.1738043478260867</v>
      </c>
      <c r="P378" s="31">
        <v>0</v>
      </c>
      <c r="Q378" s="36">
        <v>0</v>
      </c>
      <c r="R378" s="31">
        <v>5.3777173913043477</v>
      </c>
      <c r="S378" s="31">
        <v>0</v>
      </c>
      <c r="T378" s="36">
        <v>0</v>
      </c>
      <c r="U378" s="31">
        <v>71.006956521739099</v>
      </c>
      <c r="V378" s="31">
        <v>0</v>
      </c>
      <c r="W378" s="36">
        <v>0</v>
      </c>
      <c r="X378" s="31">
        <v>3.1051086956521736</v>
      </c>
      <c r="Y378" s="31">
        <v>0</v>
      </c>
      <c r="Z378" s="36">
        <v>0</v>
      </c>
      <c r="AA378" s="31">
        <v>142.81510869565219</v>
      </c>
      <c r="AB378" s="31">
        <v>0</v>
      </c>
      <c r="AC378" s="36">
        <v>0</v>
      </c>
      <c r="AD378" s="31">
        <v>0</v>
      </c>
      <c r="AE378" s="31">
        <v>0</v>
      </c>
      <c r="AF378" s="36" t="s">
        <v>2850</v>
      </c>
      <c r="AG378" s="31">
        <v>0</v>
      </c>
      <c r="AH378" s="31">
        <v>0</v>
      </c>
      <c r="AI378" s="36" t="s">
        <v>2850</v>
      </c>
      <c r="AJ378" t="s">
        <v>516</v>
      </c>
      <c r="AK378" s="37">
        <v>9</v>
      </c>
      <c r="AT378"/>
    </row>
    <row r="379" spans="1:46" x14ac:dyDescent="0.25">
      <c r="A379" t="s">
        <v>2660</v>
      </c>
      <c r="B379" t="s">
        <v>1858</v>
      </c>
      <c r="C379" t="s">
        <v>2279</v>
      </c>
      <c r="D379" t="s">
        <v>2603</v>
      </c>
      <c r="E379" s="31">
        <v>88.771739130434781</v>
      </c>
      <c r="F379" s="31">
        <v>565.6522826086956</v>
      </c>
      <c r="G379" s="31">
        <v>0</v>
      </c>
      <c r="H379" s="36">
        <v>0</v>
      </c>
      <c r="I379" s="31">
        <v>67.982500000000002</v>
      </c>
      <c r="J379" s="31">
        <v>0</v>
      </c>
      <c r="K379" s="36">
        <v>0</v>
      </c>
      <c r="L379" s="31">
        <v>61.721630434782604</v>
      </c>
      <c r="M379" s="31">
        <v>0</v>
      </c>
      <c r="N379" s="36">
        <v>0</v>
      </c>
      <c r="O379" s="31">
        <v>0</v>
      </c>
      <c r="P379" s="31">
        <v>0</v>
      </c>
      <c r="Q379" s="36" t="s">
        <v>2850</v>
      </c>
      <c r="R379" s="31">
        <v>6.2608695652173916</v>
      </c>
      <c r="S379" s="31">
        <v>0</v>
      </c>
      <c r="T379" s="36">
        <v>0</v>
      </c>
      <c r="U379" s="31">
        <v>125.63119565217387</v>
      </c>
      <c r="V379" s="31">
        <v>0</v>
      </c>
      <c r="W379" s="36">
        <v>0</v>
      </c>
      <c r="X379" s="31">
        <v>5.3913043478260869</v>
      </c>
      <c r="Y379" s="31">
        <v>0</v>
      </c>
      <c r="Z379" s="36">
        <v>0</v>
      </c>
      <c r="AA379" s="31">
        <v>366.6472826086956</v>
      </c>
      <c r="AB379" s="31">
        <v>0</v>
      </c>
      <c r="AC379" s="36">
        <v>0</v>
      </c>
      <c r="AD379" s="31">
        <v>0</v>
      </c>
      <c r="AE379" s="31">
        <v>0</v>
      </c>
      <c r="AF379" s="36" t="s">
        <v>2850</v>
      </c>
      <c r="AG379" s="31">
        <v>0</v>
      </c>
      <c r="AH379" s="31">
        <v>0</v>
      </c>
      <c r="AI379" s="36" t="s">
        <v>2850</v>
      </c>
      <c r="AJ379" t="s">
        <v>716</v>
      </c>
      <c r="AK379" s="37">
        <v>9</v>
      </c>
      <c r="AT379"/>
    </row>
    <row r="380" spans="1:46" x14ac:dyDescent="0.25">
      <c r="A380" t="s">
        <v>2660</v>
      </c>
      <c r="B380" t="s">
        <v>1626</v>
      </c>
      <c r="C380" t="s">
        <v>2286</v>
      </c>
      <c r="D380" t="s">
        <v>2603</v>
      </c>
      <c r="E380" s="31">
        <v>121.14130434782609</v>
      </c>
      <c r="F380" s="31">
        <v>522.34347826086946</v>
      </c>
      <c r="G380" s="31">
        <v>0</v>
      </c>
      <c r="H380" s="36">
        <v>0</v>
      </c>
      <c r="I380" s="31">
        <v>64.923260869565198</v>
      </c>
      <c r="J380" s="31">
        <v>0</v>
      </c>
      <c r="K380" s="36">
        <v>0</v>
      </c>
      <c r="L380" s="31">
        <v>53.175869565217376</v>
      </c>
      <c r="M380" s="31">
        <v>0</v>
      </c>
      <c r="N380" s="36">
        <v>0</v>
      </c>
      <c r="O380" s="31">
        <v>6.0952173913043461</v>
      </c>
      <c r="P380" s="31">
        <v>0</v>
      </c>
      <c r="Q380" s="36">
        <v>0</v>
      </c>
      <c r="R380" s="31">
        <v>5.6521739130434785</v>
      </c>
      <c r="S380" s="31">
        <v>0</v>
      </c>
      <c r="T380" s="36">
        <v>0</v>
      </c>
      <c r="U380" s="31">
        <v>116.79347826086951</v>
      </c>
      <c r="V380" s="31">
        <v>0</v>
      </c>
      <c r="W380" s="36">
        <v>0</v>
      </c>
      <c r="X380" s="31">
        <v>11.99945652173913</v>
      </c>
      <c r="Y380" s="31">
        <v>0</v>
      </c>
      <c r="Z380" s="36">
        <v>0</v>
      </c>
      <c r="AA380" s="31">
        <v>328.62728260869562</v>
      </c>
      <c r="AB380" s="31">
        <v>0</v>
      </c>
      <c r="AC380" s="36">
        <v>0</v>
      </c>
      <c r="AD380" s="31">
        <v>0</v>
      </c>
      <c r="AE380" s="31">
        <v>0</v>
      </c>
      <c r="AF380" s="36" t="s">
        <v>2850</v>
      </c>
      <c r="AG380" s="31">
        <v>0</v>
      </c>
      <c r="AH380" s="31">
        <v>0</v>
      </c>
      <c r="AI380" s="36" t="s">
        <v>2850</v>
      </c>
      <c r="AJ380" t="s">
        <v>492</v>
      </c>
      <c r="AK380" s="37">
        <v>9</v>
      </c>
      <c r="AT380"/>
    </row>
    <row r="381" spans="1:46" x14ac:dyDescent="0.25">
      <c r="A381" t="s">
        <v>2660</v>
      </c>
      <c r="B381" t="s">
        <v>1184</v>
      </c>
      <c r="C381" t="s">
        <v>2311</v>
      </c>
      <c r="D381" t="s">
        <v>2602</v>
      </c>
      <c r="E381" s="31">
        <v>46.391304347826086</v>
      </c>
      <c r="F381" s="31">
        <v>205.02130434782612</v>
      </c>
      <c r="G381" s="31">
        <v>3.7388043478260871</v>
      </c>
      <c r="H381" s="36">
        <v>1.8236174819583964E-2</v>
      </c>
      <c r="I381" s="31">
        <v>32.264021739130428</v>
      </c>
      <c r="J381" s="31">
        <v>0</v>
      </c>
      <c r="K381" s="36">
        <v>0</v>
      </c>
      <c r="L381" s="31">
        <v>27.394456521739126</v>
      </c>
      <c r="M381" s="31">
        <v>0</v>
      </c>
      <c r="N381" s="36">
        <v>0</v>
      </c>
      <c r="O381" s="31">
        <v>0</v>
      </c>
      <c r="P381" s="31">
        <v>0</v>
      </c>
      <c r="Q381" s="36" t="s">
        <v>2850</v>
      </c>
      <c r="R381" s="31">
        <v>4.8695652173913047</v>
      </c>
      <c r="S381" s="31">
        <v>0</v>
      </c>
      <c r="T381" s="36">
        <v>0</v>
      </c>
      <c r="U381" s="31">
        <v>60.488152173913043</v>
      </c>
      <c r="V381" s="31">
        <v>0.34782608695652173</v>
      </c>
      <c r="W381" s="36">
        <v>5.7503176151995272E-3</v>
      </c>
      <c r="X381" s="31">
        <v>9.2622826086956529</v>
      </c>
      <c r="Y381" s="31">
        <v>0</v>
      </c>
      <c r="Z381" s="36">
        <v>0</v>
      </c>
      <c r="AA381" s="31">
        <v>103.00684782608698</v>
      </c>
      <c r="AB381" s="31">
        <v>3.3909782608695656</v>
      </c>
      <c r="AC381" s="36">
        <v>3.2919930397198156E-2</v>
      </c>
      <c r="AD381" s="31">
        <v>0</v>
      </c>
      <c r="AE381" s="31">
        <v>0</v>
      </c>
      <c r="AF381" s="36" t="s">
        <v>2850</v>
      </c>
      <c r="AG381" s="31">
        <v>0</v>
      </c>
      <c r="AH381" s="31">
        <v>0</v>
      </c>
      <c r="AI381" s="36" t="s">
        <v>2850</v>
      </c>
      <c r="AJ381" t="s">
        <v>47</v>
      </c>
      <c r="AK381" s="37">
        <v>9</v>
      </c>
      <c r="AT381"/>
    </row>
    <row r="382" spans="1:46" x14ac:dyDescent="0.25">
      <c r="A382" t="s">
        <v>2660</v>
      </c>
      <c r="B382" t="s">
        <v>1682</v>
      </c>
      <c r="C382" t="s">
        <v>2475</v>
      </c>
      <c r="D382" t="s">
        <v>2603</v>
      </c>
      <c r="E382" s="31">
        <v>78.967391304347828</v>
      </c>
      <c r="F382" s="31">
        <v>352.61978260869569</v>
      </c>
      <c r="G382" s="31">
        <v>4.3870652173913038</v>
      </c>
      <c r="H382" s="36">
        <v>1.244134740522955E-2</v>
      </c>
      <c r="I382" s="31">
        <v>43.949565217391324</v>
      </c>
      <c r="J382" s="31">
        <v>0.44326086956521743</v>
      </c>
      <c r="K382" s="36">
        <v>1.0085671322860193E-2</v>
      </c>
      <c r="L382" s="31">
        <v>33.398369565217415</v>
      </c>
      <c r="M382" s="31">
        <v>0.44326086956521743</v>
      </c>
      <c r="N382" s="36">
        <v>1.3271931394724415E-2</v>
      </c>
      <c r="O382" s="31">
        <v>5.420760869565215</v>
      </c>
      <c r="P382" s="31">
        <v>0</v>
      </c>
      <c r="Q382" s="36">
        <v>0</v>
      </c>
      <c r="R382" s="31">
        <v>5.1304347826086953</v>
      </c>
      <c r="S382" s="31">
        <v>0</v>
      </c>
      <c r="T382" s="36">
        <v>0</v>
      </c>
      <c r="U382" s="31">
        <v>97.945978260869595</v>
      </c>
      <c r="V382" s="31">
        <v>3.5633695652173913</v>
      </c>
      <c r="W382" s="36">
        <v>3.6380968657301095E-2</v>
      </c>
      <c r="X382" s="31">
        <v>10.6895652173913</v>
      </c>
      <c r="Y382" s="31">
        <v>0</v>
      </c>
      <c r="Z382" s="36">
        <v>0</v>
      </c>
      <c r="AA382" s="31">
        <v>200.03467391304346</v>
      </c>
      <c r="AB382" s="31">
        <v>0.38043478260869568</v>
      </c>
      <c r="AC382" s="36">
        <v>1.9018441911429489E-3</v>
      </c>
      <c r="AD382" s="31">
        <v>0</v>
      </c>
      <c r="AE382" s="31">
        <v>0</v>
      </c>
      <c r="AF382" s="36" t="s">
        <v>2850</v>
      </c>
      <c r="AG382" s="31">
        <v>0</v>
      </c>
      <c r="AH382" s="31">
        <v>0</v>
      </c>
      <c r="AI382" s="36" t="s">
        <v>2850</v>
      </c>
      <c r="AJ382" t="s">
        <v>548</v>
      </c>
      <c r="AK382" s="37">
        <v>9</v>
      </c>
      <c r="AT382"/>
    </row>
    <row r="383" spans="1:46" x14ac:dyDescent="0.25">
      <c r="A383" t="s">
        <v>2660</v>
      </c>
      <c r="B383" t="s">
        <v>2231</v>
      </c>
      <c r="C383" t="s">
        <v>2294</v>
      </c>
      <c r="D383" t="s">
        <v>2605</v>
      </c>
      <c r="E383" s="31">
        <v>87.956521739130437</v>
      </c>
      <c r="F383" s="31">
        <v>314.65032608695645</v>
      </c>
      <c r="G383" s="31">
        <v>0</v>
      </c>
      <c r="H383" s="36">
        <v>0</v>
      </c>
      <c r="I383" s="31">
        <v>43.241847826086946</v>
      </c>
      <c r="J383" s="31">
        <v>0</v>
      </c>
      <c r="K383" s="36">
        <v>0</v>
      </c>
      <c r="L383" s="31">
        <v>32.061195652173907</v>
      </c>
      <c r="M383" s="31">
        <v>0</v>
      </c>
      <c r="N383" s="36">
        <v>0</v>
      </c>
      <c r="O383" s="31">
        <v>4.5719565217391285</v>
      </c>
      <c r="P383" s="31">
        <v>0</v>
      </c>
      <c r="Q383" s="36">
        <v>0</v>
      </c>
      <c r="R383" s="31">
        <v>6.6086956521739131</v>
      </c>
      <c r="S383" s="31">
        <v>0</v>
      </c>
      <c r="T383" s="36">
        <v>0</v>
      </c>
      <c r="U383" s="31">
        <v>67.639347826086919</v>
      </c>
      <c r="V383" s="31">
        <v>0</v>
      </c>
      <c r="W383" s="36">
        <v>0</v>
      </c>
      <c r="X383" s="31">
        <v>4.7826086956521738</v>
      </c>
      <c r="Y383" s="31">
        <v>0</v>
      </c>
      <c r="Z383" s="36">
        <v>0</v>
      </c>
      <c r="AA383" s="31">
        <v>198.98652173913041</v>
      </c>
      <c r="AB383" s="31">
        <v>0</v>
      </c>
      <c r="AC383" s="36">
        <v>0</v>
      </c>
      <c r="AD383" s="31">
        <v>0</v>
      </c>
      <c r="AE383" s="31">
        <v>0</v>
      </c>
      <c r="AF383" s="36" t="s">
        <v>2850</v>
      </c>
      <c r="AG383" s="31">
        <v>0</v>
      </c>
      <c r="AH383" s="31">
        <v>0</v>
      </c>
      <c r="AI383" s="36" t="s">
        <v>2850</v>
      </c>
      <c r="AJ383" t="s">
        <v>1099</v>
      </c>
      <c r="AK383" s="37">
        <v>9</v>
      </c>
      <c r="AT383"/>
    </row>
    <row r="384" spans="1:46" x14ac:dyDescent="0.25">
      <c r="A384" t="s">
        <v>2660</v>
      </c>
      <c r="B384" t="s">
        <v>1269</v>
      </c>
      <c r="C384" t="s">
        <v>2273</v>
      </c>
      <c r="D384" t="s">
        <v>2623</v>
      </c>
      <c r="E384" s="31">
        <v>88.630434782608702</v>
      </c>
      <c r="F384" s="31">
        <v>398.73478260869558</v>
      </c>
      <c r="G384" s="31">
        <v>0</v>
      </c>
      <c r="H384" s="36">
        <v>0</v>
      </c>
      <c r="I384" s="31">
        <v>85.500326086956534</v>
      </c>
      <c r="J384" s="31">
        <v>0</v>
      </c>
      <c r="K384" s="36">
        <v>0</v>
      </c>
      <c r="L384" s="31">
        <v>63.643043478260886</v>
      </c>
      <c r="M384" s="31">
        <v>0</v>
      </c>
      <c r="N384" s="36">
        <v>0</v>
      </c>
      <c r="O384" s="31">
        <v>16.292065217391301</v>
      </c>
      <c r="P384" s="31">
        <v>0</v>
      </c>
      <c r="Q384" s="36">
        <v>0</v>
      </c>
      <c r="R384" s="31">
        <v>5.5652173913043477</v>
      </c>
      <c r="S384" s="31">
        <v>0</v>
      </c>
      <c r="T384" s="36">
        <v>0</v>
      </c>
      <c r="U384" s="31">
        <v>66.763804347826124</v>
      </c>
      <c r="V384" s="31">
        <v>0</v>
      </c>
      <c r="W384" s="36">
        <v>0</v>
      </c>
      <c r="X384" s="31">
        <v>26.256195652173918</v>
      </c>
      <c r="Y384" s="31">
        <v>0</v>
      </c>
      <c r="Z384" s="36">
        <v>0</v>
      </c>
      <c r="AA384" s="31">
        <v>209.49836956521725</v>
      </c>
      <c r="AB384" s="31">
        <v>0</v>
      </c>
      <c r="AC384" s="36">
        <v>0</v>
      </c>
      <c r="AD384" s="31">
        <v>10.716086956521737</v>
      </c>
      <c r="AE384" s="31">
        <v>0</v>
      </c>
      <c r="AF384" s="36">
        <v>0</v>
      </c>
      <c r="AG384" s="31">
        <v>0</v>
      </c>
      <c r="AH384" s="31">
        <v>0</v>
      </c>
      <c r="AI384" s="36" t="s">
        <v>2850</v>
      </c>
      <c r="AJ384" t="s">
        <v>132</v>
      </c>
      <c r="AK384" s="37">
        <v>9</v>
      </c>
      <c r="AT384"/>
    </row>
    <row r="385" spans="1:46" x14ac:dyDescent="0.25">
      <c r="A385" t="s">
        <v>2660</v>
      </c>
      <c r="B385" t="s">
        <v>2079</v>
      </c>
      <c r="C385" t="s">
        <v>2307</v>
      </c>
      <c r="D385" t="s">
        <v>2603</v>
      </c>
      <c r="E385" s="31">
        <v>8.8152173913043477</v>
      </c>
      <c r="F385" s="31">
        <v>70.047608695652173</v>
      </c>
      <c r="G385" s="31">
        <v>0</v>
      </c>
      <c r="H385" s="36">
        <v>0</v>
      </c>
      <c r="I385" s="31">
        <v>27.422065217391303</v>
      </c>
      <c r="J385" s="31">
        <v>0</v>
      </c>
      <c r="K385" s="36">
        <v>0</v>
      </c>
      <c r="L385" s="31">
        <v>21.454673913043479</v>
      </c>
      <c r="M385" s="31">
        <v>0</v>
      </c>
      <c r="N385" s="36">
        <v>0</v>
      </c>
      <c r="O385" s="31">
        <v>3.7826086956521738</v>
      </c>
      <c r="P385" s="31">
        <v>0</v>
      </c>
      <c r="Q385" s="36">
        <v>0</v>
      </c>
      <c r="R385" s="31">
        <v>2.1847826086956523</v>
      </c>
      <c r="S385" s="31">
        <v>0</v>
      </c>
      <c r="T385" s="36">
        <v>0</v>
      </c>
      <c r="U385" s="31">
        <v>15.751086956521737</v>
      </c>
      <c r="V385" s="31">
        <v>0</v>
      </c>
      <c r="W385" s="36">
        <v>0</v>
      </c>
      <c r="X385" s="31">
        <v>0</v>
      </c>
      <c r="Y385" s="31">
        <v>0</v>
      </c>
      <c r="Z385" s="36" t="s">
        <v>2850</v>
      </c>
      <c r="AA385" s="31">
        <v>26.874456521739127</v>
      </c>
      <c r="AB385" s="31">
        <v>0</v>
      </c>
      <c r="AC385" s="36">
        <v>0</v>
      </c>
      <c r="AD385" s="31">
        <v>0</v>
      </c>
      <c r="AE385" s="31">
        <v>0</v>
      </c>
      <c r="AF385" s="36" t="s">
        <v>2850</v>
      </c>
      <c r="AG385" s="31">
        <v>0</v>
      </c>
      <c r="AH385" s="31">
        <v>0</v>
      </c>
      <c r="AI385" s="36" t="s">
        <v>2850</v>
      </c>
      <c r="AJ385" t="s">
        <v>943</v>
      </c>
      <c r="AK385" s="37">
        <v>9</v>
      </c>
      <c r="AT385"/>
    </row>
    <row r="386" spans="1:46" x14ac:dyDescent="0.25">
      <c r="A386" t="s">
        <v>2660</v>
      </c>
      <c r="B386" t="s">
        <v>2145</v>
      </c>
      <c r="C386" t="s">
        <v>2325</v>
      </c>
      <c r="D386" t="s">
        <v>2603</v>
      </c>
      <c r="E386" s="31">
        <v>82.032608695652172</v>
      </c>
      <c r="F386" s="31">
        <v>307.32315217391312</v>
      </c>
      <c r="G386" s="31">
        <v>0</v>
      </c>
      <c r="H386" s="36">
        <v>0</v>
      </c>
      <c r="I386" s="31">
        <v>17.197608695652171</v>
      </c>
      <c r="J386" s="31">
        <v>0</v>
      </c>
      <c r="K386" s="36">
        <v>0</v>
      </c>
      <c r="L386" s="31">
        <v>7.0522826086956503</v>
      </c>
      <c r="M386" s="31">
        <v>0</v>
      </c>
      <c r="N386" s="36">
        <v>0</v>
      </c>
      <c r="O386" s="31">
        <v>5.8844565217391303</v>
      </c>
      <c r="P386" s="31">
        <v>0</v>
      </c>
      <c r="Q386" s="36">
        <v>0</v>
      </c>
      <c r="R386" s="31">
        <v>4.2608695652173916</v>
      </c>
      <c r="S386" s="31">
        <v>0</v>
      </c>
      <c r="T386" s="36">
        <v>0</v>
      </c>
      <c r="U386" s="31">
        <v>62.479347826086958</v>
      </c>
      <c r="V386" s="31">
        <v>0</v>
      </c>
      <c r="W386" s="36">
        <v>0</v>
      </c>
      <c r="X386" s="31">
        <v>13.860217391304344</v>
      </c>
      <c r="Y386" s="31">
        <v>0</v>
      </c>
      <c r="Z386" s="36">
        <v>0</v>
      </c>
      <c r="AA386" s="31">
        <v>213.78597826086963</v>
      </c>
      <c r="AB386" s="31">
        <v>0</v>
      </c>
      <c r="AC386" s="36">
        <v>0</v>
      </c>
      <c r="AD386" s="31">
        <v>0</v>
      </c>
      <c r="AE386" s="31">
        <v>0</v>
      </c>
      <c r="AF386" s="36" t="s">
        <v>2850</v>
      </c>
      <c r="AG386" s="31">
        <v>0</v>
      </c>
      <c r="AH386" s="31">
        <v>0</v>
      </c>
      <c r="AI386" s="36" t="s">
        <v>2850</v>
      </c>
      <c r="AJ386" t="s">
        <v>1011</v>
      </c>
      <c r="AK386" s="37">
        <v>9</v>
      </c>
      <c r="AT386"/>
    </row>
    <row r="387" spans="1:46" x14ac:dyDescent="0.25">
      <c r="A387" t="s">
        <v>2660</v>
      </c>
      <c r="B387" t="s">
        <v>1213</v>
      </c>
      <c r="C387" t="s">
        <v>2280</v>
      </c>
      <c r="D387" t="s">
        <v>2606</v>
      </c>
      <c r="E387" s="31">
        <v>70.858695652173907</v>
      </c>
      <c r="F387" s="31">
        <v>267.17565217391308</v>
      </c>
      <c r="G387" s="31">
        <v>10.087717391304345</v>
      </c>
      <c r="H387" s="36">
        <v>3.775687383645996E-2</v>
      </c>
      <c r="I387" s="31">
        <v>41.189565217391305</v>
      </c>
      <c r="J387" s="31">
        <v>9.6761956521739112</v>
      </c>
      <c r="K387" s="36">
        <v>0.23491861594325278</v>
      </c>
      <c r="L387" s="31">
        <v>32.481304347826089</v>
      </c>
      <c r="M387" s="31">
        <v>6.1979347826086935</v>
      </c>
      <c r="N387" s="36">
        <v>0.19081545236724798</v>
      </c>
      <c r="O387" s="31">
        <v>5.0790217391304351</v>
      </c>
      <c r="P387" s="31">
        <v>3.0434782608695654</v>
      </c>
      <c r="Q387" s="36">
        <v>0.59922528730712432</v>
      </c>
      <c r="R387" s="31">
        <v>3.6292391304347817</v>
      </c>
      <c r="S387" s="31">
        <v>0.43478260869565216</v>
      </c>
      <c r="T387" s="36">
        <v>0.11979993411003627</v>
      </c>
      <c r="U387" s="31">
        <v>62.2038043478261</v>
      </c>
      <c r="V387" s="31">
        <v>0.15065217391304347</v>
      </c>
      <c r="W387" s="36">
        <v>2.4219125420470921E-3</v>
      </c>
      <c r="X387" s="31">
        <v>13.378260869565223</v>
      </c>
      <c r="Y387" s="31">
        <v>0</v>
      </c>
      <c r="Z387" s="36">
        <v>0</v>
      </c>
      <c r="AA387" s="31">
        <v>147.83195652173916</v>
      </c>
      <c r="AB387" s="31">
        <v>0.2608695652173913</v>
      </c>
      <c r="AC387" s="36">
        <v>1.7646358159308377E-3</v>
      </c>
      <c r="AD387" s="31">
        <v>2.5720652173913043</v>
      </c>
      <c r="AE387" s="31">
        <v>0</v>
      </c>
      <c r="AF387" s="36">
        <v>0</v>
      </c>
      <c r="AG387" s="31">
        <v>0</v>
      </c>
      <c r="AH387" s="31">
        <v>0</v>
      </c>
      <c r="AI387" s="36" t="s">
        <v>2850</v>
      </c>
      <c r="AJ387" t="s">
        <v>76</v>
      </c>
      <c r="AK387" s="37">
        <v>9</v>
      </c>
      <c r="AT387"/>
    </row>
    <row r="388" spans="1:46" x14ac:dyDescent="0.25">
      <c r="A388" t="s">
        <v>2660</v>
      </c>
      <c r="B388" t="s">
        <v>1812</v>
      </c>
      <c r="C388" t="s">
        <v>2528</v>
      </c>
      <c r="D388" t="s">
        <v>2608</v>
      </c>
      <c r="E388" s="31">
        <v>61.282608695652172</v>
      </c>
      <c r="F388" s="31">
        <v>249.07217391304349</v>
      </c>
      <c r="G388" s="31">
        <v>20.910543478260866</v>
      </c>
      <c r="H388" s="36">
        <v>8.3953751837253371E-2</v>
      </c>
      <c r="I388" s="31">
        <v>49.346847826086957</v>
      </c>
      <c r="J388" s="31">
        <v>20.048260869565215</v>
      </c>
      <c r="K388" s="36">
        <v>0.40627237103819236</v>
      </c>
      <c r="L388" s="31">
        <v>39.16836956521739</v>
      </c>
      <c r="M388" s="31">
        <v>14.922717391304344</v>
      </c>
      <c r="N388" s="36">
        <v>0.3809889856777734</v>
      </c>
      <c r="O388" s="31">
        <v>5.1255434782608713</v>
      </c>
      <c r="P388" s="31">
        <v>5.1255434782608713</v>
      </c>
      <c r="Q388" s="36">
        <v>1</v>
      </c>
      <c r="R388" s="31">
        <v>5.0529347826086966</v>
      </c>
      <c r="S388" s="31">
        <v>0</v>
      </c>
      <c r="T388" s="36">
        <v>0</v>
      </c>
      <c r="U388" s="31">
        <v>28.845543478260868</v>
      </c>
      <c r="V388" s="31">
        <v>0.86228260869565221</v>
      </c>
      <c r="W388" s="36">
        <v>2.9893096288704082E-2</v>
      </c>
      <c r="X388" s="31">
        <v>10.295217391304348</v>
      </c>
      <c r="Y388" s="31">
        <v>0</v>
      </c>
      <c r="Z388" s="36">
        <v>0</v>
      </c>
      <c r="AA388" s="31">
        <v>155.69152173913045</v>
      </c>
      <c r="AB388" s="31">
        <v>0</v>
      </c>
      <c r="AC388" s="36">
        <v>0</v>
      </c>
      <c r="AD388" s="31">
        <v>4.8930434782608696</v>
      </c>
      <c r="AE388" s="31">
        <v>0</v>
      </c>
      <c r="AF388" s="36">
        <v>0</v>
      </c>
      <c r="AG388" s="31">
        <v>0</v>
      </c>
      <c r="AH388" s="31">
        <v>0</v>
      </c>
      <c r="AI388" s="36" t="s">
        <v>2850</v>
      </c>
      <c r="AJ388" t="s">
        <v>670</v>
      </c>
      <c r="AK388" s="37">
        <v>9</v>
      </c>
      <c r="AT388"/>
    </row>
    <row r="389" spans="1:46" x14ac:dyDescent="0.25">
      <c r="A389" t="s">
        <v>2660</v>
      </c>
      <c r="B389" t="s">
        <v>1575</v>
      </c>
      <c r="C389" t="s">
        <v>2404</v>
      </c>
      <c r="D389" t="s">
        <v>2619</v>
      </c>
      <c r="E389" s="31">
        <v>87.543478260869563</v>
      </c>
      <c r="F389" s="31">
        <v>348.66228260869559</v>
      </c>
      <c r="G389" s="31">
        <v>0.17391304347826086</v>
      </c>
      <c r="H389" s="36">
        <v>4.9880085157775393E-4</v>
      </c>
      <c r="I389" s="31">
        <v>44.491521739130434</v>
      </c>
      <c r="J389" s="31">
        <v>0.17391304347826086</v>
      </c>
      <c r="K389" s="36">
        <v>3.9089030152300638E-3</v>
      </c>
      <c r="L389" s="31">
        <v>33.279456521739128</v>
      </c>
      <c r="M389" s="31">
        <v>0.17391304347826086</v>
      </c>
      <c r="N389" s="36">
        <v>5.2258378487838502E-3</v>
      </c>
      <c r="O389" s="31">
        <v>5.4720652173913056</v>
      </c>
      <c r="P389" s="31">
        <v>0</v>
      </c>
      <c r="Q389" s="36">
        <v>0</v>
      </c>
      <c r="R389" s="31">
        <v>5.74</v>
      </c>
      <c r="S389" s="31">
        <v>0</v>
      </c>
      <c r="T389" s="36">
        <v>0</v>
      </c>
      <c r="U389" s="31">
        <v>72.391521739130383</v>
      </c>
      <c r="V389" s="31">
        <v>0</v>
      </c>
      <c r="W389" s="36">
        <v>0</v>
      </c>
      <c r="X389" s="31">
        <v>12.292391304347833</v>
      </c>
      <c r="Y389" s="31">
        <v>0</v>
      </c>
      <c r="Z389" s="36">
        <v>0</v>
      </c>
      <c r="AA389" s="31">
        <v>219.48684782608697</v>
      </c>
      <c r="AB389" s="31">
        <v>0</v>
      </c>
      <c r="AC389" s="36">
        <v>0</v>
      </c>
      <c r="AD389" s="31">
        <v>0</v>
      </c>
      <c r="AE389" s="31">
        <v>0</v>
      </c>
      <c r="AF389" s="36" t="s">
        <v>2850</v>
      </c>
      <c r="AG389" s="31">
        <v>0</v>
      </c>
      <c r="AH389" s="31">
        <v>0</v>
      </c>
      <c r="AI389" s="36" t="s">
        <v>2850</v>
      </c>
      <c r="AJ389" t="s">
        <v>441</v>
      </c>
      <c r="AK389" s="37">
        <v>9</v>
      </c>
      <c r="AT389"/>
    </row>
    <row r="390" spans="1:46" x14ac:dyDescent="0.25">
      <c r="A390" t="s">
        <v>2660</v>
      </c>
      <c r="B390" t="s">
        <v>1731</v>
      </c>
      <c r="C390" t="s">
        <v>2501</v>
      </c>
      <c r="D390" t="s">
        <v>2603</v>
      </c>
      <c r="E390" s="31">
        <v>60.652173913043477</v>
      </c>
      <c r="F390" s="31">
        <v>247.91032608695645</v>
      </c>
      <c r="G390" s="31">
        <v>26.454782608695648</v>
      </c>
      <c r="H390" s="36">
        <v>0.10671109600903203</v>
      </c>
      <c r="I390" s="31">
        <v>36.377499999999991</v>
      </c>
      <c r="J390" s="31">
        <v>26.133260869565213</v>
      </c>
      <c r="K390" s="36">
        <v>0.71839078742533757</v>
      </c>
      <c r="L390" s="31">
        <v>26.433695652173903</v>
      </c>
      <c r="M390" s="31">
        <v>21.754891304347822</v>
      </c>
      <c r="N390" s="36">
        <v>0.82299847855586183</v>
      </c>
      <c r="O390" s="31">
        <v>4.3783695652173904</v>
      </c>
      <c r="P390" s="31">
        <v>4.3783695652173904</v>
      </c>
      <c r="Q390" s="36">
        <v>1</v>
      </c>
      <c r="R390" s="31">
        <v>5.5654347826086976</v>
      </c>
      <c r="S390" s="31">
        <v>0</v>
      </c>
      <c r="T390" s="36">
        <v>0</v>
      </c>
      <c r="U390" s="31">
        <v>36.785326086956516</v>
      </c>
      <c r="V390" s="31">
        <v>0</v>
      </c>
      <c r="W390" s="36">
        <v>0</v>
      </c>
      <c r="X390" s="31">
        <v>13.218260869565214</v>
      </c>
      <c r="Y390" s="31">
        <v>0</v>
      </c>
      <c r="Z390" s="36">
        <v>0</v>
      </c>
      <c r="AA390" s="31">
        <v>161.52923913043472</v>
      </c>
      <c r="AB390" s="31">
        <v>0.32152173913043475</v>
      </c>
      <c r="AC390" s="36">
        <v>1.990486309855061E-3</v>
      </c>
      <c r="AD390" s="31">
        <v>0</v>
      </c>
      <c r="AE390" s="31">
        <v>0</v>
      </c>
      <c r="AF390" s="36" t="s">
        <v>2850</v>
      </c>
      <c r="AG390" s="31">
        <v>0</v>
      </c>
      <c r="AH390" s="31">
        <v>0</v>
      </c>
      <c r="AI390" s="36" t="s">
        <v>2850</v>
      </c>
      <c r="AJ390" t="s">
        <v>597</v>
      </c>
      <c r="AK390" s="37">
        <v>9</v>
      </c>
      <c r="AT390"/>
    </row>
    <row r="391" spans="1:46" x14ac:dyDescent="0.25">
      <c r="A391" t="s">
        <v>2660</v>
      </c>
      <c r="B391" t="s">
        <v>2201</v>
      </c>
      <c r="C391" t="s">
        <v>2520</v>
      </c>
      <c r="D391" t="s">
        <v>2623</v>
      </c>
      <c r="E391" s="31">
        <v>29.619565217391305</v>
      </c>
      <c r="F391" s="31">
        <v>127.58750000000001</v>
      </c>
      <c r="G391" s="31">
        <v>0</v>
      </c>
      <c r="H391" s="36">
        <v>0</v>
      </c>
      <c r="I391" s="31">
        <v>27.14097826086957</v>
      </c>
      <c r="J391" s="31">
        <v>0</v>
      </c>
      <c r="K391" s="36">
        <v>0</v>
      </c>
      <c r="L391" s="31">
        <v>21.844130434782613</v>
      </c>
      <c r="M391" s="31">
        <v>0</v>
      </c>
      <c r="N391" s="36">
        <v>0</v>
      </c>
      <c r="O391" s="31">
        <v>0</v>
      </c>
      <c r="P391" s="31">
        <v>0</v>
      </c>
      <c r="Q391" s="36" t="s">
        <v>2850</v>
      </c>
      <c r="R391" s="31">
        <v>5.2968478260869558</v>
      </c>
      <c r="S391" s="31">
        <v>0</v>
      </c>
      <c r="T391" s="36">
        <v>0</v>
      </c>
      <c r="U391" s="31">
        <v>24.807391304347838</v>
      </c>
      <c r="V391" s="31">
        <v>0</v>
      </c>
      <c r="W391" s="36">
        <v>0</v>
      </c>
      <c r="X391" s="31">
        <v>0</v>
      </c>
      <c r="Y391" s="31">
        <v>0</v>
      </c>
      <c r="Z391" s="36" t="s">
        <v>2850</v>
      </c>
      <c r="AA391" s="31">
        <v>75.639130434782601</v>
      </c>
      <c r="AB391" s="31">
        <v>0</v>
      </c>
      <c r="AC391" s="36">
        <v>0</v>
      </c>
      <c r="AD391" s="31">
        <v>0</v>
      </c>
      <c r="AE391" s="31">
        <v>0</v>
      </c>
      <c r="AF391" s="36" t="s">
        <v>2850</v>
      </c>
      <c r="AG391" s="31">
        <v>0</v>
      </c>
      <c r="AH391" s="31">
        <v>0</v>
      </c>
      <c r="AI391" s="36" t="s">
        <v>2850</v>
      </c>
      <c r="AJ391" t="s">
        <v>1069</v>
      </c>
      <c r="AK391" s="37">
        <v>9</v>
      </c>
      <c r="AT391"/>
    </row>
    <row r="392" spans="1:46" x14ac:dyDescent="0.25">
      <c r="A392" t="s">
        <v>2660</v>
      </c>
      <c r="B392" t="s">
        <v>1730</v>
      </c>
      <c r="C392" t="s">
        <v>2500</v>
      </c>
      <c r="D392" t="s">
        <v>2612</v>
      </c>
      <c r="E392" s="31">
        <v>32.858695652173914</v>
      </c>
      <c r="F392" s="31">
        <v>149.5934782608696</v>
      </c>
      <c r="G392" s="31">
        <v>0</v>
      </c>
      <c r="H392" s="36">
        <v>0</v>
      </c>
      <c r="I392" s="31">
        <v>43.778695652173923</v>
      </c>
      <c r="J392" s="31">
        <v>0</v>
      </c>
      <c r="K392" s="36">
        <v>0</v>
      </c>
      <c r="L392" s="31">
        <v>40.213478260869572</v>
      </c>
      <c r="M392" s="31">
        <v>0</v>
      </c>
      <c r="N392" s="36">
        <v>0</v>
      </c>
      <c r="O392" s="31">
        <v>0</v>
      </c>
      <c r="P392" s="31">
        <v>0</v>
      </c>
      <c r="Q392" s="36" t="s">
        <v>2850</v>
      </c>
      <c r="R392" s="31">
        <v>3.5652173913043477</v>
      </c>
      <c r="S392" s="31">
        <v>0</v>
      </c>
      <c r="T392" s="36">
        <v>0</v>
      </c>
      <c r="U392" s="31">
        <v>9.3872826086956511</v>
      </c>
      <c r="V392" s="31">
        <v>0</v>
      </c>
      <c r="W392" s="36">
        <v>0</v>
      </c>
      <c r="X392" s="31">
        <v>0</v>
      </c>
      <c r="Y392" s="31">
        <v>0</v>
      </c>
      <c r="Z392" s="36" t="s">
        <v>2850</v>
      </c>
      <c r="AA392" s="31">
        <v>96.427500000000023</v>
      </c>
      <c r="AB392" s="31">
        <v>0</v>
      </c>
      <c r="AC392" s="36">
        <v>0</v>
      </c>
      <c r="AD392" s="31">
        <v>0</v>
      </c>
      <c r="AE392" s="31">
        <v>0</v>
      </c>
      <c r="AF392" s="36" t="s">
        <v>2850</v>
      </c>
      <c r="AG392" s="31">
        <v>0</v>
      </c>
      <c r="AH392" s="31">
        <v>0</v>
      </c>
      <c r="AI392" s="36" t="s">
        <v>2850</v>
      </c>
      <c r="AJ392" t="s">
        <v>596</v>
      </c>
      <c r="AK392" s="37">
        <v>9</v>
      </c>
      <c r="AT392"/>
    </row>
    <row r="393" spans="1:46" x14ac:dyDescent="0.25">
      <c r="A393" t="s">
        <v>2660</v>
      </c>
      <c r="B393" t="s">
        <v>1552</v>
      </c>
      <c r="C393" t="s">
        <v>2270</v>
      </c>
      <c r="D393" t="s">
        <v>2603</v>
      </c>
      <c r="E393" s="31">
        <v>74.75</v>
      </c>
      <c r="F393" s="31">
        <v>336.97641304347815</v>
      </c>
      <c r="G393" s="31">
        <v>4.3152173913043477</v>
      </c>
      <c r="H393" s="36">
        <v>1.2805695663772111E-2</v>
      </c>
      <c r="I393" s="31">
        <v>35.061195652173915</v>
      </c>
      <c r="J393" s="31">
        <v>2.6630434782608696</v>
      </c>
      <c r="K393" s="36">
        <v>7.5954154692261661E-2</v>
      </c>
      <c r="L393" s="31">
        <v>18.540760869565219</v>
      </c>
      <c r="M393" s="31">
        <v>2.6630434782608696</v>
      </c>
      <c r="N393" s="36">
        <v>0.1436318335043236</v>
      </c>
      <c r="O393" s="31">
        <v>10.78130434782609</v>
      </c>
      <c r="P393" s="31">
        <v>0</v>
      </c>
      <c r="Q393" s="36">
        <v>0</v>
      </c>
      <c r="R393" s="31">
        <v>5.7391304347826084</v>
      </c>
      <c r="S393" s="31">
        <v>0</v>
      </c>
      <c r="T393" s="36">
        <v>0</v>
      </c>
      <c r="U393" s="31">
        <v>79.512065217391296</v>
      </c>
      <c r="V393" s="31">
        <v>1.6521739130434783</v>
      </c>
      <c r="W393" s="36">
        <v>2.0778908314434099E-2</v>
      </c>
      <c r="X393" s="31">
        <v>14.704021739130432</v>
      </c>
      <c r="Y393" s="31">
        <v>0</v>
      </c>
      <c r="Z393" s="36">
        <v>0</v>
      </c>
      <c r="AA393" s="31">
        <v>207.69913043478246</v>
      </c>
      <c r="AB393" s="31">
        <v>0</v>
      </c>
      <c r="AC393" s="36">
        <v>0</v>
      </c>
      <c r="AD393" s="31">
        <v>0</v>
      </c>
      <c r="AE393" s="31">
        <v>0</v>
      </c>
      <c r="AF393" s="36" t="s">
        <v>2850</v>
      </c>
      <c r="AG393" s="31">
        <v>0</v>
      </c>
      <c r="AH393" s="31">
        <v>0</v>
      </c>
      <c r="AI393" s="36" t="s">
        <v>2850</v>
      </c>
      <c r="AJ393" t="s">
        <v>418</v>
      </c>
      <c r="AK393" s="37">
        <v>9</v>
      </c>
      <c r="AT393"/>
    </row>
    <row r="394" spans="1:46" x14ac:dyDescent="0.25">
      <c r="A394" t="s">
        <v>2660</v>
      </c>
      <c r="B394" t="s">
        <v>2057</v>
      </c>
      <c r="C394" t="s">
        <v>2300</v>
      </c>
      <c r="D394" t="s">
        <v>2605</v>
      </c>
      <c r="E394" s="31">
        <v>18.913043478260871</v>
      </c>
      <c r="F394" s="31">
        <v>123.83347826086955</v>
      </c>
      <c r="G394" s="31">
        <v>0</v>
      </c>
      <c r="H394" s="36">
        <v>0</v>
      </c>
      <c r="I394" s="31">
        <v>27.954347826086956</v>
      </c>
      <c r="J394" s="31">
        <v>0</v>
      </c>
      <c r="K394" s="36">
        <v>0</v>
      </c>
      <c r="L394" s="31">
        <v>16.983695652173914</v>
      </c>
      <c r="M394" s="31">
        <v>0</v>
      </c>
      <c r="N394" s="36">
        <v>0</v>
      </c>
      <c r="O394" s="31">
        <v>6.535869565217391</v>
      </c>
      <c r="P394" s="31">
        <v>0</v>
      </c>
      <c r="Q394" s="36">
        <v>0</v>
      </c>
      <c r="R394" s="31">
        <v>4.4347826086956523</v>
      </c>
      <c r="S394" s="31">
        <v>0</v>
      </c>
      <c r="T394" s="36">
        <v>0</v>
      </c>
      <c r="U394" s="31">
        <v>49.937717391304353</v>
      </c>
      <c r="V394" s="31">
        <v>0</v>
      </c>
      <c r="W394" s="36">
        <v>0</v>
      </c>
      <c r="X394" s="31">
        <v>0</v>
      </c>
      <c r="Y394" s="31">
        <v>0</v>
      </c>
      <c r="Z394" s="36" t="s">
        <v>2850</v>
      </c>
      <c r="AA394" s="31">
        <v>45.941413043478256</v>
      </c>
      <c r="AB394" s="31">
        <v>0</v>
      </c>
      <c r="AC394" s="36">
        <v>0</v>
      </c>
      <c r="AD394" s="31">
        <v>0</v>
      </c>
      <c r="AE394" s="31">
        <v>0</v>
      </c>
      <c r="AF394" s="36" t="s">
        <v>2850</v>
      </c>
      <c r="AG394" s="31">
        <v>0</v>
      </c>
      <c r="AH394" s="31">
        <v>0</v>
      </c>
      <c r="AI394" s="36" t="s">
        <v>2850</v>
      </c>
      <c r="AJ394" t="s">
        <v>920</v>
      </c>
      <c r="AK394" s="37">
        <v>9</v>
      </c>
      <c r="AT394"/>
    </row>
    <row r="395" spans="1:46" x14ac:dyDescent="0.25">
      <c r="A395" t="s">
        <v>2660</v>
      </c>
      <c r="B395" t="s">
        <v>1373</v>
      </c>
      <c r="C395" t="s">
        <v>2300</v>
      </c>
      <c r="D395" t="s">
        <v>2605</v>
      </c>
      <c r="E395" s="31">
        <v>79.195652173913047</v>
      </c>
      <c r="F395" s="31">
        <v>360.35673913043479</v>
      </c>
      <c r="G395" s="31">
        <v>0</v>
      </c>
      <c r="H395" s="36">
        <v>0</v>
      </c>
      <c r="I395" s="31">
        <v>71.10880434782608</v>
      </c>
      <c r="J395" s="31">
        <v>0</v>
      </c>
      <c r="K395" s="36">
        <v>0</v>
      </c>
      <c r="L395" s="31">
        <v>57.186413043478247</v>
      </c>
      <c r="M395" s="31">
        <v>0</v>
      </c>
      <c r="N395" s="36">
        <v>0</v>
      </c>
      <c r="O395" s="31">
        <v>8.4441304347826094</v>
      </c>
      <c r="P395" s="31">
        <v>0</v>
      </c>
      <c r="Q395" s="36">
        <v>0</v>
      </c>
      <c r="R395" s="31">
        <v>5.4782608695652177</v>
      </c>
      <c r="S395" s="31">
        <v>0</v>
      </c>
      <c r="T395" s="36">
        <v>0</v>
      </c>
      <c r="U395" s="31">
        <v>74.02228260869569</v>
      </c>
      <c r="V395" s="31">
        <v>0</v>
      </c>
      <c r="W395" s="36">
        <v>0</v>
      </c>
      <c r="X395" s="31">
        <v>19.484456521739133</v>
      </c>
      <c r="Y395" s="31">
        <v>0</v>
      </c>
      <c r="Z395" s="36">
        <v>0</v>
      </c>
      <c r="AA395" s="31">
        <v>195.74119565217387</v>
      </c>
      <c r="AB395" s="31">
        <v>0</v>
      </c>
      <c r="AC395" s="36">
        <v>0</v>
      </c>
      <c r="AD395" s="31">
        <v>0</v>
      </c>
      <c r="AE395" s="31">
        <v>0</v>
      </c>
      <c r="AF395" s="36" t="s">
        <v>2850</v>
      </c>
      <c r="AG395" s="31">
        <v>0</v>
      </c>
      <c r="AH395" s="31">
        <v>0</v>
      </c>
      <c r="AI395" s="36" t="s">
        <v>2850</v>
      </c>
      <c r="AJ395" t="s">
        <v>237</v>
      </c>
      <c r="AK395" s="37">
        <v>9</v>
      </c>
      <c r="AT395"/>
    </row>
    <row r="396" spans="1:46" x14ac:dyDescent="0.25">
      <c r="A396" t="s">
        <v>2660</v>
      </c>
      <c r="B396" t="s">
        <v>1500</v>
      </c>
      <c r="C396" t="s">
        <v>2286</v>
      </c>
      <c r="D396" t="s">
        <v>2603</v>
      </c>
      <c r="E396" s="31">
        <v>78.260869565217391</v>
      </c>
      <c r="F396" s="31">
        <v>354.04369565217394</v>
      </c>
      <c r="G396" s="31">
        <v>0</v>
      </c>
      <c r="H396" s="36">
        <v>0</v>
      </c>
      <c r="I396" s="31">
        <v>56.770108695652183</v>
      </c>
      <c r="J396" s="31">
        <v>0</v>
      </c>
      <c r="K396" s="36">
        <v>0</v>
      </c>
      <c r="L396" s="31">
        <v>40.765543478260874</v>
      </c>
      <c r="M396" s="31">
        <v>0</v>
      </c>
      <c r="N396" s="36">
        <v>0</v>
      </c>
      <c r="O396" s="31">
        <v>10.439347826086957</v>
      </c>
      <c r="P396" s="31">
        <v>0</v>
      </c>
      <c r="Q396" s="36">
        <v>0</v>
      </c>
      <c r="R396" s="31">
        <v>5.5652173913043477</v>
      </c>
      <c r="S396" s="31">
        <v>0</v>
      </c>
      <c r="T396" s="36">
        <v>0</v>
      </c>
      <c r="U396" s="31">
        <v>68.685978260869561</v>
      </c>
      <c r="V396" s="31">
        <v>0</v>
      </c>
      <c r="W396" s="36">
        <v>0</v>
      </c>
      <c r="X396" s="31">
        <v>10.936413043478261</v>
      </c>
      <c r="Y396" s="31">
        <v>0</v>
      </c>
      <c r="Z396" s="36">
        <v>0</v>
      </c>
      <c r="AA396" s="31">
        <v>217.65119565217393</v>
      </c>
      <c r="AB396" s="31">
        <v>0</v>
      </c>
      <c r="AC396" s="36">
        <v>0</v>
      </c>
      <c r="AD396" s="31">
        <v>0</v>
      </c>
      <c r="AE396" s="31">
        <v>0</v>
      </c>
      <c r="AF396" s="36" t="s">
        <v>2850</v>
      </c>
      <c r="AG396" s="31">
        <v>0</v>
      </c>
      <c r="AH396" s="31">
        <v>0</v>
      </c>
      <c r="AI396" s="36" t="s">
        <v>2850</v>
      </c>
      <c r="AJ396" t="s">
        <v>365</v>
      </c>
      <c r="AK396" s="37">
        <v>9</v>
      </c>
      <c r="AT396"/>
    </row>
    <row r="397" spans="1:46" x14ac:dyDescent="0.25">
      <c r="A397" t="s">
        <v>2660</v>
      </c>
      <c r="B397" t="s">
        <v>1301</v>
      </c>
      <c r="C397" t="s">
        <v>2379</v>
      </c>
      <c r="D397" t="s">
        <v>2629</v>
      </c>
      <c r="E397" s="31">
        <v>70.923913043478265</v>
      </c>
      <c r="F397" s="31">
        <v>313.41304347826087</v>
      </c>
      <c r="G397" s="31">
        <v>0</v>
      </c>
      <c r="H397" s="36">
        <v>0</v>
      </c>
      <c r="I397" s="31">
        <v>16.853260869565219</v>
      </c>
      <c r="J397" s="31">
        <v>0</v>
      </c>
      <c r="K397" s="36">
        <v>0</v>
      </c>
      <c r="L397" s="31">
        <v>16.853260869565219</v>
      </c>
      <c r="M397" s="31">
        <v>0</v>
      </c>
      <c r="N397" s="36">
        <v>0</v>
      </c>
      <c r="O397" s="31">
        <v>0</v>
      </c>
      <c r="P397" s="31">
        <v>0</v>
      </c>
      <c r="Q397" s="36" t="s">
        <v>2850</v>
      </c>
      <c r="R397" s="31">
        <v>0</v>
      </c>
      <c r="S397" s="31">
        <v>0</v>
      </c>
      <c r="T397" s="36" t="s">
        <v>2850</v>
      </c>
      <c r="U397" s="31">
        <v>59.516304347826086</v>
      </c>
      <c r="V397" s="31">
        <v>0</v>
      </c>
      <c r="W397" s="36">
        <v>0</v>
      </c>
      <c r="X397" s="31">
        <v>14.902173913043478</v>
      </c>
      <c r="Y397" s="31">
        <v>0</v>
      </c>
      <c r="Z397" s="36">
        <v>0</v>
      </c>
      <c r="AA397" s="31">
        <v>222.14130434782609</v>
      </c>
      <c r="AB397" s="31">
        <v>0</v>
      </c>
      <c r="AC397" s="36">
        <v>0</v>
      </c>
      <c r="AD397" s="31">
        <v>0</v>
      </c>
      <c r="AE397" s="31">
        <v>0</v>
      </c>
      <c r="AF397" s="36" t="s">
        <v>2850</v>
      </c>
      <c r="AG397" s="31">
        <v>0</v>
      </c>
      <c r="AH397" s="31">
        <v>0</v>
      </c>
      <c r="AI397" s="36" t="s">
        <v>2850</v>
      </c>
      <c r="AJ397" t="s">
        <v>164</v>
      </c>
      <c r="AK397" s="37">
        <v>9</v>
      </c>
      <c r="AT397"/>
    </row>
    <row r="398" spans="1:46" x14ac:dyDescent="0.25">
      <c r="A398" t="s">
        <v>2660</v>
      </c>
      <c r="B398" t="s">
        <v>1644</v>
      </c>
      <c r="C398" t="s">
        <v>2379</v>
      </c>
      <c r="D398" t="s">
        <v>2629</v>
      </c>
      <c r="E398" s="31">
        <v>70.717391304347828</v>
      </c>
      <c r="F398" s="31">
        <v>277.34858695652179</v>
      </c>
      <c r="G398" s="31">
        <v>15.099565217391305</v>
      </c>
      <c r="H398" s="36">
        <v>5.4442553261532821E-2</v>
      </c>
      <c r="I398" s="31">
        <v>6.4429347826086953</v>
      </c>
      <c r="J398" s="31">
        <v>0</v>
      </c>
      <c r="K398" s="36">
        <v>0</v>
      </c>
      <c r="L398" s="31">
        <v>1.3994565217391304</v>
      </c>
      <c r="M398" s="31">
        <v>0</v>
      </c>
      <c r="N398" s="36">
        <v>0</v>
      </c>
      <c r="O398" s="31">
        <v>0</v>
      </c>
      <c r="P398" s="31">
        <v>0</v>
      </c>
      <c r="Q398" s="36" t="s">
        <v>2850</v>
      </c>
      <c r="R398" s="31">
        <v>5.0434782608695654</v>
      </c>
      <c r="S398" s="31">
        <v>0</v>
      </c>
      <c r="T398" s="36">
        <v>0</v>
      </c>
      <c r="U398" s="31">
        <v>84.844999999999985</v>
      </c>
      <c r="V398" s="31">
        <v>14.876739130434784</v>
      </c>
      <c r="W398" s="36">
        <v>0.17534019836684289</v>
      </c>
      <c r="X398" s="31">
        <v>26.956521739130434</v>
      </c>
      <c r="Y398" s="31">
        <v>0</v>
      </c>
      <c r="Z398" s="36">
        <v>0</v>
      </c>
      <c r="AA398" s="31">
        <v>159.10413043478263</v>
      </c>
      <c r="AB398" s="31">
        <v>0.22282608695652173</v>
      </c>
      <c r="AC398" s="36">
        <v>1.4005047282405968E-3</v>
      </c>
      <c r="AD398" s="31">
        <v>0</v>
      </c>
      <c r="AE398" s="31">
        <v>0</v>
      </c>
      <c r="AF398" s="36" t="s">
        <v>2850</v>
      </c>
      <c r="AG398" s="31">
        <v>0</v>
      </c>
      <c r="AH398" s="31">
        <v>0</v>
      </c>
      <c r="AI398" s="36" t="s">
        <v>2850</v>
      </c>
      <c r="AJ398" t="s">
        <v>510</v>
      </c>
      <c r="AK398" s="37">
        <v>9</v>
      </c>
      <c r="AT398"/>
    </row>
    <row r="399" spans="1:46" x14ac:dyDescent="0.25">
      <c r="A399" t="s">
        <v>2660</v>
      </c>
      <c r="B399" t="s">
        <v>1600</v>
      </c>
      <c r="C399" t="s">
        <v>2284</v>
      </c>
      <c r="D399" t="s">
        <v>2603</v>
      </c>
      <c r="E399" s="31">
        <v>95.663043478260875</v>
      </c>
      <c r="F399" s="31">
        <v>371.2177173913044</v>
      </c>
      <c r="G399" s="31">
        <v>0</v>
      </c>
      <c r="H399" s="36">
        <v>0</v>
      </c>
      <c r="I399" s="31">
        <v>52.360217391304339</v>
      </c>
      <c r="J399" s="31">
        <v>0</v>
      </c>
      <c r="K399" s="36">
        <v>0</v>
      </c>
      <c r="L399" s="31">
        <v>38.189673913043464</v>
      </c>
      <c r="M399" s="31">
        <v>0</v>
      </c>
      <c r="N399" s="36">
        <v>0</v>
      </c>
      <c r="O399" s="31">
        <v>8.5036956521739135</v>
      </c>
      <c r="P399" s="31">
        <v>0</v>
      </c>
      <c r="Q399" s="36">
        <v>0</v>
      </c>
      <c r="R399" s="31">
        <v>5.6668478260869568</v>
      </c>
      <c r="S399" s="31">
        <v>0</v>
      </c>
      <c r="T399" s="36">
        <v>0</v>
      </c>
      <c r="U399" s="31">
        <v>58.39913043478262</v>
      </c>
      <c r="V399" s="31">
        <v>0</v>
      </c>
      <c r="W399" s="36">
        <v>0</v>
      </c>
      <c r="X399" s="31">
        <v>10.120978260869563</v>
      </c>
      <c r="Y399" s="31">
        <v>0</v>
      </c>
      <c r="Z399" s="36">
        <v>0</v>
      </c>
      <c r="AA399" s="31">
        <v>250.33739130434788</v>
      </c>
      <c r="AB399" s="31">
        <v>0</v>
      </c>
      <c r="AC399" s="36">
        <v>0</v>
      </c>
      <c r="AD399" s="31">
        <v>0</v>
      </c>
      <c r="AE399" s="31">
        <v>0</v>
      </c>
      <c r="AF399" s="36" t="s">
        <v>2850</v>
      </c>
      <c r="AG399" s="31">
        <v>0</v>
      </c>
      <c r="AH399" s="31">
        <v>0</v>
      </c>
      <c r="AI399" s="36" t="s">
        <v>2850</v>
      </c>
      <c r="AJ399" t="s">
        <v>466</v>
      </c>
      <c r="AK399" s="37">
        <v>9</v>
      </c>
      <c r="AT399"/>
    </row>
    <row r="400" spans="1:46" x14ac:dyDescent="0.25">
      <c r="A400" t="s">
        <v>2660</v>
      </c>
      <c r="B400" t="s">
        <v>1409</v>
      </c>
      <c r="C400" t="s">
        <v>2386</v>
      </c>
      <c r="D400" t="s">
        <v>2619</v>
      </c>
      <c r="E400" s="31">
        <v>85.597826086956516</v>
      </c>
      <c r="F400" s="31">
        <v>320.44413043478266</v>
      </c>
      <c r="G400" s="31">
        <v>0</v>
      </c>
      <c r="H400" s="36">
        <v>0</v>
      </c>
      <c r="I400" s="31">
        <v>23.883913043478262</v>
      </c>
      <c r="J400" s="31">
        <v>0</v>
      </c>
      <c r="K400" s="36">
        <v>0</v>
      </c>
      <c r="L400" s="31">
        <v>18.318695652173915</v>
      </c>
      <c r="M400" s="31">
        <v>0</v>
      </c>
      <c r="N400" s="36">
        <v>0</v>
      </c>
      <c r="O400" s="31">
        <v>0</v>
      </c>
      <c r="P400" s="31">
        <v>0</v>
      </c>
      <c r="Q400" s="36" t="s">
        <v>2850</v>
      </c>
      <c r="R400" s="31">
        <v>5.5652173913043477</v>
      </c>
      <c r="S400" s="31">
        <v>0</v>
      </c>
      <c r="T400" s="36">
        <v>0</v>
      </c>
      <c r="U400" s="31">
        <v>75.462608695652165</v>
      </c>
      <c r="V400" s="31">
        <v>0</v>
      </c>
      <c r="W400" s="36">
        <v>0</v>
      </c>
      <c r="X400" s="31">
        <v>19.211195652173913</v>
      </c>
      <c r="Y400" s="31">
        <v>0</v>
      </c>
      <c r="Z400" s="36">
        <v>0</v>
      </c>
      <c r="AA400" s="31">
        <v>201.88641304347834</v>
      </c>
      <c r="AB400" s="31">
        <v>0</v>
      </c>
      <c r="AC400" s="36">
        <v>0</v>
      </c>
      <c r="AD400" s="31">
        <v>0</v>
      </c>
      <c r="AE400" s="31">
        <v>0</v>
      </c>
      <c r="AF400" s="36" t="s">
        <v>2850</v>
      </c>
      <c r="AG400" s="31">
        <v>0</v>
      </c>
      <c r="AH400" s="31">
        <v>0</v>
      </c>
      <c r="AI400" s="36" t="s">
        <v>2850</v>
      </c>
      <c r="AJ400" t="s">
        <v>273</v>
      </c>
      <c r="AK400" s="37">
        <v>9</v>
      </c>
      <c r="AT400"/>
    </row>
    <row r="401" spans="1:46" x14ac:dyDescent="0.25">
      <c r="A401" t="s">
        <v>2660</v>
      </c>
      <c r="B401" t="s">
        <v>1348</v>
      </c>
      <c r="C401" t="s">
        <v>2384</v>
      </c>
      <c r="D401" t="s">
        <v>2603</v>
      </c>
      <c r="E401" s="31">
        <v>47.695652173913047</v>
      </c>
      <c r="F401" s="31">
        <v>199.11717391304353</v>
      </c>
      <c r="G401" s="31">
        <v>4.1603260869565215</v>
      </c>
      <c r="H401" s="36">
        <v>2.0893858652159144E-2</v>
      </c>
      <c r="I401" s="31">
        <v>25.027608695652166</v>
      </c>
      <c r="J401" s="31">
        <v>0</v>
      </c>
      <c r="K401" s="36">
        <v>0</v>
      </c>
      <c r="L401" s="31">
        <v>17.045652173913037</v>
      </c>
      <c r="M401" s="31">
        <v>0</v>
      </c>
      <c r="N401" s="36">
        <v>0</v>
      </c>
      <c r="O401" s="31">
        <v>0</v>
      </c>
      <c r="P401" s="31">
        <v>0</v>
      </c>
      <c r="Q401" s="36" t="s">
        <v>2850</v>
      </c>
      <c r="R401" s="31">
        <v>7.9819565217391295</v>
      </c>
      <c r="S401" s="31">
        <v>0</v>
      </c>
      <c r="T401" s="36">
        <v>0</v>
      </c>
      <c r="U401" s="31">
        <v>57.34130434782611</v>
      </c>
      <c r="V401" s="31">
        <v>2.7581521739130435</v>
      </c>
      <c r="W401" s="36">
        <v>4.8100617962618927E-2</v>
      </c>
      <c r="X401" s="31">
        <v>0</v>
      </c>
      <c r="Y401" s="31">
        <v>0</v>
      </c>
      <c r="Z401" s="36" t="s">
        <v>2850</v>
      </c>
      <c r="AA401" s="31">
        <v>116.74826086956526</v>
      </c>
      <c r="AB401" s="31">
        <v>1.4021739130434783</v>
      </c>
      <c r="AC401" s="36">
        <v>1.2010233836459714E-2</v>
      </c>
      <c r="AD401" s="31">
        <v>0</v>
      </c>
      <c r="AE401" s="31">
        <v>0</v>
      </c>
      <c r="AF401" s="36" t="s">
        <v>2850</v>
      </c>
      <c r="AG401" s="31">
        <v>0</v>
      </c>
      <c r="AH401" s="31">
        <v>0</v>
      </c>
      <c r="AI401" s="36" t="s">
        <v>2850</v>
      </c>
      <c r="AJ401" t="s">
        <v>212</v>
      </c>
      <c r="AK401" s="37">
        <v>9</v>
      </c>
      <c r="AT401"/>
    </row>
    <row r="402" spans="1:46" x14ac:dyDescent="0.25">
      <c r="A402" t="s">
        <v>2660</v>
      </c>
      <c r="B402" t="s">
        <v>2099</v>
      </c>
      <c r="C402" t="s">
        <v>2488</v>
      </c>
      <c r="D402" t="s">
        <v>2603</v>
      </c>
      <c r="E402" s="31">
        <v>79.239130434782609</v>
      </c>
      <c r="F402" s="31">
        <v>286.76956521739129</v>
      </c>
      <c r="G402" s="31">
        <v>0</v>
      </c>
      <c r="H402" s="36">
        <v>0</v>
      </c>
      <c r="I402" s="31">
        <v>32.924021739130431</v>
      </c>
      <c r="J402" s="31">
        <v>0</v>
      </c>
      <c r="K402" s="36">
        <v>0</v>
      </c>
      <c r="L402" s="31">
        <v>20.089130434782607</v>
      </c>
      <c r="M402" s="31">
        <v>0</v>
      </c>
      <c r="N402" s="36">
        <v>0</v>
      </c>
      <c r="O402" s="31">
        <v>7.356630434782609</v>
      </c>
      <c r="P402" s="31">
        <v>0</v>
      </c>
      <c r="Q402" s="36">
        <v>0</v>
      </c>
      <c r="R402" s="31">
        <v>5.4782608695652177</v>
      </c>
      <c r="S402" s="31">
        <v>0</v>
      </c>
      <c r="T402" s="36">
        <v>0</v>
      </c>
      <c r="U402" s="31">
        <v>55.299565217391276</v>
      </c>
      <c r="V402" s="31">
        <v>0</v>
      </c>
      <c r="W402" s="36">
        <v>0</v>
      </c>
      <c r="X402" s="31">
        <v>5.7434782608695647</v>
      </c>
      <c r="Y402" s="31">
        <v>0</v>
      </c>
      <c r="Z402" s="36">
        <v>0</v>
      </c>
      <c r="AA402" s="31">
        <v>192.80250000000001</v>
      </c>
      <c r="AB402" s="31">
        <v>0</v>
      </c>
      <c r="AC402" s="36">
        <v>0</v>
      </c>
      <c r="AD402" s="31">
        <v>0</v>
      </c>
      <c r="AE402" s="31">
        <v>0</v>
      </c>
      <c r="AF402" s="36" t="s">
        <v>2850</v>
      </c>
      <c r="AG402" s="31">
        <v>0</v>
      </c>
      <c r="AH402" s="31">
        <v>0</v>
      </c>
      <c r="AI402" s="36" t="s">
        <v>2850</v>
      </c>
      <c r="AJ402" t="s">
        <v>963</v>
      </c>
      <c r="AK402" s="37">
        <v>9</v>
      </c>
      <c r="AT402"/>
    </row>
    <row r="403" spans="1:46" x14ac:dyDescent="0.25">
      <c r="A403" t="s">
        <v>2660</v>
      </c>
      <c r="B403" t="s">
        <v>1764</v>
      </c>
      <c r="C403" t="s">
        <v>2323</v>
      </c>
      <c r="D403" t="s">
        <v>2620</v>
      </c>
      <c r="E403" s="31">
        <v>29.684782608695652</v>
      </c>
      <c r="F403" s="31">
        <v>115.00771739130431</v>
      </c>
      <c r="G403" s="31">
        <v>0</v>
      </c>
      <c r="H403" s="36">
        <v>0</v>
      </c>
      <c r="I403" s="31">
        <v>18.635434782608698</v>
      </c>
      <c r="J403" s="31">
        <v>0</v>
      </c>
      <c r="K403" s="36">
        <v>0</v>
      </c>
      <c r="L403" s="31">
        <v>12.27913043478261</v>
      </c>
      <c r="M403" s="31">
        <v>0</v>
      </c>
      <c r="N403" s="36">
        <v>0</v>
      </c>
      <c r="O403" s="31">
        <v>0</v>
      </c>
      <c r="P403" s="31">
        <v>0</v>
      </c>
      <c r="Q403" s="36" t="s">
        <v>2850</v>
      </c>
      <c r="R403" s="31">
        <v>6.3563043478260868</v>
      </c>
      <c r="S403" s="31">
        <v>0</v>
      </c>
      <c r="T403" s="36">
        <v>0</v>
      </c>
      <c r="U403" s="31">
        <v>14.491630434782614</v>
      </c>
      <c r="V403" s="31">
        <v>0</v>
      </c>
      <c r="W403" s="36">
        <v>0</v>
      </c>
      <c r="X403" s="31">
        <v>0</v>
      </c>
      <c r="Y403" s="31">
        <v>0</v>
      </c>
      <c r="Z403" s="36" t="s">
        <v>2850</v>
      </c>
      <c r="AA403" s="31">
        <v>81.880652173913006</v>
      </c>
      <c r="AB403" s="31">
        <v>0</v>
      </c>
      <c r="AC403" s="36">
        <v>0</v>
      </c>
      <c r="AD403" s="31">
        <v>0</v>
      </c>
      <c r="AE403" s="31">
        <v>0</v>
      </c>
      <c r="AF403" s="36" t="s">
        <v>2850</v>
      </c>
      <c r="AG403" s="31">
        <v>0</v>
      </c>
      <c r="AH403" s="31">
        <v>0</v>
      </c>
      <c r="AI403" s="36" t="s">
        <v>2850</v>
      </c>
      <c r="AJ403" t="s">
        <v>631</v>
      </c>
      <c r="AK403" s="37">
        <v>9</v>
      </c>
      <c r="AT403"/>
    </row>
    <row r="404" spans="1:46" x14ac:dyDescent="0.25">
      <c r="A404" t="s">
        <v>2660</v>
      </c>
      <c r="B404" t="s">
        <v>1278</v>
      </c>
      <c r="C404" t="s">
        <v>2369</v>
      </c>
      <c r="D404" t="s">
        <v>2617</v>
      </c>
      <c r="E404" s="31">
        <v>48.760869565217391</v>
      </c>
      <c r="F404" s="31">
        <v>128.71565217391304</v>
      </c>
      <c r="G404" s="31">
        <v>0</v>
      </c>
      <c r="H404" s="36">
        <v>0</v>
      </c>
      <c r="I404" s="31">
        <v>0.92108695652173922</v>
      </c>
      <c r="J404" s="31">
        <v>0</v>
      </c>
      <c r="K404" s="36">
        <v>0</v>
      </c>
      <c r="L404" s="31">
        <v>0.92108695652173922</v>
      </c>
      <c r="M404" s="31">
        <v>0</v>
      </c>
      <c r="N404" s="36">
        <v>0</v>
      </c>
      <c r="O404" s="31">
        <v>0</v>
      </c>
      <c r="P404" s="31">
        <v>0</v>
      </c>
      <c r="Q404" s="36" t="s">
        <v>2850</v>
      </c>
      <c r="R404" s="31">
        <v>0</v>
      </c>
      <c r="S404" s="31">
        <v>0</v>
      </c>
      <c r="T404" s="36" t="s">
        <v>2850</v>
      </c>
      <c r="U404" s="31">
        <v>35.154891304347828</v>
      </c>
      <c r="V404" s="31">
        <v>0</v>
      </c>
      <c r="W404" s="36">
        <v>0</v>
      </c>
      <c r="X404" s="31">
        <v>0</v>
      </c>
      <c r="Y404" s="31">
        <v>0</v>
      </c>
      <c r="Z404" s="36" t="s">
        <v>2850</v>
      </c>
      <c r="AA404" s="31">
        <v>92.639673913043467</v>
      </c>
      <c r="AB404" s="31">
        <v>0</v>
      </c>
      <c r="AC404" s="36">
        <v>0</v>
      </c>
      <c r="AD404" s="31">
        <v>0</v>
      </c>
      <c r="AE404" s="31">
        <v>0</v>
      </c>
      <c r="AF404" s="36" t="s">
        <v>2850</v>
      </c>
      <c r="AG404" s="31">
        <v>0</v>
      </c>
      <c r="AH404" s="31">
        <v>0</v>
      </c>
      <c r="AI404" s="36" t="s">
        <v>2850</v>
      </c>
      <c r="AJ404" t="s">
        <v>141</v>
      </c>
      <c r="AK404" s="37">
        <v>9</v>
      </c>
      <c r="AT404"/>
    </row>
    <row r="405" spans="1:46" x14ac:dyDescent="0.25">
      <c r="A405" t="s">
        <v>2660</v>
      </c>
      <c r="B405" t="s">
        <v>1454</v>
      </c>
      <c r="C405" t="s">
        <v>2369</v>
      </c>
      <c r="D405" t="s">
        <v>2617</v>
      </c>
      <c r="E405" s="31">
        <v>78.445652173913047</v>
      </c>
      <c r="F405" s="31">
        <v>328.44641304347817</v>
      </c>
      <c r="G405" s="31">
        <v>0</v>
      </c>
      <c r="H405" s="36">
        <v>0</v>
      </c>
      <c r="I405" s="31">
        <v>33.734130434782607</v>
      </c>
      <c r="J405" s="31">
        <v>0</v>
      </c>
      <c r="K405" s="36">
        <v>0</v>
      </c>
      <c r="L405" s="31">
        <v>15.569456521739131</v>
      </c>
      <c r="M405" s="31">
        <v>0</v>
      </c>
      <c r="N405" s="36">
        <v>0</v>
      </c>
      <c r="O405" s="31">
        <v>13.469021739130433</v>
      </c>
      <c r="P405" s="31">
        <v>0</v>
      </c>
      <c r="Q405" s="36">
        <v>0</v>
      </c>
      <c r="R405" s="31">
        <v>4.6956521739130439</v>
      </c>
      <c r="S405" s="31">
        <v>0</v>
      </c>
      <c r="T405" s="36">
        <v>0</v>
      </c>
      <c r="U405" s="31">
        <v>115.72326086956512</v>
      </c>
      <c r="V405" s="31">
        <v>0</v>
      </c>
      <c r="W405" s="36">
        <v>0</v>
      </c>
      <c r="X405" s="31">
        <v>8.075760869565217</v>
      </c>
      <c r="Y405" s="31">
        <v>0</v>
      </c>
      <c r="Z405" s="36">
        <v>0</v>
      </c>
      <c r="AA405" s="31">
        <v>170.91326086956525</v>
      </c>
      <c r="AB405" s="31">
        <v>0</v>
      </c>
      <c r="AC405" s="36">
        <v>0</v>
      </c>
      <c r="AD405" s="31">
        <v>0</v>
      </c>
      <c r="AE405" s="31">
        <v>0</v>
      </c>
      <c r="AF405" s="36" t="s">
        <v>2850</v>
      </c>
      <c r="AG405" s="31">
        <v>0</v>
      </c>
      <c r="AH405" s="31">
        <v>0</v>
      </c>
      <c r="AI405" s="36" t="s">
        <v>2850</v>
      </c>
      <c r="AJ405" t="s">
        <v>319</v>
      </c>
      <c r="AK405" s="37">
        <v>9</v>
      </c>
      <c r="AT405"/>
    </row>
    <row r="406" spans="1:46" x14ac:dyDescent="0.25">
      <c r="A406" t="s">
        <v>2660</v>
      </c>
      <c r="B406" t="s">
        <v>1726</v>
      </c>
      <c r="C406" t="s">
        <v>2369</v>
      </c>
      <c r="D406" t="s">
        <v>2617</v>
      </c>
      <c r="E406" s="31">
        <v>70.358695652173907</v>
      </c>
      <c r="F406" s="31">
        <v>276.20489130434783</v>
      </c>
      <c r="G406" s="31">
        <v>2.0070652173913044</v>
      </c>
      <c r="H406" s="36">
        <v>7.2665810077191442E-3</v>
      </c>
      <c r="I406" s="31">
        <v>60.910652173913057</v>
      </c>
      <c r="J406" s="31">
        <v>0.78260869565217395</v>
      </c>
      <c r="K406" s="36">
        <v>1.2848470139798491E-2</v>
      </c>
      <c r="L406" s="31">
        <v>45.219347826086967</v>
      </c>
      <c r="M406" s="31">
        <v>0</v>
      </c>
      <c r="N406" s="36">
        <v>0</v>
      </c>
      <c r="O406" s="31">
        <v>10.310869565217393</v>
      </c>
      <c r="P406" s="31">
        <v>0.78260869565217395</v>
      </c>
      <c r="Q406" s="36">
        <v>7.5901328273244778E-2</v>
      </c>
      <c r="R406" s="31">
        <v>5.3804347826086953</v>
      </c>
      <c r="S406" s="31">
        <v>0</v>
      </c>
      <c r="T406" s="36">
        <v>0</v>
      </c>
      <c r="U406" s="31">
        <v>37.528695652173916</v>
      </c>
      <c r="V406" s="31">
        <v>0.87663043478260871</v>
      </c>
      <c r="W406" s="36">
        <v>2.3358936929422123E-2</v>
      </c>
      <c r="X406" s="31">
        <v>8.1739130434782616</v>
      </c>
      <c r="Y406" s="31">
        <v>0</v>
      </c>
      <c r="Z406" s="36">
        <v>0</v>
      </c>
      <c r="AA406" s="31">
        <v>169.59163043478256</v>
      </c>
      <c r="AB406" s="31">
        <v>0.34782608695652173</v>
      </c>
      <c r="AC406" s="36">
        <v>2.050962574419498E-3</v>
      </c>
      <c r="AD406" s="31">
        <v>0</v>
      </c>
      <c r="AE406" s="31">
        <v>0</v>
      </c>
      <c r="AF406" s="36" t="s">
        <v>2850</v>
      </c>
      <c r="AG406" s="31">
        <v>0</v>
      </c>
      <c r="AH406" s="31">
        <v>0</v>
      </c>
      <c r="AI406" s="36" t="s">
        <v>2850</v>
      </c>
      <c r="AJ406" t="s">
        <v>592</v>
      </c>
      <c r="AK406" s="37">
        <v>9</v>
      </c>
      <c r="AT406"/>
    </row>
    <row r="407" spans="1:46" x14ac:dyDescent="0.25">
      <c r="A407" t="s">
        <v>2660</v>
      </c>
      <c r="B407" t="s">
        <v>1317</v>
      </c>
      <c r="C407" t="s">
        <v>2387</v>
      </c>
      <c r="D407" t="s">
        <v>2632</v>
      </c>
      <c r="E407" s="31">
        <v>83.206521739130437</v>
      </c>
      <c r="F407" s="31">
        <v>434.33565217391299</v>
      </c>
      <c r="G407" s="31">
        <v>0</v>
      </c>
      <c r="H407" s="36">
        <v>0</v>
      </c>
      <c r="I407" s="31">
        <v>101.91521739130438</v>
      </c>
      <c r="J407" s="31">
        <v>0</v>
      </c>
      <c r="K407" s="36">
        <v>0</v>
      </c>
      <c r="L407" s="31">
        <v>85.30652173913046</v>
      </c>
      <c r="M407" s="31">
        <v>0</v>
      </c>
      <c r="N407" s="36">
        <v>0</v>
      </c>
      <c r="O407" s="31">
        <v>11.217391304347826</v>
      </c>
      <c r="P407" s="31">
        <v>0</v>
      </c>
      <c r="Q407" s="36">
        <v>0</v>
      </c>
      <c r="R407" s="31">
        <v>5.3913043478260869</v>
      </c>
      <c r="S407" s="31">
        <v>0</v>
      </c>
      <c r="T407" s="36">
        <v>0</v>
      </c>
      <c r="U407" s="31">
        <v>52.053913043478239</v>
      </c>
      <c r="V407" s="31">
        <v>0</v>
      </c>
      <c r="W407" s="36">
        <v>0</v>
      </c>
      <c r="X407" s="31">
        <v>10</v>
      </c>
      <c r="Y407" s="31">
        <v>0</v>
      </c>
      <c r="Z407" s="36">
        <v>0</v>
      </c>
      <c r="AA407" s="31">
        <v>270.36652173913041</v>
      </c>
      <c r="AB407" s="31">
        <v>0</v>
      </c>
      <c r="AC407" s="36">
        <v>0</v>
      </c>
      <c r="AD407" s="31">
        <v>0</v>
      </c>
      <c r="AE407" s="31">
        <v>0</v>
      </c>
      <c r="AF407" s="36" t="s">
        <v>2850</v>
      </c>
      <c r="AG407" s="31">
        <v>0</v>
      </c>
      <c r="AH407" s="31">
        <v>0</v>
      </c>
      <c r="AI407" s="36" t="s">
        <v>2850</v>
      </c>
      <c r="AJ407" t="s">
        <v>180</v>
      </c>
      <c r="AK407" s="37">
        <v>9</v>
      </c>
      <c r="AT407"/>
    </row>
    <row r="408" spans="1:46" x14ac:dyDescent="0.25">
      <c r="A408" t="s">
        <v>2660</v>
      </c>
      <c r="B408" t="s">
        <v>2066</v>
      </c>
      <c r="C408" t="s">
        <v>2570</v>
      </c>
      <c r="D408" t="s">
        <v>2626</v>
      </c>
      <c r="E408" s="31">
        <v>15.293478260869565</v>
      </c>
      <c r="F408" s="31">
        <v>157.73532608695649</v>
      </c>
      <c r="G408" s="31">
        <v>152.86576086956518</v>
      </c>
      <c r="H408" s="36">
        <v>0.96912825212846221</v>
      </c>
      <c r="I408" s="31">
        <v>54.22456521739128</v>
      </c>
      <c r="J408" s="31">
        <v>49.354999999999976</v>
      </c>
      <c r="K408" s="36">
        <v>0.9101963252657026</v>
      </c>
      <c r="L408" s="31">
        <v>49.354999999999976</v>
      </c>
      <c r="M408" s="31">
        <v>49.354999999999976</v>
      </c>
      <c r="N408" s="36">
        <v>1</v>
      </c>
      <c r="O408" s="31">
        <v>0</v>
      </c>
      <c r="P408" s="31">
        <v>0</v>
      </c>
      <c r="Q408" s="36" t="s">
        <v>2850</v>
      </c>
      <c r="R408" s="31">
        <v>4.8695652173913047</v>
      </c>
      <c r="S408" s="31">
        <v>0</v>
      </c>
      <c r="T408" s="36">
        <v>0</v>
      </c>
      <c r="U408" s="31">
        <v>37.719021739130433</v>
      </c>
      <c r="V408" s="31">
        <v>37.719021739130433</v>
      </c>
      <c r="W408" s="36">
        <v>1</v>
      </c>
      <c r="X408" s="31">
        <v>5.6777173913043484</v>
      </c>
      <c r="Y408" s="31">
        <v>5.6777173913043484</v>
      </c>
      <c r="Z408" s="36">
        <v>1</v>
      </c>
      <c r="AA408" s="31">
        <v>60.114021739130422</v>
      </c>
      <c r="AB408" s="31">
        <v>60.114021739130422</v>
      </c>
      <c r="AC408" s="36">
        <v>1</v>
      </c>
      <c r="AD408" s="31">
        <v>0</v>
      </c>
      <c r="AE408" s="31">
        <v>0</v>
      </c>
      <c r="AF408" s="36" t="s">
        <v>2850</v>
      </c>
      <c r="AG408" s="31">
        <v>0</v>
      </c>
      <c r="AH408" s="31">
        <v>0</v>
      </c>
      <c r="AI408" s="36" t="s">
        <v>2850</v>
      </c>
      <c r="AJ408" t="s">
        <v>929</v>
      </c>
      <c r="AK408" s="37">
        <v>9</v>
      </c>
      <c r="AT408"/>
    </row>
    <row r="409" spans="1:46" x14ac:dyDescent="0.25">
      <c r="A409" t="s">
        <v>2660</v>
      </c>
      <c r="B409" t="s">
        <v>2041</v>
      </c>
      <c r="C409" t="s">
        <v>2377</v>
      </c>
      <c r="D409" t="s">
        <v>2623</v>
      </c>
      <c r="E409" s="31">
        <v>39.619565217391305</v>
      </c>
      <c r="F409" s="31">
        <v>203.84358695652168</v>
      </c>
      <c r="G409" s="31">
        <v>0</v>
      </c>
      <c r="H409" s="36">
        <v>0</v>
      </c>
      <c r="I409" s="31">
        <v>62.088804347826091</v>
      </c>
      <c r="J409" s="31">
        <v>0</v>
      </c>
      <c r="K409" s="36">
        <v>0</v>
      </c>
      <c r="L409" s="31">
        <v>47.180543478260873</v>
      </c>
      <c r="M409" s="31">
        <v>0</v>
      </c>
      <c r="N409" s="36">
        <v>0</v>
      </c>
      <c r="O409" s="31">
        <v>9.1615217391304355</v>
      </c>
      <c r="P409" s="31">
        <v>0</v>
      </c>
      <c r="Q409" s="36">
        <v>0</v>
      </c>
      <c r="R409" s="31">
        <v>5.7467391304347819</v>
      </c>
      <c r="S409" s="31">
        <v>0</v>
      </c>
      <c r="T409" s="36">
        <v>0</v>
      </c>
      <c r="U409" s="31">
        <v>23.990000000000006</v>
      </c>
      <c r="V409" s="31">
        <v>0</v>
      </c>
      <c r="W409" s="36">
        <v>0</v>
      </c>
      <c r="X409" s="31">
        <v>0</v>
      </c>
      <c r="Y409" s="31">
        <v>0</v>
      </c>
      <c r="Z409" s="36" t="s">
        <v>2850</v>
      </c>
      <c r="AA409" s="31">
        <v>117.7647826086956</v>
      </c>
      <c r="AB409" s="31">
        <v>0</v>
      </c>
      <c r="AC409" s="36">
        <v>0</v>
      </c>
      <c r="AD409" s="31">
        <v>0</v>
      </c>
      <c r="AE409" s="31">
        <v>0</v>
      </c>
      <c r="AF409" s="36" t="s">
        <v>2850</v>
      </c>
      <c r="AG409" s="31">
        <v>0</v>
      </c>
      <c r="AH409" s="31">
        <v>0</v>
      </c>
      <c r="AI409" s="36" t="s">
        <v>2850</v>
      </c>
      <c r="AJ409" t="s">
        <v>904</v>
      </c>
      <c r="AK409" s="37">
        <v>9</v>
      </c>
      <c r="AT409"/>
    </row>
    <row r="410" spans="1:46" x14ac:dyDescent="0.25">
      <c r="A410" t="s">
        <v>2660</v>
      </c>
      <c r="B410" t="s">
        <v>2143</v>
      </c>
      <c r="C410" t="s">
        <v>2347</v>
      </c>
      <c r="D410" t="s">
        <v>2619</v>
      </c>
      <c r="E410" s="31">
        <v>19.293478260869566</v>
      </c>
      <c r="F410" s="31">
        <v>185.90967391304349</v>
      </c>
      <c r="G410" s="31">
        <v>0</v>
      </c>
      <c r="H410" s="36">
        <v>0</v>
      </c>
      <c r="I410" s="31">
        <v>65.13</v>
      </c>
      <c r="J410" s="31">
        <v>0</v>
      </c>
      <c r="K410" s="36">
        <v>0</v>
      </c>
      <c r="L410" s="31">
        <v>65.13</v>
      </c>
      <c r="M410" s="31">
        <v>0</v>
      </c>
      <c r="N410" s="36">
        <v>0</v>
      </c>
      <c r="O410" s="31">
        <v>0</v>
      </c>
      <c r="P410" s="31">
        <v>0</v>
      </c>
      <c r="Q410" s="36" t="s">
        <v>2850</v>
      </c>
      <c r="R410" s="31">
        <v>0</v>
      </c>
      <c r="S410" s="31">
        <v>0</v>
      </c>
      <c r="T410" s="36" t="s">
        <v>2850</v>
      </c>
      <c r="U410" s="31">
        <v>59.2826086956522</v>
      </c>
      <c r="V410" s="31">
        <v>0</v>
      </c>
      <c r="W410" s="36">
        <v>0</v>
      </c>
      <c r="X410" s="31">
        <v>0</v>
      </c>
      <c r="Y410" s="31">
        <v>0</v>
      </c>
      <c r="Z410" s="36" t="s">
        <v>2850</v>
      </c>
      <c r="AA410" s="31">
        <v>61.497065217391288</v>
      </c>
      <c r="AB410" s="31">
        <v>0</v>
      </c>
      <c r="AC410" s="36">
        <v>0</v>
      </c>
      <c r="AD410" s="31">
        <v>0</v>
      </c>
      <c r="AE410" s="31">
        <v>0</v>
      </c>
      <c r="AF410" s="36" t="s">
        <v>2850</v>
      </c>
      <c r="AG410" s="31">
        <v>0</v>
      </c>
      <c r="AH410" s="31">
        <v>0</v>
      </c>
      <c r="AI410" s="36" t="s">
        <v>2850</v>
      </c>
      <c r="AJ410" t="s">
        <v>1009</v>
      </c>
      <c r="AK410" s="37">
        <v>9</v>
      </c>
      <c r="AT410"/>
    </row>
    <row r="411" spans="1:46" x14ac:dyDescent="0.25">
      <c r="A411" t="s">
        <v>2660</v>
      </c>
      <c r="B411" t="s">
        <v>1391</v>
      </c>
      <c r="C411" t="s">
        <v>2414</v>
      </c>
      <c r="D411" t="s">
        <v>2602</v>
      </c>
      <c r="E411" s="31">
        <v>50.326086956521742</v>
      </c>
      <c r="F411" s="31">
        <v>190.66206521739133</v>
      </c>
      <c r="G411" s="31">
        <v>0</v>
      </c>
      <c r="H411" s="36">
        <v>0</v>
      </c>
      <c r="I411" s="31">
        <v>23.281304347826087</v>
      </c>
      <c r="J411" s="31">
        <v>0</v>
      </c>
      <c r="K411" s="36">
        <v>0</v>
      </c>
      <c r="L411" s="31">
        <v>14.839021739130436</v>
      </c>
      <c r="M411" s="31">
        <v>0</v>
      </c>
      <c r="N411" s="36">
        <v>0</v>
      </c>
      <c r="O411" s="31">
        <v>5.6596739130434788</v>
      </c>
      <c r="P411" s="31">
        <v>0</v>
      </c>
      <c r="Q411" s="36">
        <v>0</v>
      </c>
      <c r="R411" s="31">
        <v>2.7826086956521738</v>
      </c>
      <c r="S411" s="31">
        <v>0</v>
      </c>
      <c r="T411" s="36">
        <v>0</v>
      </c>
      <c r="U411" s="31">
        <v>50.992934782608693</v>
      </c>
      <c r="V411" s="31">
        <v>0</v>
      </c>
      <c r="W411" s="36">
        <v>0</v>
      </c>
      <c r="X411" s="31">
        <v>3.4752173913043483</v>
      </c>
      <c r="Y411" s="31">
        <v>0</v>
      </c>
      <c r="Z411" s="36">
        <v>0</v>
      </c>
      <c r="AA411" s="31">
        <v>112.91260869565221</v>
      </c>
      <c r="AB411" s="31">
        <v>0</v>
      </c>
      <c r="AC411" s="36">
        <v>0</v>
      </c>
      <c r="AD411" s="31">
        <v>0</v>
      </c>
      <c r="AE411" s="31">
        <v>0</v>
      </c>
      <c r="AF411" s="36" t="s">
        <v>2850</v>
      </c>
      <c r="AG411" s="31">
        <v>0</v>
      </c>
      <c r="AH411" s="31">
        <v>0</v>
      </c>
      <c r="AI411" s="36" t="s">
        <v>2850</v>
      </c>
      <c r="AJ411" t="s">
        <v>255</v>
      </c>
      <c r="AK411" s="37">
        <v>9</v>
      </c>
      <c r="AT411"/>
    </row>
    <row r="412" spans="1:46" x14ac:dyDescent="0.25">
      <c r="A412" t="s">
        <v>2660</v>
      </c>
      <c r="B412" t="s">
        <v>1386</v>
      </c>
      <c r="C412" t="s">
        <v>2405</v>
      </c>
      <c r="D412" t="s">
        <v>2619</v>
      </c>
      <c r="E412" s="31">
        <v>86.239130434782609</v>
      </c>
      <c r="F412" s="31">
        <v>500.33108695652169</v>
      </c>
      <c r="G412" s="31">
        <v>3.2608695652173916</v>
      </c>
      <c r="H412" s="36">
        <v>6.5174234626375676E-3</v>
      </c>
      <c r="I412" s="31">
        <v>91.029891304347828</v>
      </c>
      <c r="J412" s="31">
        <v>1.7826086956521741</v>
      </c>
      <c r="K412" s="36">
        <v>1.9582674109674916E-2</v>
      </c>
      <c r="L412" s="31">
        <v>78.308260869565217</v>
      </c>
      <c r="M412" s="31">
        <v>1.5217391304347827</v>
      </c>
      <c r="N412" s="36">
        <v>1.9432676879001052E-2</v>
      </c>
      <c r="O412" s="31">
        <v>8.1893478260869568</v>
      </c>
      <c r="P412" s="31">
        <v>0.2608695652173913</v>
      </c>
      <c r="Q412" s="36">
        <v>3.1854742374771039E-2</v>
      </c>
      <c r="R412" s="31">
        <v>4.5322826086956516</v>
      </c>
      <c r="S412" s="31">
        <v>0</v>
      </c>
      <c r="T412" s="36">
        <v>0</v>
      </c>
      <c r="U412" s="31">
        <v>182.31826086956519</v>
      </c>
      <c r="V412" s="31">
        <v>1.4782608695652173</v>
      </c>
      <c r="W412" s="36">
        <v>8.1081338891379629E-3</v>
      </c>
      <c r="X412" s="31">
        <v>5.7984782608695644</v>
      </c>
      <c r="Y412" s="31">
        <v>0</v>
      </c>
      <c r="Z412" s="36">
        <v>0</v>
      </c>
      <c r="AA412" s="31">
        <v>221.06456521739128</v>
      </c>
      <c r="AB412" s="31">
        <v>0</v>
      </c>
      <c r="AC412" s="36">
        <v>0</v>
      </c>
      <c r="AD412" s="31">
        <v>0.11989130434782608</v>
      </c>
      <c r="AE412" s="31">
        <v>0</v>
      </c>
      <c r="AF412" s="36">
        <v>0</v>
      </c>
      <c r="AG412" s="31">
        <v>0</v>
      </c>
      <c r="AH412" s="31">
        <v>0</v>
      </c>
      <c r="AI412" s="36" t="s">
        <v>2850</v>
      </c>
      <c r="AJ412" t="s">
        <v>250</v>
      </c>
      <c r="AK412" s="37">
        <v>9</v>
      </c>
      <c r="AT412"/>
    </row>
    <row r="413" spans="1:46" x14ac:dyDescent="0.25">
      <c r="A413" t="s">
        <v>2660</v>
      </c>
      <c r="B413" t="s">
        <v>1372</v>
      </c>
      <c r="C413" t="s">
        <v>2333</v>
      </c>
      <c r="D413" t="s">
        <v>2622</v>
      </c>
      <c r="E413" s="31">
        <v>112.40217391304348</v>
      </c>
      <c r="F413" s="31">
        <v>452.64586956521737</v>
      </c>
      <c r="G413" s="31">
        <v>0</v>
      </c>
      <c r="H413" s="36">
        <v>0</v>
      </c>
      <c r="I413" s="31">
        <v>61.771630434782601</v>
      </c>
      <c r="J413" s="31">
        <v>0</v>
      </c>
      <c r="K413" s="36">
        <v>0</v>
      </c>
      <c r="L413" s="31">
        <v>45.585326086956513</v>
      </c>
      <c r="M413" s="31">
        <v>0</v>
      </c>
      <c r="N413" s="36">
        <v>0</v>
      </c>
      <c r="O413" s="31">
        <v>10.534130434782611</v>
      </c>
      <c r="P413" s="31">
        <v>0</v>
      </c>
      <c r="Q413" s="36">
        <v>0</v>
      </c>
      <c r="R413" s="31">
        <v>5.6521739130434785</v>
      </c>
      <c r="S413" s="31">
        <v>0</v>
      </c>
      <c r="T413" s="36">
        <v>0</v>
      </c>
      <c r="U413" s="31">
        <v>81.125869565217357</v>
      </c>
      <c r="V413" s="31">
        <v>0</v>
      </c>
      <c r="W413" s="36">
        <v>0</v>
      </c>
      <c r="X413" s="31">
        <v>5.3431521739130421</v>
      </c>
      <c r="Y413" s="31">
        <v>0</v>
      </c>
      <c r="Z413" s="36">
        <v>0</v>
      </c>
      <c r="AA413" s="31">
        <v>297.67728260869563</v>
      </c>
      <c r="AB413" s="31">
        <v>0</v>
      </c>
      <c r="AC413" s="36">
        <v>0</v>
      </c>
      <c r="AD413" s="31">
        <v>6.7279347826086973</v>
      </c>
      <c r="AE413" s="31">
        <v>0</v>
      </c>
      <c r="AF413" s="36">
        <v>0</v>
      </c>
      <c r="AG413" s="31">
        <v>0</v>
      </c>
      <c r="AH413" s="31">
        <v>0</v>
      </c>
      <c r="AI413" s="36" t="s">
        <v>2850</v>
      </c>
      <c r="AJ413" t="s">
        <v>236</v>
      </c>
      <c r="AK413" s="37">
        <v>9</v>
      </c>
      <c r="AT413"/>
    </row>
    <row r="414" spans="1:46" x14ac:dyDescent="0.25">
      <c r="A414" t="s">
        <v>2660</v>
      </c>
      <c r="B414" t="s">
        <v>1144</v>
      </c>
      <c r="C414" t="s">
        <v>2282</v>
      </c>
      <c r="D414" t="s">
        <v>2607</v>
      </c>
      <c r="E414" s="31">
        <v>99.521739130434781</v>
      </c>
      <c r="F414" s="31">
        <v>392.40021739130418</v>
      </c>
      <c r="G414" s="31">
        <v>5.7418478260869561</v>
      </c>
      <c r="H414" s="36">
        <v>1.4632631613353941E-2</v>
      </c>
      <c r="I414" s="31">
        <v>49.029565217391301</v>
      </c>
      <c r="J414" s="31">
        <v>0</v>
      </c>
      <c r="K414" s="36">
        <v>0</v>
      </c>
      <c r="L414" s="31">
        <v>45.986086956521739</v>
      </c>
      <c r="M414" s="31">
        <v>0</v>
      </c>
      <c r="N414" s="36">
        <v>0</v>
      </c>
      <c r="O414" s="31">
        <v>0</v>
      </c>
      <c r="P414" s="31">
        <v>0</v>
      </c>
      <c r="Q414" s="36" t="s">
        <v>2850</v>
      </c>
      <c r="R414" s="31">
        <v>3.0434782608695654</v>
      </c>
      <c r="S414" s="31">
        <v>0</v>
      </c>
      <c r="T414" s="36">
        <v>0</v>
      </c>
      <c r="U414" s="31">
        <v>83.19347826086954</v>
      </c>
      <c r="V414" s="31">
        <v>0</v>
      </c>
      <c r="W414" s="36">
        <v>0</v>
      </c>
      <c r="X414" s="31">
        <v>0</v>
      </c>
      <c r="Y414" s="31">
        <v>0</v>
      </c>
      <c r="Z414" s="36" t="s">
        <v>2850</v>
      </c>
      <c r="AA414" s="31">
        <v>260.17717391304336</v>
      </c>
      <c r="AB414" s="31">
        <v>5.7418478260869561</v>
      </c>
      <c r="AC414" s="36">
        <v>2.2068991448135268E-2</v>
      </c>
      <c r="AD414" s="31">
        <v>0</v>
      </c>
      <c r="AE414" s="31">
        <v>0</v>
      </c>
      <c r="AF414" s="36" t="s">
        <v>2850</v>
      </c>
      <c r="AG414" s="31">
        <v>0</v>
      </c>
      <c r="AH414" s="31">
        <v>0</v>
      </c>
      <c r="AI414" s="36" t="s">
        <v>2850</v>
      </c>
      <c r="AJ414" t="s">
        <v>7</v>
      </c>
      <c r="AK414" s="37">
        <v>9</v>
      </c>
      <c r="AT414"/>
    </row>
    <row r="415" spans="1:46" x14ac:dyDescent="0.25">
      <c r="A415" t="s">
        <v>2660</v>
      </c>
      <c r="B415" t="s">
        <v>1878</v>
      </c>
      <c r="C415" t="s">
        <v>2340</v>
      </c>
      <c r="D415" t="s">
        <v>2606</v>
      </c>
      <c r="E415" s="31">
        <v>30.456521739130434</v>
      </c>
      <c r="F415" s="31">
        <v>139.3016304347826</v>
      </c>
      <c r="G415" s="31">
        <v>0</v>
      </c>
      <c r="H415" s="36">
        <v>0</v>
      </c>
      <c r="I415" s="31">
        <v>15.133152173913043</v>
      </c>
      <c r="J415" s="31">
        <v>0</v>
      </c>
      <c r="K415" s="36">
        <v>0</v>
      </c>
      <c r="L415" s="31">
        <v>10.698369565217391</v>
      </c>
      <c r="M415" s="31">
        <v>0</v>
      </c>
      <c r="N415" s="36">
        <v>0</v>
      </c>
      <c r="O415" s="31">
        <v>0</v>
      </c>
      <c r="P415" s="31">
        <v>0</v>
      </c>
      <c r="Q415" s="36" t="s">
        <v>2850</v>
      </c>
      <c r="R415" s="31">
        <v>4.4347826086956523</v>
      </c>
      <c r="S415" s="31">
        <v>0</v>
      </c>
      <c r="T415" s="36">
        <v>0</v>
      </c>
      <c r="U415" s="31">
        <v>34.421195652173914</v>
      </c>
      <c r="V415" s="31">
        <v>0</v>
      </c>
      <c r="W415" s="36">
        <v>0</v>
      </c>
      <c r="X415" s="31">
        <v>12.899456521739131</v>
      </c>
      <c r="Y415" s="31">
        <v>0</v>
      </c>
      <c r="Z415" s="36">
        <v>0</v>
      </c>
      <c r="AA415" s="31">
        <v>76.847826086956516</v>
      </c>
      <c r="AB415" s="31">
        <v>0</v>
      </c>
      <c r="AC415" s="36">
        <v>0</v>
      </c>
      <c r="AD415" s="31">
        <v>0</v>
      </c>
      <c r="AE415" s="31">
        <v>0</v>
      </c>
      <c r="AF415" s="36" t="s">
        <v>2850</v>
      </c>
      <c r="AG415" s="31">
        <v>0</v>
      </c>
      <c r="AH415" s="31">
        <v>0</v>
      </c>
      <c r="AI415" s="36" t="s">
        <v>2850</v>
      </c>
      <c r="AJ415" t="s">
        <v>737</v>
      </c>
      <c r="AK415" s="37">
        <v>9</v>
      </c>
      <c r="AT415"/>
    </row>
    <row r="416" spans="1:46" x14ac:dyDescent="0.25">
      <c r="A416" t="s">
        <v>2660</v>
      </c>
      <c r="B416" t="s">
        <v>2250</v>
      </c>
      <c r="C416" t="s">
        <v>2411</v>
      </c>
      <c r="D416" t="s">
        <v>2637</v>
      </c>
      <c r="E416" s="31">
        <v>75.5</v>
      </c>
      <c r="F416" s="31">
        <v>352.45152173913044</v>
      </c>
      <c r="G416" s="31">
        <v>0</v>
      </c>
      <c r="H416" s="36">
        <v>0</v>
      </c>
      <c r="I416" s="31">
        <v>36.486847826086951</v>
      </c>
      <c r="J416" s="31">
        <v>0</v>
      </c>
      <c r="K416" s="36">
        <v>0</v>
      </c>
      <c r="L416" s="31">
        <v>25.350543478260871</v>
      </c>
      <c r="M416" s="31">
        <v>0</v>
      </c>
      <c r="N416" s="36">
        <v>0</v>
      </c>
      <c r="O416" s="31">
        <v>5.6358695652173916</v>
      </c>
      <c r="P416" s="31">
        <v>0</v>
      </c>
      <c r="Q416" s="36">
        <v>0</v>
      </c>
      <c r="R416" s="31">
        <v>5.5004347826086919</v>
      </c>
      <c r="S416" s="31">
        <v>0</v>
      </c>
      <c r="T416" s="36">
        <v>0</v>
      </c>
      <c r="U416" s="31">
        <v>79.380434782608702</v>
      </c>
      <c r="V416" s="31">
        <v>0</v>
      </c>
      <c r="W416" s="36">
        <v>0</v>
      </c>
      <c r="X416" s="31">
        <v>5.9809782608695654</v>
      </c>
      <c r="Y416" s="31">
        <v>0</v>
      </c>
      <c r="Z416" s="36">
        <v>0</v>
      </c>
      <c r="AA416" s="31">
        <v>230.60326086956522</v>
      </c>
      <c r="AB416" s="31">
        <v>0</v>
      </c>
      <c r="AC416" s="36">
        <v>0</v>
      </c>
      <c r="AD416" s="31">
        <v>0</v>
      </c>
      <c r="AE416" s="31">
        <v>0</v>
      </c>
      <c r="AF416" s="36" t="s">
        <v>2850</v>
      </c>
      <c r="AG416" s="31">
        <v>0</v>
      </c>
      <c r="AH416" s="31">
        <v>0</v>
      </c>
      <c r="AI416" s="36" t="s">
        <v>2850</v>
      </c>
      <c r="AJ416" t="s">
        <v>1120</v>
      </c>
      <c r="AK416" s="37">
        <v>9</v>
      </c>
      <c r="AT416"/>
    </row>
    <row r="417" spans="1:46" x14ac:dyDescent="0.25">
      <c r="A417" t="s">
        <v>2660</v>
      </c>
      <c r="B417" t="s">
        <v>2076</v>
      </c>
      <c r="C417" t="s">
        <v>2341</v>
      </c>
      <c r="D417" t="s">
        <v>2610</v>
      </c>
      <c r="E417" s="31">
        <v>41.347826086956523</v>
      </c>
      <c r="F417" s="31">
        <v>226.84304347826088</v>
      </c>
      <c r="G417" s="31">
        <v>5.4957608695652178</v>
      </c>
      <c r="H417" s="36">
        <v>2.4227151890121305E-2</v>
      </c>
      <c r="I417" s="31">
        <v>59.989130434782631</v>
      </c>
      <c r="J417" s="31">
        <v>5.4957608695652178</v>
      </c>
      <c r="K417" s="36">
        <v>9.1612610980250017E-2</v>
      </c>
      <c r="L417" s="31">
        <v>59.989130434782631</v>
      </c>
      <c r="M417" s="31">
        <v>5.4957608695652178</v>
      </c>
      <c r="N417" s="36">
        <v>9.1612610980250017E-2</v>
      </c>
      <c r="O417" s="31">
        <v>0</v>
      </c>
      <c r="P417" s="31">
        <v>0</v>
      </c>
      <c r="Q417" s="36" t="s">
        <v>2850</v>
      </c>
      <c r="R417" s="31">
        <v>0</v>
      </c>
      <c r="S417" s="31">
        <v>0</v>
      </c>
      <c r="T417" s="36" t="s">
        <v>2850</v>
      </c>
      <c r="U417" s="31">
        <v>72.114456521739143</v>
      </c>
      <c r="V417" s="31">
        <v>0</v>
      </c>
      <c r="W417" s="36">
        <v>0</v>
      </c>
      <c r="X417" s="31">
        <v>5.2034782608695656</v>
      </c>
      <c r="Y417" s="31">
        <v>0</v>
      </c>
      <c r="Z417" s="36">
        <v>0</v>
      </c>
      <c r="AA417" s="31">
        <v>89.535978260869555</v>
      </c>
      <c r="AB417" s="31">
        <v>0</v>
      </c>
      <c r="AC417" s="36">
        <v>0</v>
      </c>
      <c r="AD417" s="31">
        <v>0</v>
      </c>
      <c r="AE417" s="31">
        <v>0</v>
      </c>
      <c r="AF417" s="36" t="s">
        <v>2850</v>
      </c>
      <c r="AG417" s="31">
        <v>0</v>
      </c>
      <c r="AH417" s="31">
        <v>0</v>
      </c>
      <c r="AI417" s="36" t="s">
        <v>2850</v>
      </c>
      <c r="AJ417" t="s">
        <v>940</v>
      </c>
      <c r="AK417" s="37">
        <v>9</v>
      </c>
      <c r="AT417"/>
    </row>
    <row r="418" spans="1:46" x14ac:dyDescent="0.25">
      <c r="A418" t="s">
        <v>2660</v>
      </c>
      <c r="B418" t="s">
        <v>1209</v>
      </c>
      <c r="C418" t="s">
        <v>2327</v>
      </c>
      <c r="D418" t="s">
        <v>2602</v>
      </c>
      <c r="E418" s="31">
        <v>81.923913043478265</v>
      </c>
      <c r="F418" s="31">
        <v>293.59565217391298</v>
      </c>
      <c r="G418" s="31">
        <v>0</v>
      </c>
      <c r="H418" s="36">
        <v>0</v>
      </c>
      <c r="I418" s="31">
        <v>16.122282608695652</v>
      </c>
      <c r="J418" s="31">
        <v>0</v>
      </c>
      <c r="K418" s="36">
        <v>0</v>
      </c>
      <c r="L418" s="31">
        <v>10.383152173913043</v>
      </c>
      <c r="M418" s="31">
        <v>0</v>
      </c>
      <c r="N418" s="36">
        <v>0</v>
      </c>
      <c r="O418" s="31">
        <v>0</v>
      </c>
      <c r="P418" s="31">
        <v>0</v>
      </c>
      <c r="Q418" s="36" t="s">
        <v>2850</v>
      </c>
      <c r="R418" s="31">
        <v>5.7391304347826084</v>
      </c>
      <c r="S418" s="31">
        <v>0</v>
      </c>
      <c r="T418" s="36">
        <v>0</v>
      </c>
      <c r="U418" s="31">
        <v>77.114130434782609</v>
      </c>
      <c r="V418" s="31">
        <v>0</v>
      </c>
      <c r="W418" s="36">
        <v>0</v>
      </c>
      <c r="X418" s="31">
        <v>17.698369565217391</v>
      </c>
      <c r="Y418" s="31">
        <v>0</v>
      </c>
      <c r="Z418" s="36">
        <v>0</v>
      </c>
      <c r="AA418" s="31">
        <v>182.66086956521735</v>
      </c>
      <c r="AB418" s="31">
        <v>0</v>
      </c>
      <c r="AC418" s="36">
        <v>0</v>
      </c>
      <c r="AD418" s="31">
        <v>0</v>
      </c>
      <c r="AE418" s="31">
        <v>0</v>
      </c>
      <c r="AF418" s="36" t="s">
        <v>2850</v>
      </c>
      <c r="AG418" s="31">
        <v>0</v>
      </c>
      <c r="AH418" s="31">
        <v>0</v>
      </c>
      <c r="AI418" s="36" t="s">
        <v>2850</v>
      </c>
      <c r="AJ418" t="s">
        <v>72</v>
      </c>
      <c r="AK418" s="37">
        <v>9</v>
      </c>
      <c r="AT418"/>
    </row>
    <row r="419" spans="1:46" x14ac:dyDescent="0.25">
      <c r="A419" t="s">
        <v>2660</v>
      </c>
      <c r="B419" t="s">
        <v>1494</v>
      </c>
      <c r="C419" t="s">
        <v>2321</v>
      </c>
      <c r="D419" t="s">
        <v>2603</v>
      </c>
      <c r="E419" s="31">
        <v>91.934782608695656</v>
      </c>
      <c r="F419" s="31">
        <v>343.50913043478249</v>
      </c>
      <c r="G419" s="31">
        <v>0</v>
      </c>
      <c r="H419" s="36">
        <v>0</v>
      </c>
      <c r="I419" s="31">
        <v>43.106413043478248</v>
      </c>
      <c r="J419" s="31">
        <v>0</v>
      </c>
      <c r="K419" s="36">
        <v>0</v>
      </c>
      <c r="L419" s="31">
        <v>32.814782608695637</v>
      </c>
      <c r="M419" s="31">
        <v>0</v>
      </c>
      <c r="N419" s="36">
        <v>0</v>
      </c>
      <c r="O419" s="31">
        <v>5.0742391304347816</v>
      </c>
      <c r="P419" s="31">
        <v>0</v>
      </c>
      <c r="Q419" s="36">
        <v>0</v>
      </c>
      <c r="R419" s="31">
        <v>5.2173913043478262</v>
      </c>
      <c r="S419" s="31">
        <v>0</v>
      </c>
      <c r="T419" s="36">
        <v>0</v>
      </c>
      <c r="U419" s="31">
        <v>59.969565217391271</v>
      </c>
      <c r="V419" s="31">
        <v>0</v>
      </c>
      <c r="W419" s="36">
        <v>0</v>
      </c>
      <c r="X419" s="31">
        <v>16.887826086956522</v>
      </c>
      <c r="Y419" s="31">
        <v>0</v>
      </c>
      <c r="Z419" s="36">
        <v>0</v>
      </c>
      <c r="AA419" s="31">
        <v>223.54532608695646</v>
      </c>
      <c r="AB419" s="31">
        <v>0</v>
      </c>
      <c r="AC419" s="36">
        <v>0</v>
      </c>
      <c r="AD419" s="31">
        <v>0</v>
      </c>
      <c r="AE419" s="31">
        <v>0</v>
      </c>
      <c r="AF419" s="36" t="s">
        <v>2850</v>
      </c>
      <c r="AG419" s="31">
        <v>0</v>
      </c>
      <c r="AH419" s="31">
        <v>0</v>
      </c>
      <c r="AI419" s="36" t="s">
        <v>2850</v>
      </c>
      <c r="AJ419" t="s">
        <v>359</v>
      </c>
      <c r="AK419" s="37">
        <v>9</v>
      </c>
      <c r="AT419"/>
    </row>
    <row r="420" spans="1:46" x14ac:dyDescent="0.25">
      <c r="A420" t="s">
        <v>2660</v>
      </c>
      <c r="B420" t="s">
        <v>2034</v>
      </c>
      <c r="C420" t="s">
        <v>2374</v>
      </c>
      <c r="D420" t="s">
        <v>2602</v>
      </c>
      <c r="E420" s="31">
        <v>59.347826086956523</v>
      </c>
      <c r="F420" s="31">
        <v>298.18163043478262</v>
      </c>
      <c r="G420" s="31">
        <v>0</v>
      </c>
      <c r="H420" s="36">
        <v>0</v>
      </c>
      <c r="I420" s="31">
        <v>30.951195652173904</v>
      </c>
      <c r="J420" s="31">
        <v>0</v>
      </c>
      <c r="K420" s="36">
        <v>0</v>
      </c>
      <c r="L420" s="31">
        <v>19.630217391304342</v>
      </c>
      <c r="M420" s="31">
        <v>0</v>
      </c>
      <c r="N420" s="36">
        <v>0</v>
      </c>
      <c r="O420" s="31">
        <v>5.7557608695652167</v>
      </c>
      <c r="P420" s="31">
        <v>0</v>
      </c>
      <c r="Q420" s="36">
        <v>0</v>
      </c>
      <c r="R420" s="31">
        <v>5.5652173913043477</v>
      </c>
      <c r="S420" s="31">
        <v>0</v>
      </c>
      <c r="T420" s="36">
        <v>0</v>
      </c>
      <c r="U420" s="31">
        <v>84.638586956521706</v>
      </c>
      <c r="V420" s="31">
        <v>0</v>
      </c>
      <c r="W420" s="36">
        <v>0</v>
      </c>
      <c r="X420" s="31">
        <v>16.782608695652176</v>
      </c>
      <c r="Y420" s="31">
        <v>0</v>
      </c>
      <c r="Z420" s="36">
        <v>0</v>
      </c>
      <c r="AA420" s="31">
        <v>165.8092391304348</v>
      </c>
      <c r="AB420" s="31">
        <v>0</v>
      </c>
      <c r="AC420" s="36">
        <v>0</v>
      </c>
      <c r="AD420" s="31">
        <v>0</v>
      </c>
      <c r="AE420" s="31">
        <v>0</v>
      </c>
      <c r="AF420" s="36" t="s">
        <v>2850</v>
      </c>
      <c r="AG420" s="31">
        <v>0</v>
      </c>
      <c r="AH420" s="31">
        <v>0</v>
      </c>
      <c r="AI420" s="36" t="s">
        <v>2850</v>
      </c>
      <c r="AJ420" t="s">
        <v>897</v>
      </c>
      <c r="AK420" s="37">
        <v>9</v>
      </c>
      <c r="AT420"/>
    </row>
    <row r="421" spans="1:46" x14ac:dyDescent="0.25">
      <c r="A421" t="s">
        <v>2660</v>
      </c>
      <c r="B421" t="s">
        <v>1653</v>
      </c>
      <c r="C421" t="s">
        <v>2284</v>
      </c>
      <c r="D421" t="s">
        <v>2603</v>
      </c>
      <c r="E421" s="31">
        <v>100.81521739130434</v>
      </c>
      <c r="F421" s="31">
        <v>506.69076086956528</v>
      </c>
      <c r="G421" s="31">
        <v>0.93206521739130432</v>
      </c>
      <c r="H421" s="36">
        <v>1.8395149258133817E-3</v>
      </c>
      <c r="I421" s="31">
        <v>60.293043478260891</v>
      </c>
      <c r="J421" s="31">
        <v>0</v>
      </c>
      <c r="K421" s="36">
        <v>0</v>
      </c>
      <c r="L421" s="31">
        <v>43.422826086956547</v>
      </c>
      <c r="M421" s="31">
        <v>0</v>
      </c>
      <c r="N421" s="36">
        <v>0</v>
      </c>
      <c r="O421" s="31">
        <v>11.217826086956521</v>
      </c>
      <c r="P421" s="31">
        <v>0</v>
      </c>
      <c r="Q421" s="36">
        <v>0</v>
      </c>
      <c r="R421" s="31">
        <v>5.6523913043478258</v>
      </c>
      <c r="S421" s="31">
        <v>0</v>
      </c>
      <c r="T421" s="36">
        <v>0</v>
      </c>
      <c r="U421" s="31">
        <v>113.59869565217393</v>
      </c>
      <c r="V421" s="31">
        <v>0.93206521739130432</v>
      </c>
      <c r="W421" s="36">
        <v>8.2048936569234943E-3</v>
      </c>
      <c r="X421" s="31">
        <v>23.066956521739129</v>
      </c>
      <c r="Y421" s="31">
        <v>0</v>
      </c>
      <c r="Z421" s="36">
        <v>0</v>
      </c>
      <c r="AA421" s="31">
        <v>309.73206521739132</v>
      </c>
      <c r="AB421" s="31">
        <v>0</v>
      </c>
      <c r="AC421" s="36">
        <v>0</v>
      </c>
      <c r="AD421" s="31">
        <v>0</v>
      </c>
      <c r="AE421" s="31">
        <v>0</v>
      </c>
      <c r="AF421" s="36" t="s">
        <v>2850</v>
      </c>
      <c r="AG421" s="31">
        <v>0</v>
      </c>
      <c r="AH421" s="31">
        <v>0</v>
      </c>
      <c r="AI421" s="36" t="s">
        <v>2850</v>
      </c>
      <c r="AJ421" t="s">
        <v>519</v>
      </c>
      <c r="AK421" s="37">
        <v>9</v>
      </c>
      <c r="AT421"/>
    </row>
    <row r="422" spans="1:46" x14ac:dyDescent="0.25">
      <c r="A422" t="s">
        <v>2660</v>
      </c>
      <c r="B422" t="s">
        <v>2195</v>
      </c>
      <c r="C422" t="s">
        <v>2367</v>
      </c>
      <c r="D422" t="s">
        <v>2623</v>
      </c>
      <c r="E422" s="31">
        <v>91.782608695652172</v>
      </c>
      <c r="F422" s="31">
        <v>345.01206521739135</v>
      </c>
      <c r="G422" s="31">
        <v>7.6315217391304344</v>
      </c>
      <c r="H422" s="36">
        <v>2.2119579308978163E-2</v>
      </c>
      <c r="I422" s="31">
        <v>37.867717391304339</v>
      </c>
      <c r="J422" s="31">
        <v>2.3478260869565215</v>
      </c>
      <c r="K422" s="36">
        <v>6.2000729082647553E-2</v>
      </c>
      <c r="L422" s="31">
        <v>18.816195652173906</v>
      </c>
      <c r="M422" s="31">
        <v>2.0869565217391304</v>
      </c>
      <c r="N422" s="36">
        <v>0.1109127774985703</v>
      </c>
      <c r="O422" s="31">
        <v>13.48630434782609</v>
      </c>
      <c r="P422" s="31">
        <v>0.2608695652173913</v>
      </c>
      <c r="Q422" s="36">
        <v>1.9343295130325445E-2</v>
      </c>
      <c r="R422" s="31">
        <v>5.5652173913043477</v>
      </c>
      <c r="S422" s="31">
        <v>0</v>
      </c>
      <c r="T422" s="36">
        <v>0</v>
      </c>
      <c r="U422" s="31">
        <v>73.161956521739143</v>
      </c>
      <c r="V422" s="31">
        <v>0.93043478260869561</v>
      </c>
      <c r="W422" s="36">
        <v>1.2717467203494329E-2</v>
      </c>
      <c r="X422" s="31">
        <v>5.433478260869566</v>
      </c>
      <c r="Y422" s="31">
        <v>0.51086956521739135</v>
      </c>
      <c r="Z422" s="36">
        <v>9.4022565415699769E-2</v>
      </c>
      <c r="AA422" s="31">
        <v>228.54891304347831</v>
      </c>
      <c r="AB422" s="31">
        <v>3.8423913043478262</v>
      </c>
      <c r="AC422" s="36">
        <v>1.6812118041519032E-2</v>
      </c>
      <c r="AD422" s="31">
        <v>0</v>
      </c>
      <c r="AE422" s="31">
        <v>0</v>
      </c>
      <c r="AF422" s="36" t="s">
        <v>2850</v>
      </c>
      <c r="AG422" s="31">
        <v>0</v>
      </c>
      <c r="AH422" s="31">
        <v>0</v>
      </c>
      <c r="AI422" s="36" t="s">
        <v>2850</v>
      </c>
      <c r="AJ422" t="s">
        <v>1063</v>
      </c>
      <c r="AK422" s="37">
        <v>9</v>
      </c>
      <c r="AT422"/>
    </row>
    <row r="423" spans="1:46" x14ac:dyDescent="0.25">
      <c r="A423" t="s">
        <v>2660</v>
      </c>
      <c r="B423" t="s">
        <v>2008</v>
      </c>
      <c r="C423" t="s">
        <v>2561</v>
      </c>
      <c r="D423" t="s">
        <v>2602</v>
      </c>
      <c r="E423" s="31">
        <v>97.456521739130437</v>
      </c>
      <c r="F423" s="31">
        <v>424.36956521739131</v>
      </c>
      <c r="G423" s="31">
        <v>0</v>
      </c>
      <c r="H423" s="36">
        <v>0</v>
      </c>
      <c r="I423" s="31">
        <v>66.347826086956516</v>
      </c>
      <c r="J423" s="31">
        <v>0</v>
      </c>
      <c r="K423" s="36">
        <v>0</v>
      </c>
      <c r="L423" s="31">
        <v>53.195652173913047</v>
      </c>
      <c r="M423" s="31">
        <v>0</v>
      </c>
      <c r="N423" s="36">
        <v>0</v>
      </c>
      <c r="O423" s="31">
        <v>12.108695652173912</v>
      </c>
      <c r="P423" s="31">
        <v>0</v>
      </c>
      <c r="Q423" s="36">
        <v>0</v>
      </c>
      <c r="R423" s="31">
        <v>1.0434782608695652</v>
      </c>
      <c r="S423" s="31">
        <v>0</v>
      </c>
      <c r="T423" s="36">
        <v>0</v>
      </c>
      <c r="U423" s="31">
        <v>144.14673913043478</v>
      </c>
      <c r="V423" s="31">
        <v>0</v>
      </c>
      <c r="W423" s="36">
        <v>0</v>
      </c>
      <c r="X423" s="31">
        <v>0</v>
      </c>
      <c r="Y423" s="31">
        <v>0</v>
      </c>
      <c r="Z423" s="36" t="s">
        <v>2850</v>
      </c>
      <c r="AA423" s="31">
        <v>213.875</v>
      </c>
      <c r="AB423" s="31">
        <v>0</v>
      </c>
      <c r="AC423" s="36">
        <v>0</v>
      </c>
      <c r="AD423" s="31">
        <v>0</v>
      </c>
      <c r="AE423" s="31">
        <v>0</v>
      </c>
      <c r="AF423" s="36" t="s">
        <v>2850</v>
      </c>
      <c r="AG423" s="31">
        <v>0</v>
      </c>
      <c r="AH423" s="31">
        <v>0</v>
      </c>
      <c r="AI423" s="36" t="s">
        <v>2850</v>
      </c>
      <c r="AJ423" t="s">
        <v>870</v>
      </c>
      <c r="AK423" s="37">
        <v>9</v>
      </c>
      <c r="AT423"/>
    </row>
    <row r="424" spans="1:46" x14ac:dyDescent="0.25">
      <c r="A424" t="s">
        <v>2660</v>
      </c>
      <c r="B424" t="s">
        <v>1444</v>
      </c>
      <c r="C424" t="s">
        <v>2437</v>
      </c>
      <c r="D424" t="s">
        <v>2603</v>
      </c>
      <c r="E424" s="31">
        <v>45.086956521739133</v>
      </c>
      <c r="F424" s="31">
        <v>178.67467391304348</v>
      </c>
      <c r="G424" s="31">
        <v>0.25543478260869568</v>
      </c>
      <c r="H424" s="36">
        <v>1.4296082204297708E-3</v>
      </c>
      <c r="I424" s="31">
        <v>8.1602173913043483</v>
      </c>
      <c r="J424" s="31">
        <v>0</v>
      </c>
      <c r="K424" s="36">
        <v>0</v>
      </c>
      <c r="L424" s="31">
        <v>2.431956521739131</v>
      </c>
      <c r="M424" s="31">
        <v>0</v>
      </c>
      <c r="N424" s="36">
        <v>0</v>
      </c>
      <c r="O424" s="31">
        <v>0</v>
      </c>
      <c r="P424" s="31">
        <v>0</v>
      </c>
      <c r="Q424" s="36" t="s">
        <v>2850</v>
      </c>
      <c r="R424" s="31">
        <v>5.7282608695652177</v>
      </c>
      <c r="S424" s="31">
        <v>0</v>
      </c>
      <c r="T424" s="36">
        <v>0</v>
      </c>
      <c r="U424" s="31">
        <v>39.528913043478276</v>
      </c>
      <c r="V424" s="31">
        <v>0.25543478260869568</v>
      </c>
      <c r="W424" s="36">
        <v>6.4619733491720404E-3</v>
      </c>
      <c r="X424" s="31">
        <v>4.27163043478261</v>
      </c>
      <c r="Y424" s="31">
        <v>0</v>
      </c>
      <c r="Z424" s="36">
        <v>0</v>
      </c>
      <c r="AA424" s="31">
        <v>126.71391304347826</v>
      </c>
      <c r="AB424" s="31">
        <v>0</v>
      </c>
      <c r="AC424" s="36">
        <v>0</v>
      </c>
      <c r="AD424" s="31">
        <v>0</v>
      </c>
      <c r="AE424" s="31">
        <v>0</v>
      </c>
      <c r="AF424" s="36" t="s">
        <v>2850</v>
      </c>
      <c r="AG424" s="31">
        <v>0</v>
      </c>
      <c r="AH424" s="31">
        <v>0</v>
      </c>
      <c r="AI424" s="36" t="s">
        <v>2850</v>
      </c>
      <c r="AJ424" t="s">
        <v>309</v>
      </c>
      <c r="AK424" s="37">
        <v>9</v>
      </c>
      <c r="AT424"/>
    </row>
    <row r="425" spans="1:46" x14ac:dyDescent="0.25">
      <c r="A425" t="s">
        <v>2660</v>
      </c>
      <c r="B425" t="s">
        <v>1379</v>
      </c>
      <c r="C425" t="s">
        <v>2275</v>
      </c>
      <c r="D425" t="s">
        <v>2602</v>
      </c>
      <c r="E425" s="31">
        <v>73.380434782608702</v>
      </c>
      <c r="F425" s="31">
        <v>271.63206521739141</v>
      </c>
      <c r="G425" s="31">
        <v>9.0356521739130411</v>
      </c>
      <c r="H425" s="36">
        <v>3.3264306136617808E-2</v>
      </c>
      <c r="I425" s="31">
        <v>23.533152173913038</v>
      </c>
      <c r="J425" s="31">
        <v>0</v>
      </c>
      <c r="K425" s="36">
        <v>0</v>
      </c>
      <c r="L425" s="31">
        <v>17.076521739130431</v>
      </c>
      <c r="M425" s="31">
        <v>0</v>
      </c>
      <c r="N425" s="36">
        <v>0</v>
      </c>
      <c r="O425" s="31">
        <v>0.89141304347826089</v>
      </c>
      <c r="P425" s="31">
        <v>0</v>
      </c>
      <c r="Q425" s="36">
        <v>0</v>
      </c>
      <c r="R425" s="31">
        <v>5.5652173913043477</v>
      </c>
      <c r="S425" s="31">
        <v>0</v>
      </c>
      <c r="T425" s="36">
        <v>0</v>
      </c>
      <c r="U425" s="31">
        <v>76.009565217391341</v>
      </c>
      <c r="V425" s="31">
        <v>0</v>
      </c>
      <c r="W425" s="36">
        <v>0</v>
      </c>
      <c r="X425" s="31">
        <v>20.850326086956517</v>
      </c>
      <c r="Y425" s="31">
        <v>0</v>
      </c>
      <c r="Z425" s="36">
        <v>0</v>
      </c>
      <c r="AA425" s="31">
        <v>151.23902173913049</v>
      </c>
      <c r="AB425" s="31">
        <v>9.0356521739130411</v>
      </c>
      <c r="AC425" s="36">
        <v>5.9744185528378235E-2</v>
      </c>
      <c r="AD425" s="31">
        <v>0</v>
      </c>
      <c r="AE425" s="31">
        <v>0</v>
      </c>
      <c r="AF425" s="36" t="s">
        <v>2850</v>
      </c>
      <c r="AG425" s="31">
        <v>0</v>
      </c>
      <c r="AH425" s="31">
        <v>0</v>
      </c>
      <c r="AI425" s="36" t="s">
        <v>2850</v>
      </c>
      <c r="AJ425" t="s">
        <v>243</v>
      </c>
      <c r="AK425" s="37">
        <v>9</v>
      </c>
      <c r="AT425"/>
    </row>
    <row r="426" spans="1:46" x14ac:dyDescent="0.25">
      <c r="A426" t="s">
        <v>2660</v>
      </c>
      <c r="B426" t="s">
        <v>1507</v>
      </c>
      <c r="C426" t="s">
        <v>2456</v>
      </c>
      <c r="D426" t="s">
        <v>2602</v>
      </c>
      <c r="E426" s="31">
        <v>91.641304347826093</v>
      </c>
      <c r="F426" s="31">
        <v>358.6542391304348</v>
      </c>
      <c r="G426" s="31">
        <v>0</v>
      </c>
      <c r="H426" s="36">
        <v>0</v>
      </c>
      <c r="I426" s="31">
        <v>35.573804347826098</v>
      </c>
      <c r="J426" s="31">
        <v>0</v>
      </c>
      <c r="K426" s="36">
        <v>0</v>
      </c>
      <c r="L426" s="31">
        <v>29.052065217391313</v>
      </c>
      <c r="M426" s="31">
        <v>0</v>
      </c>
      <c r="N426" s="36">
        <v>0</v>
      </c>
      <c r="O426" s="31">
        <v>0</v>
      </c>
      <c r="P426" s="31">
        <v>0</v>
      </c>
      <c r="Q426" s="36" t="s">
        <v>2850</v>
      </c>
      <c r="R426" s="31">
        <v>6.5217391304347823</v>
      </c>
      <c r="S426" s="31">
        <v>0</v>
      </c>
      <c r="T426" s="36">
        <v>0</v>
      </c>
      <c r="U426" s="31">
        <v>87.252934782608691</v>
      </c>
      <c r="V426" s="31">
        <v>0</v>
      </c>
      <c r="W426" s="36">
        <v>0</v>
      </c>
      <c r="X426" s="31">
        <v>5.7391304347826084</v>
      </c>
      <c r="Y426" s="31">
        <v>0</v>
      </c>
      <c r="Z426" s="36">
        <v>0</v>
      </c>
      <c r="AA426" s="31">
        <v>137.09956521739133</v>
      </c>
      <c r="AB426" s="31">
        <v>0</v>
      </c>
      <c r="AC426" s="36">
        <v>0</v>
      </c>
      <c r="AD426" s="31">
        <v>92.988804347826076</v>
      </c>
      <c r="AE426" s="31">
        <v>0</v>
      </c>
      <c r="AF426" s="36">
        <v>0</v>
      </c>
      <c r="AG426" s="31">
        <v>0</v>
      </c>
      <c r="AH426" s="31">
        <v>0</v>
      </c>
      <c r="AI426" s="36" t="s">
        <v>2850</v>
      </c>
      <c r="AJ426" t="s">
        <v>372</v>
      </c>
      <c r="AK426" s="37">
        <v>9</v>
      </c>
      <c r="AT426"/>
    </row>
    <row r="427" spans="1:46" x14ac:dyDescent="0.25">
      <c r="A427" t="s">
        <v>2660</v>
      </c>
      <c r="B427" t="s">
        <v>1874</v>
      </c>
      <c r="C427" t="s">
        <v>2286</v>
      </c>
      <c r="D427" t="s">
        <v>2603</v>
      </c>
      <c r="E427" s="31">
        <v>48.239130434782609</v>
      </c>
      <c r="F427" s="31">
        <v>183.66956521739129</v>
      </c>
      <c r="G427" s="31">
        <v>0</v>
      </c>
      <c r="H427" s="36">
        <v>0</v>
      </c>
      <c r="I427" s="31">
        <v>29.505760869565215</v>
      </c>
      <c r="J427" s="31">
        <v>0</v>
      </c>
      <c r="K427" s="36">
        <v>0</v>
      </c>
      <c r="L427" s="31">
        <v>18.152608695652173</v>
      </c>
      <c r="M427" s="31">
        <v>0</v>
      </c>
      <c r="N427" s="36">
        <v>0</v>
      </c>
      <c r="O427" s="31">
        <v>6.2227173913043483</v>
      </c>
      <c r="P427" s="31">
        <v>0</v>
      </c>
      <c r="Q427" s="36">
        <v>0</v>
      </c>
      <c r="R427" s="31">
        <v>5.1304347826086953</v>
      </c>
      <c r="S427" s="31">
        <v>0</v>
      </c>
      <c r="T427" s="36">
        <v>0</v>
      </c>
      <c r="U427" s="31">
        <v>50.004891304347844</v>
      </c>
      <c r="V427" s="31">
        <v>0</v>
      </c>
      <c r="W427" s="36">
        <v>0</v>
      </c>
      <c r="X427" s="31">
        <v>0</v>
      </c>
      <c r="Y427" s="31">
        <v>0</v>
      </c>
      <c r="Z427" s="36" t="s">
        <v>2850</v>
      </c>
      <c r="AA427" s="31">
        <v>104.15891304347824</v>
      </c>
      <c r="AB427" s="31">
        <v>0</v>
      </c>
      <c r="AC427" s="36">
        <v>0</v>
      </c>
      <c r="AD427" s="31">
        <v>0</v>
      </c>
      <c r="AE427" s="31">
        <v>0</v>
      </c>
      <c r="AF427" s="36" t="s">
        <v>2850</v>
      </c>
      <c r="AG427" s="31">
        <v>0</v>
      </c>
      <c r="AH427" s="31">
        <v>0</v>
      </c>
      <c r="AI427" s="36" t="s">
        <v>2850</v>
      </c>
      <c r="AJ427" t="s">
        <v>733</v>
      </c>
      <c r="AK427" s="37">
        <v>9</v>
      </c>
      <c r="AT427"/>
    </row>
    <row r="428" spans="1:46" x14ac:dyDescent="0.25">
      <c r="A428" t="s">
        <v>2660</v>
      </c>
      <c r="B428" t="s">
        <v>1856</v>
      </c>
      <c r="C428" t="s">
        <v>2524</v>
      </c>
      <c r="D428" t="s">
        <v>2610</v>
      </c>
      <c r="E428" s="31">
        <v>93.184782608695656</v>
      </c>
      <c r="F428" s="31">
        <v>309.26532608695652</v>
      </c>
      <c r="G428" s="31">
        <v>0.34782608695652173</v>
      </c>
      <c r="H428" s="36">
        <v>1.1246850442545992E-3</v>
      </c>
      <c r="I428" s="31">
        <v>20.820652173913047</v>
      </c>
      <c r="J428" s="31">
        <v>0.34782608695652173</v>
      </c>
      <c r="K428" s="36">
        <v>1.6705820934481856E-2</v>
      </c>
      <c r="L428" s="31">
        <v>13.190000000000003</v>
      </c>
      <c r="M428" s="31">
        <v>0</v>
      </c>
      <c r="N428" s="36">
        <v>0</v>
      </c>
      <c r="O428" s="31">
        <v>2.1523913043478258</v>
      </c>
      <c r="P428" s="31">
        <v>0.34782608695652173</v>
      </c>
      <c r="Q428" s="36">
        <v>0.16159983840016162</v>
      </c>
      <c r="R428" s="31">
        <v>5.4782608695652177</v>
      </c>
      <c r="S428" s="31">
        <v>0</v>
      </c>
      <c r="T428" s="36">
        <v>0</v>
      </c>
      <c r="U428" s="31">
        <v>69.314347826086987</v>
      </c>
      <c r="V428" s="31">
        <v>0</v>
      </c>
      <c r="W428" s="36">
        <v>0</v>
      </c>
      <c r="X428" s="31">
        <v>9.2639130434782579</v>
      </c>
      <c r="Y428" s="31">
        <v>0</v>
      </c>
      <c r="Z428" s="36">
        <v>0</v>
      </c>
      <c r="AA428" s="31">
        <v>209.86641304347825</v>
      </c>
      <c r="AB428" s="31">
        <v>0</v>
      </c>
      <c r="AC428" s="36">
        <v>0</v>
      </c>
      <c r="AD428" s="31">
        <v>0</v>
      </c>
      <c r="AE428" s="31">
        <v>0</v>
      </c>
      <c r="AF428" s="36" t="s">
        <v>2850</v>
      </c>
      <c r="AG428" s="31">
        <v>0</v>
      </c>
      <c r="AH428" s="31">
        <v>0</v>
      </c>
      <c r="AI428" s="36" t="s">
        <v>2850</v>
      </c>
      <c r="AJ428" t="s">
        <v>714</v>
      </c>
      <c r="AK428" s="37">
        <v>9</v>
      </c>
      <c r="AT428"/>
    </row>
    <row r="429" spans="1:46" x14ac:dyDescent="0.25">
      <c r="A429" t="s">
        <v>2660</v>
      </c>
      <c r="B429" t="s">
        <v>2078</v>
      </c>
      <c r="C429" t="s">
        <v>2355</v>
      </c>
      <c r="D429" t="s">
        <v>2605</v>
      </c>
      <c r="E429" s="31">
        <v>90.315217391304344</v>
      </c>
      <c r="F429" s="31">
        <v>325.0958695652173</v>
      </c>
      <c r="G429" s="31">
        <v>0.61413043478260865</v>
      </c>
      <c r="H429" s="36">
        <v>1.8890748615291413E-3</v>
      </c>
      <c r="I429" s="31">
        <v>16.637282608695649</v>
      </c>
      <c r="J429" s="31">
        <v>0</v>
      </c>
      <c r="K429" s="36">
        <v>0</v>
      </c>
      <c r="L429" s="31">
        <v>12.28945652173913</v>
      </c>
      <c r="M429" s="31">
        <v>0</v>
      </c>
      <c r="N429" s="36">
        <v>0</v>
      </c>
      <c r="O429" s="31">
        <v>0</v>
      </c>
      <c r="P429" s="31">
        <v>0</v>
      </c>
      <c r="Q429" s="36" t="s">
        <v>2850</v>
      </c>
      <c r="R429" s="31">
        <v>4.3478260869565215</v>
      </c>
      <c r="S429" s="31">
        <v>0</v>
      </c>
      <c r="T429" s="36">
        <v>0</v>
      </c>
      <c r="U429" s="31">
        <v>84.773043478260874</v>
      </c>
      <c r="V429" s="31">
        <v>0.61413043478260865</v>
      </c>
      <c r="W429" s="36">
        <v>7.2444070613094805E-3</v>
      </c>
      <c r="X429" s="31">
        <v>17.971195652173918</v>
      </c>
      <c r="Y429" s="31">
        <v>0</v>
      </c>
      <c r="Z429" s="36">
        <v>0</v>
      </c>
      <c r="AA429" s="31">
        <v>205.71434782608688</v>
      </c>
      <c r="AB429" s="31">
        <v>0</v>
      </c>
      <c r="AC429" s="36">
        <v>0</v>
      </c>
      <c r="AD429" s="31">
        <v>0</v>
      </c>
      <c r="AE429" s="31">
        <v>0</v>
      </c>
      <c r="AF429" s="36" t="s">
        <v>2850</v>
      </c>
      <c r="AG429" s="31">
        <v>0</v>
      </c>
      <c r="AH429" s="31">
        <v>0</v>
      </c>
      <c r="AI429" s="36" t="s">
        <v>2850</v>
      </c>
      <c r="AJ429" t="s">
        <v>942</v>
      </c>
      <c r="AK429" s="37">
        <v>9</v>
      </c>
      <c r="AT429"/>
    </row>
    <row r="430" spans="1:46" x14ac:dyDescent="0.25">
      <c r="A430" t="s">
        <v>2660</v>
      </c>
      <c r="B430" t="s">
        <v>1487</v>
      </c>
      <c r="C430" t="s">
        <v>2447</v>
      </c>
      <c r="D430" t="s">
        <v>2605</v>
      </c>
      <c r="E430" s="31">
        <v>59.021739130434781</v>
      </c>
      <c r="F430" s="31">
        <v>221.66847826086953</v>
      </c>
      <c r="G430" s="31">
        <v>0</v>
      </c>
      <c r="H430" s="36">
        <v>0</v>
      </c>
      <c r="I430" s="31">
        <v>1.590217391304348</v>
      </c>
      <c r="J430" s="31">
        <v>0</v>
      </c>
      <c r="K430" s="36">
        <v>0</v>
      </c>
      <c r="L430" s="31">
        <v>1.590217391304348</v>
      </c>
      <c r="M430" s="31">
        <v>0</v>
      </c>
      <c r="N430" s="36">
        <v>0</v>
      </c>
      <c r="O430" s="31">
        <v>0</v>
      </c>
      <c r="P430" s="31">
        <v>0</v>
      </c>
      <c r="Q430" s="36" t="s">
        <v>2850</v>
      </c>
      <c r="R430" s="31">
        <v>0</v>
      </c>
      <c r="S430" s="31">
        <v>0</v>
      </c>
      <c r="T430" s="36" t="s">
        <v>2850</v>
      </c>
      <c r="U430" s="31">
        <v>46.613043478260884</v>
      </c>
      <c r="V430" s="31">
        <v>0</v>
      </c>
      <c r="W430" s="36">
        <v>0</v>
      </c>
      <c r="X430" s="31">
        <v>2.7195652173913043</v>
      </c>
      <c r="Y430" s="31">
        <v>0</v>
      </c>
      <c r="Z430" s="36">
        <v>0</v>
      </c>
      <c r="AA430" s="31">
        <v>170.74565217391299</v>
      </c>
      <c r="AB430" s="31">
        <v>0</v>
      </c>
      <c r="AC430" s="36">
        <v>0</v>
      </c>
      <c r="AD430" s="31">
        <v>0</v>
      </c>
      <c r="AE430" s="31">
        <v>0</v>
      </c>
      <c r="AF430" s="36" t="s">
        <v>2850</v>
      </c>
      <c r="AG430" s="31">
        <v>0</v>
      </c>
      <c r="AH430" s="31">
        <v>0</v>
      </c>
      <c r="AI430" s="36" t="s">
        <v>2850</v>
      </c>
      <c r="AJ430" t="s">
        <v>352</v>
      </c>
      <c r="AK430" s="37">
        <v>9</v>
      </c>
      <c r="AT430"/>
    </row>
    <row r="431" spans="1:46" x14ac:dyDescent="0.25">
      <c r="A431" t="s">
        <v>2660</v>
      </c>
      <c r="B431" t="s">
        <v>1780</v>
      </c>
      <c r="C431" t="s">
        <v>2402</v>
      </c>
      <c r="D431" t="s">
        <v>2602</v>
      </c>
      <c r="E431" s="31">
        <v>51.586956521739133</v>
      </c>
      <c r="F431" s="31">
        <v>161.89130434782606</v>
      </c>
      <c r="G431" s="31">
        <v>0</v>
      </c>
      <c r="H431" s="36">
        <v>0</v>
      </c>
      <c r="I431" s="31">
        <v>11.108695652173914</v>
      </c>
      <c r="J431" s="31">
        <v>0</v>
      </c>
      <c r="K431" s="36">
        <v>0</v>
      </c>
      <c r="L431" s="31">
        <v>10.586956521739131</v>
      </c>
      <c r="M431" s="31">
        <v>0</v>
      </c>
      <c r="N431" s="36">
        <v>0</v>
      </c>
      <c r="O431" s="31">
        <v>0</v>
      </c>
      <c r="P431" s="31">
        <v>0</v>
      </c>
      <c r="Q431" s="36" t="s">
        <v>2850</v>
      </c>
      <c r="R431" s="31">
        <v>0.52173913043478259</v>
      </c>
      <c r="S431" s="31">
        <v>0</v>
      </c>
      <c r="T431" s="36">
        <v>0</v>
      </c>
      <c r="U431" s="31">
        <v>38.029891304347828</v>
      </c>
      <c r="V431" s="31">
        <v>0</v>
      </c>
      <c r="W431" s="36">
        <v>0</v>
      </c>
      <c r="X431" s="31">
        <v>5.5625</v>
      </c>
      <c r="Y431" s="31">
        <v>0</v>
      </c>
      <c r="Z431" s="36">
        <v>0</v>
      </c>
      <c r="AA431" s="31">
        <v>104.8695652173913</v>
      </c>
      <c r="AB431" s="31">
        <v>0</v>
      </c>
      <c r="AC431" s="36">
        <v>0</v>
      </c>
      <c r="AD431" s="31">
        <v>2.3206521739130435</v>
      </c>
      <c r="AE431" s="31">
        <v>0</v>
      </c>
      <c r="AF431" s="36">
        <v>0</v>
      </c>
      <c r="AG431" s="31">
        <v>0</v>
      </c>
      <c r="AH431" s="31">
        <v>0</v>
      </c>
      <c r="AI431" s="36" t="s">
        <v>2850</v>
      </c>
      <c r="AJ431" t="s">
        <v>1108</v>
      </c>
      <c r="AK431" s="37">
        <v>9</v>
      </c>
      <c r="AT431"/>
    </row>
    <row r="432" spans="1:46" x14ac:dyDescent="0.25">
      <c r="A432" t="s">
        <v>2660</v>
      </c>
      <c r="B432" t="s">
        <v>1851</v>
      </c>
      <c r="C432" t="s">
        <v>2460</v>
      </c>
      <c r="D432" t="s">
        <v>2626</v>
      </c>
      <c r="E432" s="31">
        <v>50.097826086956523</v>
      </c>
      <c r="F432" s="31">
        <v>208.45032608695647</v>
      </c>
      <c r="G432" s="31">
        <v>0.13043478260869565</v>
      </c>
      <c r="H432" s="36">
        <v>6.257355651930422E-4</v>
      </c>
      <c r="I432" s="31">
        <v>16.483152173913041</v>
      </c>
      <c r="J432" s="31">
        <v>0.13043478260869565</v>
      </c>
      <c r="K432" s="36">
        <v>7.9132183718553205E-3</v>
      </c>
      <c r="L432" s="31">
        <v>10.917934782608693</v>
      </c>
      <c r="M432" s="31">
        <v>0.13043478260869565</v>
      </c>
      <c r="N432" s="36">
        <v>1.1946836577231322E-2</v>
      </c>
      <c r="O432" s="31">
        <v>0</v>
      </c>
      <c r="P432" s="31">
        <v>0</v>
      </c>
      <c r="Q432" s="36" t="s">
        <v>2850</v>
      </c>
      <c r="R432" s="31">
        <v>5.5652173913043477</v>
      </c>
      <c r="S432" s="31">
        <v>0</v>
      </c>
      <c r="T432" s="36">
        <v>0</v>
      </c>
      <c r="U432" s="31">
        <v>49.324565217391289</v>
      </c>
      <c r="V432" s="31">
        <v>0</v>
      </c>
      <c r="W432" s="36">
        <v>0</v>
      </c>
      <c r="X432" s="31">
        <v>7.7554347826086953</v>
      </c>
      <c r="Y432" s="31">
        <v>0</v>
      </c>
      <c r="Z432" s="36">
        <v>0</v>
      </c>
      <c r="AA432" s="31">
        <v>134.88717391304345</v>
      </c>
      <c r="AB432" s="31">
        <v>0</v>
      </c>
      <c r="AC432" s="36">
        <v>0</v>
      </c>
      <c r="AD432" s="31">
        <v>0</v>
      </c>
      <c r="AE432" s="31">
        <v>0</v>
      </c>
      <c r="AF432" s="36" t="s">
        <v>2850</v>
      </c>
      <c r="AG432" s="31">
        <v>0</v>
      </c>
      <c r="AH432" s="31">
        <v>0</v>
      </c>
      <c r="AI432" s="36" t="s">
        <v>2850</v>
      </c>
      <c r="AJ432" t="s">
        <v>709</v>
      </c>
      <c r="AK432" s="37">
        <v>9</v>
      </c>
      <c r="AT432"/>
    </row>
    <row r="433" spans="1:46" x14ac:dyDescent="0.25">
      <c r="A433" t="s">
        <v>2660</v>
      </c>
      <c r="B433" t="s">
        <v>2115</v>
      </c>
      <c r="C433" t="s">
        <v>2458</v>
      </c>
      <c r="D433" t="s">
        <v>2623</v>
      </c>
      <c r="E433" s="31">
        <v>44.108695652173914</v>
      </c>
      <c r="F433" s="31">
        <v>185.77956521739122</v>
      </c>
      <c r="G433" s="31">
        <v>0</v>
      </c>
      <c r="H433" s="36">
        <v>0</v>
      </c>
      <c r="I433" s="31">
        <v>22.584782608695651</v>
      </c>
      <c r="J433" s="31">
        <v>0</v>
      </c>
      <c r="K433" s="36">
        <v>0</v>
      </c>
      <c r="L433" s="31">
        <v>22.584782608695651</v>
      </c>
      <c r="M433" s="31">
        <v>0</v>
      </c>
      <c r="N433" s="36">
        <v>0</v>
      </c>
      <c r="O433" s="31">
        <v>0</v>
      </c>
      <c r="P433" s="31">
        <v>0</v>
      </c>
      <c r="Q433" s="36" t="s">
        <v>2850</v>
      </c>
      <c r="R433" s="31">
        <v>0</v>
      </c>
      <c r="S433" s="31">
        <v>0</v>
      </c>
      <c r="T433" s="36" t="s">
        <v>2850</v>
      </c>
      <c r="U433" s="31">
        <v>40.306630434782605</v>
      </c>
      <c r="V433" s="31">
        <v>0</v>
      </c>
      <c r="W433" s="36">
        <v>0</v>
      </c>
      <c r="X433" s="31">
        <v>0</v>
      </c>
      <c r="Y433" s="31">
        <v>0</v>
      </c>
      <c r="Z433" s="36" t="s">
        <v>2850</v>
      </c>
      <c r="AA433" s="31">
        <v>122.88815217391296</v>
      </c>
      <c r="AB433" s="31">
        <v>0</v>
      </c>
      <c r="AC433" s="36">
        <v>0</v>
      </c>
      <c r="AD433" s="31">
        <v>0</v>
      </c>
      <c r="AE433" s="31">
        <v>0</v>
      </c>
      <c r="AF433" s="36" t="s">
        <v>2850</v>
      </c>
      <c r="AG433" s="31">
        <v>0</v>
      </c>
      <c r="AH433" s="31">
        <v>0</v>
      </c>
      <c r="AI433" s="36" t="s">
        <v>2850</v>
      </c>
      <c r="AJ433" t="s">
        <v>980</v>
      </c>
      <c r="AK433" s="37">
        <v>9</v>
      </c>
      <c r="AT433"/>
    </row>
    <row r="434" spans="1:46" x14ac:dyDescent="0.25">
      <c r="A434" t="s">
        <v>2660</v>
      </c>
      <c r="B434" t="s">
        <v>2059</v>
      </c>
      <c r="C434" t="s">
        <v>2464</v>
      </c>
      <c r="D434" t="s">
        <v>2603</v>
      </c>
      <c r="E434" s="31">
        <v>76.913043478260875</v>
      </c>
      <c r="F434" s="31">
        <v>318.72978260869576</v>
      </c>
      <c r="G434" s="31">
        <v>8.6956521739130432E-2</v>
      </c>
      <c r="H434" s="36">
        <v>2.7282207839951646E-4</v>
      </c>
      <c r="I434" s="31">
        <v>36.54391304347827</v>
      </c>
      <c r="J434" s="31">
        <v>0</v>
      </c>
      <c r="K434" s="36">
        <v>0</v>
      </c>
      <c r="L434" s="31">
        <v>24.553913043478268</v>
      </c>
      <c r="M434" s="31">
        <v>0</v>
      </c>
      <c r="N434" s="36">
        <v>0</v>
      </c>
      <c r="O434" s="31">
        <v>6.3378260869565208</v>
      </c>
      <c r="P434" s="31">
        <v>0</v>
      </c>
      <c r="Q434" s="36">
        <v>0</v>
      </c>
      <c r="R434" s="31">
        <v>5.6521739130434785</v>
      </c>
      <c r="S434" s="31">
        <v>0</v>
      </c>
      <c r="T434" s="36">
        <v>0</v>
      </c>
      <c r="U434" s="31">
        <v>55.313478260869545</v>
      </c>
      <c r="V434" s="31">
        <v>8.6956521739130432E-2</v>
      </c>
      <c r="W434" s="36">
        <v>1.5720675045786472E-3</v>
      </c>
      <c r="X434" s="31">
        <v>10.702500000000004</v>
      </c>
      <c r="Y434" s="31">
        <v>0</v>
      </c>
      <c r="Z434" s="36">
        <v>0</v>
      </c>
      <c r="AA434" s="31">
        <v>216.16989130434794</v>
      </c>
      <c r="AB434" s="31">
        <v>0</v>
      </c>
      <c r="AC434" s="36">
        <v>0</v>
      </c>
      <c r="AD434" s="31">
        <v>0</v>
      </c>
      <c r="AE434" s="31">
        <v>0</v>
      </c>
      <c r="AF434" s="36" t="s">
        <v>2850</v>
      </c>
      <c r="AG434" s="31">
        <v>0</v>
      </c>
      <c r="AH434" s="31">
        <v>0</v>
      </c>
      <c r="AI434" s="36" t="s">
        <v>2850</v>
      </c>
      <c r="AJ434" t="s">
        <v>922</v>
      </c>
      <c r="AK434" s="37">
        <v>9</v>
      </c>
      <c r="AT434"/>
    </row>
    <row r="435" spans="1:46" x14ac:dyDescent="0.25">
      <c r="A435" t="s">
        <v>2660</v>
      </c>
      <c r="B435" t="s">
        <v>1178</v>
      </c>
      <c r="C435" t="s">
        <v>2286</v>
      </c>
      <c r="D435" t="s">
        <v>2603</v>
      </c>
      <c r="E435" s="31">
        <v>51.423913043478258</v>
      </c>
      <c r="F435" s="31">
        <v>246.4976086956521</v>
      </c>
      <c r="G435" s="31">
        <v>0</v>
      </c>
      <c r="H435" s="36">
        <v>0</v>
      </c>
      <c r="I435" s="31">
        <v>47.487499999999997</v>
      </c>
      <c r="J435" s="31">
        <v>0</v>
      </c>
      <c r="K435" s="36">
        <v>0</v>
      </c>
      <c r="L435" s="31">
        <v>31.714891304347827</v>
      </c>
      <c r="M435" s="31">
        <v>0</v>
      </c>
      <c r="N435" s="36">
        <v>0</v>
      </c>
      <c r="O435" s="31">
        <v>10.207391304347825</v>
      </c>
      <c r="P435" s="31">
        <v>0</v>
      </c>
      <c r="Q435" s="36">
        <v>0</v>
      </c>
      <c r="R435" s="31">
        <v>5.5652173913043477</v>
      </c>
      <c r="S435" s="31">
        <v>0</v>
      </c>
      <c r="T435" s="36">
        <v>0</v>
      </c>
      <c r="U435" s="31">
        <v>50.609891304347819</v>
      </c>
      <c r="V435" s="31">
        <v>0</v>
      </c>
      <c r="W435" s="36">
        <v>0</v>
      </c>
      <c r="X435" s="31">
        <v>0</v>
      </c>
      <c r="Y435" s="31">
        <v>0</v>
      </c>
      <c r="Z435" s="36" t="s">
        <v>2850</v>
      </c>
      <c r="AA435" s="31">
        <v>148.4002173913043</v>
      </c>
      <c r="AB435" s="31">
        <v>0</v>
      </c>
      <c r="AC435" s="36">
        <v>0</v>
      </c>
      <c r="AD435" s="31">
        <v>0</v>
      </c>
      <c r="AE435" s="31">
        <v>0</v>
      </c>
      <c r="AF435" s="36" t="s">
        <v>2850</v>
      </c>
      <c r="AG435" s="31">
        <v>0</v>
      </c>
      <c r="AH435" s="31">
        <v>0</v>
      </c>
      <c r="AI435" s="36" t="s">
        <v>2850</v>
      </c>
      <c r="AJ435" t="s">
        <v>41</v>
      </c>
      <c r="AK435" s="37">
        <v>9</v>
      </c>
      <c r="AT435"/>
    </row>
    <row r="436" spans="1:46" x14ac:dyDescent="0.25">
      <c r="A436" t="s">
        <v>2660</v>
      </c>
      <c r="B436" t="s">
        <v>1743</v>
      </c>
      <c r="C436" t="s">
        <v>2286</v>
      </c>
      <c r="D436" t="s">
        <v>2603</v>
      </c>
      <c r="E436" s="31">
        <v>75.152173913043484</v>
      </c>
      <c r="F436" s="31">
        <v>289.52934782608702</v>
      </c>
      <c r="G436" s="31">
        <v>4.053260869565217</v>
      </c>
      <c r="H436" s="36">
        <v>1.399948191780513E-2</v>
      </c>
      <c r="I436" s="31">
        <v>21.608152173913044</v>
      </c>
      <c r="J436" s="31">
        <v>0.23858695652173911</v>
      </c>
      <c r="K436" s="36">
        <v>1.1041525189265322E-2</v>
      </c>
      <c r="L436" s="31">
        <v>10.782065217391306</v>
      </c>
      <c r="M436" s="31">
        <v>0.23858695652173911</v>
      </c>
      <c r="N436" s="36">
        <v>2.2128131458238817E-2</v>
      </c>
      <c r="O436" s="31">
        <v>4.8260869565217392</v>
      </c>
      <c r="P436" s="31">
        <v>0</v>
      </c>
      <c r="Q436" s="36">
        <v>0</v>
      </c>
      <c r="R436" s="31">
        <v>6</v>
      </c>
      <c r="S436" s="31">
        <v>0</v>
      </c>
      <c r="T436" s="36">
        <v>0</v>
      </c>
      <c r="U436" s="31">
        <v>68.108804347826108</v>
      </c>
      <c r="V436" s="31">
        <v>1.9086956521739129</v>
      </c>
      <c r="W436" s="36">
        <v>2.8024213175529552E-2</v>
      </c>
      <c r="X436" s="31">
        <v>19.000978260869569</v>
      </c>
      <c r="Y436" s="31">
        <v>0</v>
      </c>
      <c r="Z436" s="36">
        <v>0</v>
      </c>
      <c r="AA436" s="31">
        <v>180.81141304347832</v>
      </c>
      <c r="AB436" s="31">
        <v>1.9059782608695652</v>
      </c>
      <c r="AC436" s="36">
        <v>1.0541249740751981E-2</v>
      </c>
      <c r="AD436" s="31">
        <v>0</v>
      </c>
      <c r="AE436" s="31">
        <v>0</v>
      </c>
      <c r="AF436" s="36" t="s">
        <v>2850</v>
      </c>
      <c r="AG436" s="31">
        <v>0</v>
      </c>
      <c r="AH436" s="31">
        <v>0</v>
      </c>
      <c r="AI436" s="36" t="s">
        <v>2850</v>
      </c>
      <c r="AJ436" t="s">
        <v>609</v>
      </c>
      <c r="AK436" s="37">
        <v>9</v>
      </c>
      <c r="AT436"/>
    </row>
    <row r="437" spans="1:46" x14ac:dyDescent="0.25">
      <c r="A437" t="s">
        <v>2660</v>
      </c>
      <c r="B437" t="s">
        <v>1654</v>
      </c>
      <c r="C437" t="s">
        <v>2286</v>
      </c>
      <c r="D437" t="s">
        <v>2603</v>
      </c>
      <c r="E437" s="31">
        <v>76.836956521739125</v>
      </c>
      <c r="F437" s="31">
        <v>540.1552173913044</v>
      </c>
      <c r="G437" s="31">
        <v>0</v>
      </c>
      <c r="H437" s="36">
        <v>0</v>
      </c>
      <c r="I437" s="31">
        <v>75.357934782608723</v>
      </c>
      <c r="J437" s="31">
        <v>0</v>
      </c>
      <c r="K437" s="36">
        <v>0</v>
      </c>
      <c r="L437" s="31">
        <v>71.295543478260896</v>
      </c>
      <c r="M437" s="31">
        <v>0</v>
      </c>
      <c r="N437" s="36">
        <v>0</v>
      </c>
      <c r="O437" s="31">
        <v>4.0623913043478277</v>
      </c>
      <c r="P437" s="31">
        <v>0</v>
      </c>
      <c r="Q437" s="36">
        <v>0</v>
      </c>
      <c r="R437" s="31">
        <v>0</v>
      </c>
      <c r="S437" s="31">
        <v>0</v>
      </c>
      <c r="T437" s="36" t="s">
        <v>2850</v>
      </c>
      <c r="U437" s="31">
        <v>242.86576086956524</v>
      </c>
      <c r="V437" s="31">
        <v>0</v>
      </c>
      <c r="W437" s="36">
        <v>0</v>
      </c>
      <c r="X437" s="31">
        <v>5.8830434782608698</v>
      </c>
      <c r="Y437" s="31">
        <v>0</v>
      </c>
      <c r="Z437" s="36">
        <v>0</v>
      </c>
      <c r="AA437" s="31">
        <v>216.04847826086964</v>
      </c>
      <c r="AB437" s="31">
        <v>0</v>
      </c>
      <c r="AC437" s="36">
        <v>0</v>
      </c>
      <c r="AD437" s="31">
        <v>0</v>
      </c>
      <c r="AE437" s="31">
        <v>0</v>
      </c>
      <c r="AF437" s="36" t="s">
        <v>2850</v>
      </c>
      <c r="AG437" s="31">
        <v>0</v>
      </c>
      <c r="AH437" s="31">
        <v>0</v>
      </c>
      <c r="AI437" s="36" t="s">
        <v>2850</v>
      </c>
      <c r="AJ437" t="s">
        <v>520</v>
      </c>
      <c r="AK437" s="37">
        <v>9</v>
      </c>
      <c r="AT437"/>
    </row>
    <row r="438" spans="1:46" x14ac:dyDescent="0.25">
      <c r="A438" t="s">
        <v>2660</v>
      </c>
      <c r="B438" t="s">
        <v>1217</v>
      </c>
      <c r="C438" t="s">
        <v>2333</v>
      </c>
      <c r="D438" t="s">
        <v>2622</v>
      </c>
      <c r="E438" s="31">
        <v>144.38043478260869</v>
      </c>
      <c r="F438" s="31">
        <v>629.08543478260867</v>
      </c>
      <c r="G438" s="31">
        <v>24.556847826086951</v>
      </c>
      <c r="H438" s="36">
        <v>3.9035791433595972E-2</v>
      </c>
      <c r="I438" s="31">
        <v>104.03934782608695</v>
      </c>
      <c r="J438" s="31">
        <v>0</v>
      </c>
      <c r="K438" s="36">
        <v>0</v>
      </c>
      <c r="L438" s="31">
        <v>94.416739130434777</v>
      </c>
      <c r="M438" s="31">
        <v>0</v>
      </c>
      <c r="N438" s="36">
        <v>0</v>
      </c>
      <c r="O438" s="31">
        <v>0.75304347826086959</v>
      </c>
      <c r="P438" s="31">
        <v>0</v>
      </c>
      <c r="Q438" s="36">
        <v>0</v>
      </c>
      <c r="R438" s="31">
        <v>8.8695652173913047</v>
      </c>
      <c r="S438" s="31">
        <v>0</v>
      </c>
      <c r="T438" s="36">
        <v>0</v>
      </c>
      <c r="U438" s="31">
        <v>149.65119565217387</v>
      </c>
      <c r="V438" s="31">
        <v>3.8789130434782604</v>
      </c>
      <c r="W438" s="36">
        <v>2.5919692967196914E-2</v>
      </c>
      <c r="X438" s="31">
        <v>8.695652173913043</v>
      </c>
      <c r="Y438" s="31">
        <v>0</v>
      </c>
      <c r="Z438" s="36">
        <v>0</v>
      </c>
      <c r="AA438" s="31">
        <v>334.72380434782616</v>
      </c>
      <c r="AB438" s="31">
        <v>20.677934782608691</v>
      </c>
      <c r="AC438" s="36">
        <v>6.1776110673985245E-2</v>
      </c>
      <c r="AD438" s="31">
        <v>31.975434782608687</v>
      </c>
      <c r="AE438" s="31">
        <v>0</v>
      </c>
      <c r="AF438" s="36">
        <v>0</v>
      </c>
      <c r="AG438" s="31">
        <v>0</v>
      </c>
      <c r="AH438" s="31">
        <v>0</v>
      </c>
      <c r="AI438" s="36" t="s">
        <v>2850</v>
      </c>
      <c r="AJ438" t="s">
        <v>80</v>
      </c>
      <c r="AK438" s="37">
        <v>9</v>
      </c>
      <c r="AT438"/>
    </row>
    <row r="439" spans="1:46" x14ac:dyDescent="0.25">
      <c r="A439" t="s">
        <v>2660</v>
      </c>
      <c r="B439" t="s">
        <v>1292</v>
      </c>
      <c r="C439" t="s">
        <v>2375</v>
      </c>
      <c r="D439" t="s">
        <v>2603</v>
      </c>
      <c r="E439" s="31">
        <v>82.554347826086953</v>
      </c>
      <c r="F439" s="31">
        <v>311.40076086956515</v>
      </c>
      <c r="G439" s="31">
        <v>0.10869565217391304</v>
      </c>
      <c r="H439" s="36">
        <v>3.4905390683821042E-4</v>
      </c>
      <c r="I439" s="31">
        <v>36.149565217391299</v>
      </c>
      <c r="J439" s="31">
        <v>0</v>
      </c>
      <c r="K439" s="36">
        <v>0</v>
      </c>
      <c r="L439" s="31">
        <v>21.233586956521734</v>
      </c>
      <c r="M439" s="31">
        <v>0</v>
      </c>
      <c r="N439" s="36">
        <v>0</v>
      </c>
      <c r="O439" s="31">
        <v>9.3507608695652173</v>
      </c>
      <c r="P439" s="31">
        <v>0</v>
      </c>
      <c r="Q439" s="36">
        <v>0</v>
      </c>
      <c r="R439" s="31">
        <v>5.5652173913043477</v>
      </c>
      <c r="S439" s="31">
        <v>0</v>
      </c>
      <c r="T439" s="36">
        <v>0</v>
      </c>
      <c r="U439" s="31">
        <v>92.462282608695645</v>
      </c>
      <c r="V439" s="31">
        <v>0</v>
      </c>
      <c r="W439" s="36">
        <v>0</v>
      </c>
      <c r="X439" s="31">
        <v>14.004239130434781</v>
      </c>
      <c r="Y439" s="31">
        <v>0</v>
      </c>
      <c r="Z439" s="36">
        <v>0</v>
      </c>
      <c r="AA439" s="31">
        <v>168.78467391304346</v>
      </c>
      <c r="AB439" s="31">
        <v>0.10869565217391304</v>
      </c>
      <c r="AC439" s="36">
        <v>6.439900593694436E-4</v>
      </c>
      <c r="AD439" s="31">
        <v>0</v>
      </c>
      <c r="AE439" s="31">
        <v>0</v>
      </c>
      <c r="AF439" s="36" t="s">
        <v>2850</v>
      </c>
      <c r="AG439" s="31">
        <v>0</v>
      </c>
      <c r="AH439" s="31">
        <v>0</v>
      </c>
      <c r="AI439" s="36" t="s">
        <v>2850</v>
      </c>
      <c r="AJ439" t="s">
        <v>155</v>
      </c>
      <c r="AK439" s="37">
        <v>9</v>
      </c>
      <c r="AT439"/>
    </row>
    <row r="440" spans="1:46" x14ac:dyDescent="0.25">
      <c r="A440" t="s">
        <v>2660</v>
      </c>
      <c r="B440" t="s">
        <v>2219</v>
      </c>
      <c r="C440" t="s">
        <v>2286</v>
      </c>
      <c r="D440" t="s">
        <v>2603</v>
      </c>
      <c r="E440" s="31">
        <v>90.467391304347828</v>
      </c>
      <c r="F440" s="31">
        <v>326.8396739130435</v>
      </c>
      <c r="G440" s="31">
        <v>0</v>
      </c>
      <c r="H440" s="36">
        <v>0</v>
      </c>
      <c r="I440" s="31">
        <v>20.701086956521738</v>
      </c>
      <c r="J440" s="31">
        <v>0</v>
      </c>
      <c r="K440" s="36">
        <v>0</v>
      </c>
      <c r="L440" s="31">
        <v>14.961956521739131</v>
      </c>
      <c r="M440" s="31">
        <v>0</v>
      </c>
      <c r="N440" s="36">
        <v>0</v>
      </c>
      <c r="O440" s="31">
        <v>0</v>
      </c>
      <c r="P440" s="31">
        <v>0</v>
      </c>
      <c r="Q440" s="36" t="s">
        <v>2850</v>
      </c>
      <c r="R440" s="31">
        <v>5.7391304347826084</v>
      </c>
      <c r="S440" s="31">
        <v>0</v>
      </c>
      <c r="T440" s="36">
        <v>0</v>
      </c>
      <c r="U440" s="31">
        <v>70.531630434782613</v>
      </c>
      <c r="V440" s="31">
        <v>0</v>
      </c>
      <c r="W440" s="36">
        <v>0</v>
      </c>
      <c r="X440" s="31">
        <v>0</v>
      </c>
      <c r="Y440" s="31">
        <v>0</v>
      </c>
      <c r="Z440" s="36" t="s">
        <v>2850</v>
      </c>
      <c r="AA440" s="31">
        <v>235.60695652173914</v>
      </c>
      <c r="AB440" s="31">
        <v>0</v>
      </c>
      <c r="AC440" s="36">
        <v>0</v>
      </c>
      <c r="AD440" s="31">
        <v>0</v>
      </c>
      <c r="AE440" s="31">
        <v>0</v>
      </c>
      <c r="AF440" s="36" t="s">
        <v>2850</v>
      </c>
      <c r="AG440" s="31">
        <v>0</v>
      </c>
      <c r="AH440" s="31">
        <v>0</v>
      </c>
      <c r="AI440" s="36" t="s">
        <v>2850</v>
      </c>
      <c r="AJ440" t="s">
        <v>1087</v>
      </c>
      <c r="AK440" s="37">
        <v>9</v>
      </c>
      <c r="AT440"/>
    </row>
    <row r="441" spans="1:46" x14ac:dyDescent="0.25">
      <c r="A441" t="s">
        <v>2660</v>
      </c>
      <c r="B441" t="s">
        <v>1570</v>
      </c>
      <c r="C441" t="s">
        <v>2474</v>
      </c>
      <c r="D441" t="s">
        <v>2603</v>
      </c>
      <c r="E441" s="31">
        <v>77.576086956521735</v>
      </c>
      <c r="F441" s="31">
        <v>303.68858695652176</v>
      </c>
      <c r="G441" s="31">
        <v>0.66304347826086951</v>
      </c>
      <c r="H441" s="36">
        <v>2.1833006136506394E-3</v>
      </c>
      <c r="I441" s="31">
        <v>35.554239130434787</v>
      </c>
      <c r="J441" s="31">
        <v>0</v>
      </c>
      <c r="K441" s="36">
        <v>0</v>
      </c>
      <c r="L441" s="31">
        <v>24.59771739130435</v>
      </c>
      <c r="M441" s="31">
        <v>0</v>
      </c>
      <c r="N441" s="36">
        <v>0</v>
      </c>
      <c r="O441" s="31">
        <v>5.5652173913043477</v>
      </c>
      <c r="P441" s="31">
        <v>0</v>
      </c>
      <c r="Q441" s="36">
        <v>0</v>
      </c>
      <c r="R441" s="31">
        <v>5.3913043478260869</v>
      </c>
      <c r="S441" s="31">
        <v>0</v>
      </c>
      <c r="T441" s="36">
        <v>0</v>
      </c>
      <c r="U441" s="31">
        <v>69.742282608695646</v>
      </c>
      <c r="V441" s="31">
        <v>0</v>
      </c>
      <c r="W441" s="36">
        <v>0</v>
      </c>
      <c r="X441" s="31">
        <v>9.945652173913043</v>
      </c>
      <c r="Y441" s="31">
        <v>0</v>
      </c>
      <c r="Z441" s="36">
        <v>0</v>
      </c>
      <c r="AA441" s="31">
        <v>188.44641304347829</v>
      </c>
      <c r="AB441" s="31">
        <v>0.66304347826086951</v>
      </c>
      <c r="AC441" s="36">
        <v>3.5184722678053434E-3</v>
      </c>
      <c r="AD441" s="31">
        <v>0</v>
      </c>
      <c r="AE441" s="31">
        <v>0</v>
      </c>
      <c r="AF441" s="36" t="s">
        <v>2850</v>
      </c>
      <c r="AG441" s="31">
        <v>0</v>
      </c>
      <c r="AH441" s="31">
        <v>0</v>
      </c>
      <c r="AI441" s="36" t="s">
        <v>2850</v>
      </c>
      <c r="AJ441" t="s">
        <v>436</v>
      </c>
      <c r="AK441" s="37">
        <v>9</v>
      </c>
      <c r="AT441"/>
    </row>
    <row r="442" spans="1:46" x14ac:dyDescent="0.25">
      <c r="A442" t="s">
        <v>2660</v>
      </c>
      <c r="B442" t="s">
        <v>1534</v>
      </c>
      <c r="C442" t="s">
        <v>2370</v>
      </c>
      <c r="D442" t="s">
        <v>2603</v>
      </c>
      <c r="E442" s="31">
        <v>114.59782608695652</v>
      </c>
      <c r="F442" s="31">
        <v>498.49597826086949</v>
      </c>
      <c r="G442" s="31">
        <v>0</v>
      </c>
      <c r="H442" s="36">
        <v>0</v>
      </c>
      <c r="I442" s="31">
        <v>45.665434782608706</v>
      </c>
      <c r="J442" s="31">
        <v>0</v>
      </c>
      <c r="K442" s="36">
        <v>0</v>
      </c>
      <c r="L442" s="31">
        <v>35.056739130434792</v>
      </c>
      <c r="M442" s="31">
        <v>0</v>
      </c>
      <c r="N442" s="36">
        <v>0</v>
      </c>
      <c r="O442" s="31">
        <v>5.2173913043478262</v>
      </c>
      <c r="P442" s="31">
        <v>0</v>
      </c>
      <c r="Q442" s="36">
        <v>0</v>
      </c>
      <c r="R442" s="31">
        <v>5.3913043478260869</v>
      </c>
      <c r="S442" s="31">
        <v>0</v>
      </c>
      <c r="T442" s="36">
        <v>0</v>
      </c>
      <c r="U442" s="31">
        <v>126.32597826086956</v>
      </c>
      <c r="V442" s="31">
        <v>0</v>
      </c>
      <c r="W442" s="36">
        <v>0</v>
      </c>
      <c r="X442" s="31">
        <v>18.228043478260872</v>
      </c>
      <c r="Y442" s="31">
        <v>0</v>
      </c>
      <c r="Z442" s="36">
        <v>0</v>
      </c>
      <c r="AA442" s="31">
        <v>308.27652173913037</v>
      </c>
      <c r="AB442" s="31">
        <v>0</v>
      </c>
      <c r="AC442" s="36">
        <v>0</v>
      </c>
      <c r="AD442" s="31">
        <v>0</v>
      </c>
      <c r="AE442" s="31">
        <v>0</v>
      </c>
      <c r="AF442" s="36" t="s">
        <v>2850</v>
      </c>
      <c r="AG442" s="31">
        <v>0</v>
      </c>
      <c r="AH442" s="31">
        <v>0</v>
      </c>
      <c r="AI442" s="36" t="s">
        <v>2850</v>
      </c>
      <c r="AJ442" t="s">
        <v>400</v>
      </c>
      <c r="AK442" s="37">
        <v>9</v>
      </c>
      <c r="AT442"/>
    </row>
    <row r="443" spans="1:46" x14ac:dyDescent="0.25">
      <c r="A443" t="s">
        <v>2660</v>
      </c>
      <c r="B443" t="s">
        <v>1460</v>
      </c>
      <c r="C443" t="s">
        <v>2442</v>
      </c>
      <c r="D443" t="s">
        <v>2619</v>
      </c>
      <c r="E443" s="31">
        <v>118.8804347826087</v>
      </c>
      <c r="F443" s="31">
        <v>501.39956521739117</v>
      </c>
      <c r="G443" s="31">
        <v>76.25847826086958</v>
      </c>
      <c r="H443" s="36">
        <v>0.15209123332168484</v>
      </c>
      <c r="I443" s="31">
        <v>59.162608695652146</v>
      </c>
      <c r="J443" s="31">
        <v>6.9689130434782607</v>
      </c>
      <c r="K443" s="36">
        <v>0.1177925246557021</v>
      </c>
      <c r="L443" s="31">
        <v>53.423478260869537</v>
      </c>
      <c r="M443" s="31">
        <v>6.9689130434782607</v>
      </c>
      <c r="N443" s="36">
        <v>0.13044663639175097</v>
      </c>
      <c r="O443" s="31">
        <v>0</v>
      </c>
      <c r="P443" s="31">
        <v>0</v>
      </c>
      <c r="Q443" s="36" t="s">
        <v>2850</v>
      </c>
      <c r="R443" s="31">
        <v>5.7391304347826084</v>
      </c>
      <c r="S443" s="31">
        <v>0</v>
      </c>
      <c r="T443" s="36">
        <v>0</v>
      </c>
      <c r="U443" s="31">
        <v>186.75945652173908</v>
      </c>
      <c r="V443" s="31">
        <v>11.047826086956521</v>
      </c>
      <c r="W443" s="36">
        <v>5.9155377150449877E-2</v>
      </c>
      <c r="X443" s="31">
        <v>4.5178260869565205</v>
      </c>
      <c r="Y443" s="31">
        <v>0</v>
      </c>
      <c r="Z443" s="36">
        <v>0</v>
      </c>
      <c r="AA443" s="31">
        <v>238.88923913043473</v>
      </c>
      <c r="AB443" s="31">
        <v>58.241739130434802</v>
      </c>
      <c r="AC443" s="36">
        <v>0.24380227147290848</v>
      </c>
      <c r="AD443" s="31">
        <v>12.070434782608697</v>
      </c>
      <c r="AE443" s="31">
        <v>0</v>
      </c>
      <c r="AF443" s="36">
        <v>0</v>
      </c>
      <c r="AG443" s="31">
        <v>0</v>
      </c>
      <c r="AH443" s="31">
        <v>0</v>
      </c>
      <c r="AI443" s="36" t="s">
        <v>2850</v>
      </c>
      <c r="AJ443" t="s">
        <v>325</v>
      </c>
      <c r="AK443" s="37">
        <v>9</v>
      </c>
      <c r="AT443"/>
    </row>
    <row r="444" spans="1:46" x14ac:dyDescent="0.25">
      <c r="A444" t="s">
        <v>2660</v>
      </c>
      <c r="B444" t="s">
        <v>1720</v>
      </c>
      <c r="C444" t="s">
        <v>2286</v>
      </c>
      <c r="D444" t="s">
        <v>2603</v>
      </c>
      <c r="E444" s="31">
        <v>56.880434782608695</v>
      </c>
      <c r="F444" s="31">
        <v>218.74630434782611</v>
      </c>
      <c r="G444" s="31">
        <v>7.2282608695652177</v>
      </c>
      <c r="H444" s="36">
        <v>3.3044036520368539E-2</v>
      </c>
      <c r="I444" s="31">
        <v>18.233260869565218</v>
      </c>
      <c r="J444" s="31">
        <v>0.34782608695652173</v>
      </c>
      <c r="K444" s="36">
        <v>1.9076460839602731E-2</v>
      </c>
      <c r="L444" s="31">
        <v>12.146304347826087</v>
      </c>
      <c r="M444" s="31">
        <v>0</v>
      </c>
      <c r="N444" s="36">
        <v>0</v>
      </c>
      <c r="O444" s="31">
        <v>0.34782608695652173</v>
      </c>
      <c r="P444" s="31">
        <v>0.34782608695652173</v>
      </c>
      <c r="Q444" s="36">
        <v>1</v>
      </c>
      <c r="R444" s="31">
        <v>5.7391304347826084</v>
      </c>
      <c r="S444" s="31">
        <v>0</v>
      </c>
      <c r="T444" s="36">
        <v>0</v>
      </c>
      <c r="U444" s="31">
        <v>47.572826086956503</v>
      </c>
      <c r="V444" s="31">
        <v>6.6195652173913047</v>
      </c>
      <c r="W444" s="36">
        <v>0.13914593186647481</v>
      </c>
      <c r="X444" s="31">
        <v>7.3041304347826097</v>
      </c>
      <c r="Y444" s="31">
        <v>0</v>
      </c>
      <c r="Z444" s="36">
        <v>0</v>
      </c>
      <c r="AA444" s="31">
        <v>145.63608695652178</v>
      </c>
      <c r="AB444" s="31">
        <v>0.2608695652173913</v>
      </c>
      <c r="AC444" s="36">
        <v>1.7912426148559686E-3</v>
      </c>
      <c r="AD444" s="31">
        <v>0</v>
      </c>
      <c r="AE444" s="31">
        <v>0</v>
      </c>
      <c r="AF444" s="36" t="s">
        <v>2850</v>
      </c>
      <c r="AG444" s="31">
        <v>0</v>
      </c>
      <c r="AH444" s="31">
        <v>0</v>
      </c>
      <c r="AI444" s="36" t="s">
        <v>2850</v>
      </c>
      <c r="AJ444" t="s">
        <v>586</v>
      </c>
      <c r="AK444" s="37">
        <v>9</v>
      </c>
      <c r="AT444"/>
    </row>
    <row r="445" spans="1:46" x14ac:dyDescent="0.25">
      <c r="A445" t="s">
        <v>2660</v>
      </c>
      <c r="B445" t="s">
        <v>1651</v>
      </c>
      <c r="C445" t="s">
        <v>2328</v>
      </c>
      <c r="D445" t="s">
        <v>2614</v>
      </c>
      <c r="E445" s="31">
        <v>102.75</v>
      </c>
      <c r="F445" s="31">
        <v>390.21521739130435</v>
      </c>
      <c r="G445" s="31">
        <v>59.136304347826091</v>
      </c>
      <c r="H445" s="36">
        <v>0.15154791948701665</v>
      </c>
      <c r="I445" s="31">
        <v>49.355217391304336</v>
      </c>
      <c r="J445" s="31">
        <v>6.4955434782608679</v>
      </c>
      <c r="K445" s="36">
        <v>0.1316080410863571</v>
      </c>
      <c r="L445" s="31">
        <v>22.478913043478254</v>
      </c>
      <c r="M445" s="31">
        <v>1.3848913043478259</v>
      </c>
      <c r="N445" s="36">
        <v>6.1608463971064682E-2</v>
      </c>
      <c r="O445" s="31">
        <v>21.283913043478258</v>
      </c>
      <c r="P445" s="31">
        <v>5.1106521739130422</v>
      </c>
      <c r="Q445" s="36">
        <v>0.24011807243682715</v>
      </c>
      <c r="R445" s="31">
        <v>5.5923913043478262</v>
      </c>
      <c r="S445" s="31">
        <v>0</v>
      </c>
      <c r="T445" s="36">
        <v>0</v>
      </c>
      <c r="U445" s="31">
        <v>111.99663043478266</v>
      </c>
      <c r="V445" s="31">
        <v>6.0097826086956543</v>
      </c>
      <c r="W445" s="36">
        <v>5.3660387686353138E-2</v>
      </c>
      <c r="X445" s="31">
        <v>33.373804347826081</v>
      </c>
      <c r="Y445" s="31">
        <v>0</v>
      </c>
      <c r="Z445" s="36">
        <v>0</v>
      </c>
      <c r="AA445" s="31">
        <v>191.37043478260867</v>
      </c>
      <c r="AB445" s="31">
        <v>46.630978260869568</v>
      </c>
      <c r="AC445" s="36">
        <v>0.24366866446136795</v>
      </c>
      <c r="AD445" s="31">
        <v>4.1191304347826092</v>
      </c>
      <c r="AE445" s="31">
        <v>0</v>
      </c>
      <c r="AF445" s="36">
        <v>0</v>
      </c>
      <c r="AG445" s="31">
        <v>0</v>
      </c>
      <c r="AH445" s="31">
        <v>0</v>
      </c>
      <c r="AI445" s="36" t="s">
        <v>2850</v>
      </c>
      <c r="AJ445" t="s">
        <v>517</v>
      </c>
      <c r="AK445" s="37">
        <v>9</v>
      </c>
      <c r="AT445"/>
    </row>
    <row r="446" spans="1:46" x14ac:dyDescent="0.25">
      <c r="A446" t="s">
        <v>2660</v>
      </c>
      <c r="B446" t="s">
        <v>1493</v>
      </c>
      <c r="C446" t="s">
        <v>2346</v>
      </c>
      <c r="D446" t="s">
        <v>2624</v>
      </c>
      <c r="E446" s="31">
        <v>90.467391304347828</v>
      </c>
      <c r="F446" s="31">
        <v>359.45923913043487</v>
      </c>
      <c r="G446" s="31">
        <v>103.95565217391305</v>
      </c>
      <c r="H446" s="36">
        <v>0.28920011188303685</v>
      </c>
      <c r="I446" s="31">
        <v>36.319347826086947</v>
      </c>
      <c r="J446" s="31">
        <v>11.728804347826088</v>
      </c>
      <c r="K446" s="36">
        <v>0.32293543386265566</v>
      </c>
      <c r="L446" s="31">
        <v>20.237282608695647</v>
      </c>
      <c r="M446" s="31">
        <v>5.4647826086956526</v>
      </c>
      <c r="N446" s="36">
        <v>0.27003539528313547</v>
      </c>
      <c r="O446" s="31">
        <v>9.443043478260865</v>
      </c>
      <c r="P446" s="31">
        <v>0</v>
      </c>
      <c r="Q446" s="36">
        <v>0</v>
      </c>
      <c r="R446" s="31">
        <v>6.6390217391304356</v>
      </c>
      <c r="S446" s="31">
        <v>6.2640217391304356</v>
      </c>
      <c r="T446" s="36">
        <v>0.94351577465249925</v>
      </c>
      <c r="U446" s="31">
        <v>88.508152173913047</v>
      </c>
      <c r="V446" s="31">
        <v>34.500978260869566</v>
      </c>
      <c r="W446" s="36">
        <v>0.38980565533757022</v>
      </c>
      <c r="X446" s="31">
        <v>12.088804347826086</v>
      </c>
      <c r="Y446" s="31">
        <v>0</v>
      </c>
      <c r="Z446" s="36">
        <v>0</v>
      </c>
      <c r="AA446" s="31">
        <v>211.9048913043479</v>
      </c>
      <c r="AB446" s="31">
        <v>57.725869565217401</v>
      </c>
      <c r="AC446" s="36">
        <v>0.27241404957617876</v>
      </c>
      <c r="AD446" s="31">
        <v>10.638043478260871</v>
      </c>
      <c r="AE446" s="31">
        <v>0</v>
      </c>
      <c r="AF446" s="36">
        <v>0</v>
      </c>
      <c r="AG446" s="31">
        <v>0</v>
      </c>
      <c r="AH446" s="31">
        <v>0</v>
      </c>
      <c r="AI446" s="36" t="s">
        <v>2850</v>
      </c>
      <c r="AJ446" t="s">
        <v>358</v>
      </c>
      <c r="AK446" s="37">
        <v>9</v>
      </c>
      <c r="AT446"/>
    </row>
    <row r="447" spans="1:46" x14ac:dyDescent="0.25">
      <c r="A447" t="s">
        <v>2660</v>
      </c>
      <c r="B447" t="s">
        <v>1225</v>
      </c>
      <c r="C447" t="s">
        <v>2337</v>
      </c>
      <c r="D447" t="s">
        <v>2623</v>
      </c>
      <c r="E447" s="31">
        <v>136.68478260869566</v>
      </c>
      <c r="F447" s="31">
        <v>591.04978260869575</v>
      </c>
      <c r="G447" s="31">
        <v>0</v>
      </c>
      <c r="H447" s="36">
        <v>0</v>
      </c>
      <c r="I447" s="31">
        <v>59.383369565217386</v>
      </c>
      <c r="J447" s="31">
        <v>0</v>
      </c>
      <c r="K447" s="36">
        <v>0</v>
      </c>
      <c r="L447" s="31">
        <v>28.997391304347829</v>
      </c>
      <c r="M447" s="31">
        <v>0</v>
      </c>
      <c r="N447" s="36">
        <v>0</v>
      </c>
      <c r="O447" s="31">
        <v>26.255543478260861</v>
      </c>
      <c r="P447" s="31">
        <v>0</v>
      </c>
      <c r="Q447" s="36">
        <v>0</v>
      </c>
      <c r="R447" s="31">
        <v>4.1304347826086953</v>
      </c>
      <c r="S447" s="31">
        <v>0</v>
      </c>
      <c r="T447" s="36">
        <v>0</v>
      </c>
      <c r="U447" s="31">
        <v>155.90434782608696</v>
      </c>
      <c r="V447" s="31">
        <v>0</v>
      </c>
      <c r="W447" s="36">
        <v>0</v>
      </c>
      <c r="X447" s="31">
        <v>9.0434782608695645</v>
      </c>
      <c r="Y447" s="31">
        <v>0</v>
      </c>
      <c r="Z447" s="36">
        <v>0</v>
      </c>
      <c r="AA447" s="31">
        <v>366.71858695652185</v>
      </c>
      <c r="AB447" s="31">
        <v>0</v>
      </c>
      <c r="AC447" s="36">
        <v>0</v>
      </c>
      <c r="AD447" s="31">
        <v>0</v>
      </c>
      <c r="AE447" s="31">
        <v>0</v>
      </c>
      <c r="AF447" s="36" t="s">
        <v>2850</v>
      </c>
      <c r="AG447" s="31">
        <v>0</v>
      </c>
      <c r="AH447" s="31">
        <v>0</v>
      </c>
      <c r="AI447" s="36" t="s">
        <v>2850</v>
      </c>
      <c r="AJ447" t="s">
        <v>88</v>
      </c>
      <c r="AK447" s="37">
        <v>9</v>
      </c>
      <c r="AT447"/>
    </row>
    <row r="448" spans="1:46" x14ac:dyDescent="0.25">
      <c r="A448" t="s">
        <v>2660</v>
      </c>
      <c r="B448" t="s">
        <v>1781</v>
      </c>
      <c r="C448" t="s">
        <v>2572</v>
      </c>
      <c r="D448" t="s">
        <v>2603</v>
      </c>
      <c r="E448" s="31">
        <v>115.73913043478261</v>
      </c>
      <c r="F448" s="31">
        <v>367.89771739130435</v>
      </c>
      <c r="G448" s="31">
        <v>0</v>
      </c>
      <c r="H448" s="36">
        <v>0</v>
      </c>
      <c r="I448" s="31">
        <v>39.429456521739141</v>
      </c>
      <c r="J448" s="31">
        <v>0</v>
      </c>
      <c r="K448" s="36">
        <v>0</v>
      </c>
      <c r="L448" s="31">
        <v>24.092934782608701</v>
      </c>
      <c r="M448" s="31">
        <v>0</v>
      </c>
      <c r="N448" s="36">
        <v>0</v>
      </c>
      <c r="O448" s="31">
        <v>9.5104347826086979</v>
      </c>
      <c r="P448" s="31">
        <v>0</v>
      </c>
      <c r="Q448" s="36">
        <v>0</v>
      </c>
      <c r="R448" s="31">
        <v>5.8260869565217392</v>
      </c>
      <c r="S448" s="31">
        <v>0</v>
      </c>
      <c r="T448" s="36">
        <v>0</v>
      </c>
      <c r="U448" s="31">
        <v>66.08228260869565</v>
      </c>
      <c r="V448" s="31">
        <v>0</v>
      </c>
      <c r="W448" s="36">
        <v>0</v>
      </c>
      <c r="X448" s="31">
        <v>15.338695652173902</v>
      </c>
      <c r="Y448" s="31">
        <v>0</v>
      </c>
      <c r="Z448" s="36">
        <v>0</v>
      </c>
      <c r="AA448" s="31">
        <v>247.04728260869567</v>
      </c>
      <c r="AB448" s="31">
        <v>0</v>
      </c>
      <c r="AC448" s="36">
        <v>0</v>
      </c>
      <c r="AD448" s="31">
        <v>0</v>
      </c>
      <c r="AE448" s="31">
        <v>0</v>
      </c>
      <c r="AF448" s="36" t="s">
        <v>2850</v>
      </c>
      <c r="AG448" s="31">
        <v>0</v>
      </c>
      <c r="AH448" s="31">
        <v>0</v>
      </c>
      <c r="AI448" s="36" t="s">
        <v>2850</v>
      </c>
      <c r="AJ448" t="s">
        <v>976</v>
      </c>
      <c r="AK448" s="37">
        <v>9</v>
      </c>
      <c r="AT448"/>
    </row>
    <row r="449" spans="1:46" x14ac:dyDescent="0.25">
      <c r="A449" t="s">
        <v>2660</v>
      </c>
      <c r="B449" t="s">
        <v>2121</v>
      </c>
      <c r="C449" t="s">
        <v>2488</v>
      </c>
      <c r="D449" t="s">
        <v>2603</v>
      </c>
      <c r="E449" s="31">
        <v>80.326086956521735</v>
      </c>
      <c r="F449" s="31">
        <v>402.13467391304357</v>
      </c>
      <c r="G449" s="31">
        <v>0</v>
      </c>
      <c r="H449" s="36">
        <v>0</v>
      </c>
      <c r="I449" s="31">
        <v>46.731304347826111</v>
      </c>
      <c r="J449" s="31">
        <v>0</v>
      </c>
      <c r="K449" s="36">
        <v>0</v>
      </c>
      <c r="L449" s="31">
        <v>41.16608695652176</v>
      </c>
      <c r="M449" s="31">
        <v>0</v>
      </c>
      <c r="N449" s="36">
        <v>0</v>
      </c>
      <c r="O449" s="31">
        <v>0</v>
      </c>
      <c r="P449" s="31">
        <v>0</v>
      </c>
      <c r="Q449" s="36" t="s">
        <v>2850</v>
      </c>
      <c r="R449" s="31">
        <v>5.5652173913043477</v>
      </c>
      <c r="S449" s="31">
        <v>0</v>
      </c>
      <c r="T449" s="36">
        <v>0</v>
      </c>
      <c r="U449" s="31">
        <v>150.62445652173912</v>
      </c>
      <c r="V449" s="31">
        <v>0</v>
      </c>
      <c r="W449" s="36">
        <v>0</v>
      </c>
      <c r="X449" s="31">
        <v>15.241847826086959</v>
      </c>
      <c r="Y449" s="31">
        <v>0</v>
      </c>
      <c r="Z449" s="36">
        <v>0</v>
      </c>
      <c r="AA449" s="31">
        <v>189.53706521739133</v>
      </c>
      <c r="AB449" s="31">
        <v>0</v>
      </c>
      <c r="AC449" s="36">
        <v>0</v>
      </c>
      <c r="AD449" s="31">
        <v>0</v>
      </c>
      <c r="AE449" s="31">
        <v>0</v>
      </c>
      <c r="AF449" s="36" t="s">
        <v>2850</v>
      </c>
      <c r="AG449" s="31">
        <v>0</v>
      </c>
      <c r="AH449" s="31">
        <v>0</v>
      </c>
      <c r="AI449" s="36" t="s">
        <v>2850</v>
      </c>
      <c r="AJ449" t="s">
        <v>986</v>
      </c>
      <c r="AK449" s="37">
        <v>9</v>
      </c>
      <c r="AT449"/>
    </row>
    <row r="450" spans="1:46" x14ac:dyDescent="0.25">
      <c r="A450" t="s">
        <v>2660</v>
      </c>
      <c r="B450" t="s">
        <v>1555</v>
      </c>
      <c r="C450" t="s">
        <v>2427</v>
      </c>
      <c r="D450" t="s">
        <v>2603</v>
      </c>
      <c r="E450" s="31">
        <v>89.630434782608702</v>
      </c>
      <c r="F450" s="31">
        <v>357.40891304347826</v>
      </c>
      <c r="G450" s="31">
        <v>5.4638043478260867</v>
      </c>
      <c r="H450" s="36">
        <v>1.5287263827025553E-2</v>
      </c>
      <c r="I450" s="31">
        <v>21.355108695652174</v>
      </c>
      <c r="J450" s="31">
        <v>5.4638043478260867</v>
      </c>
      <c r="K450" s="36">
        <v>0.2558546727949223</v>
      </c>
      <c r="L450" s="31">
        <v>15.334239130434783</v>
      </c>
      <c r="M450" s="31">
        <v>0.17391304347826086</v>
      </c>
      <c r="N450" s="36">
        <v>1.1341485025695552E-2</v>
      </c>
      <c r="O450" s="31">
        <v>0.73097826086956519</v>
      </c>
      <c r="P450" s="31">
        <v>0</v>
      </c>
      <c r="Q450" s="36">
        <v>0</v>
      </c>
      <c r="R450" s="31">
        <v>5.289891304347826</v>
      </c>
      <c r="S450" s="31">
        <v>5.289891304347826</v>
      </c>
      <c r="T450" s="36">
        <v>1</v>
      </c>
      <c r="U450" s="31">
        <v>95.932934782608697</v>
      </c>
      <c r="V450" s="31">
        <v>0</v>
      </c>
      <c r="W450" s="36">
        <v>0</v>
      </c>
      <c r="X450" s="31">
        <v>5.164891304347826</v>
      </c>
      <c r="Y450" s="31">
        <v>0</v>
      </c>
      <c r="Z450" s="36">
        <v>0</v>
      </c>
      <c r="AA450" s="31">
        <v>234.95597826086959</v>
      </c>
      <c r="AB450" s="31">
        <v>0</v>
      </c>
      <c r="AC450" s="36">
        <v>0</v>
      </c>
      <c r="AD450" s="31">
        <v>0</v>
      </c>
      <c r="AE450" s="31">
        <v>0</v>
      </c>
      <c r="AF450" s="36" t="s">
        <v>2850</v>
      </c>
      <c r="AG450" s="31">
        <v>0</v>
      </c>
      <c r="AH450" s="31">
        <v>0</v>
      </c>
      <c r="AI450" s="36" t="s">
        <v>2850</v>
      </c>
      <c r="AJ450" t="s">
        <v>421</v>
      </c>
      <c r="AK450" s="37">
        <v>9</v>
      </c>
      <c r="AT450"/>
    </row>
    <row r="451" spans="1:46" x14ac:dyDescent="0.25">
      <c r="A451" t="s">
        <v>2660</v>
      </c>
      <c r="B451" t="s">
        <v>2052</v>
      </c>
      <c r="C451" t="s">
        <v>2569</v>
      </c>
      <c r="D451" t="s">
        <v>2649</v>
      </c>
      <c r="E451" s="31">
        <v>75.706521739130437</v>
      </c>
      <c r="F451" s="31">
        <v>331.84858695652179</v>
      </c>
      <c r="G451" s="31">
        <v>0</v>
      </c>
      <c r="H451" s="36">
        <v>0</v>
      </c>
      <c r="I451" s="31">
        <v>35.461847826086967</v>
      </c>
      <c r="J451" s="31">
        <v>0</v>
      </c>
      <c r="K451" s="36">
        <v>0</v>
      </c>
      <c r="L451" s="31">
        <v>20.673804347826096</v>
      </c>
      <c r="M451" s="31">
        <v>0</v>
      </c>
      <c r="N451" s="36">
        <v>0</v>
      </c>
      <c r="O451" s="31">
        <v>7.396739130434784</v>
      </c>
      <c r="P451" s="31">
        <v>0</v>
      </c>
      <c r="Q451" s="36">
        <v>0</v>
      </c>
      <c r="R451" s="31">
        <v>7.3913043478260869</v>
      </c>
      <c r="S451" s="31">
        <v>0</v>
      </c>
      <c r="T451" s="36">
        <v>0</v>
      </c>
      <c r="U451" s="31">
        <v>67.537173913043475</v>
      </c>
      <c r="V451" s="31">
        <v>0</v>
      </c>
      <c r="W451" s="36">
        <v>0</v>
      </c>
      <c r="X451" s="31">
        <v>3.7938043478260868</v>
      </c>
      <c r="Y451" s="31">
        <v>0</v>
      </c>
      <c r="Z451" s="36">
        <v>0</v>
      </c>
      <c r="AA451" s="31">
        <v>225.05576086956523</v>
      </c>
      <c r="AB451" s="31">
        <v>0</v>
      </c>
      <c r="AC451" s="36">
        <v>0</v>
      </c>
      <c r="AD451" s="31">
        <v>0</v>
      </c>
      <c r="AE451" s="31">
        <v>0</v>
      </c>
      <c r="AF451" s="36" t="s">
        <v>2850</v>
      </c>
      <c r="AG451" s="31">
        <v>0</v>
      </c>
      <c r="AH451" s="31">
        <v>0</v>
      </c>
      <c r="AI451" s="36" t="s">
        <v>2850</v>
      </c>
      <c r="AJ451" t="s">
        <v>915</v>
      </c>
      <c r="AK451" s="37">
        <v>9</v>
      </c>
      <c r="AT451"/>
    </row>
    <row r="452" spans="1:46" x14ac:dyDescent="0.25">
      <c r="A452" t="s">
        <v>2660</v>
      </c>
      <c r="B452" t="s">
        <v>2136</v>
      </c>
      <c r="C452" t="s">
        <v>2530</v>
      </c>
      <c r="D452" t="s">
        <v>2610</v>
      </c>
      <c r="E452" s="31">
        <v>77.847826086956516</v>
      </c>
      <c r="F452" s="31">
        <v>352.69978260869567</v>
      </c>
      <c r="G452" s="31">
        <v>0</v>
      </c>
      <c r="H452" s="36">
        <v>0</v>
      </c>
      <c r="I452" s="31">
        <v>52.16565217391306</v>
      </c>
      <c r="J452" s="31">
        <v>0</v>
      </c>
      <c r="K452" s="36">
        <v>0</v>
      </c>
      <c r="L452" s="31">
        <v>44.513478260869583</v>
      </c>
      <c r="M452" s="31">
        <v>0</v>
      </c>
      <c r="N452" s="36">
        <v>0</v>
      </c>
      <c r="O452" s="31">
        <v>0</v>
      </c>
      <c r="P452" s="31">
        <v>0</v>
      </c>
      <c r="Q452" s="36" t="s">
        <v>2850</v>
      </c>
      <c r="R452" s="31">
        <v>7.6521739130434785</v>
      </c>
      <c r="S452" s="31">
        <v>0</v>
      </c>
      <c r="T452" s="36">
        <v>0</v>
      </c>
      <c r="U452" s="31">
        <v>125.96402173913047</v>
      </c>
      <c r="V452" s="31">
        <v>0</v>
      </c>
      <c r="W452" s="36">
        <v>0</v>
      </c>
      <c r="X452" s="31">
        <v>6.8208695652173885</v>
      </c>
      <c r="Y452" s="31">
        <v>0</v>
      </c>
      <c r="Z452" s="36">
        <v>0</v>
      </c>
      <c r="AA452" s="31">
        <v>167.74923913043477</v>
      </c>
      <c r="AB452" s="31">
        <v>0</v>
      </c>
      <c r="AC452" s="36">
        <v>0</v>
      </c>
      <c r="AD452" s="31">
        <v>0</v>
      </c>
      <c r="AE452" s="31">
        <v>0</v>
      </c>
      <c r="AF452" s="36" t="s">
        <v>2850</v>
      </c>
      <c r="AG452" s="31">
        <v>0</v>
      </c>
      <c r="AH452" s="31">
        <v>0</v>
      </c>
      <c r="AI452" s="36" t="s">
        <v>2850</v>
      </c>
      <c r="AJ452" t="s">
        <v>1001</v>
      </c>
      <c r="AK452" s="37">
        <v>9</v>
      </c>
      <c r="AT452"/>
    </row>
    <row r="453" spans="1:46" x14ac:dyDescent="0.25">
      <c r="A453" t="s">
        <v>2660</v>
      </c>
      <c r="B453" t="s">
        <v>1522</v>
      </c>
      <c r="C453" t="s">
        <v>2286</v>
      </c>
      <c r="D453" t="s">
        <v>2603</v>
      </c>
      <c r="E453" s="31">
        <v>65.978260869565219</v>
      </c>
      <c r="F453" s="31">
        <v>266.16750000000002</v>
      </c>
      <c r="G453" s="31">
        <v>9.8745652173913072</v>
      </c>
      <c r="H453" s="36">
        <v>3.7099064376346871E-2</v>
      </c>
      <c r="I453" s="31">
        <v>34.935652173913049</v>
      </c>
      <c r="J453" s="31">
        <v>0</v>
      </c>
      <c r="K453" s="36">
        <v>0</v>
      </c>
      <c r="L453" s="31">
        <v>23.076739130434788</v>
      </c>
      <c r="M453" s="31">
        <v>0</v>
      </c>
      <c r="N453" s="36">
        <v>0</v>
      </c>
      <c r="O453" s="31">
        <v>6.1197826086956519</v>
      </c>
      <c r="P453" s="31">
        <v>0</v>
      </c>
      <c r="Q453" s="36">
        <v>0</v>
      </c>
      <c r="R453" s="31">
        <v>5.7391304347826084</v>
      </c>
      <c r="S453" s="31">
        <v>0</v>
      </c>
      <c r="T453" s="36">
        <v>0</v>
      </c>
      <c r="U453" s="31">
        <v>62.91891304347827</v>
      </c>
      <c r="V453" s="31">
        <v>0</v>
      </c>
      <c r="W453" s="36">
        <v>0</v>
      </c>
      <c r="X453" s="31">
        <v>0</v>
      </c>
      <c r="Y453" s="31">
        <v>0</v>
      </c>
      <c r="Z453" s="36" t="s">
        <v>2850</v>
      </c>
      <c r="AA453" s="31">
        <v>168.31293478260866</v>
      </c>
      <c r="AB453" s="31">
        <v>9.8745652173913072</v>
      </c>
      <c r="AC453" s="36">
        <v>5.8667892816111837E-2</v>
      </c>
      <c r="AD453" s="31">
        <v>0</v>
      </c>
      <c r="AE453" s="31">
        <v>0</v>
      </c>
      <c r="AF453" s="36" t="s">
        <v>2850</v>
      </c>
      <c r="AG453" s="31">
        <v>0</v>
      </c>
      <c r="AH453" s="31">
        <v>0</v>
      </c>
      <c r="AI453" s="36" t="s">
        <v>2850</v>
      </c>
      <c r="AJ453" t="s">
        <v>388</v>
      </c>
      <c r="AK453" s="37">
        <v>9</v>
      </c>
      <c r="AT453"/>
    </row>
    <row r="454" spans="1:46" x14ac:dyDescent="0.25">
      <c r="A454" t="s">
        <v>2660</v>
      </c>
      <c r="B454" t="s">
        <v>1340</v>
      </c>
      <c r="C454" t="s">
        <v>2398</v>
      </c>
      <c r="D454" t="s">
        <v>2603</v>
      </c>
      <c r="E454" s="31">
        <v>87.989130434782609</v>
      </c>
      <c r="F454" s="31">
        <v>347.81445652173898</v>
      </c>
      <c r="G454" s="31">
        <v>49.874565217391343</v>
      </c>
      <c r="H454" s="36">
        <v>0.14339416974255095</v>
      </c>
      <c r="I454" s="31">
        <v>22.819782608695654</v>
      </c>
      <c r="J454" s="31">
        <v>2.2608695652173911</v>
      </c>
      <c r="K454" s="36">
        <v>9.9074982614245827E-2</v>
      </c>
      <c r="L454" s="31">
        <v>16.298043478260873</v>
      </c>
      <c r="M454" s="31">
        <v>0</v>
      </c>
      <c r="N454" s="36">
        <v>0</v>
      </c>
      <c r="O454" s="31">
        <v>2.2608695652173911</v>
      </c>
      <c r="P454" s="31">
        <v>2.2608695652173911</v>
      </c>
      <c r="Q454" s="36">
        <v>1</v>
      </c>
      <c r="R454" s="31">
        <v>4.2608695652173916</v>
      </c>
      <c r="S454" s="31">
        <v>0</v>
      </c>
      <c r="T454" s="36">
        <v>0</v>
      </c>
      <c r="U454" s="31">
        <v>89.551086956521743</v>
      </c>
      <c r="V454" s="31">
        <v>0</v>
      </c>
      <c r="W454" s="36">
        <v>0</v>
      </c>
      <c r="X454" s="31">
        <v>19.828695652173899</v>
      </c>
      <c r="Y454" s="31">
        <v>0</v>
      </c>
      <c r="Z454" s="36">
        <v>0</v>
      </c>
      <c r="AA454" s="31">
        <v>215.61489130434765</v>
      </c>
      <c r="AB454" s="31">
        <v>47.613695652173952</v>
      </c>
      <c r="AC454" s="36">
        <v>0.22082749184964978</v>
      </c>
      <c r="AD454" s="31">
        <v>0</v>
      </c>
      <c r="AE454" s="31">
        <v>0</v>
      </c>
      <c r="AF454" s="36" t="s">
        <v>2850</v>
      </c>
      <c r="AG454" s="31">
        <v>0</v>
      </c>
      <c r="AH454" s="31">
        <v>0</v>
      </c>
      <c r="AI454" s="36" t="s">
        <v>2850</v>
      </c>
      <c r="AJ454" t="s">
        <v>203</v>
      </c>
      <c r="AK454" s="37">
        <v>9</v>
      </c>
      <c r="AT454"/>
    </row>
    <row r="455" spans="1:46" x14ac:dyDescent="0.25">
      <c r="A455" t="s">
        <v>2660</v>
      </c>
      <c r="B455" t="s">
        <v>1839</v>
      </c>
      <c r="C455" t="s">
        <v>2414</v>
      </c>
      <c r="D455" t="s">
        <v>2602</v>
      </c>
      <c r="E455" s="31">
        <v>48.478260869565219</v>
      </c>
      <c r="F455" s="31">
        <v>208.88858695652175</v>
      </c>
      <c r="G455" s="31">
        <v>24.679347826086957</v>
      </c>
      <c r="H455" s="36">
        <v>0.11814598483173108</v>
      </c>
      <c r="I455" s="31">
        <v>18.752717391304348</v>
      </c>
      <c r="J455" s="31">
        <v>0</v>
      </c>
      <c r="K455" s="36">
        <v>0</v>
      </c>
      <c r="L455" s="31">
        <v>9.9347826086956523</v>
      </c>
      <c r="M455" s="31">
        <v>0</v>
      </c>
      <c r="N455" s="36">
        <v>0</v>
      </c>
      <c r="O455" s="31">
        <v>3.4266304347826089</v>
      </c>
      <c r="P455" s="31">
        <v>0</v>
      </c>
      <c r="Q455" s="36">
        <v>0</v>
      </c>
      <c r="R455" s="31">
        <v>5.3913043478260869</v>
      </c>
      <c r="S455" s="31">
        <v>0</v>
      </c>
      <c r="T455" s="36">
        <v>0</v>
      </c>
      <c r="U455" s="31">
        <v>52.461956521739133</v>
      </c>
      <c r="V455" s="31">
        <v>6.4456521739130439</v>
      </c>
      <c r="W455" s="36">
        <v>0.12286335854138609</v>
      </c>
      <c r="X455" s="31">
        <v>5.8695652173913047</v>
      </c>
      <c r="Y455" s="31">
        <v>0</v>
      </c>
      <c r="Z455" s="36">
        <v>0</v>
      </c>
      <c r="AA455" s="31">
        <v>131.80434782608697</v>
      </c>
      <c r="AB455" s="31">
        <v>18.233695652173914</v>
      </c>
      <c r="AC455" s="36">
        <v>0.13833910605310901</v>
      </c>
      <c r="AD455" s="31">
        <v>0</v>
      </c>
      <c r="AE455" s="31">
        <v>0</v>
      </c>
      <c r="AF455" s="36" t="s">
        <v>2850</v>
      </c>
      <c r="AG455" s="31">
        <v>0</v>
      </c>
      <c r="AH455" s="31">
        <v>0</v>
      </c>
      <c r="AI455" s="36" t="s">
        <v>2850</v>
      </c>
      <c r="AJ455" t="s">
        <v>697</v>
      </c>
      <c r="AK455" s="37">
        <v>9</v>
      </c>
      <c r="AT455"/>
    </row>
    <row r="456" spans="1:46" x14ac:dyDescent="0.25">
      <c r="A456" t="s">
        <v>2660</v>
      </c>
      <c r="B456" t="s">
        <v>1718</v>
      </c>
      <c r="C456" t="s">
        <v>2281</v>
      </c>
      <c r="D456" t="s">
        <v>2603</v>
      </c>
      <c r="E456" s="31">
        <v>200.20652173913044</v>
      </c>
      <c r="F456" s="31">
        <v>1003.4771739130434</v>
      </c>
      <c r="G456" s="31">
        <v>14.554347826086957</v>
      </c>
      <c r="H456" s="36">
        <v>1.4503915190549384E-2</v>
      </c>
      <c r="I456" s="31">
        <v>95.980108695652234</v>
      </c>
      <c r="J456" s="31">
        <v>0</v>
      </c>
      <c r="K456" s="36">
        <v>0</v>
      </c>
      <c r="L456" s="31">
        <v>87.894021739130494</v>
      </c>
      <c r="M456" s="31">
        <v>0</v>
      </c>
      <c r="N456" s="36">
        <v>0</v>
      </c>
      <c r="O456" s="31">
        <v>4.7817391304347812</v>
      </c>
      <c r="P456" s="31">
        <v>0</v>
      </c>
      <c r="Q456" s="36">
        <v>0</v>
      </c>
      <c r="R456" s="31">
        <v>3.3043478260869565</v>
      </c>
      <c r="S456" s="31">
        <v>0</v>
      </c>
      <c r="T456" s="36">
        <v>0</v>
      </c>
      <c r="U456" s="31">
        <v>375.34706521739105</v>
      </c>
      <c r="V456" s="31">
        <v>0.33152173913043476</v>
      </c>
      <c r="W456" s="36">
        <v>8.8324052550784208E-4</v>
      </c>
      <c r="X456" s="31">
        <v>13.04326086956522</v>
      </c>
      <c r="Y456" s="31">
        <v>0</v>
      </c>
      <c r="Z456" s="36">
        <v>0</v>
      </c>
      <c r="AA456" s="31">
        <v>496.18500000000012</v>
      </c>
      <c r="AB456" s="31">
        <v>14.222826086956522</v>
      </c>
      <c r="AC456" s="36">
        <v>2.8664361250252464E-2</v>
      </c>
      <c r="AD456" s="31">
        <v>22.921739130434784</v>
      </c>
      <c r="AE456" s="31">
        <v>0</v>
      </c>
      <c r="AF456" s="36">
        <v>0</v>
      </c>
      <c r="AG456" s="31">
        <v>0</v>
      </c>
      <c r="AH456" s="31">
        <v>0</v>
      </c>
      <c r="AI456" s="36" t="s">
        <v>2850</v>
      </c>
      <c r="AJ456" t="s">
        <v>584</v>
      </c>
      <c r="AK456" s="37">
        <v>9</v>
      </c>
      <c r="AT456"/>
    </row>
    <row r="457" spans="1:46" x14ac:dyDescent="0.25">
      <c r="A457" t="s">
        <v>2660</v>
      </c>
      <c r="B457" t="s">
        <v>2190</v>
      </c>
      <c r="C457" t="s">
        <v>2288</v>
      </c>
      <c r="D457" t="s">
        <v>2603</v>
      </c>
      <c r="E457" s="31">
        <v>107.28260869565217</v>
      </c>
      <c r="F457" s="31">
        <v>357.92413043478263</v>
      </c>
      <c r="G457" s="31">
        <v>8.1521739130434784E-2</v>
      </c>
      <c r="H457" s="36">
        <v>2.2776262397119622E-4</v>
      </c>
      <c r="I457" s="31">
        <v>22.971086956521738</v>
      </c>
      <c r="J457" s="31">
        <v>8.1521739130434784E-2</v>
      </c>
      <c r="K457" s="36">
        <v>3.5488847038337421E-3</v>
      </c>
      <c r="L457" s="31">
        <v>18.25369565217391</v>
      </c>
      <c r="M457" s="31">
        <v>8.1521739130434784E-2</v>
      </c>
      <c r="N457" s="36">
        <v>4.4660402300903939E-3</v>
      </c>
      <c r="O457" s="31">
        <v>1.548913043478261</v>
      </c>
      <c r="P457" s="31">
        <v>0</v>
      </c>
      <c r="Q457" s="36">
        <v>0</v>
      </c>
      <c r="R457" s="31">
        <v>3.1684782608695654</v>
      </c>
      <c r="S457" s="31">
        <v>0</v>
      </c>
      <c r="T457" s="36">
        <v>0</v>
      </c>
      <c r="U457" s="31">
        <v>95.778586956521707</v>
      </c>
      <c r="V457" s="31">
        <v>0</v>
      </c>
      <c r="W457" s="36">
        <v>0</v>
      </c>
      <c r="X457" s="31">
        <v>4.7719565217391304</v>
      </c>
      <c r="Y457" s="31">
        <v>0</v>
      </c>
      <c r="Z457" s="36">
        <v>0</v>
      </c>
      <c r="AA457" s="31">
        <v>234.40250000000006</v>
      </c>
      <c r="AB457" s="31">
        <v>0</v>
      </c>
      <c r="AC457" s="36">
        <v>0</v>
      </c>
      <c r="AD457" s="31">
        <v>0</v>
      </c>
      <c r="AE457" s="31">
        <v>0</v>
      </c>
      <c r="AF457" s="36" t="s">
        <v>2850</v>
      </c>
      <c r="AG457" s="31">
        <v>0</v>
      </c>
      <c r="AH457" s="31">
        <v>0</v>
      </c>
      <c r="AI457" s="36" t="s">
        <v>2850</v>
      </c>
      <c r="AJ457" t="s">
        <v>1058</v>
      </c>
      <c r="AK457" s="37">
        <v>9</v>
      </c>
      <c r="AT457"/>
    </row>
    <row r="458" spans="1:46" x14ac:dyDescent="0.25">
      <c r="A458" t="s">
        <v>2660</v>
      </c>
      <c r="B458" t="s">
        <v>1314</v>
      </c>
      <c r="C458" t="s">
        <v>2360</v>
      </c>
      <c r="D458" t="s">
        <v>2603</v>
      </c>
      <c r="E458" s="31">
        <v>73.239130434782609</v>
      </c>
      <c r="F458" s="31">
        <v>365.1696739130436</v>
      </c>
      <c r="G458" s="31">
        <v>0</v>
      </c>
      <c r="H458" s="36">
        <v>0</v>
      </c>
      <c r="I458" s="31">
        <v>50.965978260869562</v>
      </c>
      <c r="J458" s="31">
        <v>0</v>
      </c>
      <c r="K458" s="36">
        <v>0</v>
      </c>
      <c r="L458" s="31">
        <v>45.226847826086953</v>
      </c>
      <c r="M458" s="31">
        <v>0</v>
      </c>
      <c r="N458" s="36">
        <v>0</v>
      </c>
      <c r="O458" s="31">
        <v>0</v>
      </c>
      <c r="P458" s="31">
        <v>0</v>
      </c>
      <c r="Q458" s="36" t="s">
        <v>2850</v>
      </c>
      <c r="R458" s="31">
        <v>5.7391304347826084</v>
      </c>
      <c r="S458" s="31">
        <v>0</v>
      </c>
      <c r="T458" s="36">
        <v>0</v>
      </c>
      <c r="U458" s="31">
        <v>124.07641304347835</v>
      </c>
      <c r="V458" s="31">
        <v>0</v>
      </c>
      <c r="W458" s="36">
        <v>0</v>
      </c>
      <c r="X458" s="31">
        <v>12.837826086956525</v>
      </c>
      <c r="Y458" s="31">
        <v>0</v>
      </c>
      <c r="Z458" s="36">
        <v>0</v>
      </c>
      <c r="AA458" s="31">
        <v>177.28945652173917</v>
      </c>
      <c r="AB458" s="31">
        <v>0</v>
      </c>
      <c r="AC458" s="36">
        <v>0</v>
      </c>
      <c r="AD458" s="31">
        <v>0</v>
      </c>
      <c r="AE458" s="31">
        <v>0</v>
      </c>
      <c r="AF458" s="36" t="s">
        <v>2850</v>
      </c>
      <c r="AG458" s="31">
        <v>0</v>
      </c>
      <c r="AH458" s="31">
        <v>0</v>
      </c>
      <c r="AI458" s="36" t="s">
        <v>2850</v>
      </c>
      <c r="AJ458" t="s">
        <v>177</v>
      </c>
      <c r="AK458" s="37">
        <v>9</v>
      </c>
      <c r="AT458"/>
    </row>
    <row r="459" spans="1:46" x14ac:dyDescent="0.25">
      <c r="A459" t="s">
        <v>2660</v>
      </c>
      <c r="B459" t="s">
        <v>1308</v>
      </c>
      <c r="C459" t="s">
        <v>2293</v>
      </c>
      <c r="D459" t="s">
        <v>2603</v>
      </c>
      <c r="E459" s="31">
        <v>76.891304347826093</v>
      </c>
      <c r="F459" s="31">
        <v>292.62032608695654</v>
      </c>
      <c r="G459" s="31">
        <v>0</v>
      </c>
      <c r="H459" s="36">
        <v>0</v>
      </c>
      <c r="I459" s="31">
        <v>46.690869565217383</v>
      </c>
      <c r="J459" s="31">
        <v>0</v>
      </c>
      <c r="K459" s="36">
        <v>0</v>
      </c>
      <c r="L459" s="31">
        <v>33.324673913043469</v>
      </c>
      <c r="M459" s="31">
        <v>0</v>
      </c>
      <c r="N459" s="36">
        <v>0</v>
      </c>
      <c r="O459" s="31">
        <v>8.1488043478260881</v>
      </c>
      <c r="P459" s="31">
        <v>0</v>
      </c>
      <c r="Q459" s="36">
        <v>0</v>
      </c>
      <c r="R459" s="31">
        <v>5.2173913043478262</v>
      </c>
      <c r="S459" s="31">
        <v>0</v>
      </c>
      <c r="T459" s="36">
        <v>0</v>
      </c>
      <c r="U459" s="31">
        <v>51.164999999999985</v>
      </c>
      <c r="V459" s="31">
        <v>0</v>
      </c>
      <c r="W459" s="36">
        <v>0</v>
      </c>
      <c r="X459" s="31">
        <v>4.9565217391304346</v>
      </c>
      <c r="Y459" s="31">
        <v>0</v>
      </c>
      <c r="Z459" s="36">
        <v>0</v>
      </c>
      <c r="AA459" s="31">
        <v>189.80793478260873</v>
      </c>
      <c r="AB459" s="31">
        <v>0</v>
      </c>
      <c r="AC459" s="36">
        <v>0</v>
      </c>
      <c r="AD459" s="31">
        <v>0</v>
      </c>
      <c r="AE459" s="31">
        <v>0</v>
      </c>
      <c r="AF459" s="36" t="s">
        <v>2850</v>
      </c>
      <c r="AG459" s="31">
        <v>0</v>
      </c>
      <c r="AH459" s="31">
        <v>0</v>
      </c>
      <c r="AI459" s="36" t="s">
        <v>2850</v>
      </c>
      <c r="AJ459" t="s">
        <v>171</v>
      </c>
      <c r="AK459" s="37">
        <v>9</v>
      </c>
      <c r="AT459"/>
    </row>
    <row r="460" spans="1:46" x14ac:dyDescent="0.25">
      <c r="A460" t="s">
        <v>2660</v>
      </c>
      <c r="B460" t="s">
        <v>1331</v>
      </c>
      <c r="C460" t="s">
        <v>2355</v>
      </c>
      <c r="D460" t="s">
        <v>2605</v>
      </c>
      <c r="E460" s="31">
        <v>122.92391304347827</v>
      </c>
      <c r="F460" s="31">
        <v>637.01489130434788</v>
      </c>
      <c r="G460" s="31">
        <v>3.7798913043478262</v>
      </c>
      <c r="H460" s="36">
        <v>5.9337565823746182E-3</v>
      </c>
      <c r="I460" s="31">
        <v>141.87847826086954</v>
      </c>
      <c r="J460" s="31">
        <v>0</v>
      </c>
      <c r="K460" s="36">
        <v>0</v>
      </c>
      <c r="L460" s="31">
        <v>132.13934782608695</v>
      </c>
      <c r="M460" s="31">
        <v>0</v>
      </c>
      <c r="N460" s="36">
        <v>0</v>
      </c>
      <c r="O460" s="31">
        <v>4.1739130434782608</v>
      </c>
      <c r="P460" s="31">
        <v>0</v>
      </c>
      <c r="Q460" s="36">
        <v>0</v>
      </c>
      <c r="R460" s="31">
        <v>5.5652173913043477</v>
      </c>
      <c r="S460" s="31">
        <v>0</v>
      </c>
      <c r="T460" s="36">
        <v>0</v>
      </c>
      <c r="U460" s="31">
        <v>154.67641304347828</v>
      </c>
      <c r="V460" s="31">
        <v>0</v>
      </c>
      <c r="W460" s="36">
        <v>0</v>
      </c>
      <c r="X460" s="31">
        <v>19.904021739130439</v>
      </c>
      <c r="Y460" s="31">
        <v>0</v>
      </c>
      <c r="Z460" s="36">
        <v>0</v>
      </c>
      <c r="AA460" s="31">
        <v>320.55597826086955</v>
      </c>
      <c r="AB460" s="31">
        <v>3.7798913043478262</v>
      </c>
      <c r="AC460" s="36">
        <v>1.1791673095148884E-2</v>
      </c>
      <c r="AD460" s="31">
        <v>0</v>
      </c>
      <c r="AE460" s="31">
        <v>0</v>
      </c>
      <c r="AF460" s="36" t="s">
        <v>2850</v>
      </c>
      <c r="AG460" s="31">
        <v>0</v>
      </c>
      <c r="AH460" s="31">
        <v>0</v>
      </c>
      <c r="AI460" s="36" t="s">
        <v>2850</v>
      </c>
      <c r="AJ460" t="s">
        <v>194</v>
      </c>
      <c r="AK460" s="37">
        <v>9</v>
      </c>
      <c r="AT460"/>
    </row>
    <row r="461" spans="1:46" x14ac:dyDescent="0.25">
      <c r="A461" t="s">
        <v>2660</v>
      </c>
      <c r="B461" t="s">
        <v>2036</v>
      </c>
      <c r="C461" t="s">
        <v>2565</v>
      </c>
      <c r="D461" t="s">
        <v>2604</v>
      </c>
      <c r="E461" s="31">
        <v>8.304347826086957</v>
      </c>
      <c r="F461" s="31">
        <v>93.402173913043484</v>
      </c>
      <c r="G461" s="31">
        <v>28.826086956521742</v>
      </c>
      <c r="H461" s="36">
        <v>0.30862329803328292</v>
      </c>
      <c r="I461" s="31">
        <v>46.673913043478258</v>
      </c>
      <c r="J461" s="31">
        <v>13.043478260869565</v>
      </c>
      <c r="K461" s="36">
        <v>0.27945971122496505</v>
      </c>
      <c r="L461" s="31">
        <v>41.021739130434781</v>
      </c>
      <c r="M461" s="31">
        <v>13.043478260869565</v>
      </c>
      <c r="N461" s="36">
        <v>0.31796502384737679</v>
      </c>
      <c r="O461" s="31">
        <v>0</v>
      </c>
      <c r="P461" s="31">
        <v>0</v>
      </c>
      <c r="Q461" s="36" t="s">
        <v>2850</v>
      </c>
      <c r="R461" s="31">
        <v>5.6521739130434785</v>
      </c>
      <c r="S461" s="31">
        <v>0</v>
      </c>
      <c r="T461" s="36">
        <v>0</v>
      </c>
      <c r="U461" s="31">
        <v>29.741847826086957</v>
      </c>
      <c r="V461" s="31">
        <v>10.304347826086957</v>
      </c>
      <c r="W461" s="36">
        <v>0.34645957058017363</v>
      </c>
      <c r="X461" s="31">
        <v>0</v>
      </c>
      <c r="Y461" s="31">
        <v>0</v>
      </c>
      <c r="Z461" s="36" t="s">
        <v>2850</v>
      </c>
      <c r="AA461" s="31">
        <v>16.986413043478262</v>
      </c>
      <c r="AB461" s="31">
        <v>5.4782608695652177</v>
      </c>
      <c r="AC461" s="36">
        <v>0.322508398656215</v>
      </c>
      <c r="AD461" s="31">
        <v>0</v>
      </c>
      <c r="AE461" s="31">
        <v>0</v>
      </c>
      <c r="AF461" s="36" t="s">
        <v>2850</v>
      </c>
      <c r="AG461" s="31">
        <v>0</v>
      </c>
      <c r="AH461" s="31">
        <v>0</v>
      </c>
      <c r="AI461" s="36" t="s">
        <v>2850</v>
      </c>
      <c r="AJ461" t="s">
        <v>899</v>
      </c>
      <c r="AK461" s="37">
        <v>9</v>
      </c>
      <c r="AT461"/>
    </row>
    <row r="462" spans="1:46" x14ac:dyDescent="0.25">
      <c r="A462" t="s">
        <v>2660</v>
      </c>
      <c r="B462" t="s">
        <v>1203</v>
      </c>
      <c r="C462" t="s">
        <v>2323</v>
      </c>
      <c r="D462" t="s">
        <v>2620</v>
      </c>
      <c r="E462" s="31">
        <v>322.22826086956519</v>
      </c>
      <c r="F462" s="31">
        <v>1479.3722826086955</v>
      </c>
      <c r="G462" s="31">
        <v>14.046195652173914</v>
      </c>
      <c r="H462" s="36">
        <v>9.4946997569841807E-3</v>
      </c>
      <c r="I462" s="31">
        <v>336.74456521739131</v>
      </c>
      <c r="J462" s="31">
        <v>4.6494565217391308</v>
      </c>
      <c r="K462" s="36">
        <v>1.3807072190571489E-2</v>
      </c>
      <c r="L462" s="31">
        <v>218.88043478260869</v>
      </c>
      <c r="M462" s="31">
        <v>4.6494565217391308</v>
      </c>
      <c r="N462" s="36">
        <v>2.1241992352386156E-2</v>
      </c>
      <c r="O462" s="31">
        <v>112.90760869565217</v>
      </c>
      <c r="P462" s="31">
        <v>0</v>
      </c>
      <c r="Q462" s="36">
        <v>0</v>
      </c>
      <c r="R462" s="31">
        <v>4.9565217391304346</v>
      </c>
      <c r="S462" s="31">
        <v>0</v>
      </c>
      <c r="T462" s="36">
        <v>0</v>
      </c>
      <c r="U462" s="31">
        <v>218.96467391304347</v>
      </c>
      <c r="V462" s="31">
        <v>4.0760869565217392</v>
      </c>
      <c r="W462" s="36">
        <v>1.8615271969123472E-2</v>
      </c>
      <c r="X462" s="31">
        <v>14.717391304347826</v>
      </c>
      <c r="Y462" s="31">
        <v>0</v>
      </c>
      <c r="Z462" s="36">
        <v>0</v>
      </c>
      <c r="AA462" s="31">
        <v>908.945652173913</v>
      </c>
      <c r="AB462" s="31">
        <v>5.3206521739130439</v>
      </c>
      <c r="AC462" s="36">
        <v>5.8536527032036646E-3</v>
      </c>
      <c r="AD462" s="31">
        <v>0</v>
      </c>
      <c r="AE462" s="31">
        <v>0</v>
      </c>
      <c r="AF462" s="36" t="s">
        <v>2850</v>
      </c>
      <c r="AG462" s="31">
        <v>0</v>
      </c>
      <c r="AH462" s="31">
        <v>0</v>
      </c>
      <c r="AI462" s="36" t="s">
        <v>2850</v>
      </c>
      <c r="AJ462" t="s">
        <v>66</v>
      </c>
      <c r="AK462" s="37">
        <v>9</v>
      </c>
      <c r="AT462"/>
    </row>
    <row r="463" spans="1:46" x14ac:dyDescent="0.25">
      <c r="A463" t="s">
        <v>2660</v>
      </c>
      <c r="B463" t="s">
        <v>1251</v>
      </c>
      <c r="C463" t="s">
        <v>2354</v>
      </c>
      <c r="D463" t="s">
        <v>2627</v>
      </c>
      <c r="E463" s="31">
        <v>14.510869565217391</v>
      </c>
      <c r="F463" s="31">
        <v>92.230978260869563</v>
      </c>
      <c r="G463" s="31">
        <v>0</v>
      </c>
      <c r="H463" s="36">
        <v>0</v>
      </c>
      <c r="I463" s="31">
        <v>2.4347826086956523</v>
      </c>
      <c r="J463" s="31">
        <v>0</v>
      </c>
      <c r="K463" s="36">
        <v>0</v>
      </c>
      <c r="L463" s="31">
        <v>1.3967391304347827</v>
      </c>
      <c r="M463" s="31">
        <v>0</v>
      </c>
      <c r="N463" s="36">
        <v>0</v>
      </c>
      <c r="O463" s="31">
        <v>1.0380434782608696</v>
      </c>
      <c r="P463" s="31">
        <v>0</v>
      </c>
      <c r="Q463" s="36">
        <v>0</v>
      </c>
      <c r="R463" s="31">
        <v>0</v>
      </c>
      <c r="S463" s="31">
        <v>0</v>
      </c>
      <c r="T463" s="36" t="s">
        <v>2850</v>
      </c>
      <c r="U463" s="31">
        <v>25.195652173913043</v>
      </c>
      <c r="V463" s="31">
        <v>0</v>
      </c>
      <c r="W463" s="36">
        <v>0</v>
      </c>
      <c r="X463" s="31">
        <v>5.7391304347826084</v>
      </c>
      <c r="Y463" s="31">
        <v>0</v>
      </c>
      <c r="Z463" s="36">
        <v>0</v>
      </c>
      <c r="AA463" s="31">
        <v>51.263586956521742</v>
      </c>
      <c r="AB463" s="31">
        <v>0</v>
      </c>
      <c r="AC463" s="36">
        <v>0</v>
      </c>
      <c r="AD463" s="31">
        <v>7.5978260869565215</v>
      </c>
      <c r="AE463" s="31">
        <v>0</v>
      </c>
      <c r="AF463" s="36">
        <v>0</v>
      </c>
      <c r="AG463" s="31">
        <v>0</v>
      </c>
      <c r="AH463" s="31">
        <v>0</v>
      </c>
      <c r="AI463" s="36" t="s">
        <v>2850</v>
      </c>
      <c r="AJ463" t="s">
        <v>114</v>
      </c>
      <c r="AK463" s="37">
        <v>9</v>
      </c>
      <c r="AT463"/>
    </row>
    <row r="464" spans="1:46" x14ac:dyDescent="0.25">
      <c r="A464" t="s">
        <v>2660</v>
      </c>
      <c r="B464" t="s">
        <v>2202</v>
      </c>
      <c r="C464" t="s">
        <v>2308</v>
      </c>
      <c r="D464" t="s">
        <v>2617</v>
      </c>
      <c r="E464" s="31">
        <v>24.097826086956523</v>
      </c>
      <c r="F464" s="31">
        <v>94.125</v>
      </c>
      <c r="G464" s="31">
        <v>5.9429347826086953</v>
      </c>
      <c r="H464" s="36">
        <v>6.3138749350424392E-2</v>
      </c>
      <c r="I464" s="31">
        <v>13.543478260869566</v>
      </c>
      <c r="J464" s="31">
        <v>0</v>
      </c>
      <c r="K464" s="36">
        <v>0</v>
      </c>
      <c r="L464" s="31">
        <v>8.2391304347826093</v>
      </c>
      <c r="M464" s="31">
        <v>0</v>
      </c>
      <c r="N464" s="36">
        <v>0</v>
      </c>
      <c r="O464" s="31">
        <v>0</v>
      </c>
      <c r="P464" s="31">
        <v>0</v>
      </c>
      <c r="Q464" s="36" t="s">
        <v>2850</v>
      </c>
      <c r="R464" s="31">
        <v>5.3043478260869561</v>
      </c>
      <c r="S464" s="31">
        <v>0</v>
      </c>
      <c r="T464" s="36">
        <v>0</v>
      </c>
      <c r="U464" s="31">
        <v>17.948369565217391</v>
      </c>
      <c r="V464" s="31">
        <v>0</v>
      </c>
      <c r="W464" s="36">
        <v>0</v>
      </c>
      <c r="X464" s="31">
        <v>2.8967391304347827</v>
      </c>
      <c r="Y464" s="31">
        <v>0</v>
      </c>
      <c r="Z464" s="36">
        <v>0</v>
      </c>
      <c r="AA464" s="31">
        <v>59.736413043478258</v>
      </c>
      <c r="AB464" s="31">
        <v>5.9429347826086953</v>
      </c>
      <c r="AC464" s="36">
        <v>9.9485966428603925E-2</v>
      </c>
      <c r="AD464" s="31">
        <v>0</v>
      </c>
      <c r="AE464" s="31">
        <v>0</v>
      </c>
      <c r="AF464" s="36" t="s">
        <v>2850</v>
      </c>
      <c r="AG464" s="31">
        <v>0</v>
      </c>
      <c r="AH464" s="31">
        <v>0</v>
      </c>
      <c r="AI464" s="36" t="s">
        <v>2850</v>
      </c>
      <c r="AJ464" t="s">
        <v>1070</v>
      </c>
      <c r="AK464" s="37">
        <v>9</v>
      </c>
      <c r="AT464"/>
    </row>
    <row r="465" spans="1:46" x14ac:dyDescent="0.25">
      <c r="A465" t="s">
        <v>2660</v>
      </c>
      <c r="B465" t="s">
        <v>2205</v>
      </c>
      <c r="C465" t="s">
        <v>2279</v>
      </c>
      <c r="D465" t="s">
        <v>2603</v>
      </c>
      <c r="E465" s="31">
        <v>210.84782608695653</v>
      </c>
      <c r="F465" s="31">
        <v>1200.8703260869565</v>
      </c>
      <c r="G465" s="31">
        <v>0</v>
      </c>
      <c r="H465" s="36">
        <v>0</v>
      </c>
      <c r="I465" s="31">
        <v>98.61586956521738</v>
      </c>
      <c r="J465" s="31">
        <v>0</v>
      </c>
      <c r="K465" s="36">
        <v>0</v>
      </c>
      <c r="L465" s="31">
        <v>93.224565217391287</v>
      </c>
      <c r="M465" s="31">
        <v>0</v>
      </c>
      <c r="N465" s="36">
        <v>0</v>
      </c>
      <c r="O465" s="31">
        <v>0</v>
      </c>
      <c r="P465" s="31">
        <v>0</v>
      </c>
      <c r="Q465" s="36" t="s">
        <v>2850</v>
      </c>
      <c r="R465" s="31">
        <v>5.3913043478260869</v>
      </c>
      <c r="S465" s="31">
        <v>0</v>
      </c>
      <c r="T465" s="36">
        <v>0</v>
      </c>
      <c r="U465" s="31">
        <v>200.90130434782606</v>
      </c>
      <c r="V465" s="31">
        <v>0</v>
      </c>
      <c r="W465" s="36">
        <v>0</v>
      </c>
      <c r="X465" s="31">
        <v>5.1304347826086953</v>
      </c>
      <c r="Y465" s="31">
        <v>0</v>
      </c>
      <c r="Z465" s="36">
        <v>0</v>
      </c>
      <c r="AA465" s="31">
        <v>896.22271739130451</v>
      </c>
      <c r="AB465" s="31">
        <v>0</v>
      </c>
      <c r="AC465" s="36">
        <v>0</v>
      </c>
      <c r="AD465" s="31">
        <v>0</v>
      </c>
      <c r="AE465" s="31">
        <v>0</v>
      </c>
      <c r="AF465" s="36" t="s">
        <v>2850</v>
      </c>
      <c r="AG465" s="31">
        <v>0</v>
      </c>
      <c r="AH465" s="31">
        <v>0</v>
      </c>
      <c r="AI465" s="36" t="s">
        <v>2850</v>
      </c>
      <c r="AJ465" t="s">
        <v>1073</v>
      </c>
      <c r="AK465" s="37">
        <v>9</v>
      </c>
      <c r="AT465"/>
    </row>
    <row r="466" spans="1:46" x14ac:dyDescent="0.25">
      <c r="A466" t="s">
        <v>2660</v>
      </c>
      <c r="B466" t="s">
        <v>1361</v>
      </c>
      <c r="C466" t="s">
        <v>1785</v>
      </c>
      <c r="D466" t="s">
        <v>2610</v>
      </c>
      <c r="E466" s="31">
        <v>137.66304347826087</v>
      </c>
      <c r="F466" s="31">
        <v>517.55576086956523</v>
      </c>
      <c r="G466" s="31">
        <v>0</v>
      </c>
      <c r="H466" s="36">
        <v>0</v>
      </c>
      <c r="I466" s="31">
        <v>36.990217391304341</v>
      </c>
      <c r="J466" s="31">
        <v>0</v>
      </c>
      <c r="K466" s="36">
        <v>0</v>
      </c>
      <c r="L466" s="31">
        <v>23.338804347826084</v>
      </c>
      <c r="M466" s="31">
        <v>0</v>
      </c>
      <c r="N466" s="36">
        <v>0</v>
      </c>
      <c r="O466" s="31">
        <v>9.4774999999999974</v>
      </c>
      <c r="P466" s="31">
        <v>0</v>
      </c>
      <c r="Q466" s="36">
        <v>0</v>
      </c>
      <c r="R466" s="31">
        <v>4.1739130434782608</v>
      </c>
      <c r="S466" s="31">
        <v>0</v>
      </c>
      <c r="T466" s="36">
        <v>0</v>
      </c>
      <c r="U466" s="31">
        <v>140.79934782608692</v>
      </c>
      <c r="V466" s="31">
        <v>0</v>
      </c>
      <c r="W466" s="36">
        <v>0</v>
      </c>
      <c r="X466" s="31">
        <v>28.253478260869564</v>
      </c>
      <c r="Y466" s="31">
        <v>0</v>
      </c>
      <c r="Z466" s="36">
        <v>0</v>
      </c>
      <c r="AA466" s="31">
        <v>311.51271739130436</v>
      </c>
      <c r="AB466" s="31">
        <v>0</v>
      </c>
      <c r="AC466" s="36">
        <v>0</v>
      </c>
      <c r="AD466" s="31">
        <v>0</v>
      </c>
      <c r="AE466" s="31">
        <v>0</v>
      </c>
      <c r="AF466" s="36" t="s">
        <v>2850</v>
      </c>
      <c r="AG466" s="31">
        <v>0</v>
      </c>
      <c r="AH466" s="31">
        <v>0</v>
      </c>
      <c r="AI466" s="36" t="s">
        <v>2850</v>
      </c>
      <c r="AJ466" t="s">
        <v>225</v>
      </c>
      <c r="AK466" s="37">
        <v>9</v>
      </c>
      <c r="AT466"/>
    </row>
    <row r="467" spans="1:46" x14ac:dyDescent="0.25">
      <c r="A467" t="s">
        <v>2660</v>
      </c>
      <c r="B467" t="s">
        <v>1268</v>
      </c>
      <c r="C467" t="s">
        <v>2366</v>
      </c>
      <c r="D467" t="s">
        <v>2628</v>
      </c>
      <c r="E467" s="31">
        <v>30.663043478260871</v>
      </c>
      <c r="F467" s="31">
        <v>138.17934782608694</v>
      </c>
      <c r="G467" s="31">
        <v>0</v>
      </c>
      <c r="H467" s="36">
        <v>0</v>
      </c>
      <c r="I467" s="31">
        <v>22.024456521739133</v>
      </c>
      <c r="J467" s="31">
        <v>0</v>
      </c>
      <c r="K467" s="36">
        <v>0</v>
      </c>
      <c r="L467" s="31">
        <v>12.364130434782609</v>
      </c>
      <c r="M467" s="31">
        <v>0</v>
      </c>
      <c r="N467" s="36">
        <v>0</v>
      </c>
      <c r="O467" s="31">
        <v>4.7907608695652177</v>
      </c>
      <c r="P467" s="31">
        <v>0</v>
      </c>
      <c r="Q467" s="36">
        <v>0</v>
      </c>
      <c r="R467" s="31">
        <v>4.8695652173913047</v>
      </c>
      <c r="S467" s="31">
        <v>0</v>
      </c>
      <c r="T467" s="36">
        <v>0</v>
      </c>
      <c r="U467" s="31">
        <v>24.391304347826086</v>
      </c>
      <c r="V467" s="31">
        <v>0</v>
      </c>
      <c r="W467" s="36">
        <v>0</v>
      </c>
      <c r="X467" s="31">
        <v>6.6440217391304346</v>
      </c>
      <c r="Y467" s="31">
        <v>0</v>
      </c>
      <c r="Z467" s="36">
        <v>0</v>
      </c>
      <c r="AA467" s="31">
        <v>85.119565217391298</v>
      </c>
      <c r="AB467" s="31">
        <v>0</v>
      </c>
      <c r="AC467" s="36">
        <v>0</v>
      </c>
      <c r="AD467" s="31">
        <v>0</v>
      </c>
      <c r="AE467" s="31">
        <v>0</v>
      </c>
      <c r="AF467" s="36" t="s">
        <v>2850</v>
      </c>
      <c r="AG467" s="31">
        <v>0</v>
      </c>
      <c r="AH467" s="31">
        <v>0</v>
      </c>
      <c r="AI467" s="36" t="s">
        <v>2850</v>
      </c>
      <c r="AJ467" t="s">
        <v>131</v>
      </c>
      <c r="AK467" s="37">
        <v>9</v>
      </c>
      <c r="AT467"/>
    </row>
    <row r="468" spans="1:46" x14ac:dyDescent="0.25">
      <c r="A468" t="s">
        <v>2660</v>
      </c>
      <c r="B468" t="s">
        <v>1984</v>
      </c>
      <c r="C468" t="s">
        <v>2412</v>
      </c>
      <c r="D468" t="s">
        <v>2631</v>
      </c>
      <c r="E468" s="31">
        <v>50.173913043478258</v>
      </c>
      <c r="F468" s="31">
        <v>316.10456521739127</v>
      </c>
      <c r="G468" s="31">
        <v>0</v>
      </c>
      <c r="H468" s="36">
        <v>0</v>
      </c>
      <c r="I468" s="31">
        <v>140.60391304347826</v>
      </c>
      <c r="J468" s="31">
        <v>0</v>
      </c>
      <c r="K468" s="36">
        <v>0</v>
      </c>
      <c r="L468" s="31">
        <v>110.54923913043478</v>
      </c>
      <c r="M468" s="31">
        <v>0</v>
      </c>
      <c r="N468" s="36">
        <v>0</v>
      </c>
      <c r="O468" s="31">
        <v>25.706847826086953</v>
      </c>
      <c r="P468" s="31">
        <v>0</v>
      </c>
      <c r="Q468" s="36">
        <v>0</v>
      </c>
      <c r="R468" s="31">
        <v>4.3478260869565215</v>
      </c>
      <c r="S468" s="31">
        <v>0</v>
      </c>
      <c r="T468" s="36">
        <v>0</v>
      </c>
      <c r="U468" s="31">
        <v>2.532826086956522</v>
      </c>
      <c r="V468" s="31">
        <v>0</v>
      </c>
      <c r="W468" s="36">
        <v>0</v>
      </c>
      <c r="X468" s="31">
        <v>0</v>
      </c>
      <c r="Y468" s="31">
        <v>0</v>
      </c>
      <c r="Z468" s="36" t="s">
        <v>2850</v>
      </c>
      <c r="AA468" s="31">
        <v>172.96782608695651</v>
      </c>
      <c r="AB468" s="31">
        <v>0</v>
      </c>
      <c r="AC468" s="36">
        <v>0</v>
      </c>
      <c r="AD468" s="31">
        <v>0</v>
      </c>
      <c r="AE468" s="31">
        <v>0</v>
      </c>
      <c r="AF468" s="36" t="s">
        <v>2850</v>
      </c>
      <c r="AG468" s="31">
        <v>0</v>
      </c>
      <c r="AH468" s="31">
        <v>0</v>
      </c>
      <c r="AI468" s="36" t="s">
        <v>2850</v>
      </c>
      <c r="AJ468" t="s">
        <v>846</v>
      </c>
      <c r="AK468" s="37">
        <v>9</v>
      </c>
      <c r="AT468"/>
    </row>
    <row r="469" spans="1:46" x14ac:dyDescent="0.25">
      <c r="A469" t="s">
        <v>2660</v>
      </c>
      <c r="B469" t="s">
        <v>1468</v>
      </c>
      <c r="C469" t="s">
        <v>2412</v>
      </c>
      <c r="D469" t="s">
        <v>2631</v>
      </c>
      <c r="E469" s="31">
        <v>81.989130434782609</v>
      </c>
      <c r="F469" s="31">
        <v>330.72597826086951</v>
      </c>
      <c r="G469" s="31">
        <v>4.3346739130434786</v>
      </c>
      <c r="H469" s="36">
        <v>1.3106541965156367E-2</v>
      </c>
      <c r="I469" s="31">
        <v>22.217391304347828</v>
      </c>
      <c r="J469" s="31">
        <v>2.125</v>
      </c>
      <c r="K469" s="36">
        <v>9.5645792563600771E-2</v>
      </c>
      <c r="L469" s="31">
        <v>10.833586956521739</v>
      </c>
      <c r="M469" s="31">
        <v>2.125</v>
      </c>
      <c r="N469" s="36">
        <v>0.1961492540308421</v>
      </c>
      <c r="O469" s="31">
        <v>5.6977173913043471</v>
      </c>
      <c r="P469" s="31">
        <v>0</v>
      </c>
      <c r="Q469" s="36">
        <v>0</v>
      </c>
      <c r="R469" s="31">
        <v>5.6860869565217405</v>
      </c>
      <c r="S469" s="31">
        <v>0</v>
      </c>
      <c r="T469" s="36">
        <v>0</v>
      </c>
      <c r="U469" s="31">
        <v>75.702173913043438</v>
      </c>
      <c r="V469" s="31">
        <v>1.8695652173913044</v>
      </c>
      <c r="W469" s="36">
        <v>2.4696321396778007E-2</v>
      </c>
      <c r="X469" s="31">
        <v>7.990869565217392</v>
      </c>
      <c r="Y469" s="31">
        <v>0</v>
      </c>
      <c r="Z469" s="36">
        <v>0</v>
      </c>
      <c r="AA469" s="31">
        <v>224.81554347826082</v>
      </c>
      <c r="AB469" s="31">
        <v>0.34010869565217389</v>
      </c>
      <c r="AC469" s="36">
        <v>1.5128344347999304E-3</v>
      </c>
      <c r="AD469" s="31">
        <v>0</v>
      </c>
      <c r="AE469" s="31">
        <v>0</v>
      </c>
      <c r="AF469" s="36" t="s">
        <v>2850</v>
      </c>
      <c r="AG469" s="31">
        <v>0</v>
      </c>
      <c r="AH469" s="31">
        <v>0</v>
      </c>
      <c r="AI469" s="36" t="s">
        <v>2850</v>
      </c>
      <c r="AJ469" t="s">
        <v>333</v>
      </c>
      <c r="AK469" s="37">
        <v>9</v>
      </c>
      <c r="AT469"/>
    </row>
    <row r="470" spans="1:46" x14ac:dyDescent="0.25">
      <c r="A470" t="s">
        <v>2660</v>
      </c>
      <c r="B470" t="s">
        <v>1252</v>
      </c>
      <c r="C470" t="s">
        <v>2355</v>
      </c>
      <c r="D470" t="s">
        <v>2605</v>
      </c>
      <c r="E470" s="31">
        <v>74.315217391304344</v>
      </c>
      <c r="F470" s="31">
        <v>346.73728260869564</v>
      </c>
      <c r="G470" s="31">
        <v>0</v>
      </c>
      <c r="H470" s="36">
        <v>0</v>
      </c>
      <c r="I470" s="31">
        <v>50.670652173913041</v>
      </c>
      <c r="J470" s="31">
        <v>0</v>
      </c>
      <c r="K470" s="36">
        <v>0</v>
      </c>
      <c r="L470" s="31">
        <v>34.08641304347826</v>
      </c>
      <c r="M470" s="31">
        <v>0</v>
      </c>
      <c r="N470" s="36">
        <v>0</v>
      </c>
      <c r="O470" s="31">
        <v>11.019021739130435</v>
      </c>
      <c r="P470" s="31">
        <v>0</v>
      </c>
      <c r="Q470" s="36">
        <v>0</v>
      </c>
      <c r="R470" s="31">
        <v>5.5652173913043477</v>
      </c>
      <c r="S470" s="31">
        <v>0</v>
      </c>
      <c r="T470" s="36">
        <v>0</v>
      </c>
      <c r="U470" s="31">
        <v>88.838369565217377</v>
      </c>
      <c r="V470" s="31">
        <v>0</v>
      </c>
      <c r="W470" s="36">
        <v>0</v>
      </c>
      <c r="X470" s="31">
        <v>26.044565217391298</v>
      </c>
      <c r="Y470" s="31">
        <v>0</v>
      </c>
      <c r="Z470" s="36">
        <v>0</v>
      </c>
      <c r="AA470" s="31">
        <v>181.18369565217392</v>
      </c>
      <c r="AB470" s="31">
        <v>0</v>
      </c>
      <c r="AC470" s="36">
        <v>0</v>
      </c>
      <c r="AD470" s="31">
        <v>0</v>
      </c>
      <c r="AE470" s="31">
        <v>0</v>
      </c>
      <c r="AF470" s="36" t="s">
        <v>2850</v>
      </c>
      <c r="AG470" s="31">
        <v>0</v>
      </c>
      <c r="AH470" s="31">
        <v>0</v>
      </c>
      <c r="AI470" s="36" t="s">
        <v>2850</v>
      </c>
      <c r="AJ470" t="s">
        <v>115</v>
      </c>
      <c r="AK470" s="37">
        <v>9</v>
      </c>
      <c r="AT470"/>
    </row>
    <row r="471" spans="1:46" x14ac:dyDescent="0.25">
      <c r="A471" t="s">
        <v>2660</v>
      </c>
      <c r="B471" t="s">
        <v>2005</v>
      </c>
      <c r="C471" t="s">
        <v>2286</v>
      </c>
      <c r="D471" t="s">
        <v>2603</v>
      </c>
      <c r="E471" s="31">
        <v>288.0978260869565</v>
      </c>
      <c r="F471" s="31">
        <v>1133.6480434782607</v>
      </c>
      <c r="G471" s="31">
        <v>64.599891304347821</v>
      </c>
      <c r="H471" s="36">
        <v>5.6984080443646633E-2</v>
      </c>
      <c r="I471" s="31">
        <v>145.33782608695654</v>
      </c>
      <c r="J471" s="31">
        <v>0</v>
      </c>
      <c r="K471" s="36">
        <v>0</v>
      </c>
      <c r="L471" s="31">
        <v>96.09869565217393</v>
      </c>
      <c r="M471" s="31">
        <v>0</v>
      </c>
      <c r="N471" s="36">
        <v>0</v>
      </c>
      <c r="O471" s="31">
        <v>44.978260869565204</v>
      </c>
      <c r="P471" s="31">
        <v>0</v>
      </c>
      <c r="Q471" s="36">
        <v>0</v>
      </c>
      <c r="R471" s="31">
        <v>4.2608695652173916</v>
      </c>
      <c r="S471" s="31">
        <v>0</v>
      </c>
      <c r="T471" s="36">
        <v>0</v>
      </c>
      <c r="U471" s="31">
        <v>262.37847826086954</v>
      </c>
      <c r="V471" s="31">
        <v>20.211956521739129</v>
      </c>
      <c r="W471" s="36">
        <v>7.7033591534300352E-2</v>
      </c>
      <c r="X471" s="31">
        <v>28.979130434782608</v>
      </c>
      <c r="Y471" s="31">
        <v>0</v>
      </c>
      <c r="Z471" s="36">
        <v>0</v>
      </c>
      <c r="AA471" s="31">
        <v>696.95260869565197</v>
      </c>
      <c r="AB471" s="31">
        <v>44.387934782608689</v>
      </c>
      <c r="AC471" s="36">
        <v>6.368859837641011E-2</v>
      </c>
      <c r="AD471" s="31">
        <v>0</v>
      </c>
      <c r="AE471" s="31">
        <v>0</v>
      </c>
      <c r="AF471" s="36" t="s">
        <v>2850</v>
      </c>
      <c r="AG471" s="31">
        <v>0</v>
      </c>
      <c r="AH471" s="31">
        <v>0</v>
      </c>
      <c r="AI471" s="36" t="s">
        <v>2850</v>
      </c>
      <c r="AJ471" t="s">
        <v>867</v>
      </c>
      <c r="AK471" s="37">
        <v>9</v>
      </c>
      <c r="AT471"/>
    </row>
    <row r="472" spans="1:46" x14ac:dyDescent="0.25">
      <c r="A472" t="s">
        <v>2660</v>
      </c>
      <c r="B472" t="s">
        <v>1934</v>
      </c>
      <c r="C472" t="s">
        <v>2297</v>
      </c>
      <c r="D472" t="s">
        <v>2603</v>
      </c>
      <c r="E472" s="31">
        <v>78.565217391304344</v>
      </c>
      <c r="F472" s="31">
        <v>331.13630434782607</v>
      </c>
      <c r="G472" s="31">
        <v>4.7469565217391301</v>
      </c>
      <c r="H472" s="36">
        <v>1.4335355137481151E-2</v>
      </c>
      <c r="I472" s="31">
        <v>26.87</v>
      </c>
      <c r="J472" s="31">
        <v>0</v>
      </c>
      <c r="K472" s="36">
        <v>0</v>
      </c>
      <c r="L472" s="31">
        <v>22.696086956521739</v>
      </c>
      <c r="M472" s="31">
        <v>0</v>
      </c>
      <c r="N472" s="36">
        <v>0</v>
      </c>
      <c r="O472" s="31">
        <v>0</v>
      </c>
      <c r="P472" s="31">
        <v>0</v>
      </c>
      <c r="Q472" s="36" t="s">
        <v>2850</v>
      </c>
      <c r="R472" s="31">
        <v>4.1739130434782608</v>
      </c>
      <c r="S472" s="31">
        <v>0</v>
      </c>
      <c r="T472" s="36">
        <v>0</v>
      </c>
      <c r="U472" s="31">
        <v>90.306413043478244</v>
      </c>
      <c r="V472" s="31">
        <v>2.0815217391304346</v>
      </c>
      <c r="W472" s="36">
        <v>2.3049545087437819E-2</v>
      </c>
      <c r="X472" s="31">
        <v>16.041847826086958</v>
      </c>
      <c r="Y472" s="31">
        <v>0</v>
      </c>
      <c r="Z472" s="36">
        <v>0</v>
      </c>
      <c r="AA472" s="31">
        <v>197.91804347826087</v>
      </c>
      <c r="AB472" s="31">
        <v>2.6654347826086955</v>
      </c>
      <c r="AC472" s="36">
        <v>1.3467366268207196E-2</v>
      </c>
      <c r="AD472" s="31">
        <v>0</v>
      </c>
      <c r="AE472" s="31">
        <v>0</v>
      </c>
      <c r="AF472" s="36" t="s">
        <v>2850</v>
      </c>
      <c r="AG472" s="31">
        <v>0</v>
      </c>
      <c r="AH472" s="31">
        <v>0</v>
      </c>
      <c r="AI472" s="36" t="s">
        <v>2850</v>
      </c>
      <c r="AJ472" t="s">
        <v>794</v>
      </c>
      <c r="AK472" s="37">
        <v>9</v>
      </c>
      <c r="AT472"/>
    </row>
    <row r="473" spans="1:46" x14ac:dyDescent="0.25">
      <c r="A473" t="s">
        <v>2660</v>
      </c>
      <c r="B473" t="s">
        <v>1488</v>
      </c>
      <c r="C473" t="s">
        <v>2286</v>
      </c>
      <c r="D473" t="s">
        <v>2603</v>
      </c>
      <c r="E473" s="31">
        <v>73.641304347826093</v>
      </c>
      <c r="F473" s="31">
        <v>323.77815217391299</v>
      </c>
      <c r="G473" s="31">
        <v>0</v>
      </c>
      <c r="H473" s="36">
        <v>0</v>
      </c>
      <c r="I473" s="31">
        <v>24.713043478260872</v>
      </c>
      <c r="J473" s="31">
        <v>0</v>
      </c>
      <c r="K473" s="36">
        <v>0</v>
      </c>
      <c r="L473" s="31">
        <v>22.017391304347829</v>
      </c>
      <c r="M473" s="31">
        <v>0</v>
      </c>
      <c r="N473" s="36">
        <v>0</v>
      </c>
      <c r="O473" s="31">
        <v>0</v>
      </c>
      <c r="P473" s="31">
        <v>0</v>
      </c>
      <c r="Q473" s="36" t="s">
        <v>2850</v>
      </c>
      <c r="R473" s="31">
        <v>2.6956521739130435</v>
      </c>
      <c r="S473" s="31">
        <v>0</v>
      </c>
      <c r="T473" s="36">
        <v>0</v>
      </c>
      <c r="U473" s="31">
        <v>75.724565217391287</v>
      </c>
      <c r="V473" s="31">
        <v>0</v>
      </c>
      <c r="W473" s="36">
        <v>0</v>
      </c>
      <c r="X473" s="31">
        <v>5.7577173913043485</v>
      </c>
      <c r="Y473" s="31">
        <v>0</v>
      </c>
      <c r="Z473" s="36">
        <v>0</v>
      </c>
      <c r="AA473" s="31">
        <v>183.16152173913039</v>
      </c>
      <c r="AB473" s="31">
        <v>0</v>
      </c>
      <c r="AC473" s="36">
        <v>0</v>
      </c>
      <c r="AD473" s="31">
        <v>34.42130434782608</v>
      </c>
      <c r="AE473" s="31">
        <v>0</v>
      </c>
      <c r="AF473" s="36">
        <v>0</v>
      </c>
      <c r="AG473" s="31">
        <v>0</v>
      </c>
      <c r="AH473" s="31">
        <v>0</v>
      </c>
      <c r="AI473" s="36" t="s">
        <v>2850</v>
      </c>
      <c r="AJ473" t="s">
        <v>353</v>
      </c>
      <c r="AK473" s="37">
        <v>9</v>
      </c>
      <c r="AT473"/>
    </row>
    <row r="474" spans="1:46" x14ac:dyDescent="0.25">
      <c r="A474" t="s">
        <v>2660</v>
      </c>
      <c r="B474" t="s">
        <v>2216</v>
      </c>
      <c r="C474" t="s">
        <v>2595</v>
      </c>
      <c r="D474" t="s">
        <v>2619</v>
      </c>
      <c r="E474" s="31">
        <v>33.315217391304351</v>
      </c>
      <c r="F474" s="31">
        <v>237.07804347826089</v>
      </c>
      <c r="G474" s="31">
        <v>0</v>
      </c>
      <c r="H474" s="36">
        <v>0</v>
      </c>
      <c r="I474" s="31">
        <v>72.942499999999981</v>
      </c>
      <c r="J474" s="31">
        <v>0</v>
      </c>
      <c r="K474" s="36">
        <v>0</v>
      </c>
      <c r="L474" s="31">
        <v>52.58097826086955</v>
      </c>
      <c r="M474" s="31">
        <v>0</v>
      </c>
      <c r="N474" s="36">
        <v>0</v>
      </c>
      <c r="O474" s="31">
        <v>14.622391304347826</v>
      </c>
      <c r="P474" s="31">
        <v>0</v>
      </c>
      <c r="Q474" s="36">
        <v>0</v>
      </c>
      <c r="R474" s="31">
        <v>5.7391304347826084</v>
      </c>
      <c r="S474" s="31">
        <v>0</v>
      </c>
      <c r="T474" s="36">
        <v>0</v>
      </c>
      <c r="U474" s="31">
        <v>52.019999999999989</v>
      </c>
      <c r="V474" s="31">
        <v>0</v>
      </c>
      <c r="W474" s="36">
        <v>0</v>
      </c>
      <c r="X474" s="31">
        <v>4.7054347826086964</v>
      </c>
      <c r="Y474" s="31">
        <v>0</v>
      </c>
      <c r="Z474" s="36">
        <v>0</v>
      </c>
      <c r="AA474" s="31">
        <v>107.41010869565221</v>
      </c>
      <c r="AB474" s="31">
        <v>0</v>
      </c>
      <c r="AC474" s="36">
        <v>0</v>
      </c>
      <c r="AD474" s="31">
        <v>0</v>
      </c>
      <c r="AE474" s="31">
        <v>0</v>
      </c>
      <c r="AF474" s="36" t="s">
        <v>2850</v>
      </c>
      <c r="AG474" s="31">
        <v>0</v>
      </c>
      <c r="AH474" s="31">
        <v>0</v>
      </c>
      <c r="AI474" s="36" t="s">
        <v>2850</v>
      </c>
      <c r="AJ474" t="s">
        <v>1084</v>
      </c>
      <c r="AK474" s="37">
        <v>9</v>
      </c>
      <c r="AT474"/>
    </row>
    <row r="475" spans="1:46" x14ac:dyDescent="0.25">
      <c r="A475" t="s">
        <v>2660</v>
      </c>
      <c r="B475" t="s">
        <v>2024</v>
      </c>
      <c r="C475" t="s">
        <v>2379</v>
      </c>
      <c r="D475" t="s">
        <v>2629</v>
      </c>
      <c r="E475" s="31">
        <v>56.815217391304351</v>
      </c>
      <c r="F475" s="31">
        <v>243.23304347826092</v>
      </c>
      <c r="G475" s="31">
        <v>0</v>
      </c>
      <c r="H475" s="36">
        <v>0</v>
      </c>
      <c r="I475" s="31">
        <v>17.974021739130436</v>
      </c>
      <c r="J475" s="31">
        <v>0</v>
      </c>
      <c r="K475" s="36">
        <v>0</v>
      </c>
      <c r="L475" s="31">
        <v>7.4740217391304338</v>
      </c>
      <c r="M475" s="31">
        <v>0</v>
      </c>
      <c r="N475" s="36">
        <v>0</v>
      </c>
      <c r="O475" s="31">
        <v>5.4565217391304346</v>
      </c>
      <c r="P475" s="31">
        <v>0</v>
      </c>
      <c r="Q475" s="36">
        <v>0</v>
      </c>
      <c r="R475" s="31">
        <v>5.0434782608695654</v>
      </c>
      <c r="S475" s="31">
        <v>0</v>
      </c>
      <c r="T475" s="36">
        <v>0</v>
      </c>
      <c r="U475" s="31">
        <v>70.860652173913039</v>
      </c>
      <c r="V475" s="31">
        <v>0</v>
      </c>
      <c r="W475" s="36">
        <v>0</v>
      </c>
      <c r="X475" s="31">
        <v>5.3423913043478262</v>
      </c>
      <c r="Y475" s="31">
        <v>0</v>
      </c>
      <c r="Z475" s="36">
        <v>0</v>
      </c>
      <c r="AA475" s="31">
        <v>149.05597826086961</v>
      </c>
      <c r="AB475" s="31">
        <v>0</v>
      </c>
      <c r="AC475" s="36">
        <v>0</v>
      </c>
      <c r="AD475" s="31">
        <v>0</v>
      </c>
      <c r="AE475" s="31">
        <v>0</v>
      </c>
      <c r="AF475" s="36" t="s">
        <v>2850</v>
      </c>
      <c r="AG475" s="31">
        <v>0</v>
      </c>
      <c r="AH475" s="31">
        <v>0</v>
      </c>
      <c r="AI475" s="36" t="s">
        <v>2850</v>
      </c>
      <c r="AJ475" t="s">
        <v>887</v>
      </c>
      <c r="AK475" s="37">
        <v>9</v>
      </c>
      <c r="AT475"/>
    </row>
    <row r="476" spans="1:46" x14ac:dyDescent="0.25">
      <c r="A476" t="s">
        <v>2660</v>
      </c>
      <c r="B476" t="s">
        <v>1359</v>
      </c>
      <c r="C476" t="s">
        <v>2406</v>
      </c>
      <c r="D476" t="s">
        <v>2622</v>
      </c>
      <c r="E476" s="31">
        <v>80.565217391304344</v>
      </c>
      <c r="F476" s="31">
        <v>311.6419565217393</v>
      </c>
      <c r="G476" s="31">
        <v>0</v>
      </c>
      <c r="H476" s="36">
        <v>0</v>
      </c>
      <c r="I476" s="31">
        <v>20.904347826086958</v>
      </c>
      <c r="J476" s="31">
        <v>0</v>
      </c>
      <c r="K476" s="36">
        <v>0</v>
      </c>
      <c r="L476" s="31">
        <v>15.600000000000003</v>
      </c>
      <c r="M476" s="31">
        <v>0</v>
      </c>
      <c r="N476" s="36">
        <v>0</v>
      </c>
      <c r="O476" s="31">
        <v>0</v>
      </c>
      <c r="P476" s="31">
        <v>0</v>
      </c>
      <c r="Q476" s="36" t="s">
        <v>2850</v>
      </c>
      <c r="R476" s="31">
        <v>5.3043478260869561</v>
      </c>
      <c r="S476" s="31">
        <v>0</v>
      </c>
      <c r="T476" s="36">
        <v>0</v>
      </c>
      <c r="U476" s="31">
        <v>84.01108695652178</v>
      </c>
      <c r="V476" s="31">
        <v>0</v>
      </c>
      <c r="W476" s="36">
        <v>0</v>
      </c>
      <c r="X476" s="31">
        <v>11.807173913043481</v>
      </c>
      <c r="Y476" s="31">
        <v>0</v>
      </c>
      <c r="Z476" s="36">
        <v>0</v>
      </c>
      <c r="AA476" s="31">
        <v>194.83239130434794</v>
      </c>
      <c r="AB476" s="31">
        <v>0</v>
      </c>
      <c r="AC476" s="36">
        <v>0</v>
      </c>
      <c r="AD476" s="31">
        <v>8.6956521739130432E-2</v>
      </c>
      <c r="AE476" s="31">
        <v>0</v>
      </c>
      <c r="AF476" s="36">
        <v>0</v>
      </c>
      <c r="AG476" s="31">
        <v>0</v>
      </c>
      <c r="AH476" s="31">
        <v>0</v>
      </c>
      <c r="AI476" s="36" t="s">
        <v>2850</v>
      </c>
      <c r="AJ476" t="s">
        <v>223</v>
      </c>
      <c r="AK476" s="37">
        <v>9</v>
      </c>
      <c r="AT476"/>
    </row>
    <row r="477" spans="1:46" x14ac:dyDescent="0.25">
      <c r="A477" t="s">
        <v>2660</v>
      </c>
      <c r="B477" t="s">
        <v>1826</v>
      </c>
      <c r="C477" t="s">
        <v>2286</v>
      </c>
      <c r="D477" t="s">
        <v>2603</v>
      </c>
      <c r="E477" s="31">
        <v>32.967391304347828</v>
      </c>
      <c r="F477" s="31">
        <v>159.05021739130439</v>
      </c>
      <c r="G477" s="31">
        <v>0</v>
      </c>
      <c r="H477" s="36">
        <v>0</v>
      </c>
      <c r="I477" s="31">
        <v>19.593260869565217</v>
      </c>
      <c r="J477" s="31">
        <v>0</v>
      </c>
      <c r="K477" s="36">
        <v>0</v>
      </c>
      <c r="L477" s="31">
        <v>9.0293478260869566</v>
      </c>
      <c r="M477" s="31">
        <v>0</v>
      </c>
      <c r="N477" s="36">
        <v>0</v>
      </c>
      <c r="O477" s="31">
        <v>5.607391304347825</v>
      </c>
      <c r="P477" s="31">
        <v>0</v>
      </c>
      <c r="Q477" s="36">
        <v>0</v>
      </c>
      <c r="R477" s="31">
        <v>4.9565217391304346</v>
      </c>
      <c r="S477" s="31">
        <v>0</v>
      </c>
      <c r="T477" s="36">
        <v>0</v>
      </c>
      <c r="U477" s="31">
        <v>40.563260869565227</v>
      </c>
      <c r="V477" s="31">
        <v>0</v>
      </c>
      <c r="W477" s="36">
        <v>0</v>
      </c>
      <c r="X477" s="31">
        <v>0</v>
      </c>
      <c r="Y477" s="31">
        <v>0</v>
      </c>
      <c r="Z477" s="36" t="s">
        <v>2850</v>
      </c>
      <c r="AA477" s="31">
        <v>98.893695652173932</v>
      </c>
      <c r="AB477" s="31">
        <v>0</v>
      </c>
      <c r="AC477" s="36">
        <v>0</v>
      </c>
      <c r="AD477" s="31">
        <v>0</v>
      </c>
      <c r="AE477" s="31">
        <v>0</v>
      </c>
      <c r="AF477" s="36" t="s">
        <v>2850</v>
      </c>
      <c r="AG477" s="31">
        <v>0</v>
      </c>
      <c r="AH477" s="31">
        <v>0</v>
      </c>
      <c r="AI477" s="36" t="s">
        <v>2850</v>
      </c>
      <c r="AJ477" t="s">
        <v>684</v>
      </c>
      <c r="AK477" s="37">
        <v>9</v>
      </c>
      <c r="AT477"/>
    </row>
    <row r="478" spans="1:46" x14ac:dyDescent="0.25">
      <c r="A478" t="s">
        <v>2660</v>
      </c>
      <c r="B478" t="s">
        <v>1950</v>
      </c>
      <c r="C478" t="s">
        <v>2411</v>
      </c>
      <c r="D478" t="s">
        <v>2637</v>
      </c>
      <c r="E478" s="31">
        <v>131.91304347826087</v>
      </c>
      <c r="F478" s="31">
        <v>512.46489130434782</v>
      </c>
      <c r="G478" s="31">
        <v>0</v>
      </c>
      <c r="H478" s="36">
        <v>0</v>
      </c>
      <c r="I478" s="31">
        <v>60.552826086956536</v>
      </c>
      <c r="J478" s="31">
        <v>0</v>
      </c>
      <c r="K478" s="36">
        <v>0</v>
      </c>
      <c r="L478" s="31">
        <v>46.384456521739139</v>
      </c>
      <c r="M478" s="31">
        <v>0</v>
      </c>
      <c r="N478" s="36">
        <v>0</v>
      </c>
      <c r="O478" s="31">
        <v>9.0379347826086978</v>
      </c>
      <c r="P478" s="31">
        <v>0</v>
      </c>
      <c r="Q478" s="36">
        <v>0</v>
      </c>
      <c r="R478" s="31">
        <v>5.1304347826086953</v>
      </c>
      <c r="S478" s="31">
        <v>0</v>
      </c>
      <c r="T478" s="36">
        <v>0</v>
      </c>
      <c r="U478" s="31">
        <v>126.14532608695653</v>
      </c>
      <c r="V478" s="31">
        <v>0</v>
      </c>
      <c r="W478" s="36">
        <v>0</v>
      </c>
      <c r="X478" s="31">
        <v>5.8260869565217392</v>
      </c>
      <c r="Y478" s="31">
        <v>0</v>
      </c>
      <c r="Z478" s="36">
        <v>0</v>
      </c>
      <c r="AA478" s="31">
        <v>319.94065217391301</v>
      </c>
      <c r="AB478" s="31">
        <v>0</v>
      </c>
      <c r="AC478" s="36">
        <v>0</v>
      </c>
      <c r="AD478" s="31">
        <v>0</v>
      </c>
      <c r="AE478" s="31">
        <v>0</v>
      </c>
      <c r="AF478" s="36" t="s">
        <v>2850</v>
      </c>
      <c r="AG478" s="31">
        <v>0</v>
      </c>
      <c r="AH478" s="31">
        <v>0</v>
      </c>
      <c r="AI478" s="36" t="s">
        <v>2850</v>
      </c>
      <c r="AJ478" t="s">
        <v>810</v>
      </c>
      <c r="AK478" s="37">
        <v>9</v>
      </c>
      <c r="AT478"/>
    </row>
    <row r="479" spans="1:46" x14ac:dyDescent="0.25">
      <c r="A479" t="s">
        <v>2660</v>
      </c>
      <c r="B479" t="s">
        <v>1603</v>
      </c>
      <c r="C479" t="s">
        <v>2268</v>
      </c>
      <c r="D479" t="s">
        <v>2643</v>
      </c>
      <c r="E479" s="31">
        <v>63.923913043478258</v>
      </c>
      <c r="F479" s="31">
        <v>273.39923913043481</v>
      </c>
      <c r="G479" s="31">
        <v>97.574782608695628</v>
      </c>
      <c r="H479" s="36">
        <v>0.35689485793391001</v>
      </c>
      <c r="I479" s="31">
        <v>60.819021739130427</v>
      </c>
      <c r="J479" s="31">
        <v>16.234130434782607</v>
      </c>
      <c r="K479" s="36">
        <v>0.2669252146871956</v>
      </c>
      <c r="L479" s="31">
        <v>48.536086956521729</v>
      </c>
      <c r="M479" s="31">
        <v>8.7441304347826083</v>
      </c>
      <c r="N479" s="36">
        <v>0.18015730115646811</v>
      </c>
      <c r="O479" s="31">
        <v>7.49</v>
      </c>
      <c r="P479" s="31">
        <v>7.49</v>
      </c>
      <c r="Q479" s="36">
        <v>1</v>
      </c>
      <c r="R479" s="31">
        <v>4.7929347826086959</v>
      </c>
      <c r="S479" s="31">
        <v>0</v>
      </c>
      <c r="T479" s="36">
        <v>0</v>
      </c>
      <c r="U479" s="31">
        <v>58.177391304347843</v>
      </c>
      <c r="V479" s="31">
        <v>53.657934782608685</v>
      </c>
      <c r="W479" s="36">
        <v>0.9223159302881736</v>
      </c>
      <c r="X479" s="31">
        <v>10.993586956521737</v>
      </c>
      <c r="Y479" s="31">
        <v>0</v>
      </c>
      <c r="Z479" s="36">
        <v>0</v>
      </c>
      <c r="AA479" s="31">
        <v>143.4092391304348</v>
      </c>
      <c r="AB479" s="31">
        <v>27.682717391304333</v>
      </c>
      <c r="AC479" s="36">
        <v>0.19303301209293852</v>
      </c>
      <c r="AD479" s="31">
        <v>0</v>
      </c>
      <c r="AE479" s="31">
        <v>0</v>
      </c>
      <c r="AF479" s="36" t="s">
        <v>2850</v>
      </c>
      <c r="AG479" s="31">
        <v>0</v>
      </c>
      <c r="AH479" s="31">
        <v>0</v>
      </c>
      <c r="AI479" s="36" t="s">
        <v>2850</v>
      </c>
      <c r="AJ479" t="s">
        <v>469</v>
      </c>
      <c r="AK479" s="37">
        <v>9</v>
      </c>
      <c r="AT479"/>
    </row>
    <row r="480" spans="1:46" x14ac:dyDescent="0.25">
      <c r="A480" t="s">
        <v>2660</v>
      </c>
      <c r="B480" t="s">
        <v>1910</v>
      </c>
      <c r="C480" t="s">
        <v>2299</v>
      </c>
      <c r="D480" t="s">
        <v>2602</v>
      </c>
      <c r="E480" s="31">
        <v>98.347826086956516</v>
      </c>
      <c r="F480" s="31">
        <v>401.16902173913053</v>
      </c>
      <c r="G480" s="31">
        <v>0</v>
      </c>
      <c r="H480" s="36">
        <v>0</v>
      </c>
      <c r="I480" s="31">
        <v>40.387934782608681</v>
      </c>
      <c r="J480" s="31">
        <v>0</v>
      </c>
      <c r="K480" s="36">
        <v>0</v>
      </c>
      <c r="L480" s="31">
        <v>29.374891304347813</v>
      </c>
      <c r="M480" s="31">
        <v>0</v>
      </c>
      <c r="N480" s="36">
        <v>0</v>
      </c>
      <c r="O480" s="31">
        <v>5.3608695652173921</v>
      </c>
      <c r="P480" s="31">
        <v>0</v>
      </c>
      <c r="Q480" s="36">
        <v>0</v>
      </c>
      <c r="R480" s="31">
        <v>5.6521739130434785</v>
      </c>
      <c r="S480" s="31">
        <v>0</v>
      </c>
      <c r="T480" s="36">
        <v>0</v>
      </c>
      <c r="U480" s="31">
        <v>119.34217391304351</v>
      </c>
      <c r="V480" s="31">
        <v>0</v>
      </c>
      <c r="W480" s="36">
        <v>0</v>
      </c>
      <c r="X480" s="31">
        <v>20.340434782608696</v>
      </c>
      <c r="Y480" s="31">
        <v>0</v>
      </c>
      <c r="Z480" s="36">
        <v>0</v>
      </c>
      <c r="AA480" s="31">
        <v>221.09847826086965</v>
      </c>
      <c r="AB480" s="31">
        <v>0</v>
      </c>
      <c r="AC480" s="36">
        <v>0</v>
      </c>
      <c r="AD480" s="31">
        <v>0</v>
      </c>
      <c r="AE480" s="31">
        <v>0</v>
      </c>
      <c r="AF480" s="36" t="s">
        <v>2850</v>
      </c>
      <c r="AG480" s="31">
        <v>0</v>
      </c>
      <c r="AH480" s="31">
        <v>0</v>
      </c>
      <c r="AI480" s="36" t="s">
        <v>2850</v>
      </c>
      <c r="AJ480" t="s">
        <v>770</v>
      </c>
      <c r="AK480" s="37">
        <v>9</v>
      </c>
      <c r="AT480"/>
    </row>
    <row r="481" spans="1:46" x14ac:dyDescent="0.25">
      <c r="A481" t="s">
        <v>2660</v>
      </c>
      <c r="B481" t="s">
        <v>1400</v>
      </c>
      <c r="C481" t="s">
        <v>2423</v>
      </c>
      <c r="D481" t="s">
        <v>2617</v>
      </c>
      <c r="E481" s="31">
        <v>56.402173913043477</v>
      </c>
      <c r="F481" s="31">
        <v>215.02989130434784</v>
      </c>
      <c r="G481" s="31">
        <v>3.0298913043478262</v>
      </c>
      <c r="H481" s="36">
        <v>1.4090558693811527E-2</v>
      </c>
      <c r="I481" s="31">
        <v>22.692934782608695</v>
      </c>
      <c r="J481" s="31">
        <v>0</v>
      </c>
      <c r="K481" s="36">
        <v>0</v>
      </c>
      <c r="L481" s="31">
        <v>15.692934782608695</v>
      </c>
      <c r="M481" s="31">
        <v>0</v>
      </c>
      <c r="N481" s="36">
        <v>0</v>
      </c>
      <c r="O481" s="31">
        <v>2.3913043478260869</v>
      </c>
      <c r="P481" s="31">
        <v>0</v>
      </c>
      <c r="Q481" s="36">
        <v>0</v>
      </c>
      <c r="R481" s="31">
        <v>4.6086956521739131</v>
      </c>
      <c r="S481" s="31">
        <v>0</v>
      </c>
      <c r="T481" s="36">
        <v>0</v>
      </c>
      <c r="U481" s="31">
        <v>41.353260869565219</v>
      </c>
      <c r="V481" s="31">
        <v>0</v>
      </c>
      <c r="W481" s="36">
        <v>0</v>
      </c>
      <c r="X481" s="31">
        <v>5.3913043478260869</v>
      </c>
      <c r="Y481" s="31">
        <v>0</v>
      </c>
      <c r="Z481" s="36">
        <v>0</v>
      </c>
      <c r="AA481" s="31">
        <v>135.70108695652175</v>
      </c>
      <c r="AB481" s="31">
        <v>3.0298913043478262</v>
      </c>
      <c r="AC481" s="36">
        <v>2.2327686331050502E-2</v>
      </c>
      <c r="AD481" s="31">
        <v>9.8913043478260878</v>
      </c>
      <c r="AE481" s="31">
        <v>0</v>
      </c>
      <c r="AF481" s="36">
        <v>0</v>
      </c>
      <c r="AG481" s="31">
        <v>0</v>
      </c>
      <c r="AH481" s="31">
        <v>0</v>
      </c>
      <c r="AI481" s="36" t="s">
        <v>2850</v>
      </c>
      <c r="AJ481" t="s">
        <v>264</v>
      </c>
      <c r="AK481" s="37">
        <v>9</v>
      </c>
      <c r="AT481"/>
    </row>
    <row r="482" spans="1:46" x14ac:dyDescent="0.25">
      <c r="A482" t="s">
        <v>2660</v>
      </c>
      <c r="B482" t="s">
        <v>1602</v>
      </c>
      <c r="C482" t="s">
        <v>2286</v>
      </c>
      <c r="D482" t="s">
        <v>2603</v>
      </c>
      <c r="E482" s="31">
        <v>110.82608695652173</v>
      </c>
      <c r="F482" s="31">
        <v>480.41206521739139</v>
      </c>
      <c r="G482" s="31">
        <v>56.861413043478258</v>
      </c>
      <c r="H482" s="36">
        <v>0.11835966904317419</v>
      </c>
      <c r="I482" s="31">
        <v>48.706847826086964</v>
      </c>
      <c r="J482" s="31">
        <v>7.4782608695652177</v>
      </c>
      <c r="K482" s="36">
        <v>0.15353612897034832</v>
      </c>
      <c r="L482" s="31">
        <v>42.967717391304355</v>
      </c>
      <c r="M482" s="31">
        <v>7.4782608695652177</v>
      </c>
      <c r="N482" s="36">
        <v>0.17404370824405579</v>
      </c>
      <c r="O482" s="31">
        <v>0</v>
      </c>
      <c r="P482" s="31">
        <v>0</v>
      </c>
      <c r="Q482" s="36" t="s">
        <v>2850</v>
      </c>
      <c r="R482" s="31">
        <v>5.7391304347826084</v>
      </c>
      <c r="S482" s="31">
        <v>0</v>
      </c>
      <c r="T482" s="36">
        <v>0</v>
      </c>
      <c r="U482" s="31">
        <v>127.76576086956524</v>
      </c>
      <c r="V482" s="31">
        <v>14.225543478260869</v>
      </c>
      <c r="W482" s="36">
        <v>0.11134081135229634</v>
      </c>
      <c r="X482" s="31">
        <v>14.963260869565222</v>
      </c>
      <c r="Y482" s="31">
        <v>0</v>
      </c>
      <c r="Z482" s="36">
        <v>0</v>
      </c>
      <c r="AA482" s="31">
        <v>288.97619565217394</v>
      </c>
      <c r="AB482" s="31">
        <v>35.157608695652172</v>
      </c>
      <c r="AC482" s="36">
        <v>0.12166264635156873</v>
      </c>
      <c r="AD482" s="31">
        <v>0</v>
      </c>
      <c r="AE482" s="31">
        <v>0</v>
      </c>
      <c r="AF482" s="36" t="s">
        <v>2850</v>
      </c>
      <c r="AG482" s="31">
        <v>0</v>
      </c>
      <c r="AH482" s="31">
        <v>0</v>
      </c>
      <c r="AI482" s="36" t="s">
        <v>2850</v>
      </c>
      <c r="AJ482" t="s">
        <v>468</v>
      </c>
      <c r="AK482" s="37">
        <v>9</v>
      </c>
      <c r="AT482"/>
    </row>
    <row r="483" spans="1:46" x14ac:dyDescent="0.25">
      <c r="A483" t="s">
        <v>2660</v>
      </c>
      <c r="B483" t="s">
        <v>1700</v>
      </c>
      <c r="C483" t="s">
        <v>2481</v>
      </c>
      <c r="D483" t="s">
        <v>2612</v>
      </c>
      <c r="E483" s="31">
        <v>78.684782608695656</v>
      </c>
      <c r="F483" s="31">
        <v>316.98282608695644</v>
      </c>
      <c r="G483" s="31">
        <v>8.9448913043478271</v>
      </c>
      <c r="H483" s="36">
        <v>2.8218851521924462E-2</v>
      </c>
      <c r="I483" s="31">
        <v>56.575760869565201</v>
      </c>
      <c r="J483" s="31">
        <v>0</v>
      </c>
      <c r="K483" s="36">
        <v>0</v>
      </c>
      <c r="L483" s="31">
        <v>47.967065217391294</v>
      </c>
      <c r="M483" s="31">
        <v>0</v>
      </c>
      <c r="N483" s="36">
        <v>0</v>
      </c>
      <c r="O483" s="31">
        <v>5.5652173913043477</v>
      </c>
      <c r="P483" s="31">
        <v>0</v>
      </c>
      <c r="Q483" s="36">
        <v>0</v>
      </c>
      <c r="R483" s="31">
        <v>3.0434782608695654</v>
      </c>
      <c r="S483" s="31">
        <v>0</v>
      </c>
      <c r="T483" s="36">
        <v>0</v>
      </c>
      <c r="U483" s="31">
        <v>70.352282608695631</v>
      </c>
      <c r="V483" s="31">
        <v>2.0228260869565218</v>
      </c>
      <c r="W483" s="36">
        <v>2.8752813866859493E-2</v>
      </c>
      <c r="X483" s="31">
        <v>9.7292391304347827</v>
      </c>
      <c r="Y483" s="31">
        <v>0</v>
      </c>
      <c r="Z483" s="36">
        <v>0</v>
      </c>
      <c r="AA483" s="31">
        <v>180.32554347826081</v>
      </c>
      <c r="AB483" s="31">
        <v>6.9220652173913049</v>
      </c>
      <c r="AC483" s="36">
        <v>3.8386493027405162E-2</v>
      </c>
      <c r="AD483" s="31">
        <v>0</v>
      </c>
      <c r="AE483" s="31">
        <v>0</v>
      </c>
      <c r="AF483" s="36" t="s">
        <v>2850</v>
      </c>
      <c r="AG483" s="31">
        <v>0</v>
      </c>
      <c r="AH483" s="31">
        <v>0</v>
      </c>
      <c r="AI483" s="36" t="s">
        <v>2850</v>
      </c>
      <c r="AJ483" t="s">
        <v>566</v>
      </c>
      <c r="AK483" s="37">
        <v>9</v>
      </c>
      <c r="AT483"/>
    </row>
    <row r="484" spans="1:46" x14ac:dyDescent="0.25">
      <c r="A484" t="s">
        <v>2660</v>
      </c>
      <c r="B484" t="s">
        <v>1482</v>
      </c>
      <c r="C484" t="s">
        <v>2449</v>
      </c>
      <c r="D484" t="s">
        <v>2603</v>
      </c>
      <c r="E484" s="31">
        <v>77.826086956521735</v>
      </c>
      <c r="F484" s="31">
        <v>348.73576086956518</v>
      </c>
      <c r="G484" s="31">
        <v>2.6086956521739131</v>
      </c>
      <c r="H484" s="36">
        <v>7.4804363213832334E-3</v>
      </c>
      <c r="I484" s="31">
        <v>42.951739130434774</v>
      </c>
      <c r="J484" s="31">
        <v>2.2608695652173911</v>
      </c>
      <c r="K484" s="36">
        <v>5.2637439391025324E-2</v>
      </c>
      <c r="L484" s="31">
        <v>35.560434782608688</v>
      </c>
      <c r="M484" s="31">
        <v>0</v>
      </c>
      <c r="N484" s="36">
        <v>0</v>
      </c>
      <c r="O484" s="31">
        <v>2.2608695652173911</v>
      </c>
      <c r="P484" s="31">
        <v>2.2608695652173911</v>
      </c>
      <c r="Q484" s="36">
        <v>1</v>
      </c>
      <c r="R484" s="31">
        <v>5.1304347826086953</v>
      </c>
      <c r="S484" s="31">
        <v>0</v>
      </c>
      <c r="T484" s="36">
        <v>0</v>
      </c>
      <c r="U484" s="31">
        <v>68.811195652173922</v>
      </c>
      <c r="V484" s="31">
        <v>0</v>
      </c>
      <c r="W484" s="36">
        <v>0</v>
      </c>
      <c r="X484" s="31">
        <v>16.955217391304348</v>
      </c>
      <c r="Y484" s="31">
        <v>0</v>
      </c>
      <c r="Z484" s="36">
        <v>0</v>
      </c>
      <c r="AA484" s="31">
        <v>220.01760869565211</v>
      </c>
      <c r="AB484" s="31">
        <v>0.34782608695652173</v>
      </c>
      <c r="AC484" s="36">
        <v>1.5809011334073067E-3</v>
      </c>
      <c r="AD484" s="31">
        <v>0</v>
      </c>
      <c r="AE484" s="31">
        <v>0</v>
      </c>
      <c r="AF484" s="36" t="s">
        <v>2850</v>
      </c>
      <c r="AG484" s="31">
        <v>0</v>
      </c>
      <c r="AH484" s="31">
        <v>0</v>
      </c>
      <c r="AI484" s="36" t="s">
        <v>2850</v>
      </c>
      <c r="AJ484" t="s">
        <v>347</v>
      </c>
      <c r="AK484" s="37">
        <v>9</v>
      </c>
      <c r="AT484"/>
    </row>
    <row r="485" spans="1:46" x14ac:dyDescent="0.25">
      <c r="A485" t="s">
        <v>2660</v>
      </c>
      <c r="B485" t="s">
        <v>2122</v>
      </c>
      <c r="C485" t="s">
        <v>2548</v>
      </c>
      <c r="D485" t="s">
        <v>2605</v>
      </c>
      <c r="E485" s="31">
        <v>141.34782608695653</v>
      </c>
      <c r="F485" s="31">
        <v>472.24434782608699</v>
      </c>
      <c r="G485" s="31">
        <v>76.803260869565236</v>
      </c>
      <c r="H485" s="36">
        <v>0.16263457937213788</v>
      </c>
      <c r="I485" s="31">
        <v>72.822391304347832</v>
      </c>
      <c r="J485" s="31">
        <v>0.21739130434782608</v>
      </c>
      <c r="K485" s="36">
        <v>2.9852261159521525E-3</v>
      </c>
      <c r="L485" s="31">
        <v>56.317717391304356</v>
      </c>
      <c r="M485" s="31">
        <v>0.21739130434782608</v>
      </c>
      <c r="N485" s="36">
        <v>3.8600872765733227E-3</v>
      </c>
      <c r="O485" s="31">
        <v>7.5481521739130431</v>
      </c>
      <c r="P485" s="31">
        <v>0</v>
      </c>
      <c r="Q485" s="36">
        <v>0</v>
      </c>
      <c r="R485" s="31">
        <v>8.9565217391304355</v>
      </c>
      <c r="S485" s="31">
        <v>0</v>
      </c>
      <c r="T485" s="36">
        <v>0</v>
      </c>
      <c r="U485" s="31">
        <v>88.503586956521744</v>
      </c>
      <c r="V485" s="31">
        <v>16.918695652173913</v>
      </c>
      <c r="W485" s="36">
        <v>0.19116395429809402</v>
      </c>
      <c r="X485" s="31">
        <v>34.288478260869567</v>
      </c>
      <c r="Y485" s="31">
        <v>0</v>
      </c>
      <c r="Z485" s="36">
        <v>0</v>
      </c>
      <c r="AA485" s="31">
        <v>272.30358695652177</v>
      </c>
      <c r="AB485" s="31">
        <v>59.667173913043491</v>
      </c>
      <c r="AC485" s="36">
        <v>0.21912004384492534</v>
      </c>
      <c r="AD485" s="31">
        <v>4.3263043478260865</v>
      </c>
      <c r="AE485" s="31">
        <v>0</v>
      </c>
      <c r="AF485" s="36">
        <v>0</v>
      </c>
      <c r="AG485" s="31">
        <v>0</v>
      </c>
      <c r="AH485" s="31">
        <v>0</v>
      </c>
      <c r="AI485" s="36" t="s">
        <v>2850</v>
      </c>
      <c r="AJ485" t="s">
        <v>987</v>
      </c>
      <c r="AK485" s="37">
        <v>9</v>
      </c>
      <c r="AT485"/>
    </row>
    <row r="486" spans="1:46" x14ac:dyDescent="0.25">
      <c r="A486" t="s">
        <v>2660</v>
      </c>
      <c r="B486" t="s">
        <v>1371</v>
      </c>
      <c r="C486" t="s">
        <v>2415</v>
      </c>
      <c r="D486" t="s">
        <v>2619</v>
      </c>
      <c r="E486" s="31">
        <v>54.239130434782609</v>
      </c>
      <c r="F486" s="31">
        <v>207.51706521739132</v>
      </c>
      <c r="G486" s="31">
        <v>0</v>
      </c>
      <c r="H486" s="36">
        <v>0</v>
      </c>
      <c r="I486" s="31">
        <v>21.174782608695651</v>
      </c>
      <c r="J486" s="31">
        <v>0</v>
      </c>
      <c r="K486" s="36">
        <v>0</v>
      </c>
      <c r="L486" s="31">
        <v>9.9110869565217392</v>
      </c>
      <c r="M486" s="31">
        <v>0</v>
      </c>
      <c r="N486" s="36">
        <v>0</v>
      </c>
      <c r="O486" s="31">
        <v>5.6984782608695648</v>
      </c>
      <c r="P486" s="31">
        <v>0</v>
      </c>
      <c r="Q486" s="36">
        <v>0</v>
      </c>
      <c r="R486" s="31">
        <v>5.5652173913043477</v>
      </c>
      <c r="S486" s="31">
        <v>0</v>
      </c>
      <c r="T486" s="36">
        <v>0</v>
      </c>
      <c r="U486" s="31">
        <v>51.605543478260898</v>
      </c>
      <c r="V486" s="31">
        <v>0</v>
      </c>
      <c r="W486" s="36">
        <v>0</v>
      </c>
      <c r="X486" s="31">
        <v>4.7693478260869568</v>
      </c>
      <c r="Y486" s="31">
        <v>0</v>
      </c>
      <c r="Z486" s="36">
        <v>0</v>
      </c>
      <c r="AA486" s="31">
        <v>129.96739130434781</v>
      </c>
      <c r="AB486" s="31">
        <v>0</v>
      </c>
      <c r="AC486" s="36">
        <v>0</v>
      </c>
      <c r="AD486" s="31">
        <v>0</v>
      </c>
      <c r="AE486" s="31">
        <v>0</v>
      </c>
      <c r="AF486" s="36" t="s">
        <v>2850</v>
      </c>
      <c r="AG486" s="31">
        <v>0</v>
      </c>
      <c r="AH486" s="31">
        <v>0</v>
      </c>
      <c r="AI486" s="36" t="s">
        <v>2850</v>
      </c>
      <c r="AJ486" t="s">
        <v>235</v>
      </c>
      <c r="AK486" s="37">
        <v>9</v>
      </c>
      <c r="AT486"/>
    </row>
    <row r="487" spans="1:46" x14ac:dyDescent="0.25">
      <c r="A487" t="s">
        <v>2660</v>
      </c>
      <c r="B487" t="s">
        <v>1503</v>
      </c>
      <c r="C487" t="s">
        <v>2454</v>
      </c>
      <c r="D487" t="s">
        <v>2605</v>
      </c>
      <c r="E487" s="31">
        <v>106.27173913043478</v>
      </c>
      <c r="F487" s="31">
        <v>420.08576086956515</v>
      </c>
      <c r="G487" s="31">
        <v>12.32097826086957</v>
      </c>
      <c r="H487" s="36">
        <v>2.9329673625131943E-2</v>
      </c>
      <c r="I487" s="31">
        <v>87.569782608695647</v>
      </c>
      <c r="J487" s="31">
        <v>0.60369565217391308</v>
      </c>
      <c r="K487" s="36">
        <v>6.8938809049180665E-3</v>
      </c>
      <c r="L487" s="31">
        <v>65.920434782608694</v>
      </c>
      <c r="M487" s="31">
        <v>0.60369565217391308</v>
      </c>
      <c r="N487" s="36">
        <v>9.15794403002302E-3</v>
      </c>
      <c r="O487" s="31">
        <v>16.084130434782601</v>
      </c>
      <c r="P487" s="31">
        <v>0</v>
      </c>
      <c r="Q487" s="36">
        <v>0</v>
      </c>
      <c r="R487" s="31">
        <v>5.5652173913043477</v>
      </c>
      <c r="S487" s="31">
        <v>0</v>
      </c>
      <c r="T487" s="36">
        <v>0</v>
      </c>
      <c r="U487" s="31">
        <v>78.915760869565204</v>
      </c>
      <c r="V487" s="31">
        <v>0</v>
      </c>
      <c r="W487" s="36">
        <v>0</v>
      </c>
      <c r="X487" s="31">
        <v>7.5652173913043477</v>
      </c>
      <c r="Y487" s="31">
        <v>0</v>
      </c>
      <c r="Z487" s="36">
        <v>0</v>
      </c>
      <c r="AA487" s="31">
        <v>244.05423913043472</v>
      </c>
      <c r="AB487" s="31">
        <v>11.717282608695657</v>
      </c>
      <c r="AC487" s="36">
        <v>4.8010977602537599E-2</v>
      </c>
      <c r="AD487" s="31">
        <v>1.9807608695652179</v>
      </c>
      <c r="AE487" s="31">
        <v>0</v>
      </c>
      <c r="AF487" s="36">
        <v>0</v>
      </c>
      <c r="AG487" s="31">
        <v>0</v>
      </c>
      <c r="AH487" s="31">
        <v>0</v>
      </c>
      <c r="AI487" s="36" t="s">
        <v>2850</v>
      </c>
      <c r="AJ487" t="s">
        <v>368</v>
      </c>
      <c r="AK487" s="37">
        <v>9</v>
      </c>
      <c r="AT487"/>
    </row>
    <row r="488" spans="1:46" x14ac:dyDescent="0.25">
      <c r="A488" t="s">
        <v>2660</v>
      </c>
      <c r="B488" t="s">
        <v>1538</v>
      </c>
      <c r="C488" t="s">
        <v>2280</v>
      </c>
      <c r="D488" t="s">
        <v>2606</v>
      </c>
      <c r="E488" s="31">
        <v>59.521739130434781</v>
      </c>
      <c r="F488" s="31">
        <v>182.91260869565218</v>
      </c>
      <c r="G488" s="31">
        <v>0</v>
      </c>
      <c r="H488" s="36">
        <v>0</v>
      </c>
      <c r="I488" s="31">
        <v>6.1184782608695665</v>
      </c>
      <c r="J488" s="31">
        <v>0</v>
      </c>
      <c r="K488" s="36">
        <v>0</v>
      </c>
      <c r="L488" s="31">
        <v>6.1184782608695665</v>
      </c>
      <c r="M488" s="31">
        <v>0</v>
      </c>
      <c r="N488" s="36">
        <v>0</v>
      </c>
      <c r="O488" s="31">
        <v>0</v>
      </c>
      <c r="P488" s="31">
        <v>0</v>
      </c>
      <c r="Q488" s="36" t="s">
        <v>2850</v>
      </c>
      <c r="R488" s="31">
        <v>0</v>
      </c>
      <c r="S488" s="31">
        <v>0</v>
      </c>
      <c r="T488" s="36" t="s">
        <v>2850</v>
      </c>
      <c r="U488" s="31">
        <v>53.247065217391302</v>
      </c>
      <c r="V488" s="31">
        <v>0</v>
      </c>
      <c r="W488" s="36">
        <v>0</v>
      </c>
      <c r="X488" s="31">
        <v>2.0008695652173913</v>
      </c>
      <c r="Y488" s="31">
        <v>0</v>
      </c>
      <c r="Z488" s="36">
        <v>0</v>
      </c>
      <c r="AA488" s="31">
        <v>121.54619565217394</v>
      </c>
      <c r="AB488" s="31">
        <v>0</v>
      </c>
      <c r="AC488" s="36">
        <v>0</v>
      </c>
      <c r="AD488" s="31">
        <v>0</v>
      </c>
      <c r="AE488" s="31">
        <v>0</v>
      </c>
      <c r="AF488" s="36" t="s">
        <v>2850</v>
      </c>
      <c r="AG488" s="31">
        <v>0</v>
      </c>
      <c r="AH488" s="31">
        <v>0</v>
      </c>
      <c r="AI488" s="36" t="s">
        <v>2850</v>
      </c>
      <c r="AJ488" t="s">
        <v>404</v>
      </c>
      <c r="AK488" s="37">
        <v>9</v>
      </c>
      <c r="AT488"/>
    </row>
    <row r="489" spans="1:46" x14ac:dyDescent="0.25">
      <c r="A489" t="s">
        <v>2660</v>
      </c>
      <c r="B489" t="s">
        <v>1324</v>
      </c>
      <c r="C489" t="s">
        <v>2300</v>
      </c>
      <c r="D489" t="s">
        <v>2605</v>
      </c>
      <c r="E489" s="31">
        <v>81.032608695652172</v>
      </c>
      <c r="F489" s="31">
        <v>314.44978260869567</v>
      </c>
      <c r="G489" s="31">
        <v>23.177173913043479</v>
      </c>
      <c r="H489" s="36">
        <v>7.3707075644206685E-2</v>
      </c>
      <c r="I489" s="31">
        <v>61.139239130434781</v>
      </c>
      <c r="J489" s="31">
        <v>0.6336956521739131</v>
      </c>
      <c r="K489" s="36">
        <v>1.0364794544171271E-2</v>
      </c>
      <c r="L489" s="31">
        <v>56.182717391304344</v>
      </c>
      <c r="M489" s="31">
        <v>0.6336956521739131</v>
      </c>
      <c r="N489" s="36">
        <v>1.1279191922318679E-2</v>
      </c>
      <c r="O489" s="31">
        <v>0</v>
      </c>
      <c r="P489" s="31">
        <v>0</v>
      </c>
      <c r="Q489" s="36" t="s">
        <v>2850</v>
      </c>
      <c r="R489" s="31">
        <v>4.9565217391304346</v>
      </c>
      <c r="S489" s="31">
        <v>0</v>
      </c>
      <c r="T489" s="36">
        <v>0</v>
      </c>
      <c r="U489" s="31">
        <v>63.006195652173929</v>
      </c>
      <c r="V489" s="31">
        <v>0</v>
      </c>
      <c r="W489" s="36">
        <v>0</v>
      </c>
      <c r="X489" s="31">
        <v>2.5163043478260869</v>
      </c>
      <c r="Y489" s="31">
        <v>0</v>
      </c>
      <c r="Z489" s="36">
        <v>0</v>
      </c>
      <c r="AA489" s="31">
        <v>187.29597826086956</v>
      </c>
      <c r="AB489" s="31">
        <v>22.543478260869566</v>
      </c>
      <c r="AC489" s="36">
        <v>0.12036285279692745</v>
      </c>
      <c r="AD489" s="31">
        <v>0.49206521739130438</v>
      </c>
      <c r="AE489" s="31">
        <v>0</v>
      </c>
      <c r="AF489" s="36">
        <v>0</v>
      </c>
      <c r="AG489" s="31">
        <v>0</v>
      </c>
      <c r="AH489" s="31">
        <v>0</v>
      </c>
      <c r="AI489" s="36" t="s">
        <v>2850</v>
      </c>
      <c r="AJ489" t="s">
        <v>187</v>
      </c>
      <c r="AK489" s="37">
        <v>9</v>
      </c>
      <c r="AT489"/>
    </row>
    <row r="490" spans="1:46" x14ac:dyDescent="0.25">
      <c r="A490" t="s">
        <v>2660</v>
      </c>
      <c r="B490" t="s">
        <v>1946</v>
      </c>
      <c r="C490" t="s">
        <v>2386</v>
      </c>
      <c r="D490" t="s">
        <v>2619</v>
      </c>
      <c r="E490" s="31">
        <v>55.228260869565219</v>
      </c>
      <c r="F490" s="31">
        <v>271.58641304347827</v>
      </c>
      <c r="G490" s="31">
        <v>0.34456521739130436</v>
      </c>
      <c r="H490" s="36">
        <v>1.2687130167153941E-3</v>
      </c>
      <c r="I490" s="31">
        <v>41.26250000000001</v>
      </c>
      <c r="J490" s="31">
        <v>0</v>
      </c>
      <c r="K490" s="36">
        <v>0</v>
      </c>
      <c r="L490" s="31">
        <v>29.900652173913056</v>
      </c>
      <c r="M490" s="31">
        <v>0</v>
      </c>
      <c r="N490" s="36">
        <v>0</v>
      </c>
      <c r="O490" s="31">
        <v>5.6227173913043478</v>
      </c>
      <c r="P490" s="31">
        <v>0</v>
      </c>
      <c r="Q490" s="36">
        <v>0</v>
      </c>
      <c r="R490" s="31">
        <v>5.7391304347826084</v>
      </c>
      <c r="S490" s="31">
        <v>0</v>
      </c>
      <c r="T490" s="36">
        <v>0</v>
      </c>
      <c r="U490" s="31">
        <v>69.418695652173923</v>
      </c>
      <c r="V490" s="31">
        <v>0.25760869565217392</v>
      </c>
      <c r="W490" s="36">
        <v>3.7109411698389729E-3</v>
      </c>
      <c r="X490" s="31">
        <v>9.0434782608695645</v>
      </c>
      <c r="Y490" s="31">
        <v>0</v>
      </c>
      <c r="Z490" s="36">
        <v>0</v>
      </c>
      <c r="AA490" s="31">
        <v>151.86173913043478</v>
      </c>
      <c r="AB490" s="31">
        <v>8.6956521739130432E-2</v>
      </c>
      <c r="AC490" s="36">
        <v>5.7260322604657553E-4</v>
      </c>
      <c r="AD490" s="31">
        <v>0</v>
      </c>
      <c r="AE490" s="31">
        <v>0</v>
      </c>
      <c r="AF490" s="36" t="s">
        <v>2850</v>
      </c>
      <c r="AG490" s="31">
        <v>0</v>
      </c>
      <c r="AH490" s="31">
        <v>0</v>
      </c>
      <c r="AI490" s="36" t="s">
        <v>2850</v>
      </c>
      <c r="AJ490" t="s">
        <v>806</v>
      </c>
      <c r="AK490" s="37">
        <v>9</v>
      </c>
      <c r="AT490"/>
    </row>
    <row r="491" spans="1:46" x14ac:dyDescent="0.25">
      <c r="A491" t="s">
        <v>2660</v>
      </c>
      <c r="B491" t="s">
        <v>1277</v>
      </c>
      <c r="C491" t="s">
        <v>2368</v>
      </c>
      <c r="D491" t="s">
        <v>2605</v>
      </c>
      <c r="E491" s="31">
        <v>70.510869565217391</v>
      </c>
      <c r="F491" s="31">
        <v>280.89999999999998</v>
      </c>
      <c r="G491" s="31">
        <v>51.415543478260872</v>
      </c>
      <c r="H491" s="36">
        <v>0.18303860262819821</v>
      </c>
      <c r="I491" s="31">
        <v>32.040543478260851</v>
      </c>
      <c r="J491" s="31">
        <v>0</v>
      </c>
      <c r="K491" s="36">
        <v>0</v>
      </c>
      <c r="L491" s="31">
        <v>26.301413043478245</v>
      </c>
      <c r="M491" s="31">
        <v>0</v>
      </c>
      <c r="N491" s="36">
        <v>0</v>
      </c>
      <c r="O491" s="31">
        <v>0</v>
      </c>
      <c r="P491" s="31">
        <v>0</v>
      </c>
      <c r="Q491" s="36" t="s">
        <v>2850</v>
      </c>
      <c r="R491" s="31">
        <v>5.7391304347826084</v>
      </c>
      <c r="S491" s="31">
        <v>0</v>
      </c>
      <c r="T491" s="36">
        <v>0</v>
      </c>
      <c r="U491" s="31">
        <v>84.299999999999983</v>
      </c>
      <c r="V491" s="31">
        <v>15.232934782608696</v>
      </c>
      <c r="W491" s="36">
        <v>0.18069910774150297</v>
      </c>
      <c r="X491" s="31">
        <v>8.6822826086956528</v>
      </c>
      <c r="Y491" s="31">
        <v>2.9431521739130431</v>
      </c>
      <c r="Z491" s="36">
        <v>0.33898368741940726</v>
      </c>
      <c r="AA491" s="31">
        <v>153.80445652173913</v>
      </c>
      <c r="AB491" s="31">
        <v>33.239456521739129</v>
      </c>
      <c r="AC491" s="36">
        <v>0.21611504161481157</v>
      </c>
      <c r="AD491" s="31">
        <v>2.072717391304348</v>
      </c>
      <c r="AE491" s="31">
        <v>0</v>
      </c>
      <c r="AF491" s="36">
        <v>0</v>
      </c>
      <c r="AG491" s="31">
        <v>0</v>
      </c>
      <c r="AH491" s="31">
        <v>0</v>
      </c>
      <c r="AI491" s="36" t="s">
        <v>2850</v>
      </c>
      <c r="AJ491" t="s">
        <v>140</v>
      </c>
      <c r="AK491" s="37">
        <v>9</v>
      </c>
      <c r="AT491"/>
    </row>
    <row r="492" spans="1:46" x14ac:dyDescent="0.25">
      <c r="A492" t="s">
        <v>2660</v>
      </c>
      <c r="B492" t="s">
        <v>1767</v>
      </c>
      <c r="C492" t="s">
        <v>2478</v>
      </c>
      <c r="D492" t="s">
        <v>2603</v>
      </c>
      <c r="E492" s="31">
        <v>142.70652173913044</v>
      </c>
      <c r="F492" s="31">
        <v>417.04076086956519</v>
      </c>
      <c r="G492" s="31">
        <v>0</v>
      </c>
      <c r="H492" s="36">
        <v>0</v>
      </c>
      <c r="I492" s="31">
        <v>42.649456521739133</v>
      </c>
      <c r="J492" s="31">
        <v>0</v>
      </c>
      <c r="K492" s="36">
        <v>0</v>
      </c>
      <c r="L492" s="31">
        <v>32.5625</v>
      </c>
      <c r="M492" s="31">
        <v>0</v>
      </c>
      <c r="N492" s="36">
        <v>0</v>
      </c>
      <c r="O492" s="31">
        <v>5.4782608695652177</v>
      </c>
      <c r="P492" s="31">
        <v>0</v>
      </c>
      <c r="Q492" s="36">
        <v>0</v>
      </c>
      <c r="R492" s="31">
        <v>4.6086956521739131</v>
      </c>
      <c r="S492" s="31">
        <v>0</v>
      </c>
      <c r="T492" s="36">
        <v>0</v>
      </c>
      <c r="U492" s="31">
        <v>83.502717391304344</v>
      </c>
      <c r="V492" s="31">
        <v>0</v>
      </c>
      <c r="W492" s="36">
        <v>0</v>
      </c>
      <c r="X492" s="31">
        <v>5.4782608695652177</v>
      </c>
      <c r="Y492" s="31">
        <v>0</v>
      </c>
      <c r="Z492" s="36">
        <v>0</v>
      </c>
      <c r="AA492" s="31">
        <v>285.4103260869565</v>
      </c>
      <c r="AB492" s="31">
        <v>0</v>
      </c>
      <c r="AC492" s="36">
        <v>0</v>
      </c>
      <c r="AD492" s="31">
        <v>0</v>
      </c>
      <c r="AE492" s="31">
        <v>0</v>
      </c>
      <c r="AF492" s="36" t="s">
        <v>2850</v>
      </c>
      <c r="AG492" s="31">
        <v>0</v>
      </c>
      <c r="AH492" s="31">
        <v>0</v>
      </c>
      <c r="AI492" s="36" t="s">
        <v>2850</v>
      </c>
      <c r="AJ492" t="s">
        <v>634</v>
      </c>
      <c r="AK492" s="37">
        <v>9</v>
      </c>
      <c r="AT492"/>
    </row>
    <row r="493" spans="1:46" x14ac:dyDescent="0.25">
      <c r="A493" t="s">
        <v>2660</v>
      </c>
      <c r="B493" t="s">
        <v>1247</v>
      </c>
      <c r="C493" t="s">
        <v>2346</v>
      </c>
      <c r="D493" t="s">
        <v>2624</v>
      </c>
      <c r="E493" s="31">
        <v>44.652173913043477</v>
      </c>
      <c r="F493" s="31">
        <v>163.23858695652174</v>
      </c>
      <c r="G493" s="31">
        <v>0</v>
      </c>
      <c r="H493" s="36">
        <v>0</v>
      </c>
      <c r="I493" s="31">
        <v>15.81782608695652</v>
      </c>
      <c r="J493" s="31">
        <v>0</v>
      </c>
      <c r="K493" s="36">
        <v>0</v>
      </c>
      <c r="L493" s="31">
        <v>9.9217391304347817</v>
      </c>
      <c r="M493" s="31">
        <v>0</v>
      </c>
      <c r="N493" s="36">
        <v>0</v>
      </c>
      <c r="O493" s="31">
        <v>0.3308695652173913</v>
      </c>
      <c r="P493" s="31">
        <v>0</v>
      </c>
      <c r="Q493" s="36">
        <v>0</v>
      </c>
      <c r="R493" s="31">
        <v>5.5652173913043477</v>
      </c>
      <c r="S493" s="31">
        <v>0</v>
      </c>
      <c r="T493" s="36">
        <v>0</v>
      </c>
      <c r="U493" s="31">
        <v>46.882826086956513</v>
      </c>
      <c r="V493" s="31">
        <v>0</v>
      </c>
      <c r="W493" s="36">
        <v>0</v>
      </c>
      <c r="X493" s="31">
        <v>10.850760869565217</v>
      </c>
      <c r="Y493" s="31">
        <v>0</v>
      </c>
      <c r="Z493" s="36">
        <v>0</v>
      </c>
      <c r="AA493" s="31">
        <v>88.551304347826076</v>
      </c>
      <c r="AB493" s="31">
        <v>0</v>
      </c>
      <c r="AC493" s="36">
        <v>0</v>
      </c>
      <c r="AD493" s="31">
        <v>1.1358695652173914</v>
      </c>
      <c r="AE493" s="31">
        <v>0</v>
      </c>
      <c r="AF493" s="36">
        <v>0</v>
      </c>
      <c r="AG493" s="31">
        <v>0</v>
      </c>
      <c r="AH493" s="31">
        <v>0</v>
      </c>
      <c r="AI493" s="36" t="s">
        <v>2850</v>
      </c>
      <c r="AJ493" t="s">
        <v>110</v>
      </c>
      <c r="AK493" s="37">
        <v>9</v>
      </c>
      <c r="AT493"/>
    </row>
    <row r="494" spans="1:46" x14ac:dyDescent="0.25">
      <c r="A494" t="s">
        <v>2660</v>
      </c>
      <c r="B494" t="s">
        <v>1551</v>
      </c>
      <c r="C494" t="s">
        <v>2468</v>
      </c>
      <c r="D494" t="s">
        <v>2619</v>
      </c>
      <c r="E494" s="31">
        <v>140.80434782608697</v>
      </c>
      <c r="F494" s="31">
        <v>552.8478260869565</v>
      </c>
      <c r="G494" s="31">
        <v>0.66847826086956519</v>
      </c>
      <c r="H494" s="36">
        <v>1.2091541819039754E-3</v>
      </c>
      <c r="I494" s="31">
        <v>45.698369565217405</v>
      </c>
      <c r="J494" s="31">
        <v>0</v>
      </c>
      <c r="K494" s="36">
        <v>0</v>
      </c>
      <c r="L494" s="31">
        <v>28.823260869565228</v>
      </c>
      <c r="M494" s="31">
        <v>0</v>
      </c>
      <c r="N494" s="36">
        <v>0</v>
      </c>
      <c r="O494" s="31">
        <v>11.309891304347829</v>
      </c>
      <c r="P494" s="31">
        <v>0</v>
      </c>
      <c r="Q494" s="36">
        <v>0</v>
      </c>
      <c r="R494" s="31">
        <v>5.5652173913043477</v>
      </c>
      <c r="S494" s="31">
        <v>0</v>
      </c>
      <c r="T494" s="36">
        <v>0</v>
      </c>
      <c r="U494" s="31">
        <v>162.96760869565225</v>
      </c>
      <c r="V494" s="31">
        <v>0.17391304347826086</v>
      </c>
      <c r="W494" s="36">
        <v>1.0671632533005354E-3</v>
      </c>
      <c r="X494" s="31">
        <v>31.735652173913042</v>
      </c>
      <c r="Y494" s="31">
        <v>0</v>
      </c>
      <c r="Z494" s="36">
        <v>0</v>
      </c>
      <c r="AA494" s="31">
        <v>307.36728260869563</v>
      </c>
      <c r="AB494" s="31">
        <v>0.49456521739130432</v>
      </c>
      <c r="AC494" s="36">
        <v>1.609036632636426E-3</v>
      </c>
      <c r="AD494" s="31">
        <v>5.0789130434782592</v>
      </c>
      <c r="AE494" s="31">
        <v>0</v>
      </c>
      <c r="AF494" s="36">
        <v>0</v>
      </c>
      <c r="AG494" s="31">
        <v>0</v>
      </c>
      <c r="AH494" s="31">
        <v>0</v>
      </c>
      <c r="AI494" s="36" t="s">
        <v>2850</v>
      </c>
      <c r="AJ494" t="s">
        <v>417</v>
      </c>
      <c r="AK494" s="37">
        <v>9</v>
      </c>
      <c r="AT494"/>
    </row>
    <row r="495" spans="1:46" x14ac:dyDescent="0.25">
      <c r="A495" t="s">
        <v>2660</v>
      </c>
      <c r="B495" t="s">
        <v>1793</v>
      </c>
      <c r="C495" t="s">
        <v>2323</v>
      </c>
      <c r="D495" t="s">
        <v>2620</v>
      </c>
      <c r="E495" s="31">
        <v>703.25</v>
      </c>
      <c r="F495" s="31">
        <v>3757.1528260869568</v>
      </c>
      <c r="G495" s="31">
        <v>0</v>
      </c>
      <c r="H495" s="36">
        <v>0</v>
      </c>
      <c r="I495" s="31">
        <v>1099.4033695652174</v>
      </c>
      <c r="J495" s="31">
        <v>0</v>
      </c>
      <c r="K495" s="36">
        <v>0</v>
      </c>
      <c r="L495" s="31">
        <v>899.99500000000012</v>
      </c>
      <c r="M495" s="31">
        <v>0</v>
      </c>
      <c r="N495" s="36">
        <v>0</v>
      </c>
      <c r="O495" s="31">
        <v>194.53880434782604</v>
      </c>
      <c r="P495" s="31">
        <v>0</v>
      </c>
      <c r="Q495" s="36">
        <v>0</v>
      </c>
      <c r="R495" s="31">
        <v>4.8695652173913047</v>
      </c>
      <c r="S495" s="31">
        <v>0</v>
      </c>
      <c r="T495" s="36">
        <v>0</v>
      </c>
      <c r="U495" s="31">
        <v>496.0931521739131</v>
      </c>
      <c r="V495" s="31">
        <v>0</v>
      </c>
      <c r="W495" s="36">
        <v>0</v>
      </c>
      <c r="X495" s="31">
        <v>15.1875</v>
      </c>
      <c r="Y495" s="31">
        <v>0</v>
      </c>
      <c r="Z495" s="36">
        <v>0</v>
      </c>
      <c r="AA495" s="31">
        <v>2146.4688043478263</v>
      </c>
      <c r="AB495" s="31">
        <v>0</v>
      </c>
      <c r="AC495" s="36">
        <v>0</v>
      </c>
      <c r="AD495" s="31">
        <v>0</v>
      </c>
      <c r="AE495" s="31">
        <v>0</v>
      </c>
      <c r="AF495" s="36" t="s">
        <v>2850</v>
      </c>
      <c r="AG495" s="31">
        <v>0</v>
      </c>
      <c r="AH495" s="31">
        <v>0</v>
      </c>
      <c r="AI495" s="36" t="s">
        <v>2850</v>
      </c>
      <c r="AJ495" t="s">
        <v>650</v>
      </c>
      <c r="AK495" s="37">
        <v>9</v>
      </c>
      <c r="AT495"/>
    </row>
    <row r="496" spans="1:46" x14ac:dyDescent="0.25">
      <c r="A496" t="s">
        <v>2660</v>
      </c>
      <c r="B496" t="s">
        <v>1592</v>
      </c>
      <c r="C496" t="s">
        <v>2475</v>
      </c>
      <c r="D496" t="s">
        <v>2603</v>
      </c>
      <c r="E496" s="31">
        <v>38.956521739130437</v>
      </c>
      <c r="F496" s="31">
        <v>221.98858695652171</v>
      </c>
      <c r="G496" s="31">
        <v>0</v>
      </c>
      <c r="H496" s="36">
        <v>0</v>
      </c>
      <c r="I496" s="31">
        <v>35.742500000000007</v>
      </c>
      <c r="J496" s="31">
        <v>0</v>
      </c>
      <c r="K496" s="36">
        <v>0</v>
      </c>
      <c r="L496" s="31">
        <v>33.850217391304355</v>
      </c>
      <c r="M496" s="31">
        <v>0</v>
      </c>
      <c r="N496" s="36">
        <v>0</v>
      </c>
      <c r="O496" s="31">
        <v>1.8922826086956519</v>
      </c>
      <c r="P496" s="31">
        <v>0</v>
      </c>
      <c r="Q496" s="36">
        <v>0</v>
      </c>
      <c r="R496" s="31">
        <v>0</v>
      </c>
      <c r="S496" s="31">
        <v>0</v>
      </c>
      <c r="T496" s="36" t="s">
        <v>2850</v>
      </c>
      <c r="U496" s="31">
        <v>62.261956521739144</v>
      </c>
      <c r="V496" s="31">
        <v>0</v>
      </c>
      <c r="W496" s="36">
        <v>0</v>
      </c>
      <c r="X496" s="31">
        <v>0</v>
      </c>
      <c r="Y496" s="31">
        <v>0</v>
      </c>
      <c r="Z496" s="36" t="s">
        <v>2850</v>
      </c>
      <c r="AA496" s="31">
        <v>123.98413043478259</v>
      </c>
      <c r="AB496" s="31">
        <v>0</v>
      </c>
      <c r="AC496" s="36">
        <v>0</v>
      </c>
      <c r="AD496" s="31">
        <v>0</v>
      </c>
      <c r="AE496" s="31">
        <v>0</v>
      </c>
      <c r="AF496" s="36" t="s">
        <v>2850</v>
      </c>
      <c r="AG496" s="31">
        <v>0</v>
      </c>
      <c r="AH496" s="31">
        <v>0</v>
      </c>
      <c r="AI496" s="36" t="s">
        <v>2850</v>
      </c>
      <c r="AJ496" t="s">
        <v>458</v>
      </c>
      <c r="AK496" s="37">
        <v>9</v>
      </c>
      <c r="AT496"/>
    </row>
    <row r="497" spans="1:46" x14ac:dyDescent="0.25">
      <c r="A497" t="s">
        <v>2660</v>
      </c>
      <c r="B497" t="s">
        <v>1936</v>
      </c>
      <c r="C497" t="s">
        <v>2512</v>
      </c>
      <c r="D497" t="s">
        <v>2619</v>
      </c>
      <c r="E497" s="31">
        <v>82.880434782608702</v>
      </c>
      <c r="F497" s="31">
        <v>345.9032608695652</v>
      </c>
      <c r="G497" s="31">
        <v>0</v>
      </c>
      <c r="H497" s="36">
        <v>0</v>
      </c>
      <c r="I497" s="31">
        <v>50.5070652173913</v>
      </c>
      <c r="J497" s="31">
        <v>0</v>
      </c>
      <c r="K497" s="36">
        <v>0</v>
      </c>
      <c r="L497" s="31">
        <v>40.8820652173913</v>
      </c>
      <c r="M497" s="31">
        <v>0</v>
      </c>
      <c r="N497" s="36">
        <v>0</v>
      </c>
      <c r="O497" s="31">
        <v>5.5652173913043477</v>
      </c>
      <c r="P497" s="31">
        <v>0</v>
      </c>
      <c r="Q497" s="36">
        <v>0</v>
      </c>
      <c r="R497" s="31">
        <v>4.0597826086956523</v>
      </c>
      <c r="S497" s="31">
        <v>0</v>
      </c>
      <c r="T497" s="36">
        <v>0</v>
      </c>
      <c r="U497" s="31">
        <v>75.424891304347852</v>
      </c>
      <c r="V497" s="31">
        <v>0</v>
      </c>
      <c r="W497" s="36">
        <v>0</v>
      </c>
      <c r="X497" s="31">
        <v>15.977500000000003</v>
      </c>
      <c r="Y497" s="31">
        <v>0</v>
      </c>
      <c r="Z497" s="36">
        <v>0</v>
      </c>
      <c r="AA497" s="31">
        <v>203.99380434782609</v>
      </c>
      <c r="AB497" s="31">
        <v>0</v>
      </c>
      <c r="AC497" s="36">
        <v>0</v>
      </c>
      <c r="AD497" s="31">
        <v>0</v>
      </c>
      <c r="AE497" s="31">
        <v>0</v>
      </c>
      <c r="AF497" s="36" t="s">
        <v>2850</v>
      </c>
      <c r="AG497" s="31">
        <v>0</v>
      </c>
      <c r="AH497" s="31">
        <v>0</v>
      </c>
      <c r="AI497" s="36" t="s">
        <v>2850</v>
      </c>
      <c r="AJ497" t="s">
        <v>796</v>
      </c>
      <c r="AK497" s="37">
        <v>9</v>
      </c>
      <c r="AT497"/>
    </row>
    <row r="498" spans="1:46" x14ac:dyDescent="0.25">
      <c r="A498" t="s">
        <v>2660</v>
      </c>
      <c r="B498" t="s">
        <v>1675</v>
      </c>
      <c r="C498" t="s">
        <v>2320</v>
      </c>
      <c r="D498" t="s">
        <v>2617</v>
      </c>
      <c r="E498" s="31">
        <v>44.760869565217391</v>
      </c>
      <c r="F498" s="31">
        <v>187.12336956521739</v>
      </c>
      <c r="G498" s="31">
        <v>0.91304347826086951</v>
      </c>
      <c r="H498" s="36">
        <v>4.8793663794230151E-3</v>
      </c>
      <c r="I498" s="31">
        <v>29.167826086956516</v>
      </c>
      <c r="J498" s="31">
        <v>0.56521739130434778</v>
      </c>
      <c r="K498" s="36">
        <v>1.9378111677548222E-2</v>
      </c>
      <c r="L498" s="31">
        <v>14.863043478260868</v>
      </c>
      <c r="M498" s="31">
        <v>0.56521739130434778</v>
      </c>
      <c r="N498" s="36">
        <v>3.8028375018282871E-2</v>
      </c>
      <c r="O498" s="31">
        <v>8.9134782608695637</v>
      </c>
      <c r="P498" s="31">
        <v>0</v>
      </c>
      <c r="Q498" s="36">
        <v>0</v>
      </c>
      <c r="R498" s="31">
        <v>5.3913043478260869</v>
      </c>
      <c r="S498" s="31">
        <v>0</v>
      </c>
      <c r="T498" s="36">
        <v>0</v>
      </c>
      <c r="U498" s="31">
        <v>37.918043478260877</v>
      </c>
      <c r="V498" s="31">
        <v>0.34782608695652173</v>
      </c>
      <c r="W498" s="36">
        <v>9.1731021711586175E-3</v>
      </c>
      <c r="X498" s="31">
        <v>9.2096739130434795</v>
      </c>
      <c r="Y498" s="31">
        <v>0</v>
      </c>
      <c r="Z498" s="36">
        <v>0</v>
      </c>
      <c r="AA498" s="31">
        <v>110.82782608695653</v>
      </c>
      <c r="AB498" s="31">
        <v>0</v>
      </c>
      <c r="AC498" s="36">
        <v>0</v>
      </c>
      <c r="AD498" s="31">
        <v>0</v>
      </c>
      <c r="AE498" s="31">
        <v>0</v>
      </c>
      <c r="AF498" s="36" t="s">
        <v>2850</v>
      </c>
      <c r="AG498" s="31">
        <v>0</v>
      </c>
      <c r="AH498" s="31">
        <v>0</v>
      </c>
      <c r="AI498" s="36" t="s">
        <v>2850</v>
      </c>
      <c r="AJ498" t="s">
        <v>541</v>
      </c>
      <c r="AK498" s="37">
        <v>9</v>
      </c>
      <c r="AT498"/>
    </row>
    <row r="499" spans="1:46" x14ac:dyDescent="0.25">
      <c r="A499" t="s">
        <v>2660</v>
      </c>
      <c r="B499" t="s">
        <v>1896</v>
      </c>
      <c r="C499" t="s">
        <v>2543</v>
      </c>
      <c r="D499" t="s">
        <v>2646</v>
      </c>
      <c r="E499" s="31">
        <v>79.5</v>
      </c>
      <c r="F499" s="31">
        <v>226.44630434782604</v>
      </c>
      <c r="G499" s="31">
        <v>21.069456521739127</v>
      </c>
      <c r="H499" s="36">
        <v>9.3043940736502462E-2</v>
      </c>
      <c r="I499" s="31">
        <v>19.944347826086961</v>
      </c>
      <c r="J499" s="31">
        <v>0</v>
      </c>
      <c r="K499" s="36">
        <v>0</v>
      </c>
      <c r="L499" s="31">
        <v>19.944347826086961</v>
      </c>
      <c r="M499" s="31">
        <v>0</v>
      </c>
      <c r="N499" s="36">
        <v>0</v>
      </c>
      <c r="O499" s="31">
        <v>0</v>
      </c>
      <c r="P499" s="31">
        <v>0</v>
      </c>
      <c r="Q499" s="36" t="s">
        <v>2850</v>
      </c>
      <c r="R499" s="31">
        <v>0</v>
      </c>
      <c r="S499" s="31">
        <v>0</v>
      </c>
      <c r="T499" s="36" t="s">
        <v>2850</v>
      </c>
      <c r="U499" s="31">
        <v>69.852826086956497</v>
      </c>
      <c r="V499" s="31">
        <v>13.694456521739129</v>
      </c>
      <c r="W499" s="36">
        <v>0.19604727952869858</v>
      </c>
      <c r="X499" s="31">
        <v>5.2173913043478262</v>
      </c>
      <c r="Y499" s="31">
        <v>0</v>
      </c>
      <c r="Z499" s="36">
        <v>0</v>
      </c>
      <c r="AA499" s="31">
        <v>121.27804347826086</v>
      </c>
      <c r="AB499" s="31">
        <v>7.375</v>
      </c>
      <c r="AC499" s="36">
        <v>6.0810677584207336E-2</v>
      </c>
      <c r="AD499" s="31">
        <v>10.153695652173916</v>
      </c>
      <c r="AE499" s="31">
        <v>0</v>
      </c>
      <c r="AF499" s="36">
        <v>0</v>
      </c>
      <c r="AG499" s="31">
        <v>0</v>
      </c>
      <c r="AH499" s="31">
        <v>0</v>
      </c>
      <c r="AI499" s="36" t="s">
        <v>2850</v>
      </c>
      <c r="AJ499" t="s">
        <v>755</v>
      </c>
      <c r="AK499" s="37">
        <v>9</v>
      </c>
      <c r="AT499"/>
    </row>
    <row r="500" spans="1:46" x14ac:dyDescent="0.25">
      <c r="A500" t="s">
        <v>2660</v>
      </c>
      <c r="B500" t="s">
        <v>2238</v>
      </c>
      <c r="C500" t="s">
        <v>2272</v>
      </c>
      <c r="D500" t="s">
        <v>2605</v>
      </c>
      <c r="E500" s="31">
        <v>90.782608695652172</v>
      </c>
      <c r="F500" s="31">
        <v>350.78380434782605</v>
      </c>
      <c r="G500" s="31">
        <v>0</v>
      </c>
      <c r="H500" s="36">
        <v>0</v>
      </c>
      <c r="I500" s="31">
        <v>33.832391304347823</v>
      </c>
      <c r="J500" s="31">
        <v>0</v>
      </c>
      <c r="K500" s="36">
        <v>0</v>
      </c>
      <c r="L500" s="31">
        <v>27.223695652173909</v>
      </c>
      <c r="M500" s="31">
        <v>0</v>
      </c>
      <c r="N500" s="36">
        <v>0</v>
      </c>
      <c r="O500" s="31">
        <v>3.2173913043478262</v>
      </c>
      <c r="P500" s="31">
        <v>0</v>
      </c>
      <c r="Q500" s="36">
        <v>0</v>
      </c>
      <c r="R500" s="31">
        <v>3.3913043478260869</v>
      </c>
      <c r="S500" s="31">
        <v>0</v>
      </c>
      <c r="T500" s="36">
        <v>0</v>
      </c>
      <c r="U500" s="31">
        <v>67.959782608695633</v>
      </c>
      <c r="V500" s="31">
        <v>0</v>
      </c>
      <c r="W500" s="36">
        <v>0</v>
      </c>
      <c r="X500" s="31">
        <v>16.221739130434784</v>
      </c>
      <c r="Y500" s="31">
        <v>0</v>
      </c>
      <c r="Z500" s="36">
        <v>0</v>
      </c>
      <c r="AA500" s="31">
        <v>224.68434782608693</v>
      </c>
      <c r="AB500" s="31">
        <v>0</v>
      </c>
      <c r="AC500" s="36">
        <v>0</v>
      </c>
      <c r="AD500" s="31">
        <v>8.0855434782608704</v>
      </c>
      <c r="AE500" s="31">
        <v>0</v>
      </c>
      <c r="AF500" s="36">
        <v>0</v>
      </c>
      <c r="AG500" s="31">
        <v>0</v>
      </c>
      <c r="AH500" s="31">
        <v>0</v>
      </c>
      <c r="AI500" s="36" t="s">
        <v>2850</v>
      </c>
      <c r="AJ500" t="s">
        <v>1106</v>
      </c>
      <c r="AK500" s="37">
        <v>9</v>
      </c>
      <c r="AT500"/>
    </row>
    <row r="501" spans="1:46" x14ac:dyDescent="0.25">
      <c r="A501" t="s">
        <v>2660</v>
      </c>
      <c r="B501" t="s">
        <v>1532</v>
      </c>
      <c r="C501" t="s">
        <v>2286</v>
      </c>
      <c r="D501" t="s">
        <v>2603</v>
      </c>
      <c r="E501" s="31">
        <v>95.304347826086953</v>
      </c>
      <c r="F501" s="31">
        <v>453.87402173913034</v>
      </c>
      <c r="G501" s="31">
        <v>5.5217391304347831</v>
      </c>
      <c r="H501" s="36">
        <v>1.2165796820176834E-2</v>
      </c>
      <c r="I501" s="31">
        <v>39.999347826086961</v>
      </c>
      <c r="J501" s="31">
        <v>3.847826086956522</v>
      </c>
      <c r="K501" s="36">
        <v>9.6197220606857717E-2</v>
      </c>
      <c r="L501" s="31">
        <v>35.251304347826093</v>
      </c>
      <c r="M501" s="31">
        <v>3.847826086956522</v>
      </c>
      <c r="N501" s="36">
        <v>0.10915414785761858</v>
      </c>
      <c r="O501" s="31">
        <v>0</v>
      </c>
      <c r="P501" s="31">
        <v>0</v>
      </c>
      <c r="Q501" s="36" t="s">
        <v>2850</v>
      </c>
      <c r="R501" s="31">
        <v>4.7480434782608691</v>
      </c>
      <c r="S501" s="31">
        <v>0</v>
      </c>
      <c r="T501" s="36">
        <v>0</v>
      </c>
      <c r="U501" s="31">
        <v>116.95054347826084</v>
      </c>
      <c r="V501" s="31">
        <v>1.3695652173913044</v>
      </c>
      <c r="W501" s="36">
        <v>1.1710635766698115E-2</v>
      </c>
      <c r="X501" s="31">
        <v>10.828913043478261</v>
      </c>
      <c r="Y501" s="31">
        <v>0</v>
      </c>
      <c r="Z501" s="36">
        <v>0</v>
      </c>
      <c r="AA501" s="31">
        <v>286.09521739130429</v>
      </c>
      <c r="AB501" s="31">
        <v>0.30434782608695654</v>
      </c>
      <c r="AC501" s="36">
        <v>1.0637990696317282E-3</v>
      </c>
      <c r="AD501" s="31">
        <v>0</v>
      </c>
      <c r="AE501" s="31">
        <v>0</v>
      </c>
      <c r="AF501" s="36" t="s">
        <v>2850</v>
      </c>
      <c r="AG501" s="31">
        <v>0</v>
      </c>
      <c r="AH501" s="31">
        <v>0</v>
      </c>
      <c r="AI501" s="36" t="s">
        <v>2850</v>
      </c>
      <c r="AJ501" t="s">
        <v>398</v>
      </c>
      <c r="AK501" s="37">
        <v>9</v>
      </c>
      <c r="AT501"/>
    </row>
    <row r="502" spans="1:46" x14ac:dyDescent="0.25">
      <c r="A502" t="s">
        <v>2660</v>
      </c>
      <c r="B502" t="s">
        <v>1833</v>
      </c>
      <c r="C502" t="s">
        <v>2397</v>
      </c>
      <c r="D502" t="s">
        <v>2603</v>
      </c>
      <c r="E502" s="31">
        <v>275.20652173913044</v>
      </c>
      <c r="F502" s="31">
        <v>1066.8160869565215</v>
      </c>
      <c r="G502" s="31">
        <v>0</v>
      </c>
      <c r="H502" s="36">
        <v>0</v>
      </c>
      <c r="I502" s="31">
        <v>76.55000000000004</v>
      </c>
      <c r="J502" s="31">
        <v>0</v>
      </c>
      <c r="K502" s="36">
        <v>0</v>
      </c>
      <c r="L502" s="31">
        <v>59.033695652173947</v>
      </c>
      <c r="M502" s="31">
        <v>0</v>
      </c>
      <c r="N502" s="36">
        <v>0</v>
      </c>
      <c r="O502" s="31">
        <v>13.60326086956522</v>
      </c>
      <c r="P502" s="31">
        <v>0</v>
      </c>
      <c r="Q502" s="36">
        <v>0</v>
      </c>
      <c r="R502" s="31">
        <v>3.9130434782608696</v>
      </c>
      <c r="S502" s="31">
        <v>0</v>
      </c>
      <c r="T502" s="36">
        <v>0</v>
      </c>
      <c r="U502" s="31">
        <v>246.00369565217392</v>
      </c>
      <c r="V502" s="31">
        <v>0</v>
      </c>
      <c r="W502" s="36">
        <v>0</v>
      </c>
      <c r="X502" s="31">
        <v>9.3940217391304355</v>
      </c>
      <c r="Y502" s="31">
        <v>0</v>
      </c>
      <c r="Z502" s="36">
        <v>0</v>
      </c>
      <c r="AA502" s="31">
        <v>734.86836956521722</v>
      </c>
      <c r="AB502" s="31">
        <v>0</v>
      </c>
      <c r="AC502" s="36">
        <v>0</v>
      </c>
      <c r="AD502" s="31">
        <v>0</v>
      </c>
      <c r="AE502" s="31">
        <v>0</v>
      </c>
      <c r="AF502" s="36" t="s">
        <v>2850</v>
      </c>
      <c r="AG502" s="31">
        <v>0</v>
      </c>
      <c r="AH502" s="31">
        <v>0</v>
      </c>
      <c r="AI502" s="36" t="s">
        <v>2850</v>
      </c>
      <c r="AJ502" t="s">
        <v>691</v>
      </c>
      <c r="AK502" s="37">
        <v>9</v>
      </c>
      <c r="AT502"/>
    </row>
    <row r="503" spans="1:46" x14ac:dyDescent="0.25">
      <c r="A503" t="s">
        <v>2660</v>
      </c>
      <c r="B503" t="s">
        <v>1751</v>
      </c>
      <c r="C503" t="s">
        <v>2281</v>
      </c>
      <c r="D503" t="s">
        <v>2603</v>
      </c>
      <c r="E503" s="31">
        <v>94.597826086956516</v>
      </c>
      <c r="F503" s="31">
        <v>284.93608695652188</v>
      </c>
      <c r="G503" s="31">
        <v>0</v>
      </c>
      <c r="H503" s="36">
        <v>0</v>
      </c>
      <c r="I503" s="31">
        <v>8.3203260869565216</v>
      </c>
      <c r="J503" s="31">
        <v>0</v>
      </c>
      <c r="K503" s="36">
        <v>0</v>
      </c>
      <c r="L503" s="31">
        <v>2.755108695652174</v>
      </c>
      <c r="M503" s="31">
        <v>0</v>
      </c>
      <c r="N503" s="36">
        <v>0</v>
      </c>
      <c r="O503" s="31">
        <v>0</v>
      </c>
      <c r="P503" s="31">
        <v>0</v>
      </c>
      <c r="Q503" s="36" t="s">
        <v>2850</v>
      </c>
      <c r="R503" s="31">
        <v>5.5652173913043477</v>
      </c>
      <c r="S503" s="31">
        <v>0</v>
      </c>
      <c r="T503" s="36">
        <v>0</v>
      </c>
      <c r="U503" s="31">
        <v>61.675869565217411</v>
      </c>
      <c r="V503" s="31">
        <v>0</v>
      </c>
      <c r="W503" s="36">
        <v>0</v>
      </c>
      <c r="X503" s="31">
        <v>7.5710869565217367</v>
      </c>
      <c r="Y503" s="31">
        <v>0</v>
      </c>
      <c r="Z503" s="36">
        <v>0</v>
      </c>
      <c r="AA503" s="31">
        <v>207.3688043478262</v>
      </c>
      <c r="AB503" s="31">
        <v>0</v>
      </c>
      <c r="AC503" s="36">
        <v>0</v>
      </c>
      <c r="AD503" s="31">
        <v>0</v>
      </c>
      <c r="AE503" s="31">
        <v>0</v>
      </c>
      <c r="AF503" s="36" t="s">
        <v>2850</v>
      </c>
      <c r="AG503" s="31">
        <v>0</v>
      </c>
      <c r="AH503" s="31">
        <v>0</v>
      </c>
      <c r="AI503" s="36" t="s">
        <v>2850</v>
      </c>
      <c r="AJ503" t="s">
        <v>618</v>
      </c>
      <c r="AK503" s="37">
        <v>9</v>
      </c>
      <c r="AT503"/>
    </row>
    <row r="504" spans="1:46" x14ac:dyDescent="0.25">
      <c r="A504" t="s">
        <v>2660</v>
      </c>
      <c r="B504" t="s">
        <v>1370</v>
      </c>
      <c r="C504" t="s">
        <v>2414</v>
      </c>
      <c r="D504" t="s">
        <v>2602</v>
      </c>
      <c r="E504" s="31">
        <v>198.65217391304347</v>
      </c>
      <c r="F504" s="31">
        <v>659.49869565217386</v>
      </c>
      <c r="G504" s="31">
        <v>11.625</v>
      </c>
      <c r="H504" s="36">
        <v>1.7627025006477254E-2</v>
      </c>
      <c r="I504" s="31">
        <v>36.695000000000014</v>
      </c>
      <c r="J504" s="31">
        <v>9.2391304347826081E-2</v>
      </c>
      <c r="K504" s="36">
        <v>2.5178172597854214E-3</v>
      </c>
      <c r="L504" s="31">
        <v>31.129782608695667</v>
      </c>
      <c r="M504" s="31">
        <v>9.2391304347826081E-2</v>
      </c>
      <c r="N504" s="36">
        <v>2.9679392724707905E-3</v>
      </c>
      <c r="O504" s="31">
        <v>0</v>
      </c>
      <c r="P504" s="31">
        <v>0</v>
      </c>
      <c r="Q504" s="36" t="s">
        <v>2850</v>
      </c>
      <c r="R504" s="31">
        <v>5.5652173913043477</v>
      </c>
      <c r="S504" s="31">
        <v>0</v>
      </c>
      <c r="T504" s="36">
        <v>0</v>
      </c>
      <c r="U504" s="31">
        <v>213.87858695652179</v>
      </c>
      <c r="V504" s="31">
        <v>1.1304347826086956</v>
      </c>
      <c r="W504" s="36">
        <v>5.2854042038275456E-3</v>
      </c>
      <c r="X504" s="31">
        <v>25.880434782608695</v>
      </c>
      <c r="Y504" s="31">
        <v>0</v>
      </c>
      <c r="Z504" s="36">
        <v>0</v>
      </c>
      <c r="AA504" s="31">
        <v>383.04467391304343</v>
      </c>
      <c r="AB504" s="31">
        <v>10.402173913043478</v>
      </c>
      <c r="AC504" s="36">
        <v>2.715655541370331E-2</v>
      </c>
      <c r="AD504" s="31">
        <v>0</v>
      </c>
      <c r="AE504" s="31">
        <v>0</v>
      </c>
      <c r="AF504" s="36" t="s">
        <v>2850</v>
      </c>
      <c r="AG504" s="31">
        <v>0</v>
      </c>
      <c r="AH504" s="31">
        <v>0</v>
      </c>
      <c r="AI504" s="36" t="s">
        <v>2850</v>
      </c>
      <c r="AJ504" t="s">
        <v>234</v>
      </c>
      <c r="AK504" s="37">
        <v>9</v>
      </c>
      <c r="AT504"/>
    </row>
    <row r="505" spans="1:46" x14ac:dyDescent="0.25">
      <c r="A505" t="s">
        <v>2660</v>
      </c>
      <c r="B505" t="s">
        <v>1809</v>
      </c>
      <c r="C505" t="s">
        <v>2297</v>
      </c>
      <c r="D505" t="s">
        <v>2603</v>
      </c>
      <c r="E505" s="31">
        <v>105.26086956521739</v>
      </c>
      <c r="F505" s="31">
        <v>464.83445652173924</v>
      </c>
      <c r="G505" s="31">
        <v>0</v>
      </c>
      <c r="H505" s="36">
        <v>0</v>
      </c>
      <c r="I505" s="31">
        <v>37.957391304347823</v>
      </c>
      <c r="J505" s="31">
        <v>0</v>
      </c>
      <c r="K505" s="36">
        <v>0</v>
      </c>
      <c r="L505" s="31">
        <v>32.479130434782604</v>
      </c>
      <c r="M505" s="31">
        <v>0</v>
      </c>
      <c r="N505" s="36">
        <v>0</v>
      </c>
      <c r="O505" s="31">
        <v>0</v>
      </c>
      <c r="P505" s="31">
        <v>0</v>
      </c>
      <c r="Q505" s="36" t="s">
        <v>2850</v>
      </c>
      <c r="R505" s="31">
        <v>5.4782608695652177</v>
      </c>
      <c r="S505" s="31">
        <v>0</v>
      </c>
      <c r="T505" s="36">
        <v>0</v>
      </c>
      <c r="U505" s="31">
        <v>135.22032608695653</v>
      </c>
      <c r="V505" s="31">
        <v>0</v>
      </c>
      <c r="W505" s="36">
        <v>0</v>
      </c>
      <c r="X505" s="31">
        <v>16.612717391304347</v>
      </c>
      <c r="Y505" s="31">
        <v>0</v>
      </c>
      <c r="Z505" s="36">
        <v>0</v>
      </c>
      <c r="AA505" s="31">
        <v>275.04402173913053</v>
      </c>
      <c r="AB505" s="31">
        <v>0</v>
      </c>
      <c r="AC505" s="36">
        <v>0</v>
      </c>
      <c r="AD505" s="31">
        <v>0</v>
      </c>
      <c r="AE505" s="31">
        <v>0</v>
      </c>
      <c r="AF505" s="36" t="s">
        <v>2850</v>
      </c>
      <c r="AG505" s="31">
        <v>0</v>
      </c>
      <c r="AH505" s="31">
        <v>0</v>
      </c>
      <c r="AI505" s="36" t="s">
        <v>2850</v>
      </c>
      <c r="AJ505" t="s">
        <v>667</v>
      </c>
      <c r="AK505" s="37">
        <v>9</v>
      </c>
      <c r="AT505"/>
    </row>
    <row r="506" spans="1:46" x14ac:dyDescent="0.25">
      <c r="A506" t="s">
        <v>2660</v>
      </c>
      <c r="B506" t="s">
        <v>1620</v>
      </c>
      <c r="C506" t="s">
        <v>2486</v>
      </c>
      <c r="D506" t="s">
        <v>2644</v>
      </c>
      <c r="E506" s="31">
        <v>55.086956521739133</v>
      </c>
      <c r="F506" s="31">
        <v>181.87184782608693</v>
      </c>
      <c r="G506" s="31">
        <v>0</v>
      </c>
      <c r="H506" s="36">
        <v>0</v>
      </c>
      <c r="I506" s="31">
        <v>26.444130434782611</v>
      </c>
      <c r="J506" s="31">
        <v>0</v>
      </c>
      <c r="K506" s="36">
        <v>0</v>
      </c>
      <c r="L506" s="31">
        <v>11.461413043478267</v>
      </c>
      <c r="M506" s="31">
        <v>0</v>
      </c>
      <c r="N506" s="36">
        <v>0</v>
      </c>
      <c r="O506" s="31">
        <v>9.4174999999999986</v>
      </c>
      <c r="P506" s="31">
        <v>0</v>
      </c>
      <c r="Q506" s="36">
        <v>0</v>
      </c>
      <c r="R506" s="31">
        <v>5.5652173913043477</v>
      </c>
      <c r="S506" s="31">
        <v>0</v>
      </c>
      <c r="T506" s="36">
        <v>0</v>
      </c>
      <c r="U506" s="31">
        <v>53.917391304347824</v>
      </c>
      <c r="V506" s="31">
        <v>0</v>
      </c>
      <c r="W506" s="36">
        <v>0</v>
      </c>
      <c r="X506" s="31">
        <v>5.5652173913043477</v>
      </c>
      <c r="Y506" s="31">
        <v>0</v>
      </c>
      <c r="Z506" s="36">
        <v>0</v>
      </c>
      <c r="AA506" s="31">
        <v>91.275326086956497</v>
      </c>
      <c r="AB506" s="31">
        <v>0</v>
      </c>
      <c r="AC506" s="36">
        <v>0</v>
      </c>
      <c r="AD506" s="31">
        <v>4.6697826086956526</v>
      </c>
      <c r="AE506" s="31">
        <v>0</v>
      </c>
      <c r="AF506" s="36">
        <v>0</v>
      </c>
      <c r="AG506" s="31">
        <v>0</v>
      </c>
      <c r="AH506" s="31">
        <v>0</v>
      </c>
      <c r="AI506" s="36" t="s">
        <v>2850</v>
      </c>
      <c r="AJ506" t="s">
        <v>486</v>
      </c>
      <c r="AK506" s="37">
        <v>9</v>
      </c>
      <c r="AT506"/>
    </row>
    <row r="507" spans="1:46" x14ac:dyDescent="0.25">
      <c r="A507" t="s">
        <v>2660</v>
      </c>
      <c r="B507" t="s">
        <v>1716</v>
      </c>
      <c r="C507" t="s">
        <v>2440</v>
      </c>
      <c r="D507" t="s">
        <v>2602</v>
      </c>
      <c r="E507" s="31">
        <v>81.858695652173907</v>
      </c>
      <c r="F507" s="31">
        <v>299.68532608695659</v>
      </c>
      <c r="G507" s="31">
        <v>0</v>
      </c>
      <c r="H507" s="36">
        <v>0</v>
      </c>
      <c r="I507" s="31">
        <v>20.219673913043472</v>
      </c>
      <c r="J507" s="31">
        <v>0</v>
      </c>
      <c r="K507" s="36">
        <v>0</v>
      </c>
      <c r="L507" s="31">
        <v>13.913369565217385</v>
      </c>
      <c r="M507" s="31">
        <v>0</v>
      </c>
      <c r="N507" s="36">
        <v>0</v>
      </c>
      <c r="O507" s="31">
        <v>0.30086956521739128</v>
      </c>
      <c r="P507" s="31">
        <v>0</v>
      </c>
      <c r="Q507" s="36">
        <v>0</v>
      </c>
      <c r="R507" s="31">
        <v>6.0054347826086953</v>
      </c>
      <c r="S507" s="31">
        <v>0</v>
      </c>
      <c r="T507" s="36">
        <v>0</v>
      </c>
      <c r="U507" s="31">
        <v>82.731630434782616</v>
      </c>
      <c r="V507" s="31">
        <v>0</v>
      </c>
      <c r="W507" s="36">
        <v>0</v>
      </c>
      <c r="X507" s="31">
        <v>15.262391304347828</v>
      </c>
      <c r="Y507" s="31">
        <v>0</v>
      </c>
      <c r="Z507" s="36">
        <v>0</v>
      </c>
      <c r="AA507" s="31">
        <v>181.47163043478267</v>
      </c>
      <c r="AB507" s="31">
        <v>0</v>
      </c>
      <c r="AC507" s="36">
        <v>0</v>
      </c>
      <c r="AD507" s="31">
        <v>0</v>
      </c>
      <c r="AE507" s="31">
        <v>0</v>
      </c>
      <c r="AF507" s="36" t="s">
        <v>2850</v>
      </c>
      <c r="AG507" s="31">
        <v>0</v>
      </c>
      <c r="AH507" s="31">
        <v>0</v>
      </c>
      <c r="AI507" s="36" t="s">
        <v>2850</v>
      </c>
      <c r="AJ507" t="s">
        <v>582</v>
      </c>
      <c r="AK507" s="37">
        <v>9</v>
      </c>
      <c r="AT507"/>
    </row>
    <row r="508" spans="1:46" x14ac:dyDescent="0.25">
      <c r="A508" t="s">
        <v>2660</v>
      </c>
      <c r="B508" t="s">
        <v>2124</v>
      </c>
      <c r="C508" t="s">
        <v>2280</v>
      </c>
      <c r="D508" t="s">
        <v>2606</v>
      </c>
      <c r="E508" s="31">
        <v>36.173913043478258</v>
      </c>
      <c r="F508" s="31">
        <v>205.88173913043474</v>
      </c>
      <c r="G508" s="31">
        <v>0</v>
      </c>
      <c r="H508" s="36">
        <v>0</v>
      </c>
      <c r="I508" s="31">
        <v>49.46934782608696</v>
      </c>
      <c r="J508" s="31">
        <v>0</v>
      </c>
      <c r="K508" s="36">
        <v>0</v>
      </c>
      <c r="L508" s="31">
        <v>33.469347826086953</v>
      </c>
      <c r="M508" s="31">
        <v>0</v>
      </c>
      <c r="N508" s="36">
        <v>0</v>
      </c>
      <c r="O508" s="31">
        <v>11.304347826086957</v>
      </c>
      <c r="P508" s="31">
        <v>0</v>
      </c>
      <c r="Q508" s="36">
        <v>0</v>
      </c>
      <c r="R508" s="31">
        <v>4.6956521739130439</v>
      </c>
      <c r="S508" s="31">
        <v>0</v>
      </c>
      <c r="T508" s="36">
        <v>0</v>
      </c>
      <c r="U508" s="31">
        <v>38.817500000000003</v>
      </c>
      <c r="V508" s="31">
        <v>0</v>
      </c>
      <c r="W508" s="36">
        <v>0</v>
      </c>
      <c r="X508" s="31">
        <v>6.7206521739130434</v>
      </c>
      <c r="Y508" s="31">
        <v>0</v>
      </c>
      <c r="Z508" s="36">
        <v>0</v>
      </c>
      <c r="AA508" s="31">
        <v>110.87423913043474</v>
      </c>
      <c r="AB508" s="31">
        <v>0</v>
      </c>
      <c r="AC508" s="36">
        <v>0</v>
      </c>
      <c r="AD508" s="31">
        <v>0</v>
      </c>
      <c r="AE508" s="31">
        <v>0</v>
      </c>
      <c r="AF508" s="36" t="s">
        <v>2850</v>
      </c>
      <c r="AG508" s="31">
        <v>0</v>
      </c>
      <c r="AH508" s="31">
        <v>0</v>
      </c>
      <c r="AI508" s="36" t="s">
        <v>2850</v>
      </c>
      <c r="AJ508" t="s">
        <v>989</v>
      </c>
      <c r="AK508" s="37">
        <v>9</v>
      </c>
      <c r="AT508"/>
    </row>
    <row r="509" spans="1:46" x14ac:dyDescent="0.25">
      <c r="A509" t="s">
        <v>2660</v>
      </c>
      <c r="B509" t="s">
        <v>2222</v>
      </c>
      <c r="C509" t="s">
        <v>2323</v>
      </c>
      <c r="D509" t="s">
        <v>2620</v>
      </c>
      <c r="E509" s="31">
        <v>30.141304347826086</v>
      </c>
      <c r="F509" s="31">
        <v>88.257499999999965</v>
      </c>
      <c r="G509" s="31">
        <v>0</v>
      </c>
      <c r="H509" s="36">
        <v>0</v>
      </c>
      <c r="I509" s="31">
        <v>11.836304347826086</v>
      </c>
      <c r="J509" s="31">
        <v>0</v>
      </c>
      <c r="K509" s="36">
        <v>0</v>
      </c>
      <c r="L509" s="31">
        <v>4.9613043478260872</v>
      </c>
      <c r="M509" s="31">
        <v>0</v>
      </c>
      <c r="N509" s="36">
        <v>0</v>
      </c>
      <c r="O509" s="31">
        <v>0</v>
      </c>
      <c r="P509" s="31">
        <v>0</v>
      </c>
      <c r="Q509" s="36" t="s">
        <v>2850</v>
      </c>
      <c r="R509" s="31">
        <v>6.875</v>
      </c>
      <c r="S509" s="31">
        <v>0</v>
      </c>
      <c r="T509" s="36">
        <v>0</v>
      </c>
      <c r="U509" s="31">
        <v>12.879782608695654</v>
      </c>
      <c r="V509" s="31">
        <v>0</v>
      </c>
      <c r="W509" s="36">
        <v>0</v>
      </c>
      <c r="X509" s="31">
        <v>0</v>
      </c>
      <c r="Y509" s="31">
        <v>0</v>
      </c>
      <c r="Z509" s="36" t="s">
        <v>2850</v>
      </c>
      <c r="AA509" s="31">
        <v>63.541413043478222</v>
      </c>
      <c r="AB509" s="31">
        <v>0</v>
      </c>
      <c r="AC509" s="36">
        <v>0</v>
      </c>
      <c r="AD509" s="31">
        <v>0</v>
      </c>
      <c r="AE509" s="31">
        <v>0</v>
      </c>
      <c r="AF509" s="36" t="s">
        <v>2850</v>
      </c>
      <c r="AG509" s="31">
        <v>0</v>
      </c>
      <c r="AH509" s="31">
        <v>0</v>
      </c>
      <c r="AI509" s="36" t="s">
        <v>2850</v>
      </c>
      <c r="AJ509" t="s">
        <v>1090</v>
      </c>
      <c r="AK509" s="37">
        <v>9</v>
      </c>
      <c r="AT509"/>
    </row>
    <row r="510" spans="1:46" x14ac:dyDescent="0.25">
      <c r="A510" t="s">
        <v>2660</v>
      </c>
      <c r="B510" t="s">
        <v>1752</v>
      </c>
      <c r="C510" t="s">
        <v>2281</v>
      </c>
      <c r="D510" t="s">
        <v>2603</v>
      </c>
      <c r="E510" s="31">
        <v>43</v>
      </c>
      <c r="F510" s="31">
        <v>109.39793478260873</v>
      </c>
      <c r="G510" s="31">
        <v>100.85543478260873</v>
      </c>
      <c r="H510" s="36">
        <v>0.92191351676816091</v>
      </c>
      <c r="I510" s="31">
        <v>8.0723913043478266</v>
      </c>
      <c r="J510" s="31">
        <v>2.159347826086957</v>
      </c>
      <c r="K510" s="36">
        <v>0.26749791290765629</v>
      </c>
      <c r="L510" s="31">
        <v>8.0723913043478266</v>
      </c>
      <c r="M510" s="31">
        <v>2.159347826086957</v>
      </c>
      <c r="N510" s="36">
        <v>0.26749791290765629</v>
      </c>
      <c r="O510" s="31">
        <v>0</v>
      </c>
      <c r="P510" s="31">
        <v>0</v>
      </c>
      <c r="Q510" s="36" t="s">
        <v>2850</v>
      </c>
      <c r="R510" s="31">
        <v>0</v>
      </c>
      <c r="S510" s="31">
        <v>0</v>
      </c>
      <c r="T510" s="36" t="s">
        <v>2850</v>
      </c>
      <c r="U510" s="31">
        <v>27.919347826086959</v>
      </c>
      <c r="V510" s="31">
        <v>27.833152173913049</v>
      </c>
      <c r="W510" s="36">
        <v>0.99691269105887315</v>
      </c>
      <c r="X510" s="31">
        <v>8.1591304347826092</v>
      </c>
      <c r="Y510" s="31">
        <v>5.615869565217392</v>
      </c>
      <c r="Z510" s="36">
        <v>0.68829265693275077</v>
      </c>
      <c r="AA510" s="31">
        <v>65.247065217391324</v>
      </c>
      <c r="AB510" s="31">
        <v>65.247065217391324</v>
      </c>
      <c r="AC510" s="36">
        <v>1</v>
      </c>
      <c r="AD510" s="31">
        <v>0</v>
      </c>
      <c r="AE510" s="31">
        <v>0</v>
      </c>
      <c r="AF510" s="36" t="s">
        <v>2850</v>
      </c>
      <c r="AG510" s="31">
        <v>0</v>
      </c>
      <c r="AH510" s="31">
        <v>0</v>
      </c>
      <c r="AI510" s="36" t="s">
        <v>2850</v>
      </c>
      <c r="AJ510" t="s">
        <v>619</v>
      </c>
      <c r="AK510" s="37">
        <v>9</v>
      </c>
      <c r="AT510"/>
    </row>
    <row r="511" spans="1:46" x14ac:dyDescent="0.25">
      <c r="A511" t="s">
        <v>2660</v>
      </c>
      <c r="B511" t="s">
        <v>2187</v>
      </c>
      <c r="C511" t="s">
        <v>2590</v>
      </c>
      <c r="D511" t="s">
        <v>2603</v>
      </c>
      <c r="E511" s="31">
        <v>54.489130434782609</v>
      </c>
      <c r="F511" s="31">
        <v>206.23760869565223</v>
      </c>
      <c r="G511" s="31">
        <v>0</v>
      </c>
      <c r="H511" s="36">
        <v>0</v>
      </c>
      <c r="I511" s="31">
        <v>19.837173913043475</v>
      </c>
      <c r="J511" s="31">
        <v>0</v>
      </c>
      <c r="K511" s="36">
        <v>0</v>
      </c>
      <c r="L511" s="31">
        <v>8.1985869565217371</v>
      </c>
      <c r="M511" s="31">
        <v>0</v>
      </c>
      <c r="N511" s="36">
        <v>0</v>
      </c>
      <c r="O511" s="31">
        <v>6.0733695652173916</v>
      </c>
      <c r="P511" s="31">
        <v>0</v>
      </c>
      <c r="Q511" s="36">
        <v>0</v>
      </c>
      <c r="R511" s="31">
        <v>5.5652173913043477</v>
      </c>
      <c r="S511" s="31">
        <v>0</v>
      </c>
      <c r="T511" s="36">
        <v>0</v>
      </c>
      <c r="U511" s="31">
        <v>59.563804347826128</v>
      </c>
      <c r="V511" s="31">
        <v>0</v>
      </c>
      <c r="W511" s="36">
        <v>0</v>
      </c>
      <c r="X511" s="31">
        <v>6.0869565217391308</v>
      </c>
      <c r="Y511" s="31">
        <v>0</v>
      </c>
      <c r="Z511" s="36">
        <v>0</v>
      </c>
      <c r="AA511" s="31">
        <v>120.74967391304349</v>
      </c>
      <c r="AB511" s="31">
        <v>0</v>
      </c>
      <c r="AC511" s="36">
        <v>0</v>
      </c>
      <c r="AD511" s="31">
        <v>0</v>
      </c>
      <c r="AE511" s="31">
        <v>0</v>
      </c>
      <c r="AF511" s="36" t="s">
        <v>2850</v>
      </c>
      <c r="AG511" s="31">
        <v>0</v>
      </c>
      <c r="AH511" s="31">
        <v>0</v>
      </c>
      <c r="AI511" s="36" t="s">
        <v>2850</v>
      </c>
      <c r="AJ511" t="s">
        <v>1055</v>
      </c>
      <c r="AK511" s="37">
        <v>9</v>
      </c>
      <c r="AT511"/>
    </row>
    <row r="512" spans="1:46" x14ac:dyDescent="0.25">
      <c r="A512" t="s">
        <v>2660</v>
      </c>
      <c r="B512" t="s">
        <v>1206</v>
      </c>
      <c r="C512" t="s">
        <v>2323</v>
      </c>
      <c r="D512" t="s">
        <v>2620</v>
      </c>
      <c r="E512" s="31">
        <v>38.826086956521742</v>
      </c>
      <c r="F512" s="31">
        <v>186.88804347826087</v>
      </c>
      <c r="G512" s="31">
        <v>0</v>
      </c>
      <c r="H512" s="36">
        <v>0</v>
      </c>
      <c r="I512" s="31">
        <v>54.683586956521729</v>
      </c>
      <c r="J512" s="31">
        <v>0</v>
      </c>
      <c r="K512" s="36">
        <v>0</v>
      </c>
      <c r="L512" s="31">
        <v>44.791195652173904</v>
      </c>
      <c r="M512" s="31">
        <v>0</v>
      </c>
      <c r="N512" s="36">
        <v>0</v>
      </c>
      <c r="O512" s="31">
        <v>4.6749999999999998</v>
      </c>
      <c r="P512" s="31">
        <v>0</v>
      </c>
      <c r="Q512" s="36">
        <v>0</v>
      </c>
      <c r="R512" s="31">
        <v>5.2173913043478262</v>
      </c>
      <c r="S512" s="31">
        <v>0</v>
      </c>
      <c r="T512" s="36">
        <v>0</v>
      </c>
      <c r="U512" s="31">
        <v>30.16054347826087</v>
      </c>
      <c r="V512" s="31">
        <v>0</v>
      </c>
      <c r="W512" s="36">
        <v>0</v>
      </c>
      <c r="X512" s="31">
        <v>9.5706521739130466</v>
      </c>
      <c r="Y512" s="31">
        <v>0</v>
      </c>
      <c r="Z512" s="36">
        <v>0</v>
      </c>
      <c r="AA512" s="31">
        <v>92.473260869565223</v>
      </c>
      <c r="AB512" s="31">
        <v>0</v>
      </c>
      <c r="AC512" s="36">
        <v>0</v>
      </c>
      <c r="AD512" s="31">
        <v>0</v>
      </c>
      <c r="AE512" s="31">
        <v>0</v>
      </c>
      <c r="AF512" s="36" t="s">
        <v>2850</v>
      </c>
      <c r="AG512" s="31">
        <v>0</v>
      </c>
      <c r="AH512" s="31">
        <v>0</v>
      </c>
      <c r="AI512" s="36" t="s">
        <v>2850</v>
      </c>
      <c r="AJ512" t="s">
        <v>69</v>
      </c>
      <c r="AK512" s="37">
        <v>9</v>
      </c>
      <c r="AT512"/>
    </row>
    <row r="513" spans="1:46" x14ac:dyDescent="0.25">
      <c r="A513" t="s">
        <v>2660</v>
      </c>
      <c r="B513" t="s">
        <v>2241</v>
      </c>
      <c r="C513" t="s">
        <v>2370</v>
      </c>
      <c r="D513" t="s">
        <v>2603</v>
      </c>
      <c r="E513" s="31">
        <v>46.782608695652172</v>
      </c>
      <c r="F513" s="31">
        <v>175.72619565217389</v>
      </c>
      <c r="G513" s="31">
        <v>4.0198913043478264</v>
      </c>
      <c r="H513" s="36">
        <v>2.2875879657149437E-2</v>
      </c>
      <c r="I513" s="31">
        <v>13.785760869565218</v>
      </c>
      <c r="J513" s="31">
        <v>0</v>
      </c>
      <c r="K513" s="36">
        <v>0</v>
      </c>
      <c r="L513" s="31">
        <v>10.02195652173913</v>
      </c>
      <c r="M513" s="31">
        <v>0</v>
      </c>
      <c r="N513" s="36">
        <v>0</v>
      </c>
      <c r="O513" s="31">
        <v>0.2391304347826087</v>
      </c>
      <c r="P513" s="31">
        <v>0</v>
      </c>
      <c r="Q513" s="36">
        <v>0</v>
      </c>
      <c r="R513" s="31">
        <v>3.5246739130434785</v>
      </c>
      <c r="S513" s="31">
        <v>0</v>
      </c>
      <c r="T513" s="36">
        <v>0</v>
      </c>
      <c r="U513" s="31">
        <v>40.528260869565223</v>
      </c>
      <c r="V513" s="31">
        <v>4.0198913043478264</v>
      </c>
      <c r="W513" s="36">
        <v>9.9187362548945973E-2</v>
      </c>
      <c r="X513" s="31">
        <v>0</v>
      </c>
      <c r="Y513" s="31">
        <v>0</v>
      </c>
      <c r="Z513" s="36" t="s">
        <v>2850</v>
      </c>
      <c r="AA513" s="31">
        <v>121.41217391304346</v>
      </c>
      <c r="AB513" s="31">
        <v>0</v>
      </c>
      <c r="AC513" s="36">
        <v>0</v>
      </c>
      <c r="AD513" s="31">
        <v>0</v>
      </c>
      <c r="AE513" s="31">
        <v>0</v>
      </c>
      <c r="AF513" s="36" t="s">
        <v>2850</v>
      </c>
      <c r="AG513" s="31">
        <v>0</v>
      </c>
      <c r="AH513" s="31">
        <v>0</v>
      </c>
      <c r="AI513" s="36" t="s">
        <v>2850</v>
      </c>
      <c r="AJ513" t="s">
        <v>1111</v>
      </c>
      <c r="AK513" s="37">
        <v>9</v>
      </c>
      <c r="AT513"/>
    </row>
    <row r="514" spans="1:46" x14ac:dyDescent="0.25">
      <c r="A514" t="s">
        <v>2660</v>
      </c>
      <c r="B514" t="s">
        <v>2101</v>
      </c>
      <c r="C514" t="s">
        <v>2551</v>
      </c>
      <c r="D514" t="s">
        <v>2612</v>
      </c>
      <c r="E514" s="31">
        <v>58.652173913043477</v>
      </c>
      <c r="F514" s="31">
        <v>246.32760869565229</v>
      </c>
      <c r="G514" s="31">
        <v>40.597826086956523</v>
      </c>
      <c r="H514" s="36">
        <v>0.16481232575564347</v>
      </c>
      <c r="I514" s="31">
        <v>24.182608695652174</v>
      </c>
      <c r="J514" s="31">
        <v>0.32608695652173914</v>
      </c>
      <c r="K514" s="36">
        <v>1.348435814455232E-2</v>
      </c>
      <c r="L514" s="31">
        <v>17.286086956521739</v>
      </c>
      <c r="M514" s="31">
        <v>0</v>
      </c>
      <c r="N514" s="36">
        <v>0</v>
      </c>
      <c r="O514" s="31">
        <v>4.3747826086956527</v>
      </c>
      <c r="P514" s="31">
        <v>0.32608695652173914</v>
      </c>
      <c r="Q514" s="36">
        <v>7.4537865235539652E-2</v>
      </c>
      <c r="R514" s="31">
        <v>2.5217391304347827</v>
      </c>
      <c r="S514" s="31">
        <v>0</v>
      </c>
      <c r="T514" s="36">
        <v>0</v>
      </c>
      <c r="U514" s="31">
        <v>67.815760869565253</v>
      </c>
      <c r="V514" s="31">
        <v>7.3288043478260869</v>
      </c>
      <c r="W514" s="36">
        <v>0.10806933747926362</v>
      </c>
      <c r="X514" s="31">
        <v>10.635869565217391</v>
      </c>
      <c r="Y514" s="31">
        <v>0</v>
      </c>
      <c r="Z514" s="36">
        <v>0</v>
      </c>
      <c r="AA514" s="31">
        <v>143.69336956521747</v>
      </c>
      <c r="AB514" s="31">
        <v>32.942934782608695</v>
      </c>
      <c r="AC514" s="36">
        <v>0.22925855857014357</v>
      </c>
      <c r="AD514" s="31">
        <v>0</v>
      </c>
      <c r="AE514" s="31">
        <v>0</v>
      </c>
      <c r="AF514" s="36" t="s">
        <v>2850</v>
      </c>
      <c r="AG514" s="31">
        <v>0</v>
      </c>
      <c r="AH514" s="31">
        <v>0</v>
      </c>
      <c r="AI514" s="36" t="s">
        <v>2850</v>
      </c>
      <c r="AJ514" t="s">
        <v>965</v>
      </c>
      <c r="AK514" s="37">
        <v>9</v>
      </c>
      <c r="AT514"/>
    </row>
    <row r="515" spans="1:46" x14ac:dyDescent="0.25">
      <c r="A515" t="s">
        <v>2660</v>
      </c>
      <c r="B515" t="s">
        <v>1397</v>
      </c>
      <c r="C515" t="s">
        <v>2402</v>
      </c>
      <c r="D515" t="s">
        <v>2602</v>
      </c>
      <c r="E515" s="31">
        <v>93.565217391304344</v>
      </c>
      <c r="F515" s="31">
        <v>332.42521739130427</v>
      </c>
      <c r="G515" s="31">
        <v>0</v>
      </c>
      <c r="H515" s="36">
        <v>0</v>
      </c>
      <c r="I515" s="31">
        <v>20.136847826086957</v>
      </c>
      <c r="J515" s="31">
        <v>0</v>
      </c>
      <c r="K515" s="36">
        <v>0</v>
      </c>
      <c r="L515" s="31">
        <v>20.136847826086957</v>
      </c>
      <c r="M515" s="31">
        <v>0</v>
      </c>
      <c r="N515" s="36">
        <v>0</v>
      </c>
      <c r="O515" s="31">
        <v>0</v>
      </c>
      <c r="P515" s="31">
        <v>0</v>
      </c>
      <c r="Q515" s="36" t="s">
        <v>2850</v>
      </c>
      <c r="R515" s="31">
        <v>0</v>
      </c>
      <c r="S515" s="31">
        <v>0</v>
      </c>
      <c r="T515" s="36" t="s">
        <v>2850</v>
      </c>
      <c r="U515" s="31">
        <v>138.76978260869558</v>
      </c>
      <c r="V515" s="31">
        <v>0</v>
      </c>
      <c r="W515" s="36">
        <v>0</v>
      </c>
      <c r="X515" s="31">
        <v>4.0395652173913046</v>
      </c>
      <c r="Y515" s="31">
        <v>0</v>
      </c>
      <c r="Z515" s="36">
        <v>0</v>
      </c>
      <c r="AA515" s="31">
        <v>169.47902173913045</v>
      </c>
      <c r="AB515" s="31">
        <v>0</v>
      </c>
      <c r="AC515" s="36">
        <v>0</v>
      </c>
      <c r="AD515" s="31">
        <v>0</v>
      </c>
      <c r="AE515" s="31">
        <v>0</v>
      </c>
      <c r="AF515" s="36" t="s">
        <v>2850</v>
      </c>
      <c r="AG515" s="31">
        <v>0</v>
      </c>
      <c r="AH515" s="31">
        <v>0</v>
      </c>
      <c r="AI515" s="36" t="s">
        <v>2850</v>
      </c>
      <c r="AJ515" t="s">
        <v>261</v>
      </c>
      <c r="AK515" s="37">
        <v>9</v>
      </c>
      <c r="AT515"/>
    </row>
    <row r="516" spans="1:46" x14ac:dyDescent="0.25">
      <c r="A516" t="s">
        <v>2660</v>
      </c>
      <c r="B516" t="s">
        <v>2038</v>
      </c>
      <c r="C516" t="s">
        <v>2386</v>
      </c>
      <c r="D516" t="s">
        <v>2619</v>
      </c>
      <c r="E516" s="31">
        <v>101.83695652173913</v>
      </c>
      <c r="F516" s="31">
        <v>411.54054347826093</v>
      </c>
      <c r="G516" s="31">
        <v>0.2608695652173913</v>
      </c>
      <c r="H516" s="36">
        <v>6.3388545636979595E-4</v>
      </c>
      <c r="I516" s="31">
        <v>58.601304347826087</v>
      </c>
      <c r="J516" s="31">
        <v>0.2608695652173913</v>
      </c>
      <c r="K516" s="36">
        <v>4.4515999792258667E-3</v>
      </c>
      <c r="L516" s="31">
        <v>49.296956521739126</v>
      </c>
      <c r="M516" s="31">
        <v>0</v>
      </c>
      <c r="N516" s="36">
        <v>0</v>
      </c>
      <c r="O516" s="31">
        <v>4.8695652173913047</v>
      </c>
      <c r="P516" s="31">
        <v>0.2608695652173913</v>
      </c>
      <c r="Q516" s="36">
        <v>5.3571428571428568E-2</v>
      </c>
      <c r="R516" s="31">
        <v>4.4347826086956523</v>
      </c>
      <c r="S516" s="31">
        <v>0</v>
      </c>
      <c r="T516" s="36">
        <v>0</v>
      </c>
      <c r="U516" s="31">
        <v>75.540108695652165</v>
      </c>
      <c r="V516" s="31">
        <v>0</v>
      </c>
      <c r="W516" s="36">
        <v>0</v>
      </c>
      <c r="X516" s="31">
        <v>14.880108695652172</v>
      </c>
      <c r="Y516" s="31">
        <v>0</v>
      </c>
      <c r="Z516" s="36">
        <v>0</v>
      </c>
      <c r="AA516" s="31">
        <v>262.51902173913049</v>
      </c>
      <c r="AB516" s="31">
        <v>0</v>
      </c>
      <c r="AC516" s="36">
        <v>0</v>
      </c>
      <c r="AD516" s="31">
        <v>0</v>
      </c>
      <c r="AE516" s="31">
        <v>0</v>
      </c>
      <c r="AF516" s="36" t="s">
        <v>2850</v>
      </c>
      <c r="AG516" s="31">
        <v>0</v>
      </c>
      <c r="AH516" s="31">
        <v>0</v>
      </c>
      <c r="AI516" s="36" t="s">
        <v>2850</v>
      </c>
      <c r="AJ516" t="s">
        <v>901</v>
      </c>
      <c r="AK516" s="37">
        <v>9</v>
      </c>
      <c r="AT516"/>
    </row>
    <row r="517" spans="1:46" x14ac:dyDescent="0.25">
      <c r="A517" t="s">
        <v>2660</v>
      </c>
      <c r="B517" t="s">
        <v>1436</v>
      </c>
      <c r="C517" t="s">
        <v>2270</v>
      </c>
      <c r="D517" t="s">
        <v>2603</v>
      </c>
      <c r="E517" s="31">
        <v>96.336956521739125</v>
      </c>
      <c r="F517" s="31">
        <v>387.58706521739128</v>
      </c>
      <c r="G517" s="31">
        <v>47.545217391304362</v>
      </c>
      <c r="H517" s="36">
        <v>0.12266977321505046</v>
      </c>
      <c r="I517" s="31">
        <v>38.310869565217402</v>
      </c>
      <c r="J517" s="31">
        <v>0</v>
      </c>
      <c r="K517" s="36">
        <v>0</v>
      </c>
      <c r="L517" s="31">
        <v>33.702173913043488</v>
      </c>
      <c r="M517" s="31">
        <v>0</v>
      </c>
      <c r="N517" s="36">
        <v>0</v>
      </c>
      <c r="O517" s="31">
        <v>0</v>
      </c>
      <c r="P517" s="31">
        <v>0</v>
      </c>
      <c r="Q517" s="36" t="s">
        <v>2850</v>
      </c>
      <c r="R517" s="31">
        <v>4.6086956521739131</v>
      </c>
      <c r="S517" s="31">
        <v>0</v>
      </c>
      <c r="T517" s="36">
        <v>0</v>
      </c>
      <c r="U517" s="31">
        <v>98.056739130434792</v>
      </c>
      <c r="V517" s="31">
        <v>4.2472826086956532</v>
      </c>
      <c r="W517" s="36">
        <v>4.3314540605372674E-2</v>
      </c>
      <c r="X517" s="31">
        <v>10.788152173913042</v>
      </c>
      <c r="Y517" s="31">
        <v>0</v>
      </c>
      <c r="Z517" s="36">
        <v>0</v>
      </c>
      <c r="AA517" s="31">
        <v>240.43130434782606</v>
      </c>
      <c r="AB517" s="31">
        <v>43.297934782608706</v>
      </c>
      <c r="AC517" s="36">
        <v>0.18008443160118057</v>
      </c>
      <c r="AD517" s="31">
        <v>0</v>
      </c>
      <c r="AE517" s="31">
        <v>0</v>
      </c>
      <c r="AF517" s="36" t="s">
        <v>2850</v>
      </c>
      <c r="AG517" s="31">
        <v>0</v>
      </c>
      <c r="AH517" s="31">
        <v>0</v>
      </c>
      <c r="AI517" s="36" t="s">
        <v>2850</v>
      </c>
      <c r="AJ517" t="s">
        <v>301</v>
      </c>
      <c r="AK517" s="37">
        <v>9</v>
      </c>
      <c r="AT517"/>
    </row>
    <row r="518" spans="1:46" x14ac:dyDescent="0.25">
      <c r="A518" t="s">
        <v>2660</v>
      </c>
      <c r="B518" t="s">
        <v>1208</v>
      </c>
      <c r="C518" t="s">
        <v>2326</v>
      </c>
      <c r="D518" t="s">
        <v>2605</v>
      </c>
      <c r="E518" s="31">
        <v>150.56521739130434</v>
      </c>
      <c r="F518" s="31">
        <v>462.76891304347811</v>
      </c>
      <c r="G518" s="31">
        <v>0</v>
      </c>
      <c r="H518" s="36">
        <v>0</v>
      </c>
      <c r="I518" s="31">
        <v>54.97163043478259</v>
      </c>
      <c r="J518" s="31">
        <v>0</v>
      </c>
      <c r="K518" s="36">
        <v>0</v>
      </c>
      <c r="L518" s="31">
        <v>44.981847826086934</v>
      </c>
      <c r="M518" s="31">
        <v>0</v>
      </c>
      <c r="N518" s="36">
        <v>0</v>
      </c>
      <c r="O518" s="31">
        <v>9.9897826086956538</v>
      </c>
      <c r="P518" s="31">
        <v>0</v>
      </c>
      <c r="Q518" s="36">
        <v>0</v>
      </c>
      <c r="R518" s="31">
        <v>0</v>
      </c>
      <c r="S518" s="31">
        <v>0</v>
      </c>
      <c r="T518" s="36" t="s">
        <v>2850</v>
      </c>
      <c r="U518" s="31">
        <v>122.42434782608694</v>
      </c>
      <c r="V518" s="31">
        <v>0</v>
      </c>
      <c r="W518" s="36">
        <v>0</v>
      </c>
      <c r="X518" s="31">
        <v>14.815978260869565</v>
      </c>
      <c r="Y518" s="31">
        <v>0</v>
      </c>
      <c r="Z518" s="36">
        <v>0</v>
      </c>
      <c r="AA518" s="31">
        <v>266.77619565217384</v>
      </c>
      <c r="AB518" s="31">
        <v>0</v>
      </c>
      <c r="AC518" s="36">
        <v>0</v>
      </c>
      <c r="AD518" s="31">
        <v>3.7807608695652171</v>
      </c>
      <c r="AE518" s="31">
        <v>0</v>
      </c>
      <c r="AF518" s="36">
        <v>0</v>
      </c>
      <c r="AG518" s="31">
        <v>0</v>
      </c>
      <c r="AH518" s="31">
        <v>0</v>
      </c>
      <c r="AI518" s="36" t="s">
        <v>2850</v>
      </c>
      <c r="AJ518" t="s">
        <v>71</v>
      </c>
      <c r="AK518" s="37">
        <v>9</v>
      </c>
      <c r="AT518"/>
    </row>
    <row r="519" spans="1:46" x14ac:dyDescent="0.25">
      <c r="A519" t="s">
        <v>2660</v>
      </c>
      <c r="B519" t="s">
        <v>1999</v>
      </c>
      <c r="C519" t="s">
        <v>2295</v>
      </c>
      <c r="D519" t="s">
        <v>2605</v>
      </c>
      <c r="E519" s="31">
        <v>86.456521739130437</v>
      </c>
      <c r="F519" s="31">
        <v>332.76978260869566</v>
      </c>
      <c r="G519" s="31">
        <v>9.6861956521739145</v>
      </c>
      <c r="H519" s="36">
        <v>2.9107798118688927E-2</v>
      </c>
      <c r="I519" s="31">
        <v>48.786630434782609</v>
      </c>
      <c r="J519" s="31">
        <v>1.6304347826086956</v>
      </c>
      <c r="K519" s="36">
        <v>3.3419704703489241E-2</v>
      </c>
      <c r="L519" s="31">
        <v>34.612717391304344</v>
      </c>
      <c r="M519" s="31">
        <v>1.6304347826086956</v>
      </c>
      <c r="N519" s="36">
        <v>4.7105078869603724E-2</v>
      </c>
      <c r="O519" s="31">
        <v>8.9565217391304355</v>
      </c>
      <c r="P519" s="31">
        <v>0</v>
      </c>
      <c r="Q519" s="36">
        <v>0</v>
      </c>
      <c r="R519" s="31">
        <v>5.2173913043478262</v>
      </c>
      <c r="S519" s="31">
        <v>0</v>
      </c>
      <c r="T519" s="36">
        <v>0</v>
      </c>
      <c r="U519" s="31">
        <v>68.275869565217377</v>
      </c>
      <c r="V519" s="31">
        <v>2.597826086956522</v>
      </c>
      <c r="W519" s="36">
        <v>3.8048963762740043E-2</v>
      </c>
      <c r="X519" s="31">
        <v>4.7394565217391298</v>
      </c>
      <c r="Y519" s="31">
        <v>0</v>
      </c>
      <c r="Z519" s="36">
        <v>0</v>
      </c>
      <c r="AA519" s="31">
        <v>206.14358695652177</v>
      </c>
      <c r="AB519" s="31">
        <v>5.4579347826086959</v>
      </c>
      <c r="AC519" s="36">
        <v>2.6476374371810274E-2</v>
      </c>
      <c r="AD519" s="31">
        <v>4.8242391304347834</v>
      </c>
      <c r="AE519" s="31">
        <v>0</v>
      </c>
      <c r="AF519" s="36">
        <v>0</v>
      </c>
      <c r="AG519" s="31">
        <v>0</v>
      </c>
      <c r="AH519" s="31">
        <v>0</v>
      </c>
      <c r="AI519" s="36" t="s">
        <v>2850</v>
      </c>
      <c r="AJ519" t="s">
        <v>861</v>
      </c>
      <c r="AK519" s="37">
        <v>9</v>
      </c>
      <c r="AT519"/>
    </row>
    <row r="520" spans="1:46" x14ac:dyDescent="0.25">
      <c r="A520" t="s">
        <v>2660</v>
      </c>
      <c r="B520" t="s">
        <v>1595</v>
      </c>
      <c r="C520" t="s">
        <v>2271</v>
      </c>
      <c r="D520" t="s">
        <v>2610</v>
      </c>
      <c r="E520" s="31">
        <v>51.543478260869563</v>
      </c>
      <c r="F520" s="31">
        <v>233.0684782608696</v>
      </c>
      <c r="G520" s="31">
        <v>0</v>
      </c>
      <c r="H520" s="36">
        <v>0</v>
      </c>
      <c r="I520" s="31">
        <v>36.52086956521741</v>
      </c>
      <c r="J520" s="31">
        <v>0</v>
      </c>
      <c r="K520" s="36">
        <v>0</v>
      </c>
      <c r="L520" s="31">
        <v>28.249782608695668</v>
      </c>
      <c r="M520" s="31">
        <v>0</v>
      </c>
      <c r="N520" s="36">
        <v>0</v>
      </c>
      <c r="O520" s="31">
        <v>2.7928260869565218</v>
      </c>
      <c r="P520" s="31">
        <v>0</v>
      </c>
      <c r="Q520" s="36">
        <v>0</v>
      </c>
      <c r="R520" s="31">
        <v>5.4782608695652177</v>
      </c>
      <c r="S520" s="31">
        <v>0</v>
      </c>
      <c r="T520" s="36">
        <v>0</v>
      </c>
      <c r="U520" s="31">
        <v>56.482173913043475</v>
      </c>
      <c r="V520" s="31">
        <v>0</v>
      </c>
      <c r="W520" s="36">
        <v>0</v>
      </c>
      <c r="X520" s="31">
        <v>14.556413043478262</v>
      </c>
      <c r="Y520" s="31">
        <v>0</v>
      </c>
      <c r="Z520" s="36">
        <v>0</v>
      </c>
      <c r="AA520" s="31">
        <v>125.50902173913046</v>
      </c>
      <c r="AB520" s="31">
        <v>0</v>
      </c>
      <c r="AC520" s="36">
        <v>0</v>
      </c>
      <c r="AD520" s="31">
        <v>0</v>
      </c>
      <c r="AE520" s="31">
        <v>0</v>
      </c>
      <c r="AF520" s="36" t="s">
        <v>2850</v>
      </c>
      <c r="AG520" s="31">
        <v>0</v>
      </c>
      <c r="AH520" s="31">
        <v>0</v>
      </c>
      <c r="AI520" s="36" t="s">
        <v>2850</v>
      </c>
      <c r="AJ520" t="s">
        <v>461</v>
      </c>
      <c r="AK520" s="37">
        <v>9</v>
      </c>
      <c r="AT520"/>
    </row>
    <row r="521" spans="1:46" x14ac:dyDescent="0.25">
      <c r="A521" t="s">
        <v>2660</v>
      </c>
      <c r="B521" t="s">
        <v>1907</v>
      </c>
      <c r="C521" t="s">
        <v>2548</v>
      </c>
      <c r="D521" t="s">
        <v>2605</v>
      </c>
      <c r="E521" s="31">
        <v>90.184782608695656</v>
      </c>
      <c r="F521" s="31">
        <v>364.19467391304346</v>
      </c>
      <c r="G521" s="31">
        <v>17.774673913043475</v>
      </c>
      <c r="H521" s="36">
        <v>4.8805419700584163E-2</v>
      </c>
      <c r="I521" s="31">
        <v>39.096304347826091</v>
      </c>
      <c r="J521" s="31">
        <v>6.170108695652174</v>
      </c>
      <c r="K521" s="36">
        <v>0.1578182081037349</v>
      </c>
      <c r="L521" s="31">
        <v>31.226304347826098</v>
      </c>
      <c r="M521" s="31">
        <v>6.170108695652174</v>
      </c>
      <c r="N521" s="36">
        <v>0.19759330553254287</v>
      </c>
      <c r="O521" s="31">
        <v>7.435217391304346</v>
      </c>
      <c r="P521" s="31">
        <v>0</v>
      </c>
      <c r="Q521" s="36">
        <v>0</v>
      </c>
      <c r="R521" s="31">
        <v>0.43478260869565216</v>
      </c>
      <c r="S521" s="31">
        <v>0</v>
      </c>
      <c r="T521" s="36">
        <v>0</v>
      </c>
      <c r="U521" s="31">
        <v>89.25771739130434</v>
      </c>
      <c r="V521" s="31">
        <v>11.012173913043478</v>
      </c>
      <c r="W521" s="36">
        <v>0.12337503394542672</v>
      </c>
      <c r="X521" s="31">
        <v>12.110434782608696</v>
      </c>
      <c r="Y521" s="31">
        <v>0</v>
      </c>
      <c r="Z521" s="36">
        <v>0</v>
      </c>
      <c r="AA521" s="31">
        <v>222.95184782608692</v>
      </c>
      <c r="AB521" s="31">
        <v>0.59239130434782605</v>
      </c>
      <c r="AC521" s="36">
        <v>2.65703697961687E-3</v>
      </c>
      <c r="AD521" s="31">
        <v>0.77836956521739131</v>
      </c>
      <c r="AE521" s="31">
        <v>0</v>
      </c>
      <c r="AF521" s="36">
        <v>0</v>
      </c>
      <c r="AG521" s="31">
        <v>0</v>
      </c>
      <c r="AH521" s="31">
        <v>0</v>
      </c>
      <c r="AI521" s="36" t="s">
        <v>2850</v>
      </c>
      <c r="AJ521" t="s">
        <v>767</v>
      </c>
      <c r="AK521" s="37">
        <v>9</v>
      </c>
      <c r="AT521"/>
    </row>
    <row r="522" spans="1:46" x14ac:dyDescent="0.25">
      <c r="A522" t="s">
        <v>2660</v>
      </c>
      <c r="B522" t="s">
        <v>1737</v>
      </c>
      <c r="C522" t="s">
        <v>2286</v>
      </c>
      <c r="D522" t="s">
        <v>2603</v>
      </c>
      <c r="E522" s="31">
        <v>112.34782608695652</v>
      </c>
      <c r="F522" s="31">
        <v>454.04902173913047</v>
      </c>
      <c r="G522" s="31">
        <v>0</v>
      </c>
      <c r="H522" s="36">
        <v>0</v>
      </c>
      <c r="I522" s="31">
        <v>40.340760869565202</v>
      </c>
      <c r="J522" s="31">
        <v>0</v>
      </c>
      <c r="K522" s="36">
        <v>0</v>
      </c>
      <c r="L522" s="31">
        <v>35.297065217391292</v>
      </c>
      <c r="M522" s="31">
        <v>0</v>
      </c>
      <c r="N522" s="36">
        <v>0</v>
      </c>
      <c r="O522" s="31">
        <v>0</v>
      </c>
      <c r="P522" s="31">
        <v>0</v>
      </c>
      <c r="Q522" s="36" t="s">
        <v>2850</v>
      </c>
      <c r="R522" s="31">
        <v>5.0436956521739127</v>
      </c>
      <c r="S522" s="31">
        <v>0</v>
      </c>
      <c r="T522" s="36">
        <v>0</v>
      </c>
      <c r="U522" s="31">
        <v>111.84500000000004</v>
      </c>
      <c r="V522" s="31">
        <v>0</v>
      </c>
      <c r="W522" s="36">
        <v>0</v>
      </c>
      <c r="X522" s="31">
        <v>4.6089130434782604</v>
      </c>
      <c r="Y522" s="31">
        <v>0</v>
      </c>
      <c r="Z522" s="36">
        <v>0</v>
      </c>
      <c r="AA522" s="31">
        <v>297.25434782608698</v>
      </c>
      <c r="AB522" s="31">
        <v>0</v>
      </c>
      <c r="AC522" s="36">
        <v>0</v>
      </c>
      <c r="AD522" s="31">
        <v>0</v>
      </c>
      <c r="AE522" s="31">
        <v>0</v>
      </c>
      <c r="AF522" s="36" t="s">
        <v>2850</v>
      </c>
      <c r="AG522" s="31">
        <v>0</v>
      </c>
      <c r="AH522" s="31">
        <v>0</v>
      </c>
      <c r="AI522" s="36" t="s">
        <v>2850</v>
      </c>
      <c r="AJ522" t="s">
        <v>603</v>
      </c>
      <c r="AK522" s="37">
        <v>9</v>
      </c>
      <c r="AT522"/>
    </row>
    <row r="523" spans="1:46" x14ac:dyDescent="0.25">
      <c r="A523" t="s">
        <v>2660</v>
      </c>
      <c r="B523" t="s">
        <v>1969</v>
      </c>
      <c r="C523" t="s">
        <v>2367</v>
      </c>
      <c r="D523" t="s">
        <v>2623</v>
      </c>
      <c r="E523" s="31">
        <v>46.043478260869563</v>
      </c>
      <c r="F523" s="31">
        <v>218.72597826086957</v>
      </c>
      <c r="G523" s="31">
        <v>0</v>
      </c>
      <c r="H523" s="36">
        <v>0</v>
      </c>
      <c r="I523" s="31">
        <v>39.910869565217382</v>
      </c>
      <c r="J523" s="31">
        <v>0</v>
      </c>
      <c r="K523" s="36">
        <v>0</v>
      </c>
      <c r="L523" s="31">
        <v>29.47608695652173</v>
      </c>
      <c r="M523" s="31">
        <v>0</v>
      </c>
      <c r="N523" s="36">
        <v>0</v>
      </c>
      <c r="O523" s="31">
        <v>0</v>
      </c>
      <c r="P523" s="31">
        <v>0</v>
      </c>
      <c r="Q523" s="36" t="s">
        <v>2850</v>
      </c>
      <c r="R523" s="31">
        <v>10.434782608695652</v>
      </c>
      <c r="S523" s="31">
        <v>0</v>
      </c>
      <c r="T523" s="36">
        <v>0</v>
      </c>
      <c r="U523" s="31">
        <v>45.144565217391303</v>
      </c>
      <c r="V523" s="31">
        <v>0</v>
      </c>
      <c r="W523" s="36">
        <v>0</v>
      </c>
      <c r="X523" s="31">
        <v>3.5792391304347833</v>
      </c>
      <c r="Y523" s="31">
        <v>0</v>
      </c>
      <c r="Z523" s="36">
        <v>0</v>
      </c>
      <c r="AA523" s="31">
        <v>130.09130434782611</v>
      </c>
      <c r="AB523" s="31">
        <v>0</v>
      </c>
      <c r="AC523" s="36">
        <v>0</v>
      </c>
      <c r="AD523" s="31">
        <v>0</v>
      </c>
      <c r="AE523" s="31">
        <v>0</v>
      </c>
      <c r="AF523" s="36" t="s">
        <v>2850</v>
      </c>
      <c r="AG523" s="31">
        <v>0</v>
      </c>
      <c r="AH523" s="31">
        <v>0</v>
      </c>
      <c r="AI523" s="36" t="s">
        <v>2850</v>
      </c>
      <c r="AJ523" t="s">
        <v>829</v>
      </c>
      <c r="AK523" s="37">
        <v>9</v>
      </c>
      <c r="AT523"/>
    </row>
    <row r="524" spans="1:46" x14ac:dyDescent="0.25">
      <c r="A524" t="s">
        <v>2660</v>
      </c>
      <c r="B524" t="s">
        <v>1949</v>
      </c>
      <c r="C524" t="s">
        <v>2511</v>
      </c>
      <c r="D524" t="s">
        <v>2630</v>
      </c>
      <c r="E524" s="31">
        <v>76.391304347826093</v>
      </c>
      <c r="F524" s="31">
        <v>295.37793478260875</v>
      </c>
      <c r="G524" s="31">
        <v>0</v>
      </c>
      <c r="H524" s="36">
        <v>0</v>
      </c>
      <c r="I524" s="31">
        <v>31.850000000000005</v>
      </c>
      <c r="J524" s="31">
        <v>0</v>
      </c>
      <c r="K524" s="36">
        <v>0</v>
      </c>
      <c r="L524" s="31">
        <v>20.371739130434786</v>
      </c>
      <c r="M524" s="31">
        <v>0</v>
      </c>
      <c r="N524" s="36">
        <v>0</v>
      </c>
      <c r="O524" s="31">
        <v>5.7391304347826084</v>
      </c>
      <c r="P524" s="31">
        <v>0</v>
      </c>
      <c r="Q524" s="36">
        <v>0</v>
      </c>
      <c r="R524" s="31">
        <v>5.7391304347826084</v>
      </c>
      <c r="S524" s="31">
        <v>0</v>
      </c>
      <c r="T524" s="36">
        <v>0</v>
      </c>
      <c r="U524" s="31">
        <v>104.49358695652172</v>
      </c>
      <c r="V524" s="31">
        <v>0</v>
      </c>
      <c r="W524" s="36">
        <v>0</v>
      </c>
      <c r="X524" s="31">
        <v>0</v>
      </c>
      <c r="Y524" s="31">
        <v>0</v>
      </c>
      <c r="Z524" s="36" t="s">
        <v>2850</v>
      </c>
      <c r="AA524" s="31">
        <v>154.75347826086957</v>
      </c>
      <c r="AB524" s="31">
        <v>0</v>
      </c>
      <c r="AC524" s="36">
        <v>0</v>
      </c>
      <c r="AD524" s="31">
        <v>4.2808695652173911</v>
      </c>
      <c r="AE524" s="31">
        <v>0</v>
      </c>
      <c r="AF524" s="36">
        <v>0</v>
      </c>
      <c r="AG524" s="31">
        <v>0</v>
      </c>
      <c r="AH524" s="31">
        <v>0</v>
      </c>
      <c r="AI524" s="36" t="s">
        <v>2850</v>
      </c>
      <c r="AJ524" t="s">
        <v>809</v>
      </c>
      <c r="AK524" s="37">
        <v>9</v>
      </c>
      <c r="AT524"/>
    </row>
    <row r="525" spans="1:46" x14ac:dyDescent="0.25">
      <c r="A525" t="s">
        <v>2660</v>
      </c>
      <c r="B525" t="s">
        <v>1879</v>
      </c>
      <c r="C525" t="s">
        <v>2287</v>
      </c>
      <c r="D525" t="s">
        <v>2609</v>
      </c>
      <c r="E525" s="31">
        <v>54.478260869565219</v>
      </c>
      <c r="F525" s="31">
        <v>228.70760869565214</v>
      </c>
      <c r="G525" s="31">
        <v>0</v>
      </c>
      <c r="H525" s="36">
        <v>0</v>
      </c>
      <c r="I525" s="31">
        <v>27.114891304347822</v>
      </c>
      <c r="J525" s="31">
        <v>0</v>
      </c>
      <c r="K525" s="36">
        <v>0</v>
      </c>
      <c r="L525" s="31">
        <v>21.375760869565212</v>
      </c>
      <c r="M525" s="31">
        <v>0</v>
      </c>
      <c r="N525" s="36">
        <v>0</v>
      </c>
      <c r="O525" s="31">
        <v>0</v>
      </c>
      <c r="P525" s="31">
        <v>0</v>
      </c>
      <c r="Q525" s="36" t="s">
        <v>2850</v>
      </c>
      <c r="R525" s="31">
        <v>5.7391304347826084</v>
      </c>
      <c r="S525" s="31">
        <v>0</v>
      </c>
      <c r="T525" s="36">
        <v>0</v>
      </c>
      <c r="U525" s="31">
        <v>34.210543478260867</v>
      </c>
      <c r="V525" s="31">
        <v>0</v>
      </c>
      <c r="W525" s="36">
        <v>0</v>
      </c>
      <c r="X525" s="31">
        <v>48.508478260869559</v>
      </c>
      <c r="Y525" s="31">
        <v>0</v>
      </c>
      <c r="Z525" s="36">
        <v>0</v>
      </c>
      <c r="AA525" s="31">
        <v>118.87369565217388</v>
      </c>
      <c r="AB525" s="31">
        <v>0</v>
      </c>
      <c r="AC525" s="36">
        <v>0</v>
      </c>
      <c r="AD525" s="31">
        <v>0</v>
      </c>
      <c r="AE525" s="31">
        <v>0</v>
      </c>
      <c r="AF525" s="36" t="s">
        <v>2850</v>
      </c>
      <c r="AG525" s="31">
        <v>0</v>
      </c>
      <c r="AH525" s="31">
        <v>0</v>
      </c>
      <c r="AI525" s="36" t="s">
        <v>2850</v>
      </c>
      <c r="AJ525" t="s">
        <v>738</v>
      </c>
      <c r="AK525" s="37">
        <v>9</v>
      </c>
      <c r="AT525"/>
    </row>
    <row r="526" spans="1:46" x14ac:dyDescent="0.25">
      <c r="A526" t="s">
        <v>2660</v>
      </c>
      <c r="B526" t="s">
        <v>1179</v>
      </c>
      <c r="C526" t="s">
        <v>2309</v>
      </c>
      <c r="D526" t="s">
        <v>2618</v>
      </c>
      <c r="E526" s="31">
        <v>34.413043478260867</v>
      </c>
      <c r="F526" s="31">
        <v>164.24652173913046</v>
      </c>
      <c r="G526" s="31">
        <v>0</v>
      </c>
      <c r="H526" s="36">
        <v>0</v>
      </c>
      <c r="I526" s="31">
        <v>40.642173913043464</v>
      </c>
      <c r="J526" s="31">
        <v>0</v>
      </c>
      <c r="K526" s="36">
        <v>0</v>
      </c>
      <c r="L526" s="31">
        <v>34.011739130434769</v>
      </c>
      <c r="M526" s="31">
        <v>0</v>
      </c>
      <c r="N526" s="36">
        <v>0</v>
      </c>
      <c r="O526" s="31">
        <v>0.89130434782608692</v>
      </c>
      <c r="P526" s="31">
        <v>0</v>
      </c>
      <c r="Q526" s="36">
        <v>0</v>
      </c>
      <c r="R526" s="31">
        <v>5.7391304347826084</v>
      </c>
      <c r="S526" s="31">
        <v>0</v>
      </c>
      <c r="T526" s="36">
        <v>0</v>
      </c>
      <c r="U526" s="31">
        <v>27.959021739130431</v>
      </c>
      <c r="V526" s="31">
        <v>0</v>
      </c>
      <c r="W526" s="36">
        <v>0</v>
      </c>
      <c r="X526" s="31">
        <v>5.1304347826086953</v>
      </c>
      <c r="Y526" s="31">
        <v>0</v>
      </c>
      <c r="Z526" s="36">
        <v>0</v>
      </c>
      <c r="AA526" s="31">
        <v>90.514891304347842</v>
      </c>
      <c r="AB526" s="31">
        <v>0</v>
      </c>
      <c r="AC526" s="36">
        <v>0</v>
      </c>
      <c r="AD526" s="31">
        <v>0</v>
      </c>
      <c r="AE526" s="31">
        <v>0</v>
      </c>
      <c r="AF526" s="36" t="s">
        <v>2850</v>
      </c>
      <c r="AG526" s="31">
        <v>0</v>
      </c>
      <c r="AH526" s="31">
        <v>0</v>
      </c>
      <c r="AI526" s="36" t="s">
        <v>2850</v>
      </c>
      <c r="AJ526" t="s">
        <v>42</v>
      </c>
      <c r="AK526" s="37">
        <v>9</v>
      </c>
      <c r="AT526"/>
    </row>
    <row r="527" spans="1:46" x14ac:dyDescent="0.25">
      <c r="A527" t="s">
        <v>2660</v>
      </c>
      <c r="B527" t="s">
        <v>1261</v>
      </c>
      <c r="C527" t="s">
        <v>2327</v>
      </c>
      <c r="D527" t="s">
        <v>2602</v>
      </c>
      <c r="E527" s="31">
        <v>74.543478260869563</v>
      </c>
      <c r="F527" s="31">
        <v>287.78347826086951</v>
      </c>
      <c r="G527" s="31">
        <v>24.373369565217395</v>
      </c>
      <c r="H527" s="36">
        <v>8.4693428936609985E-2</v>
      </c>
      <c r="I527" s="31">
        <v>31.352717391304346</v>
      </c>
      <c r="J527" s="31">
        <v>0</v>
      </c>
      <c r="K527" s="36">
        <v>0</v>
      </c>
      <c r="L527" s="31">
        <v>20.536413043478259</v>
      </c>
      <c r="M527" s="31">
        <v>0</v>
      </c>
      <c r="N527" s="36">
        <v>0</v>
      </c>
      <c r="O527" s="31">
        <v>5.5119565217391298</v>
      </c>
      <c r="P527" s="31">
        <v>0</v>
      </c>
      <c r="Q527" s="36">
        <v>0</v>
      </c>
      <c r="R527" s="31">
        <v>5.3043478260869561</v>
      </c>
      <c r="S527" s="31">
        <v>0</v>
      </c>
      <c r="T527" s="36">
        <v>0</v>
      </c>
      <c r="U527" s="31">
        <v>76.256521739130406</v>
      </c>
      <c r="V527" s="31">
        <v>1.3858695652173914</v>
      </c>
      <c r="W527" s="36">
        <v>1.8173784138206292E-2</v>
      </c>
      <c r="X527" s="31">
        <v>15.738369565217385</v>
      </c>
      <c r="Y527" s="31">
        <v>0</v>
      </c>
      <c r="Z527" s="36">
        <v>0</v>
      </c>
      <c r="AA527" s="31">
        <v>164.43586956521739</v>
      </c>
      <c r="AB527" s="31">
        <v>22.987500000000004</v>
      </c>
      <c r="AC527" s="36">
        <v>0.1397961409562338</v>
      </c>
      <c r="AD527" s="31">
        <v>0</v>
      </c>
      <c r="AE527" s="31">
        <v>0</v>
      </c>
      <c r="AF527" s="36" t="s">
        <v>2850</v>
      </c>
      <c r="AG527" s="31">
        <v>0</v>
      </c>
      <c r="AH527" s="31">
        <v>0</v>
      </c>
      <c r="AI527" s="36" t="s">
        <v>2850</v>
      </c>
      <c r="AJ527" t="s">
        <v>124</v>
      </c>
      <c r="AK527" s="37">
        <v>9</v>
      </c>
      <c r="AT527"/>
    </row>
    <row r="528" spans="1:46" x14ac:dyDescent="0.25">
      <c r="A528" t="s">
        <v>2660</v>
      </c>
      <c r="B528" t="s">
        <v>2094</v>
      </c>
      <c r="C528" t="s">
        <v>2523</v>
      </c>
      <c r="D528" t="s">
        <v>2631</v>
      </c>
      <c r="E528" s="31">
        <v>85.619565217391298</v>
      </c>
      <c r="F528" s="31">
        <v>281.60760869565212</v>
      </c>
      <c r="G528" s="31">
        <v>0</v>
      </c>
      <c r="H528" s="36">
        <v>0</v>
      </c>
      <c r="I528" s="31">
        <v>13.442065217391304</v>
      </c>
      <c r="J528" s="31">
        <v>0</v>
      </c>
      <c r="K528" s="36">
        <v>0</v>
      </c>
      <c r="L528" s="31">
        <v>3.0072826086956517</v>
      </c>
      <c r="M528" s="31">
        <v>0</v>
      </c>
      <c r="N528" s="36">
        <v>0</v>
      </c>
      <c r="O528" s="31">
        <v>5.5652173913043477</v>
      </c>
      <c r="P528" s="31">
        <v>0</v>
      </c>
      <c r="Q528" s="36">
        <v>0</v>
      </c>
      <c r="R528" s="31">
        <v>4.8695652173913047</v>
      </c>
      <c r="S528" s="31">
        <v>0</v>
      </c>
      <c r="T528" s="36">
        <v>0</v>
      </c>
      <c r="U528" s="31">
        <v>75.167282608695629</v>
      </c>
      <c r="V528" s="31">
        <v>0</v>
      </c>
      <c r="W528" s="36">
        <v>0</v>
      </c>
      <c r="X528" s="31">
        <v>10.347826086956522</v>
      </c>
      <c r="Y528" s="31">
        <v>0</v>
      </c>
      <c r="Z528" s="36">
        <v>0</v>
      </c>
      <c r="AA528" s="31">
        <v>179.98130434782607</v>
      </c>
      <c r="AB528" s="31">
        <v>0</v>
      </c>
      <c r="AC528" s="36">
        <v>0</v>
      </c>
      <c r="AD528" s="31">
        <v>2.669130434782609</v>
      </c>
      <c r="AE528" s="31">
        <v>0</v>
      </c>
      <c r="AF528" s="36">
        <v>0</v>
      </c>
      <c r="AG528" s="31">
        <v>0</v>
      </c>
      <c r="AH528" s="31">
        <v>0</v>
      </c>
      <c r="AI528" s="36" t="s">
        <v>2850</v>
      </c>
      <c r="AJ528" t="s">
        <v>958</v>
      </c>
      <c r="AK528" s="37">
        <v>9</v>
      </c>
      <c r="AT528"/>
    </row>
    <row r="529" spans="1:46" x14ac:dyDescent="0.25">
      <c r="A529" t="s">
        <v>2660</v>
      </c>
      <c r="B529" t="s">
        <v>1849</v>
      </c>
      <c r="C529" t="s">
        <v>2412</v>
      </c>
      <c r="D529" t="s">
        <v>2631</v>
      </c>
      <c r="E529" s="31">
        <v>74.956521739130437</v>
      </c>
      <c r="F529" s="31">
        <v>293.13858695652175</v>
      </c>
      <c r="G529" s="31">
        <v>65.274239130434779</v>
      </c>
      <c r="H529" s="36">
        <v>0.22267365005793741</v>
      </c>
      <c r="I529" s="31">
        <v>17.772826086956524</v>
      </c>
      <c r="J529" s="31">
        <v>0</v>
      </c>
      <c r="K529" s="36">
        <v>0</v>
      </c>
      <c r="L529" s="31">
        <v>10.903260869565219</v>
      </c>
      <c r="M529" s="31">
        <v>0</v>
      </c>
      <c r="N529" s="36">
        <v>0</v>
      </c>
      <c r="O529" s="31">
        <v>0</v>
      </c>
      <c r="P529" s="31">
        <v>0</v>
      </c>
      <c r="Q529" s="36" t="s">
        <v>2850</v>
      </c>
      <c r="R529" s="31">
        <v>6.8695652173913047</v>
      </c>
      <c r="S529" s="31">
        <v>0</v>
      </c>
      <c r="T529" s="36">
        <v>0</v>
      </c>
      <c r="U529" s="31">
        <v>80.295869565217387</v>
      </c>
      <c r="V529" s="31">
        <v>26.674673913043474</v>
      </c>
      <c r="W529" s="36">
        <v>0.33220480776259537</v>
      </c>
      <c r="X529" s="31">
        <v>0</v>
      </c>
      <c r="Y529" s="31">
        <v>0</v>
      </c>
      <c r="Z529" s="36" t="s">
        <v>2850</v>
      </c>
      <c r="AA529" s="31">
        <v>191.86054347826089</v>
      </c>
      <c r="AB529" s="31">
        <v>38.599565217391309</v>
      </c>
      <c r="AC529" s="36">
        <v>0.20118553047758306</v>
      </c>
      <c r="AD529" s="31">
        <v>3.2093478260869563</v>
      </c>
      <c r="AE529" s="31">
        <v>0</v>
      </c>
      <c r="AF529" s="36">
        <v>0</v>
      </c>
      <c r="AG529" s="31">
        <v>0</v>
      </c>
      <c r="AH529" s="31">
        <v>0</v>
      </c>
      <c r="AI529" s="36" t="s">
        <v>2850</v>
      </c>
      <c r="AJ529" t="s">
        <v>707</v>
      </c>
      <c r="AK529" s="37">
        <v>9</v>
      </c>
      <c r="AT529"/>
    </row>
    <row r="530" spans="1:46" x14ac:dyDescent="0.25">
      <c r="A530" t="s">
        <v>2660</v>
      </c>
      <c r="B530" t="s">
        <v>1765</v>
      </c>
      <c r="C530" t="s">
        <v>2296</v>
      </c>
      <c r="D530" t="s">
        <v>2603</v>
      </c>
      <c r="E530" s="31">
        <v>18.434782608695652</v>
      </c>
      <c r="F530" s="31">
        <v>89.654347826086962</v>
      </c>
      <c r="G530" s="31">
        <v>0</v>
      </c>
      <c r="H530" s="36">
        <v>0</v>
      </c>
      <c r="I530" s="31">
        <v>8</v>
      </c>
      <c r="J530" s="31">
        <v>0</v>
      </c>
      <c r="K530" s="36">
        <v>0</v>
      </c>
      <c r="L530" s="31">
        <v>2.6086956521739131</v>
      </c>
      <c r="M530" s="31">
        <v>0</v>
      </c>
      <c r="N530" s="36">
        <v>0</v>
      </c>
      <c r="O530" s="31">
        <v>0</v>
      </c>
      <c r="P530" s="31">
        <v>0</v>
      </c>
      <c r="Q530" s="36" t="s">
        <v>2850</v>
      </c>
      <c r="R530" s="31">
        <v>5.3913043478260869</v>
      </c>
      <c r="S530" s="31">
        <v>0</v>
      </c>
      <c r="T530" s="36">
        <v>0</v>
      </c>
      <c r="U530" s="31">
        <v>25.719565217391299</v>
      </c>
      <c r="V530" s="31">
        <v>0</v>
      </c>
      <c r="W530" s="36">
        <v>0</v>
      </c>
      <c r="X530" s="31">
        <v>0</v>
      </c>
      <c r="Y530" s="31">
        <v>0</v>
      </c>
      <c r="Z530" s="36" t="s">
        <v>2850</v>
      </c>
      <c r="AA530" s="31">
        <v>55.934782608695663</v>
      </c>
      <c r="AB530" s="31">
        <v>0</v>
      </c>
      <c r="AC530" s="36">
        <v>0</v>
      </c>
      <c r="AD530" s="31">
        <v>0</v>
      </c>
      <c r="AE530" s="31">
        <v>0</v>
      </c>
      <c r="AF530" s="36" t="s">
        <v>2850</v>
      </c>
      <c r="AG530" s="31">
        <v>0</v>
      </c>
      <c r="AH530" s="31">
        <v>0</v>
      </c>
      <c r="AI530" s="36" t="s">
        <v>2850</v>
      </c>
      <c r="AJ530" t="s">
        <v>632</v>
      </c>
      <c r="AK530" s="37">
        <v>9</v>
      </c>
      <c r="AT530"/>
    </row>
    <row r="531" spans="1:46" x14ac:dyDescent="0.25">
      <c r="A531" t="s">
        <v>2660</v>
      </c>
      <c r="B531" t="s">
        <v>1562</v>
      </c>
      <c r="C531" t="s">
        <v>2293</v>
      </c>
      <c r="D531" t="s">
        <v>2603</v>
      </c>
      <c r="E531" s="31">
        <v>77.652173913043484</v>
      </c>
      <c r="F531" s="31">
        <v>310.22717391304343</v>
      </c>
      <c r="G531" s="31">
        <v>10.473152173913041</v>
      </c>
      <c r="H531" s="36">
        <v>3.3759622156273976E-2</v>
      </c>
      <c r="I531" s="31">
        <v>29.321630434782598</v>
      </c>
      <c r="J531" s="31">
        <v>0.20217391304347826</v>
      </c>
      <c r="K531" s="36">
        <v>6.8950433535118405E-3</v>
      </c>
      <c r="L531" s="31">
        <v>17.697717391304337</v>
      </c>
      <c r="M531" s="31">
        <v>6.5217391304347824E-2</v>
      </c>
      <c r="N531" s="36">
        <v>3.6850736093453486E-3</v>
      </c>
      <c r="O531" s="31">
        <v>6.0804347826086955</v>
      </c>
      <c r="P531" s="31">
        <v>0.13695652173913042</v>
      </c>
      <c r="Q531" s="36">
        <v>2.2524132999642472E-2</v>
      </c>
      <c r="R531" s="31">
        <v>5.5434782608695654</v>
      </c>
      <c r="S531" s="31">
        <v>0</v>
      </c>
      <c r="T531" s="36">
        <v>0</v>
      </c>
      <c r="U531" s="31">
        <v>86.910543478260877</v>
      </c>
      <c r="V531" s="31">
        <v>8.5698913043478253</v>
      </c>
      <c r="W531" s="36">
        <v>9.8605887863207647E-2</v>
      </c>
      <c r="X531" s="31">
        <v>1.8017391304347823</v>
      </c>
      <c r="Y531" s="31">
        <v>0</v>
      </c>
      <c r="Z531" s="36">
        <v>0</v>
      </c>
      <c r="AA531" s="31">
        <v>192.19326086956514</v>
      </c>
      <c r="AB531" s="31">
        <v>1.701086956521739</v>
      </c>
      <c r="AC531" s="36">
        <v>8.8509188554546005E-3</v>
      </c>
      <c r="AD531" s="31">
        <v>0</v>
      </c>
      <c r="AE531" s="31">
        <v>0</v>
      </c>
      <c r="AF531" s="36" t="s">
        <v>2850</v>
      </c>
      <c r="AG531" s="31">
        <v>0</v>
      </c>
      <c r="AH531" s="31">
        <v>0</v>
      </c>
      <c r="AI531" s="36" t="s">
        <v>2850</v>
      </c>
      <c r="AJ531" t="s">
        <v>428</v>
      </c>
      <c r="AK531" s="37">
        <v>9</v>
      </c>
      <c r="AT531"/>
    </row>
    <row r="532" spans="1:46" x14ac:dyDescent="0.25">
      <c r="A532" t="s">
        <v>2660</v>
      </c>
      <c r="B532" t="s">
        <v>1255</v>
      </c>
      <c r="C532" t="s">
        <v>2345</v>
      </c>
      <c r="D532" t="s">
        <v>2609</v>
      </c>
      <c r="E532" s="31">
        <v>76.173913043478265</v>
      </c>
      <c r="F532" s="31">
        <v>303.59304347826077</v>
      </c>
      <c r="G532" s="31">
        <v>0</v>
      </c>
      <c r="H532" s="36">
        <v>0</v>
      </c>
      <c r="I532" s="31">
        <v>29.936521739130438</v>
      </c>
      <c r="J532" s="31">
        <v>0</v>
      </c>
      <c r="K532" s="36">
        <v>0</v>
      </c>
      <c r="L532" s="31">
        <v>20.600543478260871</v>
      </c>
      <c r="M532" s="31">
        <v>0</v>
      </c>
      <c r="N532" s="36">
        <v>0</v>
      </c>
      <c r="O532" s="31">
        <v>9.3359782608695667</v>
      </c>
      <c r="P532" s="31">
        <v>0</v>
      </c>
      <c r="Q532" s="36">
        <v>0</v>
      </c>
      <c r="R532" s="31">
        <v>0</v>
      </c>
      <c r="S532" s="31">
        <v>0</v>
      </c>
      <c r="T532" s="36" t="s">
        <v>2850</v>
      </c>
      <c r="U532" s="31">
        <v>75.734673913043466</v>
      </c>
      <c r="V532" s="31">
        <v>0</v>
      </c>
      <c r="W532" s="36">
        <v>0</v>
      </c>
      <c r="X532" s="31">
        <v>9.5761956521739169</v>
      </c>
      <c r="Y532" s="31">
        <v>0</v>
      </c>
      <c r="Z532" s="36">
        <v>0</v>
      </c>
      <c r="AA532" s="31">
        <v>188.34565217391292</v>
      </c>
      <c r="AB532" s="31">
        <v>0</v>
      </c>
      <c r="AC532" s="36">
        <v>0</v>
      </c>
      <c r="AD532" s="31">
        <v>0</v>
      </c>
      <c r="AE532" s="31">
        <v>0</v>
      </c>
      <c r="AF532" s="36" t="s">
        <v>2850</v>
      </c>
      <c r="AG532" s="31">
        <v>0</v>
      </c>
      <c r="AH532" s="31">
        <v>0</v>
      </c>
      <c r="AI532" s="36" t="s">
        <v>2850</v>
      </c>
      <c r="AJ532" t="s">
        <v>118</v>
      </c>
      <c r="AK532" s="37">
        <v>9</v>
      </c>
      <c r="AT532"/>
    </row>
    <row r="533" spans="1:46" x14ac:dyDescent="0.25">
      <c r="A533" t="s">
        <v>2660</v>
      </c>
      <c r="B533" t="s">
        <v>1806</v>
      </c>
      <c r="C533" t="s">
        <v>2345</v>
      </c>
      <c r="D533" t="s">
        <v>2609</v>
      </c>
      <c r="E533" s="31">
        <v>62.967391304347828</v>
      </c>
      <c r="F533" s="31">
        <v>260.11065217391302</v>
      </c>
      <c r="G533" s="31">
        <v>0</v>
      </c>
      <c r="H533" s="36">
        <v>0</v>
      </c>
      <c r="I533" s="31">
        <v>34.044130434782609</v>
      </c>
      <c r="J533" s="31">
        <v>0</v>
      </c>
      <c r="K533" s="36">
        <v>0</v>
      </c>
      <c r="L533" s="31">
        <v>25.352826086956519</v>
      </c>
      <c r="M533" s="31">
        <v>0</v>
      </c>
      <c r="N533" s="36">
        <v>0</v>
      </c>
      <c r="O533" s="31">
        <v>3.473913043478261</v>
      </c>
      <c r="P533" s="31">
        <v>0</v>
      </c>
      <c r="Q533" s="36">
        <v>0</v>
      </c>
      <c r="R533" s="31">
        <v>5.2173913043478262</v>
      </c>
      <c r="S533" s="31">
        <v>0</v>
      </c>
      <c r="T533" s="36">
        <v>0</v>
      </c>
      <c r="U533" s="31">
        <v>59.115760869565214</v>
      </c>
      <c r="V533" s="31">
        <v>0</v>
      </c>
      <c r="W533" s="36">
        <v>0</v>
      </c>
      <c r="X533" s="31">
        <v>15.566413043478262</v>
      </c>
      <c r="Y533" s="31">
        <v>0</v>
      </c>
      <c r="Z533" s="36">
        <v>0</v>
      </c>
      <c r="AA533" s="31">
        <v>151.38434782608695</v>
      </c>
      <c r="AB533" s="31">
        <v>0</v>
      </c>
      <c r="AC533" s="36">
        <v>0</v>
      </c>
      <c r="AD533" s="31">
        <v>0</v>
      </c>
      <c r="AE533" s="31">
        <v>0</v>
      </c>
      <c r="AF533" s="36" t="s">
        <v>2850</v>
      </c>
      <c r="AG533" s="31">
        <v>0</v>
      </c>
      <c r="AH533" s="31">
        <v>0</v>
      </c>
      <c r="AI533" s="36" t="s">
        <v>2850</v>
      </c>
      <c r="AJ533" t="s">
        <v>663</v>
      </c>
      <c r="AK533" s="37">
        <v>9</v>
      </c>
      <c r="AT533"/>
    </row>
    <row r="534" spans="1:46" x14ac:dyDescent="0.25">
      <c r="A534" t="s">
        <v>2660</v>
      </c>
      <c r="B534" t="s">
        <v>1245</v>
      </c>
      <c r="C534" t="s">
        <v>2351</v>
      </c>
      <c r="D534" t="s">
        <v>2603</v>
      </c>
      <c r="E534" s="31">
        <v>51.021739130434781</v>
      </c>
      <c r="F534" s="31">
        <v>242.79228260869564</v>
      </c>
      <c r="G534" s="31">
        <v>22.14891304347826</v>
      </c>
      <c r="H534" s="36">
        <v>9.1225770463121761E-2</v>
      </c>
      <c r="I534" s="31">
        <v>28.112608695652167</v>
      </c>
      <c r="J534" s="31">
        <v>0.52173913043478259</v>
      </c>
      <c r="K534" s="36">
        <v>1.8558901313042272E-2</v>
      </c>
      <c r="L534" s="31">
        <v>26.634347826086952</v>
      </c>
      <c r="M534" s="31">
        <v>0</v>
      </c>
      <c r="N534" s="36">
        <v>0</v>
      </c>
      <c r="O534" s="31">
        <v>0.52173913043478259</v>
      </c>
      <c r="P534" s="31">
        <v>0.52173913043478259</v>
      </c>
      <c r="Q534" s="36">
        <v>1</v>
      </c>
      <c r="R534" s="31">
        <v>0.95652173913043481</v>
      </c>
      <c r="S534" s="31">
        <v>0</v>
      </c>
      <c r="T534" s="36">
        <v>0</v>
      </c>
      <c r="U534" s="31">
        <v>81.876847826086944</v>
      </c>
      <c r="V534" s="31">
        <v>1.2934782608695652</v>
      </c>
      <c r="W534" s="36">
        <v>1.5797851226723062E-2</v>
      </c>
      <c r="X534" s="31">
        <v>1.9130434782608696</v>
      </c>
      <c r="Y534" s="31">
        <v>0</v>
      </c>
      <c r="Z534" s="36">
        <v>0</v>
      </c>
      <c r="AA534" s="31">
        <v>130.88978260869567</v>
      </c>
      <c r="AB534" s="31">
        <v>20.333695652173912</v>
      </c>
      <c r="AC534" s="36">
        <v>0.15534975493819059</v>
      </c>
      <c r="AD534" s="31">
        <v>0</v>
      </c>
      <c r="AE534" s="31">
        <v>0</v>
      </c>
      <c r="AF534" s="36" t="s">
        <v>2850</v>
      </c>
      <c r="AG534" s="31">
        <v>0</v>
      </c>
      <c r="AH534" s="31">
        <v>0</v>
      </c>
      <c r="AI534" s="36" t="s">
        <v>2850</v>
      </c>
      <c r="AJ534" t="s">
        <v>108</v>
      </c>
      <c r="AK534" s="37">
        <v>9</v>
      </c>
      <c r="AT534"/>
    </row>
    <row r="535" spans="1:46" x14ac:dyDescent="0.25">
      <c r="A535" t="s">
        <v>2660</v>
      </c>
      <c r="B535" t="s">
        <v>2194</v>
      </c>
      <c r="C535" t="s">
        <v>2349</v>
      </c>
      <c r="D535" t="s">
        <v>2625</v>
      </c>
      <c r="E535" s="31">
        <v>101.96739130434783</v>
      </c>
      <c r="F535" s="31">
        <v>400.71228260869572</v>
      </c>
      <c r="G535" s="31">
        <v>0</v>
      </c>
      <c r="H535" s="36">
        <v>0</v>
      </c>
      <c r="I535" s="31">
        <v>51.66</v>
      </c>
      <c r="J535" s="31">
        <v>0</v>
      </c>
      <c r="K535" s="36">
        <v>0</v>
      </c>
      <c r="L535" s="31">
        <v>34.372499999999995</v>
      </c>
      <c r="M535" s="31">
        <v>0</v>
      </c>
      <c r="N535" s="36">
        <v>0</v>
      </c>
      <c r="O535" s="31">
        <v>11.722282608695652</v>
      </c>
      <c r="P535" s="31">
        <v>0</v>
      </c>
      <c r="Q535" s="36">
        <v>0</v>
      </c>
      <c r="R535" s="31">
        <v>5.5652173913043477</v>
      </c>
      <c r="S535" s="31">
        <v>0</v>
      </c>
      <c r="T535" s="36">
        <v>0</v>
      </c>
      <c r="U535" s="31">
        <v>120.66173913043477</v>
      </c>
      <c r="V535" s="31">
        <v>0</v>
      </c>
      <c r="W535" s="36">
        <v>0</v>
      </c>
      <c r="X535" s="31">
        <v>13.105869565217391</v>
      </c>
      <c r="Y535" s="31">
        <v>0</v>
      </c>
      <c r="Z535" s="36">
        <v>0</v>
      </c>
      <c r="AA535" s="31">
        <v>210.47467391304355</v>
      </c>
      <c r="AB535" s="31">
        <v>0</v>
      </c>
      <c r="AC535" s="36">
        <v>0</v>
      </c>
      <c r="AD535" s="31">
        <v>4.8099999999999987</v>
      </c>
      <c r="AE535" s="31">
        <v>0</v>
      </c>
      <c r="AF535" s="36">
        <v>0</v>
      </c>
      <c r="AG535" s="31">
        <v>0</v>
      </c>
      <c r="AH535" s="31">
        <v>0</v>
      </c>
      <c r="AI535" s="36" t="s">
        <v>2850</v>
      </c>
      <c r="AJ535" t="s">
        <v>1062</v>
      </c>
      <c r="AK535" s="37">
        <v>9</v>
      </c>
      <c r="AT535"/>
    </row>
    <row r="536" spans="1:46" x14ac:dyDescent="0.25">
      <c r="A536" t="s">
        <v>2660</v>
      </c>
      <c r="B536" t="s">
        <v>1241</v>
      </c>
      <c r="C536" t="s">
        <v>2349</v>
      </c>
      <c r="D536" t="s">
        <v>2625</v>
      </c>
      <c r="E536" s="31">
        <v>79.956521739130437</v>
      </c>
      <c r="F536" s="31">
        <v>399.10326086956525</v>
      </c>
      <c r="G536" s="31">
        <v>35.559782608695649</v>
      </c>
      <c r="H536" s="36">
        <v>8.9099203377136227E-2</v>
      </c>
      <c r="I536" s="31">
        <v>84.220108695652172</v>
      </c>
      <c r="J536" s="31">
        <v>0</v>
      </c>
      <c r="K536" s="36">
        <v>0</v>
      </c>
      <c r="L536" s="31">
        <v>69.116847826086953</v>
      </c>
      <c r="M536" s="31">
        <v>0</v>
      </c>
      <c r="N536" s="36">
        <v>0</v>
      </c>
      <c r="O536" s="31">
        <v>9.7989130434782616</v>
      </c>
      <c r="P536" s="31">
        <v>0</v>
      </c>
      <c r="Q536" s="36">
        <v>0</v>
      </c>
      <c r="R536" s="31">
        <v>5.3043478260869561</v>
      </c>
      <c r="S536" s="31">
        <v>0</v>
      </c>
      <c r="T536" s="36">
        <v>0</v>
      </c>
      <c r="U536" s="31">
        <v>70.942934782608702</v>
      </c>
      <c r="V536" s="31">
        <v>32.777173913043477</v>
      </c>
      <c r="W536" s="36">
        <v>0.46202168000919286</v>
      </c>
      <c r="X536" s="31">
        <v>6.2472826086956523</v>
      </c>
      <c r="Y536" s="31">
        <v>0</v>
      </c>
      <c r="Z536" s="36">
        <v>0</v>
      </c>
      <c r="AA536" s="31">
        <v>189.53260869565219</v>
      </c>
      <c r="AB536" s="31">
        <v>2.7826086956521738</v>
      </c>
      <c r="AC536" s="36">
        <v>1.4681424556976543E-2</v>
      </c>
      <c r="AD536" s="31">
        <v>48.160326086956523</v>
      </c>
      <c r="AE536" s="31">
        <v>0</v>
      </c>
      <c r="AF536" s="36">
        <v>0</v>
      </c>
      <c r="AG536" s="31">
        <v>0</v>
      </c>
      <c r="AH536" s="31">
        <v>0</v>
      </c>
      <c r="AI536" s="36" t="s">
        <v>2850</v>
      </c>
      <c r="AJ536" t="s">
        <v>104</v>
      </c>
      <c r="AK536" s="37">
        <v>9</v>
      </c>
      <c r="AT536"/>
    </row>
    <row r="537" spans="1:46" x14ac:dyDescent="0.25">
      <c r="A537" t="s">
        <v>2660</v>
      </c>
      <c r="B537" t="s">
        <v>1505</v>
      </c>
      <c r="C537" t="s">
        <v>2455</v>
      </c>
      <c r="D537" t="s">
        <v>2612</v>
      </c>
      <c r="E537" s="31">
        <v>83.076086956521735</v>
      </c>
      <c r="F537" s="31">
        <v>332.29304347826081</v>
      </c>
      <c r="G537" s="31">
        <v>42.588369565217391</v>
      </c>
      <c r="H537" s="36">
        <v>0.12816509524071212</v>
      </c>
      <c r="I537" s="31">
        <v>45.589021739130416</v>
      </c>
      <c r="J537" s="31">
        <v>3.1304347826086958</v>
      </c>
      <c r="K537" s="36">
        <v>6.8666417115104503E-2</v>
      </c>
      <c r="L537" s="31">
        <v>34.632499999999979</v>
      </c>
      <c r="M537" s="31">
        <v>3.1304347826086958</v>
      </c>
      <c r="N537" s="36">
        <v>9.0390089730995382E-2</v>
      </c>
      <c r="O537" s="31">
        <v>8.8695652173913047</v>
      </c>
      <c r="P537" s="31">
        <v>0</v>
      </c>
      <c r="Q537" s="36">
        <v>0</v>
      </c>
      <c r="R537" s="31">
        <v>2.0869565217391304</v>
      </c>
      <c r="S537" s="31">
        <v>0</v>
      </c>
      <c r="T537" s="36">
        <v>0</v>
      </c>
      <c r="U537" s="31">
        <v>64.777500000000003</v>
      </c>
      <c r="V537" s="31">
        <v>13.595543478260868</v>
      </c>
      <c r="W537" s="36">
        <v>0.20988064495018899</v>
      </c>
      <c r="X537" s="31">
        <v>17.471630434782611</v>
      </c>
      <c r="Y537" s="31">
        <v>0</v>
      </c>
      <c r="Z537" s="36">
        <v>0</v>
      </c>
      <c r="AA537" s="31">
        <v>204.45489130434777</v>
      </c>
      <c r="AB537" s="31">
        <v>25.862391304347828</v>
      </c>
      <c r="AC537" s="36">
        <v>0.12649436332559807</v>
      </c>
      <c r="AD537" s="31">
        <v>0</v>
      </c>
      <c r="AE537" s="31">
        <v>0</v>
      </c>
      <c r="AF537" s="36" t="s">
        <v>2850</v>
      </c>
      <c r="AG537" s="31">
        <v>0</v>
      </c>
      <c r="AH537" s="31">
        <v>0</v>
      </c>
      <c r="AI537" s="36" t="s">
        <v>2850</v>
      </c>
      <c r="AJ537" t="s">
        <v>370</v>
      </c>
      <c r="AK537" s="37">
        <v>9</v>
      </c>
      <c r="AT537"/>
    </row>
    <row r="538" spans="1:46" x14ac:dyDescent="0.25">
      <c r="A538" t="s">
        <v>2660</v>
      </c>
      <c r="B538" t="s">
        <v>1597</v>
      </c>
      <c r="C538" t="s">
        <v>2288</v>
      </c>
      <c r="D538" t="s">
        <v>2603</v>
      </c>
      <c r="E538" s="31">
        <v>136.41304347826087</v>
      </c>
      <c r="F538" s="31">
        <v>512.81641304347818</v>
      </c>
      <c r="G538" s="31">
        <v>1.0869565217391304E-2</v>
      </c>
      <c r="H538" s="36">
        <v>2.1195821625291365E-5</v>
      </c>
      <c r="I538" s="31">
        <v>35.50315217391303</v>
      </c>
      <c r="J538" s="31">
        <v>1.0869565217391304E-2</v>
      </c>
      <c r="K538" s="36">
        <v>3.0615775084269931E-4</v>
      </c>
      <c r="L538" s="31">
        <v>35.50315217391303</v>
      </c>
      <c r="M538" s="31">
        <v>1.0869565217391304E-2</v>
      </c>
      <c r="N538" s="36">
        <v>3.0615775084269931E-4</v>
      </c>
      <c r="O538" s="31">
        <v>0</v>
      </c>
      <c r="P538" s="31">
        <v>0</v>
      </c>
      <c r="Q538" s="36" t="s">
        <v>2850</v>
      </c>
      <c r="R538" s="31">
        <v>0</v>
      </c>
      <c r="S538" s="31">
        <v>0</v>
      </c>
      <c r="T538" s="36" t="s">
        <v>2850</v>
      </c>
      <c r="U538" s="31">
        <v>135.26184782608695</v>
      </c>
      <c r="V538" s="31">
        <v>0</v>
      </c>
      <c r="W538" s="36">
        <v>0</v>
      </c>
      <c r="X538" s="31">
        <v>0.8302173913043478</v>
      </c>
      <c r="Y538" s="31">
        <v>0</v>
      </c>
      <c r="Z538" s="36">
        <v>0</v>
      </c>
      <c r="AA538" s="31">
        <v>341.22119565217383</v>
      </c>
      <c r="AB538" s="31">
        <v>0</v>
      </c>
      <c r="AC538" s="36">
        <v>0</v>
      </c>
      <c r="AD538" s="31">
        <v>0</v>
      </c>
      <c r="AE538" s="31">
        <v>0</v>
      </c>
      <c r="AF538" s="36" t="s">
        <v>2850</v>
      </c>
      <c r="AG538" s="31">
        <v>0</v>
      </c>
      <c r="AH538" s="31">
        <v>0</v>
      </c>
      <c r="AI538" s="36" t="s">
        <v>2850</v>
      </c>
      <c r="AJ538" t="s">
        <v>463</v>
      </c>
      <c r="AK538" s="37">
        <v>9</v>
      </c>
      <c r="AT538"/>
    </row>
    <row r="539" spans="1:46" x14ac:dyDescent="0.25">
      <c r="A539" t="s">
        <v>2660</v>
      </c>
      <c r="B539" t="s">
        <v>1288</v>
      </c>
      <c r="C539" t="s">
        <v>2288</v>
      </c>
      <c r="D539" t="s">
        <v>2603</v>
      </c>
      <c r="E539" s="31">
        <v>108.20652173913044</v>
      </c>
      <c r="F539" s="31">
        <v>432.17206521739126</v>
      </c>
      <c r="G539" s="31">
        <v>83.387608695652176</v>
      </c>
      <c r="H539" s="36">
        <v>0.19295002015853691</v>
      </c>
      <c r="I539" s="31">
        <v>46.54347826086957</v>
      </c>
      <c r="J539" s="31">
        <v>0</v>
      </c>
      <c r="K539" s="36">
        <v>0</v>
      </c>
      <c r="L539" s="31">
        <v>35.500000000000007</v>
      </c>
      <c r="M539" s="31">
        <v>0</v>
      </c>
      <c r="N539" s="36">
        <v>0</v>
      </c>
      <c r="O539" s="31">
        <v>5.3043478260869561</v>
      </c>
      <c r="P539" s="31">
        <v>0</v>
      </c>
      <c r="Q539" s="36">
        <v>0</v>
      </c>
      <c r="R539" s="31">
        <v>5.7391304347826084</v>
      </c>
      <c r="S539" s="31">
        <v>0</v>
      </c>
      <c r="T539" s="36">
        <v>0</v>
      </c>
      <c r="U539" s="31">
        <v>93.004021739130422</v>
      </c>
      <c r="V539" s="31">
        <v>0</v>
      </c>
      <c r="W539" s="36">
        <v>0</v>
      </c>
      <c r="X539" s="31">
        <v>17.329021739130432</v>
      </c>
      <c r="Y539" s="31">
        <v>0</v>
      </c>
      <c r="Z539" s="36">
        <v>0</v>
      </c>
      <c r="AA539" s="31">
        <v>275.29554347826081</v>
      </c>
      <c r="AB539" s="31">
        <v>83.387608695652176</v>
      </c>
      <c r="AC539" s="36">
        <v>0.3029021379789863</v>
      </c>
      <c r="AD539" s="31">
        <v>0</v>
      </c>
      <c r="AE539" s="31">
        <v>0</v>
      </c>
      <c r="AF539" s="36" t="s">
        <v>2850</v>
      </c>
      <c r="AG539" s="31">
        <v>0</v>
      </c>
      <c r="AH539" s="31">
        <v>0</v>
      </c>
      <c r="AI539" s="36" t="s">
        <v>2850</v>
      </c>
      <c r="AJ539" t="s">
        <v>151</v>
      </c>
      <c r="AK539" s="37">
        <v>9</v>
      </c>
      <c r="AT539"/>
    </row>
    <row r="540" spans="1:46" x14ac:dyDescent="0.25">
      <c r="A540" t="s">
        <v>2660</v>
      </c>
      <c r="B540" t="s">
        <v>1787</v>
      </c>
      <c r="C540" t="s">
        <v>2288</v>
      </c>
      <c r="D540" t="s">
        <v>2603</v>
      </c>
      <c r="E540" s="31">
        <v>61.815217391304351</v>
      </c>
      <c r="F540" s="31">
        <v>246.53978260869559</v>
      </c>
      <c r="G540" s="31">
        <v>0</v>
      </c>
      <c r="H540" s="36">
        <v>0</v>
      </c>
      <c r="I540" s="31">
        <v>29.299673913043478</v>
      </c>
      <c r="J540" s="31">
        <v>0</v>
      </c>
      <c r="K540" s="36">
        <v>0</v>
      </c>
      <c r="L540" s="31">
        <v>20.872173913043476</v>
      </c>
      <c r="M540" s="31">
        <v>0</v>
      </c>
      <c r="N540" s="36">
        <v>0</v>
      </c>
      <c r="O540" s="31">
        <v>3.2101086956521736</v>
      </c>
      <c r="P540" s="31">
        <v>0</v>
      </c>
      <c r="Q540" s="36">
        <v>0</v>
      </c>
      <c r="R540" s="31">
        <v>5.2173913043478262</v>
      </c>
      <c r="S540" s="31">
        <v>0</v>
      </c>
      <c r="T540" s="36">
        <v>0</v>
      </c>
      <c r="U540" s="31">
        <v>52.639347826086933</v>
      </c>
      <c r="V540" s="31">
        <v>0</v>
      </c>
      <c r="W540" s="36">
        <v>0</v>
      </c>
      <c r="X540" s="31">
        <v>7.2561956521739113</v>
      </c>
      <c r="Y540" s="31">
        <v>0</v>
      </c>
      <c r="Z540" s="36">
        <v>0</v>
      </c>
      <c r="AA540" s="31">
        <v>157.34456521739128</v>
      </c>
      <c r="AB540" s="31">
        <v>0</v>
      </c>
      <c r="AC540" s="36">
        <v>0</v>
      </c>
      <c r="AD540" s="31">
        <v>0</v>
      </c>
      <c r="AE540" s="31">
        <v>0</v>
      </c>
      <c r="AF540" s="36" t="s">
        <v>2850</v>
      </c>
      <c r="AG540" s="31">
        <v>0</v>
      </c>
      <c r="AH540" s="31">
        <v>0</v>
      </c>
      <c r="AI540" s="36" t="s">
        <v>2850</v>
      </c>
      <c r="AJ540" t="s">
        <v>644</v>
      </c>
      <c r="AK540" s="37">
        <v>9</v>
      </c>
      <c r="AT540"/>
    </row>
    <row r="541" spans="1:46" x14ac:dyDescent="0.25">
      <c r="A541" t="s">
        <v>2660</v>
      </c>
      <c r="B541" t="s">
        <v>1413</v>
      </c>
      <c r="C541" t="s">
        <v>2286</v>
      </c>
      <c r="D541" t="s">
        <v>2603</v>
      </c>
      <c r="E541" s="31">
        <v>158.21739130434781</v>
      </c>
      <c r="F541" s="31">
        <v>651.81695652173914</v>
      </c>
      <c r="G541" s="31">
        <v>0</v>
      </c>
      <c r="H541" s="36">
        <v>0</v>
      </c>
      <c r="I541" s="31">
        <v>68.894239130434798</v>
      </c>
      <c r="J541" s="31">
        <v>0</v>
      </c>
      <c r="K541" s="36">
        <v>0</v>
      </c>
      <c r="L541" s="31">
        <v>56.699456521739137</v>
      </c>
      <c r="M541" s="31">
        <v>0</v>
      </c>
      <c r="N541" s="36">
        <v>0</v>
      </c>
      <c r="O541" s="31">
        <v>7.654021739130437</v>
      </c>
      <c r="P541" s="31">
        <v>0</v>
      </c>
      <c r="Q541" s="36">
        <v>0</v>
      </c>
      <c r="R541" s="31">
        <v>4.5407608695652177</v>
      </c>
      <c r="S541" s="31">
        <v>0</v>
      </c>
      <c r="T541" s="36">
        <v>0</v>
      </c>
      <c r="U541" s="31">
        <v>181.59293478260878</v>
      </c>
      <c r="V541" s="31">
        <v>0</v>
      </c>
      <c r="W541" s="36">
        <v>0</v>
      </c>
      <c r="X541" s="31">
        <v>19.911847826086962</v>
      </c>
      <c r="Y541" s="31">
        <v>0</v>
      </c>
      <c r="Z541" s="36">
        <v>0</v>
      </c>
      <c r="AA541" s="31">
        <v>381.4179347826086</v>
      </c>
      <c r="AB541" s="31">
        <v>0</v>
      </c>
      <c r="AC541" s="36">
        <v>0</v>
      </c>
      <c r="AD541" s="31">
        <v>0</v>
      </c>
      <c r="AE541" s="31">
        <v>0</v>
      </c>
      <c r="AF541" s="36" t="s">
        <v>2850</v>
      </c>
      <c r="AG541" s="31">
        <v>0</v>
      </c>
      <c r="AH541" s="31">
        <v>0</v>
      </c>
      <c r="AI541" s="36" t="s">
        <v>2850</v>
      </c>
      <c r="AJ541" t="s">
        <v>277</v>
      </c>
      <c r="AK541" s="37">
        <v>9</v>
      </c>
      <c r="AT541"/>
    </row>
    <row r="542" spans="1:46" x14ac:dyDescent="0.25">
      <c r="A542" t="s">
        <v>2660</v>
      </c>
      <c r="B542" t="s">
        <v>1556</v>
      </c>
      <c r="C542" t="s">
        <v>2336</v>
      </c>
      <c r="D542" t="s">
        <v>2623</v>
      </c>
      <c r="E542" s="31">
        <v>124.29347826086956</v>
      </c>
      <c r="F542" s="31">
        <v>554.15706521739139</v>
      </c>
      <c r="G542" s="31">
        <v>0</v>
      </c>
      <c r="H542" s="36">
        <v>0</v>
      </c>
      <c r="I542" s="31">
        <v>110.52663043478265</v>
      </c>
      <c r="J542" s="31">
        <v>0</v>
      </c>
      <c r="K542" s="36">
        <v>0</v>
      </c>
      <c r="L542" s="31">
        <v>74.416195652173926</v>
      </c>
      <c r="M542" s="31">
        <v>0</v>
      </c>
      <c r="N542" s="36">
        <v>0</v>
      </c>
      <c r="O542" s="31">
        <v>30.806086956521764</v>
      </c>
      <c r="P542" s="31">
        <v>0</v>
      </c>
      <c r="Q542" s="36">
        <v>0</v>
      </c>
      <c r="R542" s="31">
        <v>5.3043478260869561</v>
      </c>
      <c r="S542" s="31">
        <v>0</v>
      </c>
      <c r="T542" s="36">
        <v>0</v>
      </c>
      <c r="U542" s="31">
        <v>111.62445652173911</v>
      </c>
      <c r="V542" s="31">
        <v>0</v>
      </c>
      <c r="W542" s="36">
        <v>0</v>
      </c>
      <c r="X542" s="31">
        <v>6.0869565217391308</v>
      </c>
      <c r="Y542" s="31">
        <v>0</v>
      </c>
      <c r="Z542" s="36">
        <v>0</v>
      </c>
      <c r="AA542" s="31">
        <v>303.7332608695653</v>
      </c>
      <c r="AB542" s="31">
        <v>0</v>
      </c>
      <c r="AC542" s="36">
        <v>0</v>
      </c>
      <c r="AD542" s="31">
        <v>22.185760869565208</v>
      </c>
      <c r="AE542" s="31">
        <v>0</v>
      </c>
      <c r="AF542" s="36">
        <v>0</v>
      </c>
      <c r="AG542" s="31">
        <v>0</v>
      </c>
      <c r="AH542" s="31">
        <v>0</v>
      </c>
      <c r="AI542" s="36" t="s">
        <v>2850</v>
      </c>
      <c r="AJ542" t="s">
        <v>422</v>
      </c>
      <c r="AK542" s="37">
        <v>9</v>
      </c>
      <c r="AT542"/>
    </row>
    <row r="543" spans="1:46" x14ac:dyDescent="0.25">
      <c r="A543" t="s">
        <v>2660</v>
      </c>
      <c r="B543" t="s">
        <v>2081</v>
      </c>
      <c r="C543" t="s">
        <v>2286</v>
      </c>
      <c r="D543" t="s">
        <v>2603</v>
      </c>
      <c r="E543" s="31">
        <v>23.152173913043477</v>
      </c>
      <c r="F543" s="31">
        <v>195.0130434782609</v>
      </c>
      <c r="G543" s="31">
        <v>0</v>
      </c>
      <c r="H543" s="36">
        <v>0</v>
      </c>
      <c r="I543" s="31">
        <v>41.354347826086965</v>
      </c>
      <c r="J543" s="31">
        <v>0</v>
      </c>
      <c r="K543" s="36">
        <v>0</v>
      </c>
      <c r="L543" s="31">
        <v>36.310869565217402</v>
      </c>
      <c r="M543" s="31">
        <v>0</v>
      </c>
      <c r="N543" s="36">
        <v>0</v>
      </c>
      <c r="O543" s="31">
        <v>0</v>
      </c>
      <c r="P543" s="31">
        <v>0</v>
      </c>
      <c r="Q543" s="36" t="s">
        <v>2850</v>
      </c>
      <c r="R543" s="31">
        <v>5.0434782608695654</v>
      </c>
      <c r="S543" s="31">
        <v>0</v>
      </c>
      <c r="T543" s="36">
        <v>0</v>
      </c>
      <c r="U543" s="31">
        <v>83.154347826086919</v>
      </c>
      <c r="V543" s="31">
        <v>0</v>
      </c>
      <c r="W543" s="36">
        <v>0</v>
      </c>
      <c r="X543" s="31">
        <v>0</v>
      </c>
      <c r="Y543" s="31">
        <v>0</v>
      </c>
      <c r="Z543" s="36" t="s">
        <v>2850</v>
      </c>
      <c r="AA543" s="31">
        <v>70.504347826086999</v>
      </c>
      <c r="AB543" s="31">
        <v>0</v>
      </c>
      <c r="AC543" s="36">
        <v>0</v>
      </c>
      <c r="AD543" s="31">
        <v>0</v>
      </c>
      <c r="AE543" s="31">
        <v>0</v>
      </c>
      <c r="AF543" s="36" t="s">
        <v>2850</v>
      </c>
      <c r="AG543" s="31">
        <v>0</v>
      </c>
      <c r="AH543" s="31">
        <v>0</v>
      </c>
      <c r="AI543" s="36" t="s">
        <v>2850</v>
      </c>
      <c r="AJ543" t="s">
        <v>945</v>
      </c>
      <c r="AK543" s="37">
        <v>9</v>
      </c>
      <c r="AT543"/>
    </row>
    <row r="544" spans="1:46" x14ac:dyDescent="0.25">
      <c r="A544" t="s">
        <v>2660</v>
      </c>
      <c r="B544" t="s">
        <v>1341</v>
      </c>
      <c r="C544" t="s">
        <v>2296</v>
      </c>
      <c r="D544" t="s">
        <v>2603</v>
      </c>
      <c r="E544" s="31">
        <v>72.130434782608702</v>
      </c>
      <c r="F544" s="31">
        <v>310.8830434782609</v>
      </c>
      <c r="G544" s="31">
        <v>62.51760869565215</v>
      </c>
      <c r="H544" s="36">
        <v>0.20109687552008224</v>
      </c>
      <c r="I544" s="31">
        <v>21.022282608695647</v>
      </c>
      <c r="J544" s="31">
        <v>1.0380434782608696</v>
      </c>
      <c r="K544" s="36">
        <v>4.9378247718518148E-2</v>
      </c>
      <c r="L544" s="31">
        <v>15.114673913043474</v>
      </c>
      <c r="M544" s="31">
        <v>0.52173913043478259</v>
      </c>
      <c r="N544" s="36">
        <v>3.4518715616123123E-2</v>
      </c>
      <c r="O544" s="31">
        <v>0.51630434782608692</v>
      </c>
      <c r="P544" s="31">
        <v>0.51630434782608692</v>
      </c>
      <c r="Q544" s="36">
        <v>1</v>
      </c>
      <c r="R544" s="31">
        <v>5.3913043478260869</v>
      </c>
      <c r="S544" s="31">
        <v>0</v>
      </c>
      <c r="T544" s="36">
        <v>0</v>
      </c>
      <c r="U544" s="31">
        <v>86.979673913043456</v>
      </c>
      <c r="V544" s="31">
        <v>19.266195652173909</v>
      </c>
      <c r="W544" s="36">
        <v>0.22150227501927613</v>
      </c>
      <c r="X544" s="31">
        <v>1.9455434782608694</v>
      </c>
      <c r="Y544" s="31">
        <v>0</v>
      </c>
      <c r="Z544" s="36">
        <v>0</v>
      </c>
      <c r="AA544" s="31">
        <v>200.93554347826091</v>
      </c>
      <c r="AB544" s="31">
        <v>42.21336956521737</v>
      </c>
      <c r="AC544" s="36">
        <v>0.21008413362061257</v>
      </c>
      <c r="AD544" s="31">
        <v>0</v>
      </c>
      <c r="AE544" s="31">
        <v>0</v>
      </c>
      <c r="AF544" s="36" t="s">
        <v>2850</v>
      </c>
      <c r="AG544" s="31">
        <v>0</v>
      </c>
      <c r="AH544" s="31">
        <v>0</v>
      </c>
      <c r="AI544" s="36" t="s">
        <v>2850</v>
      </c>
      <c r="AJ544" t="s">
        <v>204</v>
      </c>
      <c r="AK544" s="37">
        <v>9</v>
      </c>
      <c r="AT544"/>
    </row>
    <row r="545" spans="1:46" x14ac:dyDescent="0.25">
      <c r="A545" t="s">
        <v>2660</v>
      </c>
      <c r="B545" t="s">
        <v>1804</v>
      </c>
      <c r="C545" t="s">
        <v>2286</v>
      </c>
      <c r="D545" t="s">
        <v>2603</v>
      </c>
      <c r="E545" s="31">
        <v>38.978260869565219</v>
      </c>
      <c r="F545" s="31">
        <v>143.60326086956525</v>
      </c>
      <c r="G545" s="31">
        <v>0.77717391304347827</v>
      </c>
      <c r="H545" s="36">
        <v>5.4119517087385981E-3</v>
      </c>
      <c r="I545" s="31">
        <v>13.306630434782608</v>
      </c>
      <c r="J545" s="31">
        <v>0</v>
      </c>
      <c r="K545" s="36">
        <v>0</v>
      </c>
      <c r="L545" s="31">
        <v>7.4805434782608691</v>
      </c>
      <c r="M545" s="31">
        <v>0</v>
      </c>
      <c r="N545" s="36">
        <v>0</v>
      </c>
      <c r="O545" s="31">
        <v>0</v>
      </c>
      <c r="P545" s="31">
        <v>0</v>
      </c>
      <c r="Q545" s="36" t="s">
        <v>2850</v>
      </c>
      <c r="R545" s="31">
        <v>5.8260869565217392</v>
      </c>
      <c r="S545" s="31">
        <v>0</v>
      </c>
      <c r="T545" s="36">
        <v>0</v>
      </c>
      <c r="U545" s="31">
        <v>27.605760869565216</v>
      </c>
      <c r="V545" s="31">
        <v>0</v>
      </c>
      <c r="W545" s="36">
        <v>0</v>
      </c>
      <c r="X545" s="31">
        <v>0</v>
      </c>
      <c r="Y545" s="31">
        <v>0</v>
      </c>
      <c r="Z545" s="36" t="s">
        <v>2850</v>
      </c>
      <c r="AA545" s="31">
        <v>102.69086956521741</v>
      </c>
      <c r="AB545" s="31">
        <v>0.77717391304347827</v>
      </c>
      <c r="AC545" s="36">
        <v>7.5680916554115548E-3</v>
      </c>
      <c r="AD545" s="31">
        <v>0</v>
      </c>
      <c r="AE545" s="31">
        <v>0</v>
      </c>
      <c r="AF545" s="36" t="s">
        <v>2850</v>
      </c>
      <c r="AG545" s="31">
        <v>0</v>
      </c>
      <c r="AH545" s="31">
        <v>0</v>
      </c>
      <c r="AI545" s="36" t="s">
        <v>2850</v>
      </c>
      <c r="AJ545" t="s">
        <v>661</v>
      </c>
      <c r="AK545" s="37">
        <v>9</v>
      </c>
      <c r="AT545"/>
    </row>
    <row r="546" spans="1:46" x14ac:dyDescent="0.25">
      <c r="A546" t="s">
        <v>2660</v>
      </c>
      <c r="B546" t="s">
        <v>1708</v>
      </c>
      <c r="C546" t="s">
        <v>2292</v>
      </c>
      <c r="D546" t="s">
        <v>2603</v>
      </c>
      <c r="E546" s="31">
        <v>88.173913043478265</v>
      </c>
      <c r="F546" s="31">
        <v>280.01478260869561</v>
      </c>
      <c r="G546" s="31">
        <v>0.30978260869565216</v>
      </c>
      <c r="H546" s="36">
        <v>1.1063080520593634E-3</v>
      </c>
      <c r="I546" s="31">
        <v>16.610652173913042</v>
      </c>
      <c r="J546" s="31">
        <v>0.30978260869565216</v>
      </c>
      <c r="K546" s="36">
        <v>1.8649635514141005E-2</v>
      </c>
      <c r="L546" s="31">
        <v>10.817173913043478</v>
      </c>
      <c r="M546" s="31">
        <v>0.30978260869565216</v>
      </c>
      <c r="N546" s="36">
        <v>2.8638035330292008E-2</v>
      </c>
      <c r="O546" s="31">
        <v>0.22826086956521738</v>
      </c>
      <c r="P546" s="31">
        <v>0</v>
      </c>
      <c r="Q546" s="36">
        <v>0</v>
      </c>
      <c r="R546" s="31">
        <v>5.5652173913043477</v>
      </c>
      <c r="S546" s="31">
        <v>0</v>
      </c>
      <c r="T546" s="36">
        <v>0</v>
      </c>
      <c r="U546" s="31">
        <v>76.039782608695646</v>
      </c>
      <c r="V546" s="31">
        <v>0</v>
      </c>
      <c r="W546" s="36">
        <v>0</v>
      </c>
      <c r="X546" s="31">
        <v>17.609347826086953</v>
      </c>
      <c r="Y546" s="31">
        <v>0</v>
      </c>
      <c r="Z546" s="36">
        <v>0</v>
      </c>
      <c r="AA546" s="31">
        <v>162.87163043478259</v>
      </c>
      <c r="AB546" s="31">
        <v>0</v>
      </c>
      <c r="AC546" s="36">
        <v>0</v>
      </c>
      <c r="AD546" s="31">
        <v>6.8833695652173912</v>
      </c>
      <c r="AE546" s="31">
        <v>0</v>
      </c>
      <c r="AF546" s="36">
        <v>0</v>
      </c>
      <c r="AG546" s="31">
        <v>0</v>
      </c>
      <c r="AH546" s="31">
        <v>0</v>
      </c>
      <c r="AI546" s="36" t="s">
        <v>2850</v>
      </c>
      <c r="AJ546" t="s">
        <v>574</v>
      </c>
      <c r="AK546" s="37">
        <v>9</v>
      </c>
      <c r="AT546"/>
    </row>
    <row r="547" spans="1:46" x14ac:dyDescent="0.25">
      <c r="A547" t="s">
        <v>2660</v>
      </c>
      <c r="B547" t="s">
        <v>2061</v>
      </c>
      <c r="C547" t="s">
        <v>2463</v>
      </c>
      <c r="D547" t="s">
        <v>2603</v>
      </c>
      <c r="E547" s="31">
        <v>117.18478260869566</v>
      </c>
      <c r="F547" s="31">
        <v>417.67413043478246</v>
      </c>
      <c r="G547" s="31">
        <v>1.2255434782608696</v>
      </c>
      <c r="H547" s="36">
        <v>2.9342096839589434E-3</v>
      </c>
      <c r="I547" s="31">
        <v>35.994891304347831</v>
      </c>
      <c r="J547" s="31">
        <v>0</v>
      </c>
      <c r="K547" s="36">
        <v>0</v>
      </c>
      <c r="L547" s="31">
        <v>19.004456521739133</v>
      </c>
      <c r="M547" s="31">
        <v>0</v>
      </c>
      <c r="N547" s="36">
        <v>0</v>
      </c>
      <c r="O547" s="31">
        <v>11.289347826086958</v>
      </c>
      <c r="P547" s="31">
        <v>0</v>
      </c>
      <c r="Q547" s="36">
        <v>0</v>
      </c>
      <c r="R547" s="31">
        <v>5.7010869565217392</v>
      </c>
      <c r="S547" s="31">
        <v>0</v>
      </c>
      <c r="T547" s="36">
        <v>0</v>
      </c>
      <c r="U547" s="31">
        <v>111.63652173913044</v>
      </c>
      <c r="V547" s="31">
        <v>0</v>
      </c>
      <c r="W547" s="36">
        <v>0</v>
      </c>
      <c r="X547" s="31">
        <v>27.007608695652181</v>
      </c>
      <c r="Y547" s="31">
        <v>0</v>
      </c>
      <c r="Z547" s="36">
        <v>0</v>
      </c>
      <c r="AA547" s="31">
        <v>243.03510869565201</v>
      </c>
      <c r="AB547" s="31">
        <v>1.2255434782608696</v>
      </c>
      <c r="AC547" s="36">
        <v>5.0426602347218609E-3</v>
      </c>
      <c r="AD547" s="31">
        <v>0</v>
      </c>
      <c r="AE547" s="31">
        <v>0</v>
      </c>
      <c r="AF547" s="36" t="s">
        <v>2850</v>
      </c>
      <c r="AG547" s="31">
        <v>0</v>
      </c>
      <c r="AH547" s="31">
        <v>0</v>
      </c>
      <c r="AI547" s="36" t="s">
        <v>2850</v>
      </c>
      <c r="AJ547" t="s">
        <v>924</v>
      </c>
      <c r="AK547" s="37">
        <v>9</v>
      </c>
      <c r="AT547"/>
    </row>
    <row r="548" spans="1:46" x14ac:dyDescent="0.25">
      <c r="A548" t="s">
        <v>2660</v>
      </c>
      <c r="B548" t="s">
        <v>1191</v>
      </c>
      <c r="C548" t="s">
        <v>2317</v>
      </c>
      <c r="D548" t="s">
        <v>2611</v>
      </c>
      <c r="E548" s="31">
        <v>156.45652173913044</v>
      </c>
      <c r="F548" s="31">
        <v>572.26478260869578</v>
      </c>
      <c r="G548" s="31">
        <v>0</v>
      </c>
      <c r="H548" s="36">
        <v>0</v>
      </c>
      <c r="I548" s="31">
        <v>42.759239130434779</v>
      </c>
      <c r="J548" s="31">
        <v>0</v>
      </c>
      <c r="K548" s="36">
        <v>0</v>
      </c>
      <c r="L548" s="31">
        <v>30.536956521739125</v>
      </c>
      <c r="M548" s="31">
        <v>0</v>
      </c>
      <c r="N548" s="36">
        <v>0</v>
      </c>
      <c r="O548" s="31">
        <v>6.8309782608695668</v>
      </c>
      <c r="P548" s="31">
        <v>0</v>
      </c>
      <c r="Q548" s="36">
        <v>0</v>
      </c>
      <c r="R548" s="31">
        <v>5.3913043478260869</v>
      </c>
      <c r="S548" s="31">
        <v>0</v>
      </c>
      <c r="T548" s="36">
        <v>0</v>
      </c>
      <c r="U548" s="31">
        <v>129.14260869565217</v>
      </c>
      <c r="V548" s="31">
        <v>0</v>
      </c>
      <c r="W548" s="36">
        <v>0</v>
      </c>
      <c r="X548" s="31">
        <v>21.905326086956517</v>
      </c>
      <c r="Y548" s="31">
        <v>0</v>
      </c>
      <c r="Z548" s="36">
        <v>0</v>
      </c>
      <c r="AA548" s="31">
        <v>378.45760869565231</v>
      </c>
      <c r="AB548" s="31">
        <v>0</v>
      </c>
      <c r="AC548" s="36">
        <v>0</v>
      </c>
      <c r="AD548" s="31">
        <v>0</v>
      </c>
      <c r="AE548" s="31">
        <v>0</v>
      </c>
      <c r="AF548" s="36" t="s">
        <v>2850</v>
      </c>
      <c r="AG548" s="31">
        <v>0</v>
      </c>
      <c r="AH548" s="31">
        <v>0</v>
      </c>
      <c r="AI548" s="36" t="s">
        <v>2850</v>
      </c>
      <c r="AJ548" t="s">
        <v>54</v>
      </c>
      <c r="AK548" s="37">
        <v>9</v>
      </c>
      <c r="AT548"/>
    </row>
    <row r="549" spans="1:46" x14ac:dyDescent="0.25">
      <c r="A549" t="s">
        <v>2660</v>
      </c>
      <c r="B549" t="s">
        <v>1189</v>
      </c>
      <c r="C549" t="s">
        <v>2315</v>
      </c>
      <c r="D549" t="s">
        <v>2603</v>
      </c>
      <c r="E549" s="31">
        <v>96.369565217391298</v>
      </c>
      <c r="F549" s="31">
        <v>338.60543478260871</v>
      </c>
      <c r="G549" s="31">
        <v>0</v>
      </c>
      <c r="H549" s="36">
        <v>0</v>
      </c>
      <c r="I549" s="31">
        <v>39.182934782608704</v>
      </c>
      <c r="J549" s="31">
        <v>0</v>
      </c>
      <c r="K549" s="36">
        <v>0</v>
      </c>
      <c r="L549" s="31">
        <v>32.963695652173918</v>
      </c>
      <c r="M549" s="31">
        <v>0</v>
      </c>
      <c r="N549" s="36">
        <v>0</v>
      </c>
      <c r="O549" s="31">
        <v>1.2627173913043479</v>
      </c>
      <c r="P549" s="31">
        <v>0</v>
      </c>
      <c r="Q549" s="36">
        <v>0</v>
      </c>
      <c r="R549" s="31">
        <v>4.9565217391304346</v>
      </c>
      <c r="S549" s="31">
        <v>0</v>
      </c>
      <c r="T549" s="36">
        <v>0</v>
      </c>
      <c r="U549" s="31">
        <v>65.539130434782606</v>
      </c>
      <c r="V549" s="31">
        <v>0</v>
      </c>
      <c r="W549" s="36">
        <v>0</v>
      </c>
      <c r="X549" s="31">
        <v>10.526521739130436</v>
      </c>
      <c r="Y549" s="31">
        <v>0</v>
      </c>
      <c r="Z549" s="36">
        <v>0</v>
      </c>
      <c r="AA549" s="31">
        <v>223.35684782608698</v>
      </c>
      <c r="AB549" s="31">
        <v>0</v>
      </c>
      <c r="AC549" s="36">
        <v>0</v>
      </c>
      <c r="AD549" s="31">
        <v>0</v>
      </c>
      <c r="AE549" s="31">
        <v>0</v>
      </c>
      <c r="AF549" s="36" t="s">
        <v>2850</v>
      </c>
      <c r="AG549" s="31">
        <v>0</v>
      </c>
      <c r="AH549" s="31">
        <v>0</v>
      </c>
      <c r="AI549" s="36" t="s">
        <v>2850</v>
      </c>
      <c r="AJ549" t="s">
        <v>52</v>
      </c>
      <c r="AK549" s="37">
        <v>9</v>
      </c>
      <c r="AT549"/>
    </row>
    <row r="550" spans="1:46" x14ac:dyDescent="0.25">
      <c r="A550" t="s">
        <v>2660</v>
      </c>
      <c r="B550" t="s">
        <v>1461</v>
      </c>
      <c r="C550" t="s">
        <v>2294</v>
      </c>
      <c r="D550" t="s">
        <v>2605</v>
      </c>
      <c r="E550" s="31">
        <v>89.663043478260875</v>
      </c>
      <c r="F550" s="31">
        <v>328.14369565217402</v>
      </c>
      <c r="G550" s="31">
        <v>0</v>
      </c>
      <c r="H550" s="36">
        <v>0</v>
      </c>
      <c r="I550" s="31">
        <v>23.259999999999998</v>
      </c>
      <c r="J550" s="31">
        <v>0</v>
      </c>
      <c r="K550" s="36">
        <v>0</v>
      </c>
      <c r="L550" s="31">
        <v>16.999130434782607</v>
      </c>
      <c r="M550" s="31">
        <v>0</v>
      </c>
      <c r="N550" s="36">
        <v>0</v>
      </c>
      <c r="O550" s="31">
        <v>0.52173913043478259</v>
      </c>
      <c r="P550" s="31">
        <v>0</v>
      </c>
      <c r="Q550" s="36">
        <v>0</v>
      </c>
      <c r="R550" s="31">
        <v>5.7391304347826084</v>
      </c>
      <c r="S550" s="31">
        <v>0</v>
      </c>
      <c r="T550" s="36">
        <v>0</v>
      </c>
      <c r="U550" s="31">
        <v>94.629565217391345</v>
      </c>
      <c r="V550" s="31">
        <v>0</v>
      </c>
      <c r="W550" s="36">
        <v>0</v>
      </c>
      <c r="X550" s="31">
        <v>15.429347826086957</v>
      </c>
      <c r="Y550" s="31">
        <v>0</v>
      </c>
      <c r="Z550" s="36">
        <v>0</v>
      </c>
      <c r="AA550" s="31">
        <v>187.05956521739137</v>
      </c>
      <c r="AB550" s="31">
        <v>0</v>
      </c>
      <c r="AC550" s="36">
        <v>0</v>
      </c>
      <c r="AD550" s="31">
        <v>7.7652173913043478</v>
      </c>
      <c r="AE550" s="31">
        <v>0</v>
      </c>
      <c r="AF550" s="36">
        <v>0</v>
      </c>
      <c r="AG550" s="31">
        <v>0</v>
      </c>
      <c r="AH550" s="31">
        <v>0</v>
      </c>
      <c r="AI550" s="36" t="s">
        <v>2850</v>
      </c>
      <c r="AJ550" t="s">
        <v>326</v>
      </c>
      <c r="AK550" s="37">
        <v>9</v>
      </c>
      <c r="AT550"/>
    </row>
    <row r="551" spans="1:46" x14ac:dyDescent="0.25">
      <c r="A551" t="s">
        <v>2660</v>
      </c>
      <c r="B551" t="s">
        <v>1320</v>
      </c>
      <c r="C551" t="s">
        <v>1785</v>
      </c>
      <c r="D551" t="s">
        <v>2610</v>
      </c>
      <c r="E551" s="31">
        <v>90.184782608695656</v>
      </c>
      <c r="F551" s="31">
        <v>327.24989130434778</v>
      </c>
      <c r="G551" s="31">
        <v>0</v>
      </c>
      <c r="H551" s="36">
        <v>0</v>
      </c>
      <c r="I551" s="31">
        <v>46.965978260869562</v>
      </c>
      <c r="J551" s="31">
        <v>0</v>
      </c>
      <c r="K551" s="36">
        <v>0</v>
      </c>
      <c r="L551" s="31">
        <v>35.487717391304344</v>
      </c>
      <c r="M551" s="31">
        <v>0</v>
      </c>
      <c r="N551" s="36">
        <v>0</v>
      </c>
      <c r="O551" s="31">
        <v>5.7391304347826084</v>
      </c>
      <c r="P551" s="31">
        <v>0</v>
      </c>
      <c r="Q551" s="36">
        <v>0</v>
      </c>
      <c r="R551" s="31">
        <v>5.7391304347826084</v>
      </c>
      <c r="S551" s="31">
        <v>0</v>
      </c>
      <c r="T551" s="36">
        <v>0</v>
      </c>
      <c r="U551" s="31">
        <v>105.86728260869562</v>
      </c>
      <c r="V551" s="31">
        <v>0</v>
      </c>
      <c r="W551" s="36">
        <v>0</v>
      </c>
      <c r="X551" s="31">
        <v>1.7424999999999999</v>
      </c>
      <c r="Y551" s="31">
        <v>0</v>
      </c>
      <c r="Z551" s="36">
        <v>0</v>
      </c>
      <c r="AA551" s="31">
        <v>172.6741304347826</v>
      </c>
      <c r="AB551" s="31">
        <v>0</v>
      </c>
      <c r="AC551" s="36">
        <v>0</v>
      </c>
      <c r="AD551" s="31">
        <v>0</v>
      </c>
      <c r="AE551" s="31">
        <v>0</v>
      </c>
      <c r="AF551" s="36" t="s">
        <v>2850</v>
      </c>
      <c r="AG551" s="31">
        <v>0</v>
      </c>
      <c r="AH551" s="31">
        <v>0</v>
      </c>
      <c r="AI551" s="36" t="s">
        <v>2850</v>
      </c>
      <c r="AJ551" t="s">
        <v>183</v>
      </c>
      <c r="AK551" s="37">
        <v>9</v>
      </c>
      <c r="AT551"/>
    </row>
    <row r="552" spans="1:46" x14ac:dyDescent="0.25">
      <c r="A552" t="s">
        <v>2660</v>
      </c>
      <c r="B552" t="s">
        <v>1321</v>
      </c>
      <c r="C552" t="s">
        <v>2389</v>
      </c>
      <c r="D552" t="s">
        <v>2614</v>
      </c>
      <c r="E552" s="31">
        <v>71.467391304347828</v>
      </c>
      <c r="F552" s="31">
        <v>269.10086956521747</v>
      </c>
      <c r="G552" s="31">
        <v>0</v>
      </c>
      <c r="H552" s="36">
        <v>0</v>
      </c>
      <c r="I552" s="31">
        <v>27.807065217391315</v>
      </c>
      <c r="J552" s="31">
        <v>0</v>
      </c>
      <c r="K552" s="36">
        <v>0</v>
      </c>
      <c r="L552" s="31">
        <v>25.592608695652185</v>
      </c>
      <c r="M552" s="31">
        <v>0</v>
      </c>
      <c r="N552" s="36">
        <v>0</v>
      </c>
      <c r="O552" s="31">
        <v>0</v>
      </c>
      <c r="P552" s="31">
        <v>0</v>
      </c>
      <c r="Q552" s="36" t="s">
        <v>2850</v>
      </c>
      <c r="R552" s="31">
        <v>2.2144565217391303</v>
      </c>
      <c r="S552" s="31">
        <v>0</v>
      </c>
      <c r="T552" s="36">
        <v>0</v>
      </c>
      <c r="U552" s="31">
        <v>78.164999999999978</v>
      </c>
      <c r="V552" s="31">
        <v>0</v>
      </c>
      <c r="W552" s="36">
        <v>0</v>
      </c>
      <c r="X552" s="31">
        <v>1.0384782608695651</v>
      </c>
      <c r="Y552" s="31">
        <v>0</v>
      </c>
      <c r="Z552" s="36">
        <v>0</v>
      </c>
      <c r="AA552" s="31">
        <v>162.09032608695659</v>
      </c>
      <c r="AB552" s="31">
        <v>0</v>
      </c>
      <c r="AC552" s="36">
        <v>0</v>
      </c>
      <c r="AD552" s="31">
        <v>0</v>
      </c>
      <c r="AE552" s="31">
        <v>0</v>
      </c>
      <c r="AF552" s="36" t="s">
        <v>2850</v>
      </c>
      <c r="AG552" s="31">
        <v>0</v>
      </c>
      <c r="AH552" s="31">
        <v>0</v>
      </c>
      <c r="AI552" s="36" t="s">
        <v>2850</v>
      </c>
      <c r="AJ552" t="s">
        <v>184</v>
      </c>
      <c r="AK552" s="37">
        <v>9</v>
      </c>
      <c r="AT552"/>
    </row>
    <row r="553" spans="1:46" x14ac:dyDescent="0.25">
      <c r="A553" t="s">
        <v>2660</v>
      </c>
      <c r="B553" t="s">
        <v>1916</v>
      </c>
      <c r="C553" t="s">
        <v>2347</v>
      </c>
      <c r="D553" t="s">
        <v>2619</v>
      </c>
      <c r="E553" s="31">
        <v>140.32608695652175</v>
      </c>
      <c r="F553" s="31">
        <v>551.79086956521758</v>
      </c>
      <c r="G553" s="31">
        <v>0</v>
      </c>
      <c r="H553" s="36">
        <v>0</v>
      </c>
      <c r="I553" s="31">
        <v>56.358152173913041</v>
      </c>
      <c r="J553" s="31">
        <v>0</v>
      </c>
      <c r="K553" s="36">
        <v>0</v>
      </c>
      <c r="L553" s="31">
        <v>44.53478260869565</v>
      </c>
      <c r="M553" s="31">
        <v>0</v>
      </c>
      <c r="N553" s="36">
        <v>0</v>
      </c>
      <c r="O553" s="31">
        <v>6.6929347826086953</v>
      </c>
      <c r="P553" s="31">
        <v>0</v>
      </c>
      <c r="Q553" s="36">
        <v>0</v>
      </c>
      <c r="R553" s="31">
        <v>5.1304347826086953</v>
      </c>
      <c r="S553" s="31">
        <v>0</v>
      </c>
      <c r="T553" s="36">
        <v>0</v>
      </c>
      <c r="U553" s="31">
        <v>154.2156521739131</v>
      </c>
      <c r="V553" s="31">
        <v>0</v>
      </c>
      <c r="W553" s="36">
        <v>0</v>
      </c>
      <c r="X553" s="31">
        <v>10.55</v>
      </c>
      <c r="Y553" s="31">
        <v>0</v>
      </c>
      <c r="Z553" s="36">
        <v>0</v>
      </c>
      <c r="AA553" s="31">
        <v>330.66706521739144</v>
      </c>
      <c r="AB553" s="31">
        <v>0</v>
      </c>
      <c r="AC553" s="36">
        <v>0</v>
      </c>
      <c r="AD553" s="31">
        <v>0</v>
      </c>
      <c r="AE553" s="31">
        <v>0</v>
      </c>
      <c r="AF553" s="36" t="s">
        <v>2850</v>
      </c>
      <c r="AG553" s="31">
        <v>0</v>
      </c>
      <c r="AH553" s="31">
        <v>0</v>
      </c>
      <c r="AI553" s="36" t="s">
        <v>2850</v>
      </c>
      <c r="AJ553" t="s">
        <v>776</v>
      </c>
      <c r="AK553" s="37">
        <v>9</v>
      </c>
      <c r="AT553"/>
    </row>
    <row r="554" spans="1:46" x14ac:dyDescent="0.25">
      <c r="A554" t="s">
        <v>2660</v>
      </c>
      <c r="B554" t="s">
        <v>1304</v>
      </c>
      <c r="C554" t="s">
        <v>2333</v>
      </c>
      <c r="D554" t="s">
        <v>2622</v>
      </c>
      <c r="E554" s="31">
        <v>53.380434782608695</v>
      </c>
      <c r="F554" s="31">
        <v>208.73380434782609</v>
      </c>
      <c r="G554" s="31">
        <v>0</v>
      </c>
      <c r="H554" s="36">
        <v>0</v>
      </c>
      <c r="I554" s="31">
        <v>21.0625</v>
      </c>
      <c r="J554" s="31">
        <v>0</v>
      </c>
      <c r="K554" s="36">
        <v>0</v>
      </c>
      <c r="L554" s="31">
        <v>18.220652173913042</v>
      </c>
      <c r="M554" s="31">
        <v>0</v>
      </c>
      <c r="N554" s="36">
        <v>0</v>
      </c>
      <c r="O554" s="31">
        <v>2.0592391304347828</v>
      </c>
      <c r="P554" s="31">
        <v>0</v>
      </c>
      <c r="Q554" s="36">
        <v>0</v>
      </c>
      <c r="R554" s="31">
        <v>0.78260869565217395</v>
      </c>
      <c r="S554" s="31">
        <v>0</v>
      </c>
      <c r="T554" s="36">
        <v>0</v>
      </c>
      <c r="U554" s="31">
        <v>35.446195652173913</v>
      </c>
      <c r="V554" s="31">
        <v>0</v>
      </c>
      <c r="W554" s="36">
        <v>0</v>
      </c>
      <c r="X554" s="31">
        <v>4.7128260869565217</v>
      </c>
      <c r="Y554" s="31">
        <v>0</v>
      </c>
      <c r="Z554" s="36">
        <v>0</v>
      </c>
      <c r="AA554" s="31">
        <v>147.51228260869567</v>
      </c>
      <c r="AB554" s="31">
        <v>0</v>
      </c>
      <c r="AC554" s="36">
        <v>0</v>
      </c>
      <c r="AD554" s="31">
        <v>0</v>
      </c>
      <c r="AE554" s="31">
        <v>0</v>
      </c>
      <c r="AF554" s="36" t="s">
        <v>2850</v>
      </c>
      <c r="AG554" s="31">
        <v>0</v>
      </c>
      <c r="AH554" s="31">
        <v>0</v>
      </c>
      <c r="AI554" s="36" t="s">
        <v>2850</v>
      </c>
      <c r="AJ554" t="s">
        <v>167</v>
      </c>
      <c r="AK554" s="37">
        <v>9</v>
      </c>
      <c r="AT554"/>
    </row>
    <row r="555" spans="1:46" x14ac:dyDescent="0.25">
      <c r="A555" t="s">
        <v>2660</v>
      </c>
      <c r="B555" t="s">
        <v>2011</v>
      </c>
      <c r="C555" t="s">
        <v>2481</v>
      </c>
      <c r="D555" t="s">
        <v>2612</v>
      </c>
      <c r="E555" s="31">
        <v>127.01086956521739</v>
      </c>
      <c r="F555" s="31">
        <v>518.25521739130431</v>
      </c>
      <c r="G555" s="31">
        <v>42.594565217391306</v>
      </c>
      <c r="H555" s="36">
        <v>8.2188396349960197E-2</v>
      </c>
      <c r="I555" s="31">
        <v>149.90989130434784</v>
      </c>
      <c r="J555" s="31">
        <v>1.6631521739130435</v>
      </c>
      <c r="K555" s="36">
        <v>1.1094345806285079E-2</v>
      </c>
      <c r="L555" s="31">
        <v>115.52695652173912</v>
      </c>
      <c r="M555" s="31">
        <v>1.6631521739130435</v>
      </c>
      <c r="N555" s="36">
        <v>1.4396225989040766E-2</v>
      </c>
      <c r="O555" s="31">
        <v>28.991630434782611</v>
      </c>
      <c r="P555" s="31">
        <v>0</v>
      </c>
      <c r="Q555" s="36">
        <v>0</v>
      </c>
      <c r="R555" s="31">
        <v>5.3913043478260869</v>
      </c>
      <c r="S555" s="31">
        <v>0</v>
      </c>
      <c r="T555" s="36">
        <v>0</v>
      </c>
      <c r="U555" s="31">
        <v>93.884782608695645</v>
      </c>
      <c r="V555" s="31">
        <v>17.655326086956517</v>
      </c>
      <c r="W555" s="36">
        <v>0.18805311783638592</v>
      </c>
      <c r="X555" s="31">
        <v>9.3961956521739083</v>
      </c>
      <c r="Y555" s="31">
        <v>0</v>
      </c>
      <c r="Z555" s="36">
        <v>0</v>
      </c>
      <c r="AA555" s="31">
        <v>225.66086956521738</v>
      </c>
      <c r="AB555" s="31">
        <v>23.276086956521745</v>
      </c>
      <c r="AC555" s="36">
        <v>0.10314631420754501</v>
      </c>
      <c r="AD555" s="31">
        <v>39.403478260869562</v>
      </c>
      <c r="AE555" s="31">
        <v>0</v>
      </c>
      <c r="AF555" s="36">
        <v>0</v>
      </c>
      <c r="AG555" s="31">
        <v>0</v>
      </c>
      <c r="AH555" s="31">
        <v>0</v>
      </c>
      <c r="AI555" s="36" t="s">
        <v>2850</v>
      </c>
      <c r="AJ555" t="s">
        <v>873</v>
      </c>
      <c r="AK555" s="37">
        <v>9</v>
      </c>
      <c r="AT555"/>
    </row>
    <row r="556" spans="1:46" x14ac:dyDescent="0.25">
      <c r="A556" t="s">
        <v>2660</v>
      </c>
      <c r="B556" t="s">
        <v>2113</v>
      </c>
      <c r="C556" t="s">
        <v>2481</v>
      </c>
      <c r="D556" t="s">
        <v>2612</v>
      </c>
      <c r="E556" s="31">
        <v>101.41304347826087</v>
      </c>
      <c r="F556" s="31">
        <v>526.79108695652178</v>
      </c>
      <c r="G556" s="31">
        <v>123.80597826086958</v>
      </c>
      <c r="H556" s="36">
        <v>0.23501912110196313</v>
      </c>
      <c r="I556" s="31">
        <v>117.44260869565218</v>
      </c>
      <c r="J556" s="31">
        <v>10.148152173913042</v>
      </c>
      <c r="K556" s="36">
        <v>8.6409458088687149E-2</v>
      </c>
      <c r="L556" s="31">
        <v>92.380869565217395</v>
      </c>
      <c r="M556" s="31">
        <v>10.148152173913042</v>
      </c>
      <c r="N556" s="36">
        <v>0.10985123025659366</v>
      </c>
      <c r="O556" s="31">
        <v>19.583478260869565</v>
      </c>
      <c r="P556" s="31">
        <v>0</v>
      </c>
      <c r="Q556" s="36">
        <v>0</v>
      </c>
      <c r="R556" s="31">
        <v>5.4782608695652177</v>
      </c>
      <c r="S556" s="31">
        <v>0</v>
      </c>
      <c r="T556" s="36">
        <v>0</v>
      </c>
      <c r="U556" s="31">
        <v>115.04456521739132</v>
      </c>
      <c r="V556" s="31">
        <v>23.441847826086956</v>
      </c>
      <c r="W556" s="36">
        <v>0.20376319195774792</v>
      </c>
      <c r="X556" s="31">
        <v>9.9928260869565193</v>
      </c>
      <c r="Y556" s="31">
        <v>0</v>
      </c>
      <c r="Z556" s="36">
        <v>0</v>
      </c>
      <c r="AA556" s="31">
        <v>243.77206521739126</v>
      </c>
      <c r="AB556" s="31">
        <v>90.215978260869591</v>
      </c>
      <c r="AC556" s="36">
        <v>0.37008333247871</v>
      </c>
      <c r="AD556" s="31">
        <v>40.539021739130433</v>
      </c>
      <c r="AE556" s="31">
        <v>0</v>
      </c>
      <c r="AF556" s="36">
        <v>0</v>
      </c>
      <c r="AG556" s="31">
        <v>0</v>
      </c>
      <c r="AH556" s="31">
        <v>0</v>
      </c>
      <c r="AI556" s="36" t="s">
        <v>2850</v>
      </c>
      <c r="AJ556" t="s">
        <v>978</v>
      </c>
      <c r="AK556" s="37">
        <v>9</v>
      </c>
      <c r="AT556"/>
    </row>
    <row r="557" spans="1:46" x14ac:dyDescent="0.25">
      <c r="A557" t="s">
        <v>2660</v>
      </c>
      <c r="B557" t="s">
        <v>1951</v>
      </c>
      <c r="C557" t="s">
        <v>2554</v>
      </c>
      <c r="D557" t="s">
        <v>2621</v>
      </c>
      <c r="E557" s="31">
        <v>111.65217391304348</v>
      </c>
      <c r="F557" s="31">
        <v>472.48597826086962</v>
      </c>
      <c r="G557" s="31">
        <v>29.251304347826107</v>
      </c>
      <c r="H557" s="36">
        <v>6.1909359629029742E-2</v>
      </c>
      <c r="I557" s="31">
        <v>117.54141304347824</v>
      </c>
      <c r="J557" s="31">
        <v>0</v>
      </c>
      <c r="K557" s="36">
        <v>0</v>
      </c>
      <c r="L557" s="31">
        <v>87.814456521739118</v>
      </c>
      <c r="M557" s="31">
        <v>0</v>
      </c>
      <c r="N557" s="36">
        <v>0</v>
      </c>
      <c r="O557" s="31">
        <v>24.683478260869567</v>
      </c>
      <c r="P557" s="31">
        <v>0</v>
      </c>
      <c r="Q557" s="36">
        <v>0</v>
      </c>
      <c r="R557" s="31">
        <v>5.0434782608695654</v>
      </c>
      <c r="S557" s="31">
        <v>0</v>
      </c>
      <c r="T557" s="36">
        <v>0</v>
      </c>
      <c r="U557" s="31">
        <v>93.108260869565271</v>
      </c>
      <c r="V557" s="31">
        <v>0</v>
      </c>
      <c r="W557" s="36">
        <v>0</v>
      </c>
      <c r="X557" s="31">
        <v>0</v>
      </c>
      <c r="Y557" s="31">
        <v>0</v>
      </c>
      <c r="Z557" s="36" t="s">
        <v>2850</v>
      </c>
      <c r="AA557" s="31">
        <v>261.83630434782611</v>
      </c>
      <c r="AB557" s="31">
        <v>29.251304347826107</v>
      </c>
      <c r="AC557" s="36">
        <v>0.11171599912657018</v>
      </c>
      <c r="AD557" s="31">
        <v>0</v>
      </c>
      <c r="AE557" s="31">
        <v>0</v>
      </c>
      <c r="AF557" s="36" t="s">
        <v>2850</v>
      </c>
      <c r="AG557" s="31">
        <v>0</v>
      </c>
      <c r="AH557" s="31">
        <v>0</v>
      </c>
      <c r="AI557" s="36" t="s">
        <v>2850</v>
      </c>
      <c r="AJ557" t="s">
        <v>811</v>
      </c>
      <c r="AK557" s="37">
        <v>9</v>
      </c>
      <c r="AT557"/>
    </row>
    <row r="558" spans="1:46" x14ac:dyDescent="0.25">
      <c r="A558" t="s">
        <v>2660</v>
      </c>
      <c r="B558" t="s">
        <v>1945</v>
      </c>
      <c r="C558" t="s">
        <v>2553</v>
      </c>
      <c r="D558" t="s">
        <v>2619</v>
      </c>
      <c r="E558" s="31">
        <v>109.23913043478261</v>
      </c>
      <c r="F558" s="31">
        <v>477.94500000000005</v>
      </c>
      <c r="G558" s="31">
        <v>0</v>
      </c>
      <c r="H558" s="36">
        <v>0</v>
      </c>
      <c r="I558" s="31">
        <v>108.19326086956522</v>
      </c>
      <c r="J558" s="31">
        <v>0</v>
      </c>
      <c r="K558" s="36">
        <v>0</v>
      </c>
      <c r="L558" s="31">
        <v>88.183478260869563</v>
      </c>
      <c r="M558" s="31">
        <v>0</v>
      </c>
      <c r="N558" s="36">
        <v>0</v>
      </c>
      <c r="O558" s="31">
        <v>14.444565217391307</v>
      </c>
      <c r="P558" s="31">
        <v>0</v>
      </c>
      <c r="Q558" s="36">
        <v>0</v>
      </c>
      <c r="R558" s="31">
        <v>5.5652173913043477</v>
      </c>
      <c r="S558" s="31">
        <v>0</v>
      </c>
      <c r="T558" s="36">
        <v>0</v>
      </c>
      <c r="U558" s="31">
        <v>95.900652173913031</v>
      </c>
      <c r="V558" s="31">
        <v>0</v>
      </c>
      <c r="W558" s="36">
        <v>0</v>
      </c>
      <c r="X558" s="31">
        <v>10.838043478260872</v>
      </c>
      <c r="Y558" s="31">
        <v>0</v>
      </c>
      <c r="Z558" s="36">
        <v>0</v>
      </c>
      <c r="AA558" s="31">
        <v>261.86130434782609</v>
      </c>
      <c r="AB558" s="31">
        <v>0</v>
      </c>
      <c r="AC558" s="36">
        <v>0</v>
      </c>
      <c r="AD558" s="31">
        <v>1.1517391304347826</v>
      </c>
      <c r="AE558" s="31">
        <v>0</v>
      </c>
      <c r="AF558" s="36">
        <v>0</v>
      </c>
      <c r="AG558" s="31">
        <v>0</v>
      </c>
      <c r="AH558" s="31">
        <v>0</v>
      </c>
      <c r="AI558" s="36" t="s">
        <v>2850</v>
      </c>
      <c r="AJ558" t="s">
        <v>805</v>
      </c>
      <c r="AK558" s="37">
        <v>9</v>
      </c>
      <c r="AT558"/>
    </row>
    <row r="559" spans="1:46" x14ac:dyDescent="0.25">
      <c r="A559" t="s">
        <v>2660</v>
      </c>
      <c r="B559" t="s">
        <v>2009</v>
      </c>
      <c r="C559" t="s">
        <v>2337</v>
      </c>
      <c r="D559" t="s">
        <v>2623</v>
      </c>
      <c r="E559" s="31">
        <v>87.434782608695656</v>
      </c>
      <c r="F559" s="31">
        <v>383.90249999999997</v>
      </c>
      <c r="G559" s="31">
        <v>0</v>
      </c>
      <c r="H559" s="36">
        <v>0</v>
      </c>
      <c r="I559" s="31">
        <v>112.86119565217389</v>
      </c>
      <c r="J559" s="31">
        <v>0</v>
      </c>
      <c r="K559" s="36">
        <v>0</v>
      </c>
      <c r="L559" s="31">
        <v>80.174999999999983</v>
      </c>
      <c r="M559" s="31">
        <v>0</v>
      </c>
      <c r="N559" s="36">
        <v>0</v>
      </c>
      <c r="O559" s="31">
        <v>27.120978260869567</v>
      </c>
      <c r="P559" s="31">
        <v>0</v>
      </c>
      <c r="Q559" s="36">
        <v>0</v>
      </c>
      <c r="R559" s="31">
        <v>5.5652173913043477</v>
      </c>
      <c r="S559" s="31">
        <v>0</v>
      </c>
      <c r="T559" s="36">
        <v>0</v>
      </c>
      <c r="U559" s="31">
        <v>58.244782608695658</v>
      </c>
      <c r="V559" s="31">
        <v>0</v>
      </c>
      <c r="W559" s="36">
        <v>0</v>
      </c>
      <c r="X559" s="31">
        <v>0</v>
      </c>
      <c r="Y559" s="31">
        <v>0</v>
      </c>
      <c r="Z559" s="36" t="s">
        <v>2850</v>
      </c>
      <c r="AA559" s="31">
        <v>204.30782608695651</v>
      </c>
      <c r="AB559" s="31">
        <v>0</v>
      </c>
      <c r="AC559" s="36">
        <v>0</v>
      </c>
      <c r="AD559" s="31">
        <v>8.488695652173913</v>
      </c>
      <c r="AE559" s="31">
        <v>0</v>
      </c>
      <c r="AF559" s="36">
        <v>0</v>
      </c>
      <c r="AG559" s="31">
        <v>0</v>
      </c>
      <c r="AH559" s="31">
        <v>0</v>
      </c>
      <c r="AI559" s="36" t="s">
        <v>2850</v>
      </c>
      <c r="AJ559" t="s">
        <v>871</v>
      </c>
      <c r="AK559" s="37">
        <v>9</v>
      </c>
      <c r="AT559"/>
    </row>
    <row r="560" spans="1:46" x14ac:dyDescent="0.25">
      <c r="A560" t="s">
        <v>2660</v>
      </c>
      <c r="B560" t="s">
        <v>1931</v>
      </c>
      <c r="C560" t="s">
        <v>2341</v>
      </c>
      <c r="D560" t="s">
        <v>2610</v>
      </c>
      <c r="E560" s="31">
        <v>99.945652173913047</v>
      </c>
      <c r="F560" s="31">
        <v>433.24782608695665</v>
      </c>
      <c r="G560" s="31">
        <v>1.2238043478260869</v>
      </c>
      <c r="H560" s="36">
        <v>2.8247212660692236E-3</v>
      </c>
      <c r="I560" s="31">
        <v>68.324673913043483</v>
      </c>
      <c r="J560" s="31">
        <v>0</v>
      </c>
      <c r="K560" s="36">
        <v>0</v>
      </c>
      <c r="L560" s="31">
        <v>44.274456521739133</v>
      </c>
      <c r="M560" s="31">
        <v>0</v>
      </c>
      <c r="N560" s="36">
        <v>0</v>
      </c>
      <c r="O560" s="31">
        <v>18.571956521739128</v>
      </c>
      <c r="P560" s="31">
        <v>0</v>
      </c>
      <c r="Q560" s="36">
        <v>0</v>
      </c>
      <c r="R560" s="31">
        <v>5.4782608695652177</v>
      </c>
      <c r="S560" s="31">
        <v>0</v>
      </c>
      <c r="T560" s="36">
        <v>0</v>
      </c>
      <c r="U560" s="31">
        <v>133.60217391304349</v>
      </c>
      <c r="V560" s="31">
        <v>1.1368478260869566</v>
      </c>
      <c r="W560" s="36">
        <v>8.5092015555591708E-3</v>
      </c>
      <c r="X560" s="31">
        <v>4.4055434782608698</v>
      </c>
      <c r="Y560" s="31">
        <v>0</v>
      </c>
      <c r="Z560" s="36">
        <v>0</v>
      </c>
      <c r="AA560" s="31">
        <v>226.9154347826088</v>
      </c>
      <c r="AB560" s="31">
        <v>8.6956521739130432E-2</v>
      </c>
      <c r="AC560" s="36">
        <v>3.8321113688205989E-4</v>
      </c>
      <c r="AD560" s="31">
        <v>0</v>
      </c>
      <c r="AE560" s="31">
        <v>0</v>
      </c>
      <c r="AF560" s="36" t="s">
        <v>2850</v>
      </c>
      <c r="AG560" s="31">
        <v>0</v>
      </c>
      <c r="AH560" s="31">
        <v>0</v>
      </c>
      <c r="AI560" s="36" t="s">
        <v>2850</v>
      </c>
      <c r="AJ560" t="s">
        <v>791</v>
      </c>
      <c r="AK560" s="37">
        <v>9</v>
      </c>
      <c r="AT560"/>
    </row>
    <row r="561" spans="1:46" x14ac:dyDescent="0.25">
      <c r="A561" t="s">
        <v>2660</v>
      </c>
      <c r="B561" t="s">
        <v>1953</v>
      </c>
      <c r="C561" t="s">
        <v>2545</v>
      </c>
      <c r="D561" t="s">
        <v>2610</v>
      </c>
      <c r="E561" s="31">
        <v>91.815217391304344</v>
      </c>
      <c r="F561" s="31">
        <v>407.8846739130434</v>
      </c>
      <c r="G561" s="31">
        <v>94.39771739130434</v>
      </c>
      <c r="H561" s="36">
        <v>0.23143237152232132</v>
      </c>
      <c r="I561" s="31">
        <v>59.409999999999989</v>
      </c>
      <c r="J561" s="31">
        <v>28.088804347826098</v>
      </c>
      <c r="K561" s="36">
        <v>0.47279589880198791</v>
      </c>
      <c r="L561" s="31">
        <v>40.444673913043474</v>
      </c>
      <c r="M561" s="31">
        <v>23.59782608695653</v>
      </c>
      <c r="N561" s="36">
        <v>0.58345942256061045</v>
      </c>
      <c r="O561" s="31">
        <v>14.758804347826079</v>
      </c>
      <c r="P561" s="31">
        <v>0.45836956521739131</v>
      </c>
      <c r="Q561" s="36">
        <v>3.1057364432431653E-2</v>
      </c>
      <c r="R561" s="31">
        <v>4.2065217391304346</v>
      </c>
      <c r="S561" s="31">
        <v>4.0326086956521738</v>
      </c>
      <c r="T561" s="36">
        <v>0.95865633074935408</v>
      </c>
      <c r="U561" s="31">
        <v>124.75956521739126</v>
      </c>
      <c r="V561" s="31">
        <v>55.584130434782594</v>
      </c>
      <c r="W561" s="36">
        <v>0.44553001076853921</v>
      </c>
      <c r="X561" s="31">
        <v>12.849130434782611</v>
      </c>
      <c r="Y561" s="31">
        <v>0</v>
      </c>
      <c r="Z561" s="36">
        <v>0</v>
      </c>
      <c r="AA561" s="31">
        <v>206.01249999999999</v>
      </c>
      <c r="AB561" s="31">
        <v>10.724782608695653</v>
      </c>
      <c r="AC561" s="36">
        <v>5.2058892585137573E-2</v>
      </c>
      <c r="AD561" s="31">
        <v>4.8534782608695641</v>
      </c>
      <c r="AE561" s="31">
        <v>0</v>
      </c>
      <c r="AF561" s="36">
        <v>0</v>
      </c>
      <c r="AG561" s="31">
        <v>0</v>
      </c>
      <c r="AH561" s="31">
        <v>0</v>
      </c>
      <c r="AI561" s="36" t="s">
        <v>2850</v>
      </c>
      <c r="AJ561" t="s">
        <v>813</v>
      </c>
      <c r="AK561" s="37">
        <v>9</v>
      </c>
      <c r="AT561"/>
    </row>
    <row r="562" spans="1:46" x14ac:dyDescent="0.25">
      <c r="A562" t="s">
        <v>2660</v>
      </c>
      <c r="B562" t="s">
        <v>1614</v>
      </c>
      <c r="C562" t="s">
        <v>2443</v>
      </c>
      <c r="D562" t="s">
        <v>2609</v>
      </c>
      <c r="E562" s="31">
        <v>73.510869565217391</v>
      </c>
      <c r="F562" s="31">
        <v>276.82782608695658</v>
      </c>
      <c r="G562" s="31">
        <v>0</v>
      </c>
      <c r="H562" s="36">
        <v>0</v>
      </c>
      <c r="I562" s="31">
        <v>36.46032608695652</v>
      </c>
      <c r="J562" s="31">
        <v>0</v>
      </c>
      <c r="K562" s="36">
        <v>0</v>
      </c>
      <c r="L562" s="31">
        <v>32.271847826086955</v>
      </c>
      <c r="M562" s="31">
        <v>0</v>
      </c>
      <c r="N562" s="36">
        <v>0</v>
      </c>
      <c r="O562" s="31">
        <v>4.1884782608695659</v>
      </c>
      <c r="P562" s="31">
        <v>0</v>
      </c>
      <c r="Q562" s="36">
        <v>0</v>
      </c>
      <c r="R562" s="31">
        <v>0</v>
      </c>
      <c r="S562" s="31">
        <v>0</v>
      </c>
      <c r="T562" s="36" t="s">
        <v>2850</v>
      </c>
      <c r="U562" s="31">
        <v>92.48663043478264</v>
      </c>
      <c r="V562" s="31">
        <v>0</v>
      </c>
      <c r="W562" s="36">
        <v>0</v>
      </c>
      <c r="X562" s="31">
        <v>0</v>
      </c>
      <c r="Y562" s="31">
        <v>0</v>
      </c>
      <c r="Z562" s="36" t="s">
        <v>2850</v>
      </c>
      <c r="AA562" s="31">
        <v>147.88086956521741</v>
      </c>
      <c r="AB562" s="31">
        <v>0</v>
      </c>
      <c r="AC562" s="36">
        <v>0</v>
      </c>
      <c r="AD562" s="31">
        <v>0</v>
      </c>
      <c r="AE562" s="31">
        <v>0</v>
      </c>
      <c r="AF562" s="36" t="s">
        <v>2850</v>
      </c>
      <c r="AG562" s="31">
        <v>0</v>
      </c>
      <c r="AH562" s="31">
        <v>0</v>
      </c>
      <c r="AI562" s="36" t="s">
        <v>2850</v>
      </c>
      <c r="AJ562" t="s">
        <v>480</v>
      </c>
      <c r="AK562" s="37">
        <v>9</v>
      </c>
      <c r="AT562"/>
    </row>
    <row r="563" spans="1:46" x14ac:dyDescent="0.25">
      <c r="A563" t="s">
        <v>2660</v>
      </c>
      <c r="B563" t="s">
        <v>1148</v>
      </c>
      <c r="C563" t="s">
        <v>2286</v>
      </c>
      <c r="D563" t="s">
        <v>2603</v>
      </c>
      <c r="E563" s="31">
        <v>52.228260869565219</v>
      </c>
      <c r="F563" s="31">
        <v>183.43978260869565</v>
      </c>
      <c r="G563" s="31">
        <v>0</v>
      </c>
      <c r="H563" s="36">
        <v>0</v>
      </c>
      <c r="I563" s="31">
        <v>14.196195652173918</v>
      </c>
      <c r="J563" s="31">
        <v>0</v>
      </c>
      <c r="K563" s="36">
        <v>0</v>
      </c>
      <c r="L563" s="31">
        <v>8.6309782608695702</v>
      </c>
      <c r="M563" s="31">
        <v>0</v>
      </c>
      <c r="N563" s="36">
        <v>0</v>
      </c>
      <c r="O563" s="31">
        <v>0</v>
      </c>
      <c r="P563" s="31">
        <v>0</v>
      </c>
      <c r="Q563" s="36" t="s">
        <v>2850</v>
      </c>
      <c r="R563" s="31">
        <v>5.5652173913043477</v>
      </c>
      <c r="S563" s="31">
        <v>0</v>
      </c>
      <c r="T563" s="36">
        <v>0</v>
      </c>
      <c r="U563" s="31">
        <v>37.61630434782608</v>
      </c>
      <c r="V563" s="31">
        <v>0</v>
      </c>
      <c r="W563" s="36">
        <v>0</v>
      </c>
      <c r="X563" s="31">
        <v>15.844347826086953</v>
      </c>
      <c r="Y563" s="31">
        <v>0</v>
      </c>
      <c r="Z563" s="36">
        <v>0</v>
      </c>
      <c r="AA563" s="31">
        <v>103.69510869565218</v>
      </c>
      <c r="AB563" s="31">
        <v>0</v>
      </c>
      <c r="AC563" s="36">
        <v>0</v>
      </c>
      <c r="AD563" s="31">
        <v>12.087826086956522</v>
      </c>
      <c r="AE563" s="31">
        <v>0</v>
      </c>
      <c r="AF563" s="36">
        <v>0</v>
      </c>
      <c r="AG563" s="31">
        <v>0</v>
      </c>
      <c r="AH563" s="31">
        <v>0</v>
      </c>
      <c r="AI563" s="36" t="s">
        <v>2850</v>
      </c>
      <c r="AJ563" t="s">
        <v>11</v>
      </c>
      <c r="AK563" s="37">
        <v>9</v>
      </c>
      <c r="AT563"/>
    </row>
    <row r="564" spans="1:46" x14ac:dyDescent="0.25">
      <c r="A564" t="s">
        <v>2660</v>
      </c>
      <c r="B564" t="s">
        <v>1902</v>
      </c>
      <c r="C564" t="s">
        <v>2434</v>
      </c>
      <c r="D564" t="s">
        <v>2625</v>
      </c>
      <c r="E564" s="31">
        <v>90.326086956521735</v>
      </c>
      <c r="F564" s="31">
        <v>551.43108695652177</v>
      </c>
      <c r="G564" s="31">
        <v>0</v>
      </c>
      <c r="H564" s="36">
        <v>0</v>
      </c>
      <c r="I564" s="31">
        <v>178.76619565217391</v>
      </c>
      <c r="J564" s="31">
        <v>0</v>
      </c>
      <c r="K564" s="36">
        <v>0</v>
      </c>
      <c r="L564" s="31">
        <v>173.37489130434781</v>
      </c>
      <c r="M564" s="31">
        <v>0</v>
      </c>
      <c r="N564" s="36">
        <v>0</v>
      </c>
      <c r="O564" s="31">
        <v>0</v>
      </c>
      <c r="P564" s="31">
        <v>0</v>
      </c>
      <c r="Q564" s="36" t="s">
        <v>2850</v>
      </c>
      <c r="R564" s="31">
        <v>5.3913043478260869</v>
      </c>
      <c r="S564" s="31">
        <v>0</v>
      </c>
      <c r="T564" s="36">
        <v>0</v>
      </c>
      <c r="U564" s="31">
        <v>86.58902173913043</v>
      </c>
      <c r="V564" s="31">
        <v>0</v>
      </c>
      <c r="W564" s="36">
        <v>0</v>
      </c>
      <c r="X564" s="31">
        <v>0</v>
      </c>
      <c r="Y564" s="31">
        <v>0</v>
      </c>
      <c r="Z564" s="36" t="s">
        <v>2850</v>
      </c>
      <c r="AA564" s="31">
        <v>286.07586956521743</v>
      </c>
      <c r="AB564" s="31">
        <v>0</v>
      </c>
      <c r="AC564" s="36">
        <v>0</v>
      </c>
      <c r="AD564" s="31">
        <v>0</v>
      </c>
      <c r="AE564" s="31">
        <v>0</v>
      </c>
      <c r="AF564" s="36" t="s">
        <v>2850</v>
      </c>
      <c r="AG564" s="31">
        <v>0</v>
      </c>
      <c r="AH564" s="31">
        <v>0</v>
      </c>
      <c r="AI564" s="36" t="s">
        <v>2850</v>
      </c>
      <c r="AJ564" t="s">
        <v>762</v>
      </c>
      <c r="AK564" s="37">
        <v>9</v>
      </c>
      <c r="AT564"/>
    </row>
    <row r="565" spans="1:46" x14ac:dyDescent="0.25">
      <c r="A565" t="s">
        <v>2660</v>
      </c>
      <c r="B565" t="s">
        <v>1267</v>
      </c>
      <c r="C565" t="s">
        <v>2365</v>
      </c>
      <c r="D565" t="s">
        <v>2616</v>
      </c>
      <c r="E565" s="31">
        <v>214.28260869565219</v>
      </c>
      <c r="F565" s="31">
        <v>430.21630434782605</v>
      </c>
      <c r="G565" s="31">
        <v>0</v>
      </c>
      <c r="H565" s="36">
        <v>0</v>
      </c>
      <c r="I565" s="31">
        <v>36.910760869565216</v>
      </c>
      <c r="J565" s="31">
        <v>0</v>
      </c>
      <c r="K565" s="36">
        <v>0</v>
      </c>
      <c r="L565" s="31">
        <v>20.12815217391304</v>
      </c>
      <c r="M565" s="31">
        <v>0</v>
      </c>
      <c r="N565" s="36">
        <v>0</v>
      </c>
      <c r="O565" s="31">
        <v>5.5652173913043477</v>
      </c>
      <c r="P565" s="31">
        <v>0</v>
      </c>
      <c r="Q565" s="36">
        <v>0</v>
      </c>
      <c r="R565" s="31">
        <v>11.217391304347826</v>
      </c>
      <c r="S565" s="31">
        <v>0</v>
      </c>
      <c r="T565" s="36">
        <v>0</v>
      </c>
      <c r="U565" s="31">
        <v>134.97413043478264</v>
      </c>
      <c r="V565" s="31">
        <v>0</v>
      </c>
      <c r="W565" s="36">
        <v>0</v>
      </c>
      <c r="X565" s="31">
        <v>26.948152173913044</v>
      </c>
      <c r="Y565" s="31">
        <v>0</v>
      </c>
      <c r="Z565" s="36">
        <v>0</v>
      </c>
      <c r="AA565" s="31">
        <v>231.38326086956519</v>
      </c>
      <c r="AB565" s="31">
        <v>0</v>
      </c>
      <c r="AC565" s="36">
        <v>0</v>
      </c>
      <c r="AD565" s="31">
        <v>0</v>
      </c>
      <c r="AE565" s="31">
        <v>0</v>
      </c>
      <c r="AF565" s="36" t="s">
        <v>2850</v>
      </c>
      <c r="AG565" s="31">
        <v>0</v>
      </c>
      <c r="AH565" s="31">
        <v>0</v>
      </c>
      <c r="AI565" s="36" t="s">
        <v>2850</v>
      </c>
      <c r="AJ565" t="s">
        <v>130</v>
      </c>
      <c r="AK565" s="37">
        <v>9</v>
      </c>
      <c r="AT565"/>
    </row>
    <row r="566" spans="1:46" x14ac:dyDescent="0.25">
      <c r="A566" t="s">
        <v>2660</v>
      </c>
      <c r="B566" t="s">
        <v>2016</v>
      </c>
      <c r="C566" t="s">
        <v>2467</v>
      </c>
      <c r="D566" t="s">
        <v>2617</v>
      </c>
      <c r="E566" s="31">
        <v>32.130434782608695</v>
      </c>
      <c r="F566" s="31">
        <v>114.89695652173916</v>
      </c>
      <c r="G566" s="31">
        <v>1.7663043478260869</v>
      </c>
      <c r="H566" s="36">
        <v>1.5372942863738014E-2</v>
      </c>
      <c r="I566" s="31">
        <v>18.792065217391311</v>
      </c>
      <c r="J566" s="31">
        <v>0</v>
      </c>
      <c r="K566" s="36">
        <v>0</v>
      </c>
      <c r="L566" s="31">
        <v>18.792065217391311</v>
      </c>
      <c r="M566" s="31">
        <v>0</v>
      </c>
      <c r="N566" s="36">
        <v>0</v>
      </c>
      <c r="O566" s="31">
        <v>0</v>
      </c>
      <c r="P566" s="31">
        <v>0</v>
      </c>
      <c r="Q566" s="36" t="s">
        <v>2850</v>
      </c>
      <c r="R566" s="31">
        <v>0</v>
      </c>
      <c r="S566" s="31">
        <v>0</v>
      </c>
      <c r="T566" s="36" t="s">
        <v>2850</v>
      </c>
      <c r="U566" s="31">
        <v>16.480869565217393</v>
      </c>
      <c r="V566" s="31">
        <v>0</v>
      </c>
      <c r="W566" s="36">
        <v>0</v>
      </c>
      <c r="X566" s="31">
        <v>0</v>
      </c>
      <c r="Y566" s="31">
        <v>0</v>
      </c>
      <c r="Z566" s="36" t="s">
        <v>2850</v>
      </c>
      <c r="AA566" s="31">
        <v>71.117934782608714</v>
      </c>
      <c r="AB566" s="31">
        <v>1.7663043478260869</v>
      </c>
      <c r="AC566" s="36">
        <v>2.4836271655318393E-2</v>
      </c>
      <c r="AD566" s="31">
        <v>8.5060869565217416</v>
      </c>
      <c r="AE566" s="31">
        <v>0</v>
      </c>
      <c r="AF566" s="36">
        <v>0</v>
      </c>
      <c r="AG566" s="31">
        <v>0</v>
      </c>
      <c r="AH566" s="31">
        <v>0</v>
      </c>
      <c r="AI566" s="36" t="s">
        <v>2850</v>
      </c>
      <c r="AJ566" t="s">
        <v>878</v>
      </c>
      <c r="AK566" s="37">
        <v>9</v>
      </c>
      <c r="AT566"/>
    </row>
    <row r="567" spans="1:46" x14ac:dyDescent="0.25">
      <c r="A567" t="s">
        <v>2660</v>
      </c>
      <c r="B567" t="s">
        <v>1954</v>
      </c>
      <c r="C567" t="s">
        <v>2332</v>
      </c>
      <c r="D567" t="s">
        <v>2603</v>
      </c>
      <c r="E567" s="31">
        <v>92.032608695652172</v>
      </c>
      <c r="F567" s="31">
        <v>374.80869565217392</v>
      </c>
      <c r="G567" s="31">
        <v>53.850978260869574</v>
      </c>
      <c r="H567" s="36">
        <v>0.14367590422940402</v>
      </c>
      <c r="I567" s="31">
        <v>69.601521739130462</v>
      </c>
      <c r="J567" s="31">
        <v>0.30684782608695654</v>
      </c>
      <c r="K567" s="36">
        <v>4.4086367426999021E-3</v>
      </c>
      <c r="L567" s="31">
        <v>58.35760869565221</v>
      </c>
      <c r="M567" s="31">
        <v>0.30684782608695654</v>
      </c>
      <c r="N567" s="36">
        <v>5.2580603103056459E-3</v>
      </c>
      <c r="O567" s="31">
        <v>5.6786956521739125</v>
      </c>
      <c r="P567" s="31">
        <v>0</v>
      </c>
      <c r="Q567" s="36">
        <v>0</v>
      </c>
      <c r="R567" s="31">
        <v>5.5652173913043477</v>
      </c>
      <c r="S567" s="31">
        <v>0</v>
      </c>
      <c r="T567" s="36">
        <v>0</v>
      </c>
      <c r="U567" s="31">
        <v>76.19728260869563</v>
      </c>
      <c r="V567" s="31">
        <v>0.35326086956521741</v>
      </c>
      <c r="W567" s="36">
        <v>4.6361347474733082E-3</v>
      </c>
      <c r="X567" s="31">
        <v>7.5831521739130459</v>
      </c>
      <c r="Y567" s="31">
        <v>0</v>
      </c>
      <c r="Z567" s="36">
        <v>0</v>
      </c>
      <c r="AA567" s="31">
        <v>221.42673913043475</v>
      </c>
      <c r="AB567" s="31">
        <v>53.190869565217398</v>
      </c>
      <c r="AC567" s="36">
        <v>0.24021881807998136</v>
      </c>
      <c r="AD567" s="31">
        <v>0</v>
      </c>
      <c r="AE567" s="31">
        <v>0</v>
      </c>
      <c r="AF567" s="36" t="s">
        <v>2850</v>
      </c>
      <c r="AG567" s="31">
        <v>0</v>
      </c>
      <c r="AH567" s="31">
        <v>0</v>
      </c>
      <c r="AI567" s="36" t="s">
        <v>2850</v>
      </c>
      <c r="AJ567" t="s">
        <v>814</v>
      </c>
      <c r="AK567" s="37">
        <v>9</v>
      </c>
      <c r="AT567"/>
    </row>
    <row r="568" spans="1:46" x14ac:dyDescent="0.25">
      <c r="A568" t="s">
        <v>2660</v>
      </c>
      <c r="B568" t="s">
        <v>1621</v>
      </c>
      <c r="C568" t="s">
        <v>2288</v>
      </c>
      <c r="D568" t="s">
        <v>2603</v>
      </c>
      <c r="E568" s="31">
        <v>74.782608695652172</v>
      </c>
      <c r="F568" s="31">
        <v>330.26804347826089</v>
      </c>
      <c r="G568" s="31">
        <v>64.194673913043488</v>
      </c>
      <c r="H568" s="36">
        <v>0.19437143611282801</v>
      </c>
      <c r="I568" s="31">
        <v>41.747934782608695</v>
      </c>
      <c r="J568" s="31">
        <v>12.440869565217394</v>
      </c>
      <c r="K568" s="36">
        <v>0.29799964070078977</v>
      </c>
      <c r="L568" s="31">
        <v>33.386521739130437</v>
      </c>
      <c r="M568" s="31">
        <v>12.440869565217394</v>
      </c>
      <c r="N568" s="36">
        <v>0.37263149669874596</v>
      </c>
      <c r="O568" s="31">
        <v>3.3233695652173911</v>
      </c>
      <c r="P568" s="31">
        <v>0</v>
      </c>
      <c r="Q568" s="36">
        <v>0</v>
      </c>
      <c r="R568" s="31">
        <v>5.0380434782608692</v>
      </c>
      <c r="S568" s="31">
        <v>0</v>
      </c>
      <c r="T568" s="36">
        <v>0</v>
      </c>
      <c r="U568" s="31">
        <v>76.838478260869564</v>
      </c>
      <c r="V568" s="31">
        <v>23.178152173913048</v>
      </c>
      <c r="W568" s="36">
        <v>0.3016477251829785</v>
      </c>
      <c r="X568" s="31">
        <v>26.016304347826086</v>
      </c>
      <c r="Y568" s="31">
        <v>0</v>
      </c>
      <c r="Z568" s="36">
        <v>0</v>
      </c>
      <c r="AA568" s="31">
        <v>185.66532608695653</v>
      </c>
      <c r="AB568" s="31">
        <v>28.575652173913049</v>
      </c>
      <c r="AC568" s="36">
        <v>0.15390947128452848</v>
      </c>
      <c r="AD568" s="31">
        <v>0</v>
      </c>
      <c r="AE568" s="31">
        <v>0</v>
      </c>
      <c r="AF568" s="36" t="s">
        <v>2850</v>
      </c>
      <c r="AG568" s="31">
        <v>0</v>
      </c>
      <c r="AH568" s="31">
        <v>0</v>
      </c>
      <c r="AI568" s="36" t="s">
        <v>2850</v>
      </c>
      <c r="AJ568" t="s">
        <v>487</v>
      </c>
      <c r="AK568" s="37">
        <v>9</v>
      </c>
      <c r="AT568"/>
    </row>
    <row r="569" spans="1:46" x14ac:dyDescent="0.25">
      <c r="A569" t="s">
        <v>2660</v>
      </c>
      <c r="B569" t="s">
        <v>1617</v>
      </c>
      <c r="C569" t="s">
        <v>2393</v>
      </c>
      <c r="D569" t="s">
        <v>2635</v>
      </c>
      <c r="E569" s="31">
        <v>105.98913043478261</v>
      </c>
      <c r="F569" s="31">
        <v>513.820652173913</v>
      </c>
      <c r="G569" s="31">
        <v>76.828804347826093</v>
      </c>
      <c r="H569" s="36">
        <v>0.14952455496440775</v>
      </c>
      <c r="I569" s="31">
        <v>57.271739130434781</v>
      </c>
      <c r="J569" s="31">
        <v>0.13043478260869565</v>
      </c>
      <c r="K569" s="36">
        <v>2.2774720060732587E-3</v>
      </c>
      <c r="L569" s="31">
        <v>25.875</v>
      </c>
      <c r="M569" s="31">
        <v>0.13043478260869565</v>
      </c>
      <c r="N569" s="36">
        <v>5.0409577819785761E-3</v>
      </c>
      <c r="O569" s="31">
        <v>26.179347826086957</v>
      </c>
      <c r="P569" s="31">
        <v>0</v>
      </c>
      <c r="Q569" s="36">
        <v>0</v>
      </c>
      <c r="R569" s="31">
        <v>5.2173913043478262</v>
      </c>
      <c r="S569" s="31">
        <v>0</v>
      </c>
      <c r="T569" s="36">
        <v>0</v>
      </c>
      <c r="U569" s="31">
        <v>161.4266304347826</v>
      </c>
      <c r="V569" s="31">
        <v>1.7119565217391304</v>
      </c>
      <c r="W569" s="36">
        <v>1.0605167915158658E-2</v>
      </c>
      <c r="X569" s="31">
        <v>0</v>
      </c>
      <c r="Y569" s="31">
        <v>0</v>
      </c>
      <c r="Z569" s="36" t="s">
        <v>2850</v>
      </c>
      <c r="AA569" s="31">
        <v>280.2146739130435</v>
      </c>
      <c r="AB569" s="31">
        <v>74.986413043478265</v>
      </c>
      <c r="AC569" s="36">
        <v>0.26760344844306094</v>
      </c>
      <c r="AD569" s="31">
        <v>14.907608695652174</v>
      </c>
      <c r="AE569" s="31">
        <v>0</v>
      </c>
      <c r="AF569" s="36">
        <v>0</v>
      </c>
      <c r="AG569" s="31">
        <v>0</v>
      </c>
      <c r="AH569" s="31">
        <v>0</v>
      </c>
      <c r="AI569" s="36" t="s">
        <v>2850</v>
      </c>
      <c r="AJ569" t="s">
        <v>483</v>
      </c>
      <c r="AK569" s="37">
        <v>9</v>
      </c>
      <c r="AT569"/>
    </row>
    <row r="570" spans="1:46" x14ac:dyDescent="0.25">
      <c r="A570" t="s">
        <v>2660</v>
      </c>
      <c r="B570" t="s">
        <v>1145</v>
      </c>
      <c r="C570" t="s">
        <v>2283</v>
      </c>
      <c r="D570" t="s">
        <v>2608</v>
      </c>
      <c r="E570" s="31">
        <v>35.195652173913047</v>
      </c>
      <c r="F570" s="31">
        <v>198.25510869565221</v>
      </c>
      <c r="G570" s="31">
        <v>0</v>
      </c>
      <c r="H570" s="36">
        <v>0</v>
      </c>
      <c r="I570" s="31">
        <v>30.572608695652178</v>
      </c>
      <c r="J570" s="31">
        <v>0</v>
      </c>
      <c r="K570" s="36">
        <v>0</v>
      </c>
      <c r="L570" s="31">
        <v>7.132282608695653</v>
      </c>
      <c r="M570" s="31">
        <v>0</v>
      </c>
      <c r="N570" s="36">
        <v>0</v>
      </c>
      <c r="O570" s="31">
        <v>21.527282608695653</v>
      </c>
      <c r="P570" s="31">
        <v>0</v>
      </c>
      <c r="Q570" s="36">
        <v>0</v>
      </c>
      <c r="R570" s="31">
        <v>1.9130434782608696</v>
      </c>
      <c r="S570" s="31">
        <v>0</v>
      </c>
      <c r="T570" s="36">
        <v>0</v>
      </c>
      <c r="U570" s="31">
        <v>39.977608695652172</v>
      </c>
      <c r="V570" s="31">
        <v>0</v>
      </c>
      <c r="W570" s="36">
        <v>0</v>
      </c>
      <c r="X570" s="31">
        <v>4.7361956521739126</v>
      </c>
      <c r="Y570" s="31">
        <v>0</v>
      </c>
      <c r="Z570" s="36">
        <v>0</v>
      </c>
      <c r="AA570" s="31">
        <v>122.96869565217392</v>
      </c>
      <c r="AB570" s="31">
        <v>0</v>
      </c>
      <c r="AC570" s="36">
        <v>0</v>
      </c>
      <c r="AD570" s="31">
        <v>0</v>
      </c>
      <c r="AE570" s="31">
        <v>0</v>
      </c>
      <c r="AF570" s="36" t="s">
        <v>2850</v>
      </c>
      <c r="AG570" s="31">
        <v>0</v>
      </c>
      <c r="AH570" s="31">
        <v>0</v>
      </c>
      <c r="AI570" s="36" t="s">
        <v>2850</v>
      </c>
      <c r="AJ570" t="s">
        <v>8</v>
      </c>
      <c r="AK570" s="37">
        <v>9</v>
      </c>
      <c r="AT570"/>
    </row>
    <row r="571" spans="1:46" x14ac:dyDescent="0.25">
      <c r="A571" t="s">
        <v>2660</v>
      </c>
      <c r="B571" t="s">
        <v>1216</v>
      </c>
      <c r="C571" t="s">
        <v>2332</v>
      </c>
      <c r="D571" t="s">
        <v>2603</v>
      </c>
      <c r="E571" s="31">
        <v>48.608695652173914</v>
      </c>
      <c r="F571" s="31">
        <v>209.4103260869565</v>
      </c>
      <c r="G571" s="31">
        <v>3.855978260869565</v>
      </c>
      <c r="H571" s="36">
        <v>1.8413505832889972E-2</v>
      </c>
      <c r="I571" s="31">
        <v>19.078804347826086</v>
      </c>
      <c r="J571" s="31">
        <v>0</v>
      </c>
      <c r="K571" s="36">
        <v>0</v>
      </c>
      <c r="L571" s="31">
        <v>14.296195652173912</v>
      </c>
      <c r="M571" s="31">
        <v>0</v>
      </c>
      <c r="N571" s="36">
        <v>0</v>
      </c>
      <c r="O571" s="31">
        <v>0</v>
      </c>
      <c r="P571" s="31">
        <v>0</v>
      </c>
      <c r="Q571" s="36" t="s">
        <v>2850</v>
      </c>
      <c r="R571" s="31">
        <v>4.7826086956521738</v>
      </c>
      <c r="S571" s="31">
        <v>0</v>
      </c>
      <c r="T571" s="36">
        <v>0</v>
      </c>
      <c r="U571" s="31">
        <v>46.926630434782609</v>
      </c>
      <c r="V571" s="31">
        <v>3.6820652173913042</v>
      </c>
      <c r="W571" s="36">
        <v>7.8464300191093864E-2</v>
      </c>
      <c r="X571" s="31">
        <v>8.5407608695652169</v>
      </c>
      <c r="Y571" s="31">
        <v>0</v>
      </c>
      <c r="Z571" s="36">
        <v>0</v>
      </c>
      <c r="AA571" s="31">
        <v>134.8641304347826</v>
      </c>
      <c r="AB571" s="31">
        <v>0.17391304347826086</v>
      </c>
      <c r="AC571" s="36">
        <v>1.2895426153536169E-3</v>
      </c>
      <c r="AD571" s="31">
        <v>0</v>
      </c>
      <c r="AE571" s="31">
        <v>0</v>
      </c>
      <c r="AF571" s="36" t="s">
        <v>2850</v>
      </c>
      <c r="AG571" s="31">
        <v>0</v>
      </c>
      <c r="AH571" s="31">
        <v>0</v>
      </c>
      <c r="AI571" s="36" t="s">
        <v>2850</v>
      </c>
      <c r="AJ571" t="s">
        <v>79</v>
      </c>
      <c r="AK571" s="37">
        <v>9</v>
      </c>
      <c r="AT571"/>
    </row>
    <row r="572" spans="1:46" x14ac:dyDescent="0.25">
      <c r="A572" t="s">
        <v>2660</v>
      </c>
      <c r="B572" t="s">
        <v>2100</v>
      </c>
      <c r="C572" t="s">
        <v>2515</v>
      </c>
      <c r="D572" t="s">
        <v>2653</v>
      </c>
      <c r="E572" s="31">
        <v>71.902173913043484</v>
      </c>
      <c r="F572" s="31">
        <v>320.56586956521738</v>
      </c>
      <c r="G572" s="31">
        <v>101.56108695652173</v>
      </c>
      <c r="H572" s="36">
        <v>0.31681815376748862</v>
      </c>
      <c r="I572" s="31">
        <v>16.072608695652168</v>
      </c>
      <c r="J572" s="31">
        <v>8.6956521739130432E-2</v>
      </c>
      <c r="K572" s="36">
        <v>5.4102307463413336E-3</v>
      </c>
      <c r="L572" s="31">
        <v>12.420434782608689</v>
      </c>
      <c r="M572" s="31">
        <v>8.6956521739130432E-2</v>
      </c>
      <c r="N572" s="36">
        <v>7.0010851682010744E-3</v>
      </c>
      <c r="O572" s="31">
        <v>0</v>
      </c>
      <c r="P572" s="31">
        <v>0</v>
      </c>
      <c r="Q572" s="36" t="s">
        <v>2850</v>
      </c>
      <c r="R572" s="31">
        <v>3.652173913043478</v>
      </c>
      <c r="S572" s="31">
        <v>0</v>
      </c>
      <c r="T572" s="36">
        <v>0</v>
      </c>
      <c r="U572" s="31">
        <v>87.596086956521745</v>
      </c>
      <c r="V572" s="31">
        <v>13.904891304347826</v>
      </c>
      <c r="W572" s="36">
        <v>0.15873872666537614</v>
      </c>
      <c r="X572" s="31">
        <v>0</v>
      </c>
      <c r="Y572" s="31">
        <v>0</v>
      </c>
      <c r="Z572" s="36" t="s">
        <v>2850</v>
      </c>
      <c r="AA572" s="31">
        <v>181.43282608695651</v>
      </c>
      <c r="AB572" s="31">
        <v>87.569239130434781</v>
      </c>
      <c r="AC572" s="36">
        <v>0.48265377891685868</v>
      </c>
      <c r="AD572" s="31">
        <v>35.464347826086943</v>
      </c>
      <c r="AE572" s="31">
        <v>0</v>
      </c>
      <c r="AF572" s="36">
        <v>0</v>
      </c>
      <c r="AG572" s="31">
        <v>0</v>
      </c>
      <c r="AH572" s="31">
        <v>0</v>
      </c>
      <c r="AI572" s="36" t="s">
        <v>2850</v>
      </c>
      <c r="AJ572" t="s">
        <v>964</v>
      </c>
      <c r="AK572" s="37">
        <v>9</v>
      </c>
      <c r="AT572"/>
    </row>
    <row r="573" spans="1:46" x14ac:dyDescent="0.25">
      <c r="A573" t="s">
        <v>2660</v>
      </c>
      <c r="B573" t="s">
        <v>2203</v>
      </c>
      <c r="C573" t="s">
        <v>2509</v>
      </c>
      <c r="D573" t="s">
        <v>2617</v>
      </c>
      <c r="E573" s="31">
        <v>56.152173913043477</v>
      </c>
      <c r="F573" s="31">
        <v>380.98043478260877</v>
      </c>
      <c r="G573" s="31">
        <v>0</v>
      </c>
      <c r="H573" s="36">
        <v>0</v>
      </c>
      <c r="I573" s="31">
        <v>92.988586956521758</v>
      </c>
      <c r="J573" s="31">
        <v>0</v>
      </c>
      <c r="K573" s="36">
        <v>0</v>
      </c>
      <c r="L573" s="31">
        <v>68.03206521739132</v>
      </c>
      <c r="M573" s="31">
        <v>0</v>
      </c>
      <c r="N573" s="36">
        <v>0</v>
      </c>
      <c r="O573" s="31">
        <v>15.804347826086957</v>
      </c>
      <c r="P573" s="31">
        <v>0</v>
      </c>
      <c r="Q573" s="36">
        <v>0</v>
      </c>
      <c r="R573" s="31">
        <v>9.1521739130434785</v>
      </c>
      <c r="S573" s="31">
        <v>0</v>
      </c>
      <c r="T573" s="36">
        <v>0</v>
      </c>
      <c r="U573" s="31">
        <v>65.060434782608723</v>
      </c>
      <c r="V573" s="31">
        <v>0</v>
      </c>
      <c r="W573" s="36">
        <v>0</v>
      </c>
      <c r="X573" s="31">
        <v>0</v>
      </c>
      <c r="Y573" s="31">
        <v>0</v>
      </c>
      <c r="Z573" s="36" t="s">
        <v>2850</v>
      </c>
      <c r="AA573" s="31">
        <v>222.93141304347833</v>
      </c>
      <c r="AB573" s="31">
        <v>0</v>
      </c>
      <c r="AC573" s="36">
        <v>0</v>
      </c>
      <c r="AD573" s="31">
        <v>0</v>
      </c>
      <c r="AE573" s="31">
        <v>0</v>
      </c>
      <c r="AF573" s="36" t="s">
        <v>2850</v>
      </c>
      <c r="AG573" s="31">
        <v>0</v>
      </c>
      <c r="AH573" s="31">
        <v>0</v>
      </c>
      <c r="AI573" s="36" t="s">
        <v>2850</v>
      </c>
      <c r="AJ573" t="s">
        <v>1071</v>
      </c>
      <c r="AK573" s="37">
        <v>9</v>
      </c>
      <c r="AT573"/>
    </row>
    <row r="574" spans="1:46" x14ac:dyDescent="0.25">
      <c r="A574" t="s">
        <v>2660</v>
      </c>
      <c r="B574" t="s">
        <v>1709</v>
      </c>
      <c r="C574" t="s">
        <v>2498</v>
      </c>
      <c r="D574" t="s">
        <v>2635</v>
      </c>
      <c r="E574" s="31">
        <v>76.076086956521735</v>
      </c>
      <c r="F574" s="31">
        <v>335.304347826087</v>
      </c>
      <c r="G574" s="31">
        <v>92.679347826086953</v>
      </c>
      <c r="H574" s="36">
        <v>0.27640365663900412</v>
      </c>
      <c r="I574" s="31">
        <v>22.600000000000005</v>
      </c>
      <c r="J574" s="31">
        <v>0</v>
      </c>
      <c r="K574" s="36">
        <v>0</v>
      </c>
      <c r="L574" s="31">
        <v>9.0347826086956555</v>
      </c>
      <c r="M574" s="31">
        <v>0</v>
      </c>
      <c r="N574" s="36">
        <v>0</v>
      </c>
      <c r="O574" s="31">
        <v>9.3913043478260896</v>
      </c>
      <c r="P574" s="31">
        <v>0</v>
      </c>
      <c r="Q574" s="36">
        <v>0</v>
      </c>
      <c r="R574" s="31">
        <v>4.1739130434782608</v>
      </c>
      <c r="S574" s="31">
        <v>0</v>
      </c>
      <c r="T574" s="36">
        <v>0</v>
      </c>
      <c r="U574" s="31">
        <v>87.959782608695633</v>
      </c>
      <c r="V574" s="31">
        <v>19.809782608695652</v>
      </c>
      <c r="W574" s="36">
        <v>0.22521409240883314</v>
      </c>
      <c r="X574" s="31">
        <v>14.528260869565214</v>
      </c>
      <c r="Y574" s="31">
        <v>0</v>
      </c>
      <c r="Z574" s="36">
        <v>0</v>
      </c>
      <c r="AA574" s="31">
        <v>210.21630434782611</v>
      </c>
      <c r="AB574" s="31">
        <v>72.869565217391298</v>
      </c>
      <c r="AC574" s="36">
        <v>0.34664088232100471</v>
      </c>
      <c r="AD574" s="31">
        <v>0</v>
      </c>
      <c r="AE574" s="31">
        <v>0</v>
      </c>
      <c r="AF574" s="36" t="s">
        <v>2850</v>
      </c>
      <c r="AG574" s="31">
        <v>0</v>
      </c>
      <c r="AH574" s="31">
        <v>0</v>
      </c>
      <c r="AI574" s="36" t="s">
        <v>2850</v>
      </c>
      <c r="AJ574" t="s">
        <v>575</v>
      </c>
      <c r="AK574" s="37">
        <v>9</v>
      </c>
      <c r="AT574"/>
    </row>
    <row r="575" spans="1:46" x14ac:dyDescent="0.25">
      <c r="A575" t="s">
        <v>2660</v>
      </c>
      <c r="B575" t="s">
        <v>1973</v>
      </c>
      <c r="C575" t="s">
        <v>2307</v>
      </c>
      <c r="D575" t="s">
        <v>2603</v>
      </c>
      <c r="E575" s="31">
        <v>52.869565217391305</v>
      </c>
      <c r="F575" s="31">
        <v>207.91836956521743</v>
      </c>
      <c r="G575" s="31">
        <v>0</v>
      </c>
      <c r="H575" s="36">
        <v>0</v>
      </c>
      <c r="I575" s="31">
        <v>15.494347826086955</v>
      </c>
      <c r="J575" s="31">
        <v>0</v>
      </c>
      <c r="K575" s="36">
        <v>0</v>
      </c>
      <c r="L575" s="31">
        <v>9.0052173913043454</v>
      </c>
      <c r="M575" s="31">
        <v>0</v>
      </c>
      <c r="N575" s="36">
        <v>0</v>
      </c>
      <c r="O575" s="31">
        <v>0</v>
      </c>
      <c r="P575" s="31">
        <v>0</v>
      </c>
      <c r="Q575" s="36" t="s">
        <v>2850</v>
      </c>
      <c r="R575" s="31">
        <v>6.4891304347826084</v>
      </c>
      <c r="S575" s="31">
        <v>0</v>
      </c>
      <c r="T575" s="36">
        <v>0</v>
      </c>
      <c r="U575" s="31">
        <v>34.584347826086947</v>
      </c>
      <c r="V575" s="31">
        <v>0</v>
      </c>
      <c r="W575" s="36">
        <v>0</v>
      </c>
      <c r="X575" s="31">
        <v>17.701739130434788</v>
      </c>
      <c r="Y575" s="31">
        <v>0</v>
      </c>
      <c r="Z575" s="36">
        <v>0</v>
      </c>
      <c r="AA575" s="31">
        <v>140.13793478260874</v>
      </c>
      <c r="AB575" s="31">
        <v>0</v>
      </c>
      <c r="AC575" s="36">
        <v>0</v>
      </c>
      <c r="AD575" s="31">
        <v>0</v>
      </c>
      <c r="AE575" s="31">
        <v>0</v>
      </c>
      <c r="AF575" s="36" t="s">
        <v>2850</v>
      </c>
      <c r="AG575" s="31">
        <v>0</v>
      </c>
      <c r="AH575" s="31">
        <v>0</v>
      </c>
      <c r="AI575" s="36" t="s">
        <v>2850</v>
      </c>
      <c r="AJ575" t="s">
        <v>834</v>
      </c>
      <c r="AK575" s="37">
        <v>9</v>
      </c>
      <c r="AT575"/>
    </row>
    <row r="576" spans="1:46" x14ac:dyDescent="0.25">
      <c r="A576" t="s">
        <v>2660</v>
      </c>
      <c r="B576" t="s">
        <v>1643</v>
      </c>
      <c r="C576" t="s">
        <v>2363</v>
      </c>
      <c r="D576" t="s">
        <v>2603</v>
      </c>
      <c r="E576" s="31">
        <v>43.380434782608695</v>
      </c>
      <c r="F576" s="31">
        <v>161.88434782608698</v>
      </c>
      <c r="G576" s="31">
        <v>0</v>
      </c>
      <c r="H576" s="36">
        <v>0</v>
      </c>
      <c r="I576" s="31">
        <v>5.2119565217391308</v>
      </c>
      <c r="J576" s="31">
        <v>0</v>
      </c>
      <c r="K576" s="36">
        <v>0</v>
      </c>
      <c r="L576" s="31">
        <v>2.8695652173913042</v>
      </c>
      <c r="M576" s="31">
        <v>0</v>
      </c>
      <c r="N576" s="36">
        <v>0</v>
      </c>
      <c r="O576" s="31">
        <v>0</v>
      </c>
      <c r="P576" s="31">
        <v>0</v>
      </c>
      <c r="Q576" s="36" t="s">
        <v>2850</v>
      </c>
      <c r="R576" s="31">
        <v>2.3423913043478262</v>
      </c>
      <c r="S576" s="31">
        <v>0</v>
      </c>
      <c r="T576" s="36">
        <v>0</v>
      </c>
      <c r="U576" s="31">
        <v>35.86673913043478</v>
      </c>
      <c r="V576" s="31">
        <v>0</v>
      </c>
      <c r="W576" s="36">
        <v>0</v>
      </c>
      <c r="X576" s="31">
        <v>13.245652173913046</v>
      </c>
      <c r="Y576" s="31">
        <v>0</v>
      </c>
      <c r="Z576" s="36">
        <v>0</v>
      </c>
      <c r="AA576" s="31">
        <v>107.56000000000003</v>
      </c>
      <c r="AB576" s="31">
        <v>0</v>
      </c>
      <c r="AC576" s="36">
        <v>0</v>
      </c>
      <c r="AD576" s="31">
        <v>0</v>
      </c>
      <c r="AE576" s="31">
        <v>0</v>
      </c>
      <c r="AF576" s="36" t="s">
        <v>2850</v>
      </c>
      <c r="AG576" s="31">
        <v>0</v>
      </c>
      <c r="AH576" s="31">
        <v>0</v>
      </c>
      <c r="AI576" s="36" t="s">
        <v>2850</v>
      </c>
      <c r="AJ576" t="s">
        <v>509</v>
      </c>
      <c r="AK576" s="37">
        <v>9</v>
      </c>
      <c r="AT576"/>
    </row>
    <row r="577" spans="1:46" x14ac:dyDescent="0.25">
      <c r="A577" t="s">
        <v>2660</v>
      </c>
      <c r="B577" t="s">
        <v>1363</v>
      </c>
      <c r="C577" t="s">
        <v>2409</v>
      </c>
      <c r="D577" t="s">
        <v>2608</v>
      </c>
      <c r="E577" s="31">
        <v>63.380434782608695</v>
      </c>
      <c r="F577" s="31">
        <v>259.04206521739138</v>
      </c>
      <c r="G577" s="31">
        <v>0</v>
      </c>
      <c r="H577" s="36">
        <v>0</v>
      </c>
      <c r="I577" s="31">
        <v>31.572282608695652</v>
      </c>
      <c r="J577" s="31">
        <v>0</v>
      </c>
      <c r="K577" s="36">
        <v>0</v>
      </c>
      <c r="L577" s="31">
        <v>14.837826086956522</v>
      </c>
      <c r="M577" s="31">
        <v>0</v>
      </c>
      <c r="N577" s="36">
        <v>0</v>
      </c>
      <c r="O577" s="31">
        <v>11.614891304347823</v>
      </c>
      <c r="P577" s="31">
        <v>0</v>
      </c>
      <c r="Q577" s="36">
        <v>0</v>
      </c>
      <c r="R577" s="31">
        <v>5.1195652173913047</v>
      </c>
      <c r="S577" s="31">
        <v>0</v>
      </c>
      <c r="T577" s="36">
        <v>0</v>
      </c>
      <c r="U577" s="31">
        <v>57.836195652173913</v>
      </c>
      <c r="V577" s="31">
        <v>0</v>
      </c>
      <c r="W577" s="36">
        <v>0</v>
      </c>
      <c r="X577" s="31">
        <v>4.0351086956521742</v>
      </c>
      <c r="Y577" s="31">
        <v>0</v>
      </c>
      <c r="Z577" s="36">
        <v>0</v>
      </c>
      <c r="AA577" s="31">
        <v>165.59847826086963</v>
      </c>
      <c r="AB577" s="31">
        <v>0</v>
      </c>
      <c r="AC577" s="36">
        <v>0</v>
      </c>
      <c r="AD577" s="31">
        <v>0</v>
      </c>
      <c r="AE577" s="31">
        <v>0</v>
      </c>
      <c r="AF577" s="36" t="s">
        <v>2850</v>
      </c>
      <c r="AG577" s="31">
        <v>0</v>
      </c>
      <c r="AH577" s="31">
        <v>0</v>
      </c>
      <c r="AI577" s="36" t="s">
        <v>2850</v>
      </c>
      <c r="AJ577" t="s">
        <v>227</v>
      </c>
      <c r="AK577" s="37">
        <v>9</v>
      </c>
      <c r="AT577"/>
    </row>
    <row r="578" spans="1:46" x14ac:dyDescent="0.25">
      <c r="A578" t="s">
        <v>2660</v>
      </c>
      <c r="B578" t="s">
        <v>1853</v>
      </c>
      <c r="C578" t="s">
        <v>2521</v>
      </c>
      <c r="D578" t="s">
        <v>2603</v>
      </c>
      <c r="E578" s="31">
        <v>121.47826086956522</v>
      </c>
      <c r="F578" s="31">
        <v>464.93086956521734</v>
      </c>
      <c r="G578" s="31">
        <v>0</v>
      </c>
      <c r="H578" s="36">
        <v>0</v>
      </c>
      <c r="I578" s="31">
        <v>63.537173913043468</v>
      </c>
      <c r="J578" s="31">
        <v>0</v>
      </c>
      <c r="K578" s="36">
        <v>0</v>
      </c>
      <c r="L578" s="31">
        <v>33.321630434782598</v>
      </c>
      <c r="M578" s="31">
        <v>0</v>
      </c>
      <c r="N578" s="36">
        <v>0</v>
      </c>
      <c r="O578" s="31">
        <v>24.824239130434787</v>
      </c>
      <c r="P578" s="31">
        <v>0</v>
      </c>
      <c r="Q578" s="36">
        <v>0</v>
      </c>
      <c r="R578" s="31">
        <v>5.3913043478260869</v>
      </c>
      <c r="S578" s="31">
        <v>0</v>
      </c>
      <c r="T578" s="36">
        <v>0</v>
      </c>
      <c r="U578" s="31">
        <v>113.5202173913044</v>
      </c>
      <c r="V578" s="31">
        <v>0</v>
      </c>
      <c r="W578" s="36">
        <v>0</v>
      </c>
      <c r="X578" s="31">
        <v>5.8260869565217392</v>
      </c>
      <c r="Y578" s="31">
        <v>0</v>
      </c>
      <c r="Z578" s="36">
        <v>0</v>
      </c>
      <c r="AA578" s="31">
        <v>276.43543478260858</v>
      </c>
      <c r="AB578" s="31">
        <v>0</v>
      </c>
      <c r="AC578" s="36">
        <v>0</v>
      </c>
      <c r="AD578" s="31">
        <v>5.6119565217391312</v>
      </c>
      <c r="AE578" s="31">
        <v>0</v>
      </c>
      <c r="AF578" s="36">
        <v>0</v>
      </c>
      <c r="AG578" s="31">
        <v>0</v>
      </c>
      <c r="AH578" s="31">
        <v>0</v>
      </c>
      <c r="AI578" s="36" t="s">
        <v>2850</v>
      </c>
      <c r="AJ578" t="s">
        <v>711</v>
      </c>
      <c r="AK578" s="37">
        <v>9</v>
      </c>
      <c r="AT578"/>
    </row>
    <row r="579" spans="1:46" x14ac:dyDescent="0.25">
      <c r="A579" t="s">
        <v>2660</v>
      </c>
      <c r="B579" t="s">
        <v>1813</v>
      </c>
      <c r="C579" t="s">
        <v>2320</v>
      </c>
      <c r="D579" t="s">
        <v>2617</v>
      </c>
      <c r="E579" s="31">
        <v>54.652173913043477</v>
      </c>
      <c r="F579" s="31">
        <v>216.57032608695647</v>
      </c>
      <c r="G579" s="31">
        <v>0</v>
      </c>
      <c r="H579" s="36">
        <v>0</v>
      </c>
      <c r="I579" s="31">
        <v>21.750652173913039</v>
      </c>
      <c r="J579" s="31">
        <v>0</v>
      </c>
      <c r="K579" s="36">
        <v>0</v>
      </c>
      <c r="L579" s="31">
        <v>16.185434782608692</v>
      </c>
      <c r="M579" s="31">
        <v>0</v>
      </c>
      <c r="N579" s="36">
        <v>0</v>
      </c>
      <c r="O579" s="31">
        <v>0</v>
      </c>
      <c r="P579" s="31">
        <v>0</v>
      </c>
      <c r="Q579" s="36" t="s">
        <v>2850</v>
      </c>
      <c r="R579" s="31">
        <v>5.5652173913043477</v>
      </c>
      <c r="S579" s="31">
        <v>0</v>
      </c>
      <c r="T579" s="36">
        <v>0</v>
      </c>
      <c r="U579" s="31">
        <v>39.925217391304344</v>
      </c>
      <c r="V579" s="31">
        <v>0</v>
      </c>
      <c r="W579" s="36">
        <v>0</v>
      </c>
      <c r="X579" s="31">
        <v>12.180543478260859</v>
      </c>
      <c r="Y579" s="31">
        <v>0</v>
      </c>
      <c r="Z579" s="36">
        <v>0</v>
      </c>
      <c r="AA579" s="31">
        <v>142.71391304347824</v>
      </c>
      <c r="AB579" s="31">
        <v>0</v>
      </c>
      <c r="AC579" s="36">
        <v>0</v>
      </c>
      <c r="AD579" s="31">
        <v>0</v>
      </c>
      <c r="AE579" s="31">
        <v>0</v>
      </c>
      <c r="AF579" s="36" t="s">
        <v>2850</v>
      </c>
      <c r="AG579" s="31">
        <v>0</v>
      </c>
      <c r="AH579" s="31">
        <v>0</v>
      </c>
      <c r="AI579" s="36" t="s">
        <v>2850</v>
      </c>
      <c r="AJ579" t="s">
        <v>671</v>
      </c>
      <c r="AK579" s="37">
        <v>9</v>
      </c>
      <c r="AT579"/>
    </row>
    <row r="580" spans="1:46" x14ac:dyDescent="0.25">
      <c r="A580" t="s">
        <v>2660</v>
      </c>
      <c r="B580" t="s">
        <v>1848</v>
      </c>
      <c r="C580" t="s">
        <v>2359</v>
      </c>
      <c r="D580" t="s">
        <v>2621</v>
      </c>
      <c r="E580" s="31">
        <v>49.010869565217391</v>
      </c>
      <c r="F580" s="31">
        <v>241.41836956521746</v>
      </c>
      <c r="G580" s="31">
        <v>0</v>
      </c>
      <c r="H580" s="36">
        <v>0</v>
      </c>
      <c r="I580" s="31">
        <v>38.173369565217392</v>
      </c>
      <c r="J580" s="31">
        <v>0</v>
      </c>
      <c r="K580" s="36">
        <v>0</v>
      </c>
      <c r="L580" s="31">
        <v>34.782065217391306</v>
      </c>
      <c r="M580" s="31">
        <v>0</v>
      </c>
      <c r="N580" s="36">
        <v>0</v>
      </c>
      <c r="O580" s="31">
        <v>0</v>
      </c>
      <c r="P580" s="31">
        <v>0</v>
      </c>
      <c r="Q580" s="36" t="s">
        <v>2850</v>
      </c>
      <c r="R580" s="31">
        <v>3.3913043478260869</v>
      </c>
      <c r="S580" s="31">
        <v>0</v>
      </c>
      <c r="T580" s="36">
        <v>0</v>
      </c>
      <c r="U580" s="31">
        <v>65.807282608695658</v>
      </c>
      <c r="V580" s="31">
        <v>0</v>
      </c>
      <c r="W580" s="36">
        <v>0</v>
      </c>
      <c r="X580" s="31">
        <v>5.2223913043478278</v>
      </c>
      <c r="Y580" s="31">
        <v>0</v>
      </c>
      <c r="Z580" s="36">
        <v>0</v>
      </c>
      <c r="AA580" s="31">
        <v>132.21532608695657</v>
      </c>
      <c r="AB580" s="31">
        <v>0</v>
      </c>
      <c r="AC580" s="36">
        <v>0</v>
      </c>
      <c r="AD580" s="31">
        <v>0</v>
      </c>
      <c r="AE580" s="31">
        <v>0</v>
      </c>
      <c r="AF580" s="36" t="s">
        <v>2850</v>
      </c>
      <c r="AG580" s="31">
        <v>0</v>
      </c>
      <c r="AH580" s="31">
        <v>0</v>
      </c>
      <c r="AI580" s="36" t="s">
        <v>2850</v>
      </c>
      <c r="AJ580" t="s">
        <v>706</v>
      </c>
      <c r="AK580" s="37">
        <v>9</v>
      </c>
      <c r="AT580"/>
    </row>
    <row r="581" spans="1:46" x14ac:dyDescent="0.25">
      <c r="A581" t="s">
        <v>2660</v>
      </c>
      <c r="B581" t="s">
        <v>1760</v>
      </c>
      <c r="C581" t="s">
        <v>2286</v>
      </c>
      <c r="D581" t="s">
        <v>2603</v>
      </c>
      <c r="E581" s="31">
        <v>76.804347826086953</v>
      </c>
      <c r="F581" s="31">
        <v>194.31576086956525</v>
      </c>
      <c r="G581" s="31">
        <v>194.31576086956525</v>
      </c>
      <c r="H581" s="36">
        <v>1</v>
      </c>
      <c r="I581" s="31">
        <v>18.815760869565221</v>
      </c>
      <c r="J581" s="31">
        <v>18.815760869565221</v>
      </c>
      <c r="K581" s="36">
        <v>1</v>
      </c>
      <c r="L581" s="31">
        <v>13.337500000000002</v>
      </c>
      <c r="M581" s="31">
        <v>13.337500000000002</v>
      </c>
      <c r="N581" s="36">
        <v>1</v>
      </c>
      <c r="O581" s="31">
        <v>0</v>
      </c>
      <c r="P581" s="31">
        <v>0</v>
      </c>
      <c r="Q581" s="36" t="s">
        <v>2850</v>
      </c>
      <c r="R581" s="31">
        <v>5.4782608695652177</v>
      </c>
      <c r="S581" s="31">
        <v>5.4782608695652177</v>
      </c>
      <c r="T581" s="36">
        <v>1</v>
      </c>
      <c r="U581" s="31">
        <v>38.478804347826092</v>
      </c>
      <c r="V581" s="31">
        <v>38.478804347826092</v>
      </c>
      <c r="W581" s="36">
        <v>1</v>
      </c>
      <c r="X581" s="31">
        <v>9.4611956521739167</v>
      </c>
      <c r="Y581" s="31">
        <v>9.4611956521739167</v>
      </c>
      <c r="Z581" s="36">
        <v>1</v>
      </c>
      <c r="AA581" s="31">
        <v>127.56000000000003</v>
      </c>
      <c r="AB581" s="31">
        <v>127.56000000000003</v>
      </c>
      <c r="AC581" s="36">
        <v>1</v>
      </c>
      <c r="AD581" s="31">
        <v>0</v>
      </c>
      <c r="AE581" s="31">
        <v>0</v>
      </c>
      <c r="AF581" s="36" t="s">
        <v>2850</v>
      </c>
      <c r="AG581" s="31">
        <v>0</v>
      </c>
      <c r="AH581" s="31">
        <v>0</v>
      </c>
      <c r="AI581" s="36" t="s">
        <v>2850</v>
      </c>
      <c r="AJ581" t="s">
        <v>627</v>
      </c>
      <c r="AK581" s="37">
        <v>9</v>
      </c>
      <c r="AT581"/>
    </row>
    <row r="582" spans="1:46" x14ac:dyDescent="0.25">
      <c r="A582" t="s">
        <v>2660</v>
      </c>
      <c r="B582" t="s">
        <v>1296</v>
      </c>
      <c r="C582" t="s">
        <v>2341</v>
      </c>
      <c r="D582" t="s">
        <v>2610</v>
      </c>
      <c r="E582" s="31">
        <v>50.347826086956523</v>
      </c>
      <c r="F582" s="31">
        <v>217.55978260869566</v>
      </c>
      <c r="G582" s="31">
        <v>0</v>
      </c>
      <c r="H582" s="36">
        <v>0</v>
      </c>
      <c r="I582" s="31">
        <v>14.695652173913043</v>
      </c>
      <c r="J582" s="31">
        <v>0</v>
      </c>
      <c r="K582" s="36">
        <v>0</v>
      </c>
      <c r="L582" s="31">
        <v>8.9565217391304355</v>
      </c>
      <c r="M582" s="31">
        <v>0</v>
      </c>
      <c r="N582" s="36">
        <v>0</v>
      </c>
      <c r="O582" s="31">
        <v>0</v>
      </c>
      <c r="P582" s="31">
        <v>0</v>
      </c>
      <c r="Q582" s="36" t="s">
        <v>2850</v>
      </c>
      <c r="R582" s="31">
        <v>5.7391304347826084</v>
      </c>
      <c r="S582" s="31">
        <v>0</v>
      </c>
      <c r="T582" s="36">
        <v>0</v>
      </c>
      <c r="U582" s="31">
        <v>70.866847826086953</v>
      </c>
      <c r="V582" s="31">
        <v>0</v>
      </c>
      <c r="W582" s="36">
        <v>0</v>
      </c>
      <c r="X582" s="31">
        <v>0</v>
      </c>
      <c r="Y582" s="31">
        <v>0</v>
      </c>
      <c r="Z582" s="36" t="s">
        <v>2850</v>
      </c>
      <c r="AA582" s="31">
        <v>131.99728260869566</v>
      </c>
      <c r="AB582" s="31">
        <v>0</v>
      </c>
      <c r="AC582" s="36">
        <v>0</v>
      </c>
      <c r="AD582" s="31">
        <v>0</v>
      </c>
      <c r="AE582" s="31">
        <v>0</v>
      </c>
      <c r="AF582" s="36" t="s">
        <v>2850</v>
      </c>
      <c r="AG582" s="31">
        <v>0</v>
      </c>
      <c r="AH582" s="31">
        <v>0</v>
      </c>
      <c r="AI582" s="36" t="s">
        <v>2850</v>
      </c>
      <c r="AJ582" t="s">
        <v>159</v>
      </c>
      <c r="AK582" s="37">
        <v>9</v>
      </c>
      <c r="AT582"/>
    </row>
    <row r="583" spans="1:46" x14ac:dyDescent="0.25">
      <c r="A583" t="s">
        <v>2660</v>
      </c>
      <c r="B583" t="s">
        <v>2254</v>
      </c>
      <c r="C583" t="s">
        <v>2295</v>
      </c>
      <c r="D583" t="s">
        <v>2605</v>
      </c>
      <c r="E583" s="31">
        <v>15.586956521739131</v>
      </c>
      <c r="F583" s="31">
        <v>102.83130434782606</v>
      </c>
      <c r="G583" s="31">
        <v>0</v>
      </c>
      <c r="H583" s="36">
        <v>0</v>
      </c>
      <c r="I583" s="31">
        <v>5.4554347826086955</v>
      </c>
      <c r="J583" s="31">
        <v>0</v>
      </c>
      <c r="K583" s="36">
        <v>0</v>
      </c>
      <c r="L583" s="31">
        <v>1.107608695652174</v>
      </c>
      <c r="M583" s="31">
        <v>0</v>
      </c>
      <c r="N583" s="36">
        <v>0</v>
      </c>
      <c r="O583" s="31">
        <v>0</v>
      </c>
      <c r="P583" s="31">
        <v>0</v>
      </c>
      <c r="Q583" s="36" t="s">
        <v>2850</v>
      </c>
      <c r="R583" s="31">
        <v>4.3478260869565215</v>
      </c>
      <c r="S583" s="31">
        <v>0</v>
      </c>
      <c r="T583" s="36">
        <v>0</v>
      </c>
      <c r="U583" s="31">
        <v>37.482608695652168</v>
      </c>
      <c r="V583" s="31">
        <v>0</v>
      </c>
      <c r="W583" s="36">
        <v>0</v>
      </c>
      <c r="X583" s="31">
        <v>2.7826086956521738</v>
      </c>
      <c r="Y583" s="31">
        <v>0</v>
      </c>
      <c r="Z583" s="36">
        <v>0</v>
      </c>
      <c r="AA583" s="31">
        <v>57.110652173913017</v>
      </c>
      <c r="AB583" s="31">
        <v>0</v>
      </c>
      <c r="AC583" s="36">
        <v>0</v>
      </c>
      <c r="AD583" s="31">
        <v>0</v>
      </c>
      <c r="AE583" s="31">
        <v>0</v>
      </c>
      <c r="AF583" s="36" t="s">
        <v>2850</v>
      </c>
      <c r="AG583" s="31">
        <v>0</v>
      </c>
      <c r="AH583" s="31">
        <v>0</v>
      </c>
      <c r="AI583" s="36" t="s">
        <v>2850</v>
      </c>
      <c r="AJ583" t="s">
        <v>1124</v>
      </c>
      <c r="AK583" s="37">
        <v>9</v>
      </c>
      <c r="AT583"/>
    </row>
    <row r="584" spans="1:46" x14ac:dyDescent="0.25">
      <c r="A584" t="s">
        <v>2660</v>
      </c>
      <c r="B584" t="s">
        <v>2116</v>
      </c>
      <c r="C584" t="s">
        <v>2287</v>
      </c>
      <c r="D584" t="s">
        <v>2609</v>
      </c>
      <c r="E584" s="31">
        <v>69.804347826086953</v>
      </c>
      <c r="F584" s="31">
        <v>332.08630434782617</v>
      </c>
      <c r="G584" s="31">
        <v>14.547826086956523</v>
      </c>
      <c r="H584" s="36">
        <v>4.3807365424257831E-2</v>
      </c>
      <c r="I584" s="31">
        <v>33.326195652173915</v>
      </c>
      <c r="J584" s="31">
        <v>0.6965217391304348</v>
      </c>
      <c r="K584" s="36">
        <v>2.0900127527307476E-2</v>
      </c>
      <c r="L584" s="31">
        <v>24.806304347826089</v>
      </c>
      <c r="M584" s="31">
        <v>0.6965217391304348</v>
      </c>
      <c r="N584" s="36">
        <v>2.8078416251128308E-2</v>
      </c>
      <c r="O584" s="31">
        <v>3.4764130434782619</v>
      </c>
      <c r="P584" s="31">
        <v>0</v>
      </c>
      <c r="Q584" s="36">
        <v>0</v>
      </c>
      <c r="R584" s="31">
        <v>5.0434782608695654</v>
      </c>
      <c r="S584" s="31">
        <v>0</v>
      </c>
      <c r="T584" s="36">
        <v>0</v>
      </c>
      <c r="U584" s="31">
        <v>104.53858695652175</v>
      </c>
      <c r="V584" s="31">
        <v>0.49271739130434783</v>
      </c>
      <c r="W584" s="36">
        <v>4.7132585741690965E-3</v>
      </c>
      <c r="X584" s="31">
        <v>5.6988043478260879</v>
      </c>
      <c r="Y584" s="31">
        <v>0</v>
      </c>
      <c r="Z584" s="36">
        <v>0</v>
      </c>
      <c r="AA584" s="31">
        <v>188.52271739130444</v>
      </c>
      <c r="AB584" s="31">
        <v>13.358586956521739</v>
      </c>
      <c r="AC584" s="36">
        <v>7.0859295587142324E-2</v>
      </c>
      <c r="AD584" s="31">
        <v>0</v>
      </c>
      <c r="AE584" s="31">
        <v>0</v>
      </c>
      <c r="AF584" s="36" t="s">
        <v>2850</v>
      </c>
      <c r="AG584" s="31">
        <v>0</v>
      </c>
      <c r="AH584" s="31">
        <v>0</v>
      </c>
      <c r="AI584" s="36" t="s">
        <v>2850</v>
      </c>
      <c r="AJ584" t="s">
        <v>981</v>
      </c>
      <c r="AK584" s="37">
        <v>9</v>
      </c>
      <c r="AT584"/>
    </row>
    <row r="585" spans="1:46" x14ac:dyDescent="0.25">
      <c r="A585" t="s">
        <v>2660</v>
      </c>
      <c r="B585" t="s">
        <v>2027</v>
      </c>
      <c r="C585" t="s">
        <v>2563</v>
      </c>
      <c r="D585" t="s">
        <v>2646</v>
      </c>
      <c r="E585" s="31">
        <v>65.760869565217391</v>
      </c>
      <c r="F585" s="31">
        <v>194.87782608695653</v>
      </c>
      <c r="G585" s="31">
        <v>0</v>
      </c>
      <c r="H585" s="36">
        <v>0</v>
      </c>
      <c r="I585" s="31">
        <v>18.467608695652178</v>
      </c>
      <c r="J585" s="31">
        <v>0</v>
      </c>
      <c r="K585" s="36">
        <v>0</v>
      </c>
      <c r="L585" s="31">
        <v>13.104347826086961</v>
      </c>
      <c r="M585" s="31">
        <v>0</v>
      </c>
      <c r="N585" s="36">
        <v>0</v>
      </c>
      <c r="O585" s="31">
        <v>0</v>
      </c>
      <c r="P585" s="31">
        <v>0</v>
      </c>
      <c r="Q585" s="36" t="s">
        <v>2850</v>
      </c>
      <c r="R585" s="31">
        <v>5.3632608695652166</v>
      </c>
      <c r="S585" s="31">
        <v>0</v>
      </c>
      <c r="T585" s="36">
        <v>0</v>
      </c>
      <c r="U585" s="31">
        <v>43.26619565217392</v>
      </c>
      <c r="V585" s="31">
        <v>0</v>
      </c>
      <c r="W585" s="36">
        <v>0</v>
      </c>
      <c r="X585" s="31">
        <v>11.621521739130433</v>
      </c>
      <c r="Y585" s="31">
        <v>0</v>
      </c>
      <c r="Z585" s="36">
        <v>0</v>
      </c>
      <c r="AA585" s="31">
        <v>121.52249999999999</v>
      </c>
      <c r="AB585" s="31">
        <v>0</v>
      </c>
      <c r="AC585" s="36">
        <v>0</v>
      </c>
      <c r="AD585" s="31">
        <v>0</v>
      </c>
      <c r="AE585" s="31">
        <v>0</v>
      </c>
      <c r="AF585" s="36" t="s">
        <v>2850</v>
      </c>
      <c r="AG585" s="31">
        <v>0</v>
      </c>
      <c r="AH585" s="31">
        <v>0</v>
      </c>
      <c r="AI585" s="36" t="s">
        <v>2850</v>
      </c>
      <c r="AJ585" t="s">
        <v>890</v>
      </c>
      <c r="AK585" s="37">
        <v>9</v>
      </c>
      <c r="AT585"/>
    </row>
    <row r="586" spans="1:46" x14ac:dyDescent="0.25">
      <c r="A586" t="s">
        <v>2660</v>
      </c>
      <c r="B586" t="s">
        <v>1828</v>
      </c>
      <c r="C586" t="s">
        <v>2531</v>
      </c>
      <c r="D586" t="s">
        <v>2602</v>
      </c>
      <c r="E586" s="31">
        <v>81.184782608695656</v>
      </c>
      <c r="F586" s="31">
        <v>299.0715217391305</v>
      </c>
      <c r="G586" s="31">
        <v>0</v>
      </c>
      <c r="H586" s="36">
        <v>0</v>
      </c>
      <c r="I586" s="31">
        <v>27.801847826086959</v>
      </c>
      <c r="J586" s="31">
        <v>0</v>
      </c>
      <c r="K586" s="36">
        <v>0</v>
      </c>
      <c r="L586" s="31">
        <v>24.149673913043483</v>
      </c>
      <c r="M586" s="31">
        <v>0</v>
      </c>
      <c r="N586" s="36">
        <v>0</v>
      </c>
      <c r="O586" s="31">
        <v>0</v>
      </c>
      <c r="P586" s="31">
        <v>0</v>
      </c>
      <c r="Q586" s="36" t="s">
        <v>2850</v>
      </c>
      <c r="R586" s="31">
        <v>3.652173913043478</v>
      </c>
      <c r="S586" s="31">
        <v>0</v>
      </c>
      <c r="T586" s="36">
        <v>0</v>
      </c>
      <c r="U586" s="31">
        <v>76.055543478260873</v>
      </c>
      <c r="V586" s="31">
        <v>0</v>
      </c>
      <c r="W586" s="36">
        <v>0</v>
      </c>
      <c r="X586" s="31">
        <v>15.366739130434786</v>
      </c>
      <c r="Y586" s="31">
        <v>0</v>
      </c>
      <c r="Z586" s="36">
        <v>0</v>
      </c>
      <c r="AA586" s="31">
        <v>179.84739130434789</v>
      </c>
      <c r="AB586" s="31">
        <v>0</v>
      </c>
      <c r="AC586" s="36">
        <v>0</v>
      </c>
      <c r="AD586" s="31">
        <v>0</v>
      </c>
      <c r="AE586" s="31">
        <v>0</v>
      </c>
      <c r="AF586" s="36" t="s">
        <v>2850</v>
      </c>
      <c r="AG586" s="31">
        <v>0</v>
      </c>
      <c r="AH586" s="31">
        <v>0</v>
      </c>
      <c r="AI586" s="36" t="s">
        <v>2850</v>
      </c>
      <c r="AJ586" t="s">
        <v>686</v>
      </c>
      <c r="AK586" s="37">
        <v>9</v>
      </c>
      <c r="AT586"/>
    </row>
    <row r="587" spans="1:46" x14ac:dyDescent="0.25">
      <c r="A587" t="s">
        <v>2660</v>
      </c>
      <c r="B587" t="s">
        <v>1721</v>
      </c>
      <c r="C587" t="s">
        <v>2402</v>
      </c>
      <c r="D587" t="s">
        <v>2602</v>
      </c>
      <c r="E587" s="31">
        <v>70.706521739130437</v>
      </c>
      <c r="F587" s="31">
        <v>287.18836956521744</v>
      </c>
      <c r="G587" s="31">
        <v>6.6657608695652177</v>
      </c>
      <c r="H587" s="36">
        <v>2.321041370740988E-2</v>
      </c>
      <c r="I587" s="31">
        <v>27.620326086956524</v>
      </c>
      <c r="J587" s="31">
        <v>0</v>
      </c>
      <c r="K587" s="36">
        <v>0</v>
      </c>
      <c r="L587" s="31">
        <v>16.741413043478261</v>
      </c>
      <c r="M587" s="31">
        <v>0</v>
      </c>
      <c r="N587" s="36">
        <v>0</v>
      </c>
      <c r="O587" s="31">
        <v>5.4002173913043494</v>
      </c>
      <c r="P587" s="31">
        <v>0</v>
      </c>
      <c r="Q587" s="36">
        <v>0</v>
      </c>
      <c r="R587" s="31">
        <v>5.478695652173915</v>
      </c>
      <c r="S587" s="31">
        <v>0</v>
      </c>
      <c r="T587" s="36">
        <v>0</v>
      </c>
      <c r="U587" s="31">
        <v>77.356195652173895</v>
      </c>
      <c r="V587" s="31">
        <v>0</v>
      </c>
      <c r="W587" s="36">
        <v>0</v>
      </c>
      <c r="X587" s="31">
        <v>7.2641304347826132</v>
      </c>
      <c r="Y587" s="31">
        <v>0</v>
      </c>
      <c r="Z587" s="36">
        <v>0</v>
      </c>
      <c r="AA587" s="31">
        <v>174.94771739130442</v>
      </c>
      <c r="AB587" s="31">
        <v>6.6657608695652177</v>
      </c>
      <c r="AC587" s="36">
        <v>3.8101445214377701E-2</v>
      </c>
      <c r="AD587" s="31">
        <v>0</v>
      </c>
      <c r="AE587" s="31">
        <v>0</v>
      </c>
      <c r="AF587" s="36" t="s">
        <v>2850</v>
      </c>
      <c r="AG587" s="31">
        <v>0</v>
      </c>
      <c r="AH587" s="31">
        <v>0</v>
      </c>
      <c r="AI587" s="36" t="s">
        <v>2850</v>
      </c>
      <c r="AJ587" t="s">
        <v>587</v>
      </c>
      <c r="AK587" s="37">
        <v>9</v>
      </c>
      <c r="AT587"/>
    </row>
    <row r="588" spans="1:46" x14ac:dyDescent="0.25">
      <c r="A588" t="s">
        <v>2660</v>
      </c>
      <c r="B588" t="s">
        <v>1911</v>
      </c>
      <c r="C588" t="s">
        <v>2320</v>
      </c>
      <c r="D588" t="s">
        <v>2617</v>
      </c>
      <c r="E588" s="31">
        <v>118.76086956521739</v>
      </c>
      <c r="F588" s="31">
        <v>439.78782608695667</v>
      </c>
      <c r="G588" s="31">
        <v>0</v>
      </c>
      <c r="H588" s="36">
        <v>0</v>
      </c>
      <c r="I588" s="31">
        <v>35.599891304347828</v>
      </c>
      <c r="J588" s="31">
        <v>0</v>
      </c>
      <c r="K588" s="36">
        <v>0</v>
      </c>
      <c r="L588" s="31">
        <v>24.532826086956522</v>
      </c>
      <c r="M588" s="31">
        <v>0</v>
      </c>
      <c r="N588" s="36">
        <v>0</v>
      </c>
      <c r="O588" s="31">
        <v>11.067065217391304</v>
      </c>
      <c r="P588" s="31">
        <v>0</v>
      </c>
      <c r="Q588" s="36">
        <v>0</v>
      </c>
      <c r="R588" s="31">
        <v>0</v>
      </c>
      <c r="S588" s="31">
        <v>0</v>
      </c>
      <c r="T588" s="36" t="s">
        <v>2850</v>
      </c>
      <c r="U588" s="31">
        <v>97.697065217391355</v>
      </c>
      <c r="V588" s="31">
        <v>0</v>
      </c>
      <c r="W588" s="36">
        <v>0</v>
      </c>
      <c r="X588" s="31">
        <v>14.8475</v>
      </c>
      <c r="Y588" s="31">
        <v>0</v>
      </c>
      <c r="Z588" s="36">
        <v>0</v>
      </c>
      <c r="AA588" s="31">
        <v>291.64336956521748</v>
      </c>
      <c r="AB588" s="31">
        <v>0</v>
      </c>
      <c r="AC588" s="36">
        <v>0</v>
      </c>
      <c r="AD588" s="31">
        <v>0</v>
      </c>
      <c r="AE588" s="31">
        <v>0</v>
      </c>
      <c r="AF588" s="36" t="s">
        <v>2850</v>
      </c>
      <c r="AG588" s="31">
        <v>0</v>
      </c>
      <c r="AH588" s="31">
        <v>0</v>
      </c>
      <c r="AI588" s="36" t="s">
        <v>2850</v>
      </c>
      <c r="AJ588" t="s">
        <v>771</v>
      </c>
      <c r="AK588" s="37">
        <v>9</v>
      </c>
      <c r="AT588"/>
    </row>
    <row r="589" spans="1:46" x14ac:dyDescent="0.25">
      <c r="A589" t="s">
        <v>2660</v>
      </c>
      <c r="B589" t="s">
        <v>2006</v>
      </c>
      <c r="C589" t="s">
        <v>2297</v>
      </c>
      <c r="D589" t="s">
        <v>2603</v>
      </c>
      <c r="E589" s="31">
        <v>55.445652173913047</v>
      </c>
      <c r="F589" s="31">
        <v>460.34369565217401</v>
      </c>
      <c r="G589" s="31">
        <v>0</v>
      </c>
      <c r="H589" s="36">
        <v>0</v>
      </c>
      <c r="I589" s="31">
        <v>126.11358695652177</v>
      </c>
      <c r="J589" s="31">
        <v>0</v>
      </c>
      <c r="K589" s="36">
        <v>0</v>
      </c>
      <c r="L589" s="31">
        <v>116.33934782608699</v>
      </c>
      <c r="M589" s="31">
        <v>0</v>
      </c>
      <c r="N589" s="36">
        <v>0</v>
      </c>
      <c r="O589" s="31">
        <v>4.8177173913043472</v>
      </c>
      <c r="P589" s="31">
        <v>0</v>
      </c>
      <c r="Q589" s="36">
        <v>0</v>
      </c>
      <c r="R589" s="31">
        <v>4.9565217391304346</v>
      </c>
      <c r="S589" s="31">
        <v>0</v>
      </c>
      <c r="T589" s="36">
        <v>0</v>
      </c>
      <c r="U589" s="31">
        <v>145.57782608695652</v>
      </c>
      <c r="V589" s="31">
        <v>0</v>
      </c>
      <c r="W589" s="36">
        <v>0</v>
      </c>
      <c r="X589" s="31">
        <v>9.6530434782608676</v>
      </c>
      <c r="Y589" s="31">
        <v>0</v>
      </c>
      <c r="Z589" s="36">
        <v>0</v>
      </c>
      <c r="AA589" s="31">
        <v>178.99923913043483</v>
      </c>
      <c r="AB589" s="31">
        <v>0</v>
      </c>
      <c r="AC589" s="36">
        <v>0</v>
      </c>
      <c r="AD589" s="31">
        <v>0</v>
      </c>
      <c r="AE589" s="31">
        <v>0</v>
      </c>
      <c r="AF589" s="36" t="s">
        <v>2850</v>
      </c>
      <c r="AG589" s="31">
        <v>0</v>
      </c>
      <c r="AH589" s="31">
        <v>0</v>
      </c>
      <c r="AI589" s="36" t="s">
        <v>2850</v>
      </c>
      <c r="AJ589" t="s">
        <v>868</v>
      </c>
      <c r="AK589" s="37">
        <v>9</v>
      </c>
      <c r="AT589"/>
    </row>
    <row r="590" spans="1:46" x14ac:dyDescent="0.25">
      <c r="A590" t="s">
        <v>2660</v>
      </c>
      <c r="B590" t="s">
        <v>1753</v>
      </c>
      <c r="C590" t="s">
        <v>2346</v>
      </c>
      <c r="D590" t="s">
        <v>2624</v>
      </c>
      <c r="E590" s="31">
        <v>93.75</v>
      </c>
      <c r="F590" s="31">
        <v>247.82239130434783</v>
      </c>
      <c r="G590" s="31">
        <v>0</v>
      </c>
      <c r="H590" s="36">
        <v>0</v>
      </c>
      <c r="I590" s="31">
        <v>27.69576086956522</v>
      </c>
      <c r="J590" s="31">
        <v>0</v>
      </c>
      <c r="K590" s="36">
        <v>0</v>
      </c>
      <c r="L590" s="31">
        <v>7.1501086956521744</v>
      </c>
      <c r="M590" s="31">
        <v>0</v>
      </c>
      <c r="N590" s="36">
        <v>0</v>
      </c>
      <c r="O590" s="31">
        <v>15.415217391304351</v>
      </c>
      <c r="P590" s="31">
        <v>0</v>
      </c>
      <c r="Q590" s="36">
        <v>0</v>
      </c>
      <c r="R590" s="31">
        <v>5.1304347826086953</v>
      </c>
      <c r="S590" s="31">
        <v>0</v>
      </c>
      <c r="T590" s="36">
        <v>0</v>
      </c>
      <c r="U590" s="31">
        <v>53.416413043478258</v>
      </c>
      <c r="V590" s="31">
        <v>0</v>
      </c>
      <c r="W590" s="36">
        <v>0</v>
      </c>
      <c r="X590" s="31">
        <v>5.5652173913043477</v>
      </c>
      <c r="Y590" s="31">
        <v>0</v>
      </c>
      <c r="Z590" s="36">
        <v>0</v>
      </c>
      <c r="AA590" s="31">
        <v>161.14500000000001</v>
      </c>
      <c r="AB590" s="31">
        <v>0</v>
      </c>
      <c r="AC590" s="36">
        <v>0</v>
      </c>
      <c r="AD590" s="31">
        <v>0</v>
      </c>
      <c r="AE590" s="31">
        <v>0</v>
      </c>
      <c r="AF590" s="36" t="s">
        <v>2850</v>
      </c>
      <c r="AG590" s="31">
        <v>0</v>
      </c>
      <c r="AH590" s="31">
        <v>0</v>
      </c>
      <c r="AI590" s="36" t="s">
        <v>2850</v>
      </c>
      <c r="AJ590" t="s">
        <v>620</v>
      </c>
      <c r="AK590" s="37">
        <v>9</v>
      </c>
      <c r="AT590"/>
    </row>
    <row r="591" spans="1:46" x14ac:dyDescent="0.25">
      <c r="A591" t="s">
        <v>2660</v>
      </c>
      <c r="B591" t="s">
        <v>1237</v>
      </c>
      <c r="C591" t="s">
        <v>2346</v>
      </c>
      <c r="D591" t="s">
        <v>2624</v>
      </c>
      <c r="E591" s="31">
        <v>53.826086956521742</v>
      </c>
      <c r="F591" s="31">
        <v>207.79217391304343</v>
      </c>
      <c r="G591" s="31">
        <v>0</v>
      </c>
      <c r="H591" s="36">
        <v>0</v>
      </c>
      <c r="I591" s="31">
        <v>18.293478260869563</v>
      </c>
      <c r="J591" s="31">
        <v>0</v>
      </c>
      <c r="K591" s="36">
        <v>0</v>
      </c>
      <c r="L591" s="31">
        <v>8.587717391304345</v>
      </c>
      <c r="M591" s="31">
        <v>0</v>
      </c>
      <c r="N591" s="36">
        <v>0</v>
      </c>
      <c r="O591" s="31">
        <v>4.2275</v>
      </c>
      <c r="P591" s="31">
        <v>0</v>
      </c>
      <c r="Q591" s="36">
        <v>0</v>
      </c>
      <c r="R591" s="31">
        <v>5.4782608695652177</v>
      </c>
      <c r="S591" s="31">
        <v>0</v>
      </c>
      <c r="T591" s="36">
        <v>0</v>
      </c>
      <c r="U591" s="31">
        <v>59.3107608695652</v>
      </c>
      <c r="V591" s="31">
        <v>0</v>
      </c>
      <c r="W591" s="36">
        <v>0</v>
      </c>
      <c r="X591" s="31">
        <v>8.1304347826086953</v>
      </c>
      <c r="Y591" s="31">
        <v>0</v>
      </c>
      <c r="Z591" s="36">
        <v>0</v>
      </c>
      <c r="AA591" s="31">
        <v>122.05749999999998</v>
      </c>
      <c r="AB591" s="31">
        <v>0</v>
      </c>
      <c r="AC591" s="36">
        <v>0</v>
      </c>
      <c r="AD591" s="31">
        <v>0</v>
      </c>
      <c r="AE591" s="31">
        <v>0</v>
      </c>
      <c r="AF591" s="36" t="s">
        <v>2850</v>
      </c>
      <c r="AG591" s="31">
        <v>0</v>
      </c>
      <c r="AH591" s="31">
        <v>0</v>
      </c>
      <c r="AI591" s="36" t="s">
        <v>2850</v>
      </c>
      <c r="AJ591" t="s">
        <v>100</v>
      </c>
      <c r="AK591" s="37">
        <v>9</v>
      </c>
      <c r="AT591"/>
    </row>
    <row r="592" spans="1:46" x14ac:dyDescent="0.25">
      <c r="A592" t="s">
        <v>2660</v>
      </c>
      <c r="B592" t="s">
        <v>1880</v>
      </c>
      <c r="C592" t="s">
        <v>2320</v>
      </c>
      <c r="D592" t="s">
        <v>2617</v>
      </c>
      <c r="E592" s="31">
        <v>42.815217391304351</v>
      </c>
      <c r="F592" s="31">
        <v>169.12173913043478</v>
      </c>
      <c r="G592" s="31">
        <v>2.9619565217391308</v>
      </c>
      <c r="H592" s="36">
        <v>1.7513753920510054E-2</v>
      </c>
      <c r="I592" s="31">
        <v>15.308043478260869</v>
      </c>
      <c r="J592" s="31">
        <v>0.78260869565217395</v>
      </c>
      <c r="K592" s="36">
        <v>5.1124018347842144E-2</v>
      </c>
      <c r="L592" s="31">
        <v>4.6123913043478257</v>
      </c>
      <c r="M592" s="31">
        <v>0</v>
      </c>
      <c r="N592" s="36">
        <v>0</v>
      </c>
      <c r="O592" s="31">
        <v>0.78260869565217395</v>
      </c>
      <c r="P592" s="31">
        <v>0.78260869565217395</v>
      </c>
      <c r="Q592" s="36">
        <v>1</v>
      </c>
      <c r="R592" s="31">
        <v>9.9130434782608692</v>
      </c>
      <c r="S592" s="31">
        <v>0</v>
      </c>
      <c r="T592" s="36">
        <v>0</v>
      </c>
      <c r="U592" s="31">
        <v>51.954021739130432</v>
      </c>
      <c r="V592" s="31">
        <v>0.58695652173913049</v>
      </c>
      <c r="W592" s="36">
        <v>1.1297614738784503E-2</v>
      </c>
      <c r="X592" s="31">
        <v>8.4347826086956523</v>
      </c>
      <c r="Y592" s="31">
        <v>0</v>
      </c>
      <c r="Z592" s="36">
        <v>0</v>
      </c>
      <c r="AA592" s="31">
        <v>93.089239130434791</v>
      </c>
      <c r="AB592" s="31">
        <v>1.5923913043478262</v>
      </c>
      <c r="AC592" s="36">
        <v>1.710607283100251E-2</v>
      </c>
      <c r="AD592" s="31">
        <v>0</v>
      </c>
      <c r="AE592" s="31">
        <v>0</v>
      </c>
      <c r="AF592" s="36" t="s">
        <v>2850</v>
      </c>
      <c r="AG592" s="31">
        <v>0.33565217391304347</v>
      </c>
      <c r="AH592" s="31">
        <v>0</v>
      </c>
      <c r="AI592" s="36">
        <v>0</v>
      </c>
      <c r="AJ592" t="s">
        <v>739</v>
      </c>
      <c r="AK592" s="37">
        <v>9</v>
      </c>
      <c r="AT592"/>
    </row>
    <row r="593" spans="1:46" x14ac:dyDescent="0.25">
      <c r="A593" t="s">
        <v>2660</v>
      </c>
      <c r="B593" t="s">
        <v>1633</v>
      </c>
      <c r="C593" t="s">
        <v>2418</v>
      </c>
      <c r="D593" t="s">
        <v>2631</v>
      </c>
      <c r="E593" s="31">
        <v>66.347826086956516</v>
      </c>
      <c r="F593" s="31">
        <v>252.51554347826084</v>
      </c>
      <c r="G593" s="31">
        <v>19.43369565217391</v>
      </c>
      <c r="H593" s="36">
        <v>7.6960393742442887E-2</v>
      </c>
      <c r="I593" s="31">
        <v>13.39108695652174</v>
      </c>
      <c r="J593" s="31">
        <v>2.0970652173913047</v>
      </c>
      <c r="K593" s="36">
        <v>0.15660156820727611</v>
      </c>
      <c r="L593" s="31">
        <v>7.6291304347826099</v>
      </c>
      <c r="M593" s="31">
        <v>1.9438043478260874</v>
      </c>
      <c r="N593" s="36">
        <v>0.25478714310138484</v>
      </c>
      <c r="O593" s="31">
        <v>0.15326086956521739</v>
      </c>
      <c r="P593" s="31">
        <v>0.15326086956521739</v>
      </c>
      <c r="Q593" s="36">
        <v>1</v>
      </c>
      <c r="R593" s="31">
        <v>5.6086956521739131</v>
      </c>
      <c r="S593" s="31">
        <v>0</v>
      </c>
      <c r="T593" s="36">
        <v>0</v>
      </c>
      <c r="U593" s="31">
        <v>59.327826086956513</v>
      </c>
      <c r="V593" s="31">
        <v>0.60869565217391308</v>
      </c>
      <c r="W593" s="36">
        <v>1.0259867794274995E-2</v>
      </c>
      <c r="X593" s="31">
        <v>8.4569565217391318</v>
      </c>
      <c r="Y593" s="31">
        <v>0</v>
      </c>
      <c r="Z593" s="36">
        <v>0</v>
      </c>
      <c r="AA593" s="31">
        <v>164.07565217391303</v>
      </c>
      <c r="AB593" s="31">
        <v>16.727934782608692</v>
      </c>
      <c r="AC593" s="36">
        <v>0.10195257224928055</v>
      </c>
      <c r="AD593" s="31">
        <v>7.2640217391304347</v>
      </c>
      <c r="AE593" s="31">
        <v>0</v>
      </c>
      <c r="AF593" s="36">
        <v>0</v>
      </c>
      <c r="AG593" s="31">
        <v>0</v>
      </c>
      <c r="AH593" s="31">
        <v>0</v>
      </c>
      <c r="AI593" s="36" t="s">
        <v>2850</v>
      </c>
      <c r="AJ593" t="s">
        <v>499</v>
      </c>
      <c r="AK593" s="37">
        <v>9</v>
      </c>
      <c r="AT593"/>
    </row>
    <row r="594" spans="1:46" x14ac:dyDescent="0.25">
      <c r="A594" t="s">
        <v>2660</v>
      </c>
      <c r="B594" t="s">
        <v>2212</v>
      </c>
      <c r="C594" t="s">
        <v>2461</v>
      </c>
      <c r="D594" t="s">
        <v>2603</v>
      </c>
      <c r="E594" s="31">
        <v>85.369565217391298</v>
      </c>
      <c r="F594" s="31">
        <v>326.15793478260866</v>
      </c>
      <c r="G594" s="31">
        <v>21.413043478260871</v>
      </c>
      <c r="H594" s="36">
        <v>6.5652376332751589E-2</v>
      </c>
      <c r="I594" s="31">
        <v>35.768913043478271</v>
      </c>
      <c r="J594" s="31">
        <v>0</v>
      </c>
      <c r="K594" s="36">
        <v>0</v>
      </c>
      <c r="L594" s="31">
        <v>19.483586956521741</v>
      </c>
      <c r="M594" s="31">
        <v>0</v>
      </c>
      <c r="N594" s="36">
        <v>0</v>
      </c>
      <c r="O594" s="31">
        <v>10.459239130434787</v>
      </c>
      <c r="P594" s="31">
        <v>0</v>
      </c>
      <c r="Q594" s="36">
        <v>0</v>
      </c>
      <c r="R594" s="31">
        <v>5.8260869565217392</v>
      </c>
      <c r="S594" s="31">
        <v>0</v>
      </c>
      <c r="T594" s="36">
        <v>0</v>
      </c>
      <c r="U594" s="31">
        <v>113.57869565217389</v>
      </c>
      <c r="V594" s="31">
        <v>0.17391304347826086</v>
      </c>
      <c r="W594" s="36">
        <v>1.5312118393299419E-3</v>
      </c>
      <c r="X594" s="31">
        <v>3.7598913043478261</v>
      </c>
      <c r="Y594" s="31">
        <v>0</v>
      </c>
      <c r="Z594" s="36">
        <v>0</v>
      </c>
      <c r="AA594" s="31">
        <v>172.24967391304344</v>
      </c>
      <c r="AB594" s="31">
        <v>21.239130434782609</v>
      </c>
      <c r="AC594" s="36">
        <v>0.12330432884015055</v>
      </c>
      <c r="AD594" s="31">
        <v>0.80076086956521741</v>
      </c>
      <c r="AE594" s="31">
        <v>0</v>
      </c>
      <c r="AF594" s="36">
        <v>0</v>
      </c>
      <c r="AG594" s="31">
        <v>0</v>
      </c>
      <c r="AH594" s="31">
        <v>0</v>
      </c>
      <c r="AI594" s="36" t="s">
        <v>2850</v>
      </c>
      <c r="AJ594" t="s">
        <v>1080</v>
      </c>
      <c r="AK594" s="37">
        <v>9</v>
      </c>
      <c r="AT594"/>
    </row>
    <row r="595" spans="1:46" x14ac:dyDescent="0.25">
      <c r="A595" t="s">
        <v>2660</v>
      </c>
      <c r="B595" t="s">
        <v>1681</v>
      </c>
      <c r="C595" t="s">
        <v>2342</v>
      </c>
      <c r="D595" t="s">
        <v>2619</v>
      </c>
      <c r="E595" s="31">
        <v>74.934782608695656</v>
      </c>
      <c r="F595" s="31">
        <v>280.22065217391304</v>
      </c>
      <c r="G595" s="31">
        <v>0</v>
      </c>
      <c r="H595" s="36">
        <v>0</v>
      </c>
      <c r="I595" s="31">
        <v>38.154673913043482</v>
      </c>
      <c r="J595" s="31">
        <v>0</v>
      </c>
      <c r="K595" s="36">
        <v>0</v>
      </c>
      <c r="L595" s="31">
        <v>18.224021739130436</v>
      </c>
      <c r="M595" s="31">
        <v>0</v>
      </c>
      <c r="N595" s="36">
        <v>0</v>
      </c>
      <c r="O595" s="31">
        <v>13.321739130434787</v>
      </c>
      <c r="P595" s="31">
        <v>0</v>
      </c>
      <c r="Q595" s="36">
        <v>0</v>
      </c>
      <c r="R595" s="31">
        <v>6.6089130434782604</v>
      </c>
      <c r="S595" s="31">
        <v>0</v>
      </c>
      <c r="T595" s="36">
        <v>0</v>
      </c>
      <c r="U595" s="31">
        <v>60.761847826086971</v>
      </c>
      <c r="V595" s="31">
        <v>0</v>
      </c>
      <c r="W595" s="36">
        <v>0</v>
      </c>
      <c r="X595" s="31">
        <v>4.1308695652173917</v>
      </c>
      <c r="Y595" s="31">
        <v>0</v>
      </c>
      <c r="Z595" s="36">
        <v>0</v>
      </c>
      <c r="AA595" s="31">
        <v>177.17326086956521</v>
      </c>
      <c r="AB595" s="31">
        <v>0</v>
      </c>
      <c r="AC595" s="36">
        <v>0</v>
      </c>
      <c r="AD595" s="31">
        <v>0</v>
      </c>
      <c r="AE595" s="31">
        <v>0</v>
      </c>
      <c r="AF595" s="36" t="s">
        <v>2850</v>
      </c>
      <c r="AG595" s="31">
        <v>0</v>
      </c>
      <c r="AH595" s="31">
        <v>0</v>
      </c>
      <c r="AI595" s="36" t="s">
        <v>2850</v>
      </c>
      <c r="AJ595" t="s">
        <v>547</v>
      </c>
      <c r="AK595" s="37">
        <v>9</v>
      </c>
      <c r="AT595"/>
    </row>
    <row r="596" spans="1:46" x14ac:dyDescent="0.25">
      <c r="A596" t="s">
        <v>2660</v>
      </c>
      <c r="B596" t="s">
        <v>1588</v>
      </c>
      <c r="C596" t="s">
        <v>2286</v>
      </c>
      <c r="D596" t="s">
        <v>2603</v>
      </c>
      <c r="E596" s="31">
        <v>67.391304347826093</v>
      </c>
      <c r="F596" s="31">
        <v>223.76086956521738</v>
      </c>
      <c r="G596" s="31">
        <v>0</v>
      </c>
      <c r="H596" s="36">
        <v>0</v>
      </c>
      <c r="I596" s="31">
        <v>39.445652173913047</v>
      </c>
      <c r="J596" s="31">
        <v>0</v>
      </c>
      <c r="K596" s="36">
        <v>0</v>
      </c>
      <c r="L596" s="31">
        <v>39.445652173913047</v>
      </c>
      <c r="M596" s="31">
        <v>0</v>
      </c>
      <c r="N596" s="36">
        <v>0</v>
      </c>
      <c r="O596" s="31">
        <v>0</v>
      </c>
      <c r="P596" s="31">
        <v>0</v>
      </c>
      <c r="Q596" s="36" t="s">
        <v>2850</v>
      </c>
      <c r="R596" s="31">
        <v>0</v>
      </c>
      <c r="S596" s="31">
        <v>0</v>
      </c>
      <c r="T596" s="36" t="s">
        <v>2850</v>
      </c>
      <c r="U596" s="31">
        <v>35.141304347826086</v>
      </c>
      <c r="V596" s="31">
        <v>0</v>
      </c>
      <c r="W596" s="36">
        <v>0</v>
      </c>
      <c r="X596" s="31">
        <v>0</v>
      </c>
      <c r="Y596" s="31">
        <v>0</v>
      </c>
      <c r="Z596" s="36" t="s">
        <v>2850</v>
      </c>
      <c r="AA596" s="31">
        <v>149.17391304347825</v>
      </c>
      <c r="AB596" s="31">
        <v>0</v>
      </c>
      <c r="AC596" s="36">
        <v>0</v>
      </c>
      <c r="AD596" s="31">
        <v>0</v>
      </c>
      <c r="AE596" s="31">
        <v>0</v>
      </c>
      <c r="AF596" s="36" t="s">
        <v>2850</v>
      </c>
      <c r="AG596" s="31">
        <v>0</v>
      </c>
      <c r="AH596" s="31">
        <v>0</v>
      </c>
      <c r="AI596" s="36" t="s">
        <v>2850</v>
      </c>
      <c r="AJ596" t="s">
        <v>454</v>
      </c>
      <c r="AK596" s="37">
        <v>9</v>
      </c>
      <c r="AT596"/>
    </row>
    <row r="597" spans="1:46" x14ac:dyDescent="0.25">
      <c r="A597" t="s">
        <v>2660</v>
      </c>
      <c r="B597" t="s">
        <v>1797</v>
      </c>
      <c r="C597" t="s">
        <v>2527</v>
      </c>
      <c r="D597" t="s">
        <v>2602</v>
      </c>
      <c r="E597" s="31">
        <v>47.706521739130437</v>
      </c>
      <c r="F597" s="31">
        <v>177.42054347826087</v>
      </c>
      <c r="G597" s="31">
        <v>1.6779347826086957</v>
      </c>
      <c r="H597" s="36">
        <v>9.4573872321290185E-3</v>
      </c>
      <c r="I597" s="31">
        <v>9.6726086956521744</v>
      </c>
      <c r="J597" s="31">
        <v>0</v>
      </c>
      <c r="K597" s="36">
        <v>0</v>
      </c>
      <c r="L597" s="31">
        <v>3.585652173913044</v>
      </c>
      <c r="M597" s="31">
        <v>0</v>
      </c>
      <c r="N597" s="36">
        <v>0</v>
      </c>
      <c r="O597" s="31">
        <v>0.34782608695652173</v>
      </c>
      <c r="P597" s="31">
        <v>0</v>
      </c>
      <c r="Q597" s="36">
        <v>0</v>
      </c>
      <c r="R597" s="31">
        <v>5.7391304347826084</v>
      </c>
      <c r="S597" s="31">
        <v>0</v>
      </c>
      <c r="T597" s="36">
        <v>0</v>
      </c>
      <c r="U597" s="31">
        <v>36.329456521739147</v>
      </c>
      <c r="V597" s="31">
        <v>0</v>
      </c>
      <c r="W597" s="36">
        <v>0</v>
      </c>
      <c r="X597" s="31">
        <v>17.217391304347824</v>
      </c>
      <c r="Y597" s="31">
        <v>0</v>
      </c>
      <c r="Z597" s="36">
        <v>0</v>
      </c>
      <c r="AA597" s="31">
        <v>114.20108695652172</v>
      </c>
      <c r="AB597" s="31">
        <v>1.6779347826086957</v>
      </c>
      <c r="AC597" s="36">
        <v>1.4692809213344123E-2</v>
      </c>
      <c r="AD597" s="31">
        <v>0</v>
      </c>
      <c r="AE597" s="31">
        <v>0</v>
      </c>
      <c r="AF597" s="36" t="s">
        <v>2850</v>
      </c>
      <c r="AG597" s="31">
        <v>0</v>
      </c>
      <c r="AH597" s="31">
        <v>0</v>
      </c>
      <c r="AI597" s="36" t="s">
        <v>2850</v>
      </c>
      <c r="AJ597" t="s">
        <v>654</v>
      </c>
      <c r="AK597" s="37">
        <v>9</v>
      </c>
      <c r="AT597"/>
    </row>
    <row r="598" spans="1:46" x14ac:dyDescent="0.25">
      <c r="A598" t="s">
        <v>2660</v>
      </c>
      <c r="B598" t="s">
        <v>1559</v>
      </c>
      <c r="C598" t="s">
        <v>2469</v>
      </c>
      <c r="D598" t="s">
        <v>2618</v>
      </c>
      <c r="E598" s="31">
        <v>112.91304347826087</v>
      </c>
      <c r="F598" s="31">
        <v>325.50750000000005</v>
      </c>
      <c r="G598" s="31">
        <v>1.1304347826086956</v>
      </c>
      <c r="H598" s="36">
        <v>3.4728378996142805E-3</v>
      </c>
      <c r="I598" s="31">
        <v>42.163043478260867</v>
      </c>
      <c r="J598" s="31">
        <v>0</v>
      </c>
      <c r="K598" s="36">
        <v>0</v>
      </c>
      <c r="L598" s="31">
        <v>32.388586956521742</v>
      </c>
      <c r="M598" s="31">
        <v>0</v>
      </c>
      <c r="N598" s="36">
        <v>0</v>
      </c>
      <c r="O598" s="31">
        <v>5.8614130434782608</v>
      </c>
      <c r="P598" s="31">
        <v>0</v>
      </c>
      <c r="Q598" s="36">
        <v>0</v>
      </c>
      <c r="R598" s="31">
        <v>3.9130434782608696</v>
      </c>
      <c r="S598" s="31">
        <v>0</v>
      </c>
      <c r="T598" s="36">
        <v>0</v>
      </c>
      <c r="U598" s="31">
        <v>91.870434782608712</v>
      </c>
      <c r="V598" s="31">
        <v>0</v>
      </c>
      <c r="W598" s="36">
        <v>0</v>
      </c>
      <c r="X598" s="31">
        <v>3.2527173913043477</v>
      </c>
      <c r="Y598" s="31">
        <v>0</v>
      </c>
      <c r="Z598" s="36">
        <v>0</v>
      </c>
      <c r="AA598" s="31">
        <v>188.22130434782613</v>
      </c>
      <c r="AB598" s="31">
        <v>1.1304347826086956</v>
      </c>
      <c r="AC598" s="36">
        <v>6.0058811436121658E-3</v>
      </c>
      <c r="AD598" s="31">
        <v>0</v>
      </c>
      <c r="AE598" s="31">
        <v>0</v>
      </c>
      <c r="AF598" s="36" t="s">
        <v>2850</v>
      </c>
      <c r="AG598" s="31">
        <v>0</v>
      </c>
      <c r="AH598" s="31">
        <v>0</v>
      </c>
      <c r="AI598" s="36" t="s">
        <v>2850</v>
      </c>
      <c r="AJ598" t="s">
        <v>425</v>
      </c>
      <c r="AK598" s="37">
        <v>9</v>
      </c>
      <c r="AT598"/>
    </row>
    <row r="599" spans="1:46" x14ac:dyDescent="0.25">
      <c r="A599" t="s">
        <v>2660</v>
      </c>
      <c r="B599" t="s">
        <v>2146</v>
      </c>
      <c r="C599" t="s">
        <v>2578</v>
      </c>
      <c r="D599" t="s">
        <v>2623</v>
      </c>
      <c r="E599" s="31">
        <v>24.347826086956523</v>
      </c>
      <c r="F599" s="31">
        <v>100.86684782608697</v>
      </c>
      <c r="G599" s="31">
        <v>0</v>
      </c>
      <c r="H599" s="36">
        <v>0</v>
      </c>
      <c r="I599" s="31">
        <v>14.179347826086957</v>
      </c>
      <c r="J599" s="31">
        <v>0</v>
      </c>
      <c r="K599" s="36">
        <v>0</v>
      </c>
      <c r="L599" s="31">
        <v>11.236413043478262</v>
      </c>
      <c r="M599" s="31">
        <v>0</v>
      </c>
      <c r="N599" s="36">
        <v>0</v>
      </c>
      <c r="O599" s="31">
        <v>0</v>
      </c>
      <c r="P599" s="31">
        <v>0</v>
      </c>
      <c r="Q599" s="36" t="s">
        <v>2850</v>
      </c>
      <c r="R599" s="31">
        <v>2.9429347826086958</v>
      </c>
      <c r="S599" s="31">
        <v>0</v>
      </c>
      <c r="T599" s="36">
        <v>0</v>
      </c>
      <c r="U599" s="31">
        <v>20.013586956521738</v>
      </c>
      <c r="V599" s="31">
        <v>0</v>
      </c>
      <c r="W599" s="36">
        <v>0</v>
      </c>
      <c r="X599" s="31">
        <v>5.3586956521739131</v>
      </c>
      <c r="Y599" s="31">
        <v>0</v>
      </c>
      <c r="Z599" s="36">
        <v>0</v>
      </c>
      <c r="AA599" s="31">
        <v>61.315217391304351</v>
      </c>
      <c r="AB599" s="31">
        <v>0</v>
      </c>
      <c r="AC599" s="36">
        <v>0</v>
      </c>
      <c r="AD599" s="31">
        <v>0</v>
      </c>
      <c r="AE599" s="31">
        <v>0</v>
      </c>
      <c r="AF599" s="36" t="s">
        <v>2850</v>
      </c>
      <c r="AG599" s="31">
        <v>0</v>
      </c>
      <c r="AH599" s="31">
        <v>0</v>
      </c>
      <c r="AI599" s="36" t="s">
        <v>2850</v>
      </c>
      <c r="AJ599" t="s">
        <v>1012</v>
      </c>
      <c r="AK599" s="37">
        <v>9</v>
      </c>
      <c r="AT599"/>
    </row>
    <row r="600" spans="1:46" x14ac:dyDescent="0.25">
      <c r="A600" t="s">
        <v>2660</v>
      </c>
      <c r="B600" t="s">
        <v>1859</v>
      </c>
      <c r="C600" t="s">
        <v>2286</v>
      </c>
      <c r="D600" t="s">
        <v>2603</v>
      </c>
      <c r="E600" s="31">
        <v>91.304347826086953</v>
      </c>
      <c r="F600" s="31">
        <v>393.46891304347821</v>
      </c>
      <c r="G600" s="31">
        <v>36.223369565217389</v>
      </c>
      <c r="H600" s="36">
        <v>9.2061579363487647E-2</v>
      </c>
      <c r="I600" s="31">
        <v>33.430978260869566</v>
      </c>
      <c r="J600" s="31">
        <v>1.6521739130434783</v>
      </c>
      <c r="K600" s="36">
        <v>4.9420447710240109E-2</v>
      </c>
      <c r="L600" s="31">
        <v>27.952717391304351</v>
      </c>
      <c r="M600" s="31">
        <v>1.5652173913043479</v>
      </c>
      <c r="N600" s="36">
        <v>5.5995178192988937E-2</v>
      </c>
      <c r="O600" s="31">
        <v>8.6956521739130432E-2</v>
      </c>
      <c r="P600" s="31">
        <v>8.6956521739130432E-2</v>
      </c>
      <c r="Q600" s="36">
        <v>1</v>
      </c>
      <c r="R600" s="31">
        <v>5.3913043478260869</v>
      </c>
      <c r="S600" s="31">
        <v>0</v>
      </c>
      <c r="T600" s="36">
        <v>0</v>
      </c>
      <c r="U600" s="31">
        <v>105.11228260869565</v>
      </c>
      <c r="V600" s="31">
        <v>1.8695652173913044</v>
      </c>
      <c r="W600" s="36">
        <v>1.7786363030010351E-2</v>
      </c>
      <c r="X600" s="31">
        <v>16.815217391304351</v>
      </c>
      <c r="Y600" s="31">
        <v>0</v>
      </c>
      <c r="Z600" s="36">
        <v>0</v>
      </c>
      <c r="AA600" s="31">
        <v>238.11043478260865</v>
      </c>
      <c r="AB600" s="31">
        <v>32.701630434782608</v>
      </c>
      <c r="AC600" s="36">
        <v>0.13733808207371809</v>
      </c>
      <c r="AD600" s="31">
        <v>0</v>
      </c>
      <c r="AE600" s="31">
        <v>0</v>
      </c>
      <c r="AF600" s="36" t="s">
        <v>2850</v>
      </c>
      <c r="AG600" s="31">
        <v>0</v>
      </c>
      <c r="AH600" s="31">
        <v>0</v>
      </c>
      <c r="AI600" s="36" t="s">
        <v>2850</v>
      </c>
      <c r="AJ600" t="s">
        <v>717</v>
      </c>
      <c r="AK600" s="37">
        <v>9</v>
      </c>
      <c r="AT600"/>
    </row>
    <row r="601" spans="1:46" x14ac:dyDescent="0.25">
      <c r="A601" t="s">
        <v>2660</v>
      </c>
      <c r="B601" t="s">
        <v>1407</v>
      </c>
      <c r="C601" t="s">
        <v>2427</v>
      </c>
      <c r="D601" t="s">
        <v>2603</v>
      </c>
      <c r="E601" s="31">
        <v>91.597826086956516</v>
      </c>
      <c r="F601" s="31">
        <v>373.13967391304345</v>
      </c>
      <c r="G601" s="31">
        <v>0.16304347826086957</v>
      </c>
      <c r="H601" s="36">
        <v>4.369502619516821E-4</v>
      </c>
      <c r="I601" s="31">
        <v>52.934565217391302</v>
      </c>
      <c r="J601" s="31">
        <v>0</v>
      </c>
      <c r="K601" s="36">
        <v>0</v>
      </c>
      <c r="L601" s="31">
        <v>44.226304347826087</v>
      </c>
      <c r="M601" s="31">
        <v>0</v>
      </c>
      <c r="N601" s="36">
        <v>0</v>
      </c>
      <c r="O601" s="31">
        <v>2.931304347826087</v>
      </c>
      <c r="P601" s="31">
        <v>0</v>
      </c>
      <c r="Q601" s="36">
        <v>0</v>
      </c>
      <c r="R601" s="31">
        <v>5.7769565217391303</v>
      </c>
      <c r="S601" s="31">
        <v>0</v>
      </c>
      <c r="T601" s="36">
        <v>0</v>
      </c>
      <c r="U601" s="31">
        <v>77.602717391304353</v>
      </c>
      <c r="V601" s="31">
        <v>0</v>
      </c>
      <c r="W601" s="36">
        <v>0</v>
      </c>
      <c r="X601" s="31">
        <v>15.304456521739128</v>
      </c>
      <c r="Y601" s="31">
        <v>0</v>
      </c>
      <c r="Z601" s="36">
        <v>0</v>
      </c>
      <c r="AA601" s="31">
        <v>222.79358695652172</v>
      </c>
      <c r="AB601" s="31">
        <v>0.16304347826086957</v>
      </c>
      <c r="AC601" s="36">
        <v>7.3181405483043632E-4</v>
      </c>
      <c r="AD601" s="31">
        <v>4.5043478260869563</v>
      </c>
      <c r="AE601" s="31">
        <v>0</v>
      </c>
      <c r="AF601" s="36">
        <v>0</v>
      </c>
      <c r="AG601" s="31">
        <v>0</v>
      </c>
      <c r="AH601" s="31">
        <v>0</v>
      </c>
      <c r="AI601" s="36" t="s">
        <v>2850</v>
      </c>
      <c r="AJ601" t="s">
        <v>271</v>
      </c>
      <c r="AK601" s="37">
        <v>9</v>
      </c>
      <c r="AT601"/>
    </row>
    <row r="602" spans="1:46" x14ac:dyDescent="0.25">
      <c r="A602" t="s">
        <v>2660</v>
      </c>
      <c r="B602" t="s">
        <v>2028</v>
      </c>
      <c r="C602" t="s">
        <v>2564</v>
      </c>
      <c r="D602" t="s">
        <v>2610</v>
      </c>
      <c r="E602" s="31">
        <v>49.815217391304351</v>
      </c>
      <c r="F602" s="31">
        <v>214.28717391304343</v>
      </c>
      <c r="G602" s="31">
        <v>0</v>
      </c>
      <c r="H602" s="36">
        <v>0</v>
      </c>
      <c r="I602" s="31">
        <v>16.939347826086959</v>
      </c>
      <c r="J602" s="31">
        <v>0</v>
      </c>
      <c r="K602" s="36">
        <v>0</v>
      </c>
      <c r="L602" s="31">
        <v>12.214565217391305</v>
      </c>
      <c r="M602" s="31">
        <v>0</v>
      </c>
      <c r="N602" s="36">
        <v>0</v>
      </c>
      <c r="O602" s="31">
        <v>0</v>
      </c>
      <c r="P602" s="31">
        <v>0</v>
      </c>
      <c r="Q602" s="36" t="s">
        <v>2850</v>
      </c>
      <c r="R602" s="31">
        <v>4.7247826086956524</v>
      </c>
      <c r="S602" s="31">
        <v>0</v>
      </c>
      <c r="T602" s="36">
        <v>0</v>
      </c>
      <c r="U602" s="31">
        <v>54.056956521739096</v>
      </c>
      <c r="V602" s="31">
        <v>0</v>
      </c>
      <c r="W602" s="36">
        <v>0</v>
      </c>
      <c r="X602" s="31">
        <v>16.044130434782609</v>
      </c>
      <c r="Y602" s="31">
        <v>0</v>
      </c>
      <c r="Z602" s="36">
        <v>0</v>
      </c>
      <c r="AA602" s="31">
        <v>127.24673913043479</v>
      </c>
      <c r="AB602" s="31">
        <v>0</v>
      </c>
      <c r="AC602" s="36">
        <v>0</v>
      </c>
      <c r="AD602" s="31">
        <v>0</v>
      </c>
      <c r="AE602" s="31">
        <v>0</v>
      </c>
      <c r="AF602" s="36" t="s">
        <v>2850</v>
      </c>
      <c r="AG602" s="31">
        <v>0</v>
      </c>
      <c r="AH602" s="31">
        <v>0</v>
      </c>
      <c r="AI602" s="36" t="s">
        <v>2850</v>
      </c>
      <c r="AJ602" t="s">
        <v>891</v>
      </c>
      <c r="AK602" s="37">
        <v>9</v>
      </c>
      <c r="AT602"/>
    </row>
    <row r="603" spans="1:46" x14ac:dyDescent="0.25">
      <c r="A603" t="s">
        <v>2660</v>
      </c>
      <c r="B603" t="s">
        <v>1347</v>
      </c>
      <c r="C603" t="s">
        <v>2325</v>
      </c>
      <c r="D603" t="s">
        <v>2603</v>
      </c>
      <c r="E603" s="31">
        <v>49.978260869565219</v>
      </c>
      <c r="F603" s="31">
        <v>236.2439130434783</v>
      </c>
      <c r="G603" s="31">
        <v>3.6544565217391298</v>
      </c>
      <c r="H603" s="36">
        <v>1.5468997590920212E-2</v>
      </c>
      <c r="I603" s="31">
        <v>29.007391304347834</v>
      </c>
      <c r="J603" s="31">
        <v>0</v>
      </c>
      <c r="K603" s="36">
        <v>0</v>
      </c>
      <c r="L603" s="31">
        <v>20.811739130434791</v>
      </c>
      <c r="M603" s="31">
        <v>0</v>
      </c>
      <c r="N603" s="36">
        <v>0</v>
      </c>
      <c r="O603" s="31">
        <v>2.8043478260869565</v>
      </c>
      <c r="P603" s="31">
        <v>0</v>
      </c>
      <c r="Q603" s="36">
        <v>0</v>
      </c>
      <c r="R603" s="31">
        <v>5.3913043478260869</v>
      </c>
      <c r="S603" s="31">
        <v>0</v>
      </c>
      <c r="T603" s="36">
        <v>0</v>
      </c>
      <c r="U603" s="31">
        <v>55.889456521739142</v>
      </c>
      <c r="V603" s="31">
        <v>3.5729347826086952</v>
      </c>
      <c r="W603" s="36">
        <v>6.3928601295647633E-2</v>
      </c>
      <c r="X603" s="31">
        <v>28.897934782608697</v>
      </c>
      <c r="Y603" s="31">
        <v>0</v>
      </c>
      <c r="Z603" s="36">
        <v>0</v>
      </c>
      <c r="AA603" s="31">
        <v>122.44913043478263</v>
      </c>
      <c r="AB603" s="31">
        <v>8.1521739130434784E-2</v>
      </c>
      <c r="AC603" s="36">
        <v>6.6576004942602593E-4</v>
      </c>
      <c r="AD603" s="31">
        <v>0</v>
      </c>
      <c r="AE603" s="31">
        <v>0</v>
      </c>
      <c r="AF603" s="36" t="s">
        <v>2850</v>
      </c>
      <c r="AG603" s="31">
        <v>0</v>
      </c>
      <c r="AH603" s="31">
        <v>0</v>
      </c>
      <c r="AI603" s="36" t="s">
        <v>2850</v>
      </c>
      <c r="AJ603" t="s">
        <v>1040</v>
      </c>
      <c r="AK603" s="37">
        <v>9</v>
      </c>
      <c r="AT603"/>
    </row>
    <row r="604" spans="1:46" x14ac:dyDescent="0.25">
      <c r="A604" t="s">
        <v>2660</v>
      </c>
      <c r="B604" t="s">
        <v>1347</v>
      </c>
      <c r="C604" t="s">
        <v>1785</v>
      </c>
      <c r="D604" t="s">
        <v>2610</v>
      </c>
      <c r="E604" s="31">
        <v>37.141304347826086</v>
      </c>
      <c r="F604" s="31">
        <v>251.36456521739129</v>
      </c>
      <c r="G604" s="31">
        <v>0</v>
      </c>
      <c r="H604" s="36">
        <v>0</v>
      </c>
      <c r="I604" s="31">
        <v>49.420543478260868</v>
      </c>
      <c r="J604" s="31">
        <v>0</v>
      </c>
      <c r="K604" s="36">
        <v>0</v>
      </c>
      <c r="L604" s="31">
        <v>44.550978260869563</v>
      </c>
      <c r="M604" s="31">
        <v>0</v>
      </c>
      <c r="N604" s="36">
        <v>0</v>
      </c>
      <c r="O604" s="31">
        <v>0</v>
      </c>
      <c r="P604" s="31">
        <v>0</v>
      </c>
      <c r="Q604" s="36" t="s">
        <v>2850</v>
      </c>
      <c r="R604" s="31">
        <v>4.8695652173913047</v>
      </c>
      <c r="S604" s="31">
        <v>0</v>
      </c>
      <c r="T604" s="36">
        <v>0</v>
      </c>
      <c r="U604" s="31">
        <v>100.97141304347826</v>
      </c>
      <c r="V604" s="31">
        <v>0</v>
      </c>
      <c r="W604" s="36">
        <v>0</v>
      </c>
      <c r="X604" s="31">
        <v>9.337065217391304</v>
      </c>
      <c r="Y604" s="31">
        <v>0</v>
      </c>
      <c r="Z604" s="36">
        <v>0</v>
      </c>
      <c r="AA604" s="31">
        <v>91.635543478260843</v>
      </c>
      <c r="AB604" s="31">
        <v>0</v>
      </c>
      <c r="AC604" s="36">
        <v>0</v>
      </c>
      <c r="AD604" s="31">
        <v>0</v>
      </c>
      <c r="AE604" s="31">
        <v>0</v>
      </c>
      <c r="AF604" s="36" t="s">
        <v>2850</v>
      </c>
      <c r="AG604" s="31">
        <v>0</v>
      </c>
      <c r="AH604" s="31">
        <v>0</v>
      </c>
      <c r="AI604" s="36" t="s">
        <v>2850</v>
      </c>
      <c r="AJ604" t="s">
        <v>211</v>
      </c>
      <c r="AK604" s="37">
        <v>9</v>
      </c>
      <c r="AT604"/>
    </row>
    <row r="605" spans="1:46" x14ac:dyDescent="0.25">
      <c r="A605" t="s">
        <v>2660</v>
      </c>
      <c r="B605" t="s">
        <v>1652</v>
      </c>
      <c r="C605" t="s">
        <v>2376</v>
      </c>
      <c r="D605" t="s">
        <v>2621</v>
      </c>
      <c r="E605" s="31">
        <v>120.89130434782609</v>
      </c>
      <c r="F605" s="31">
        <v>355.68597826086955</v>
      </c>
      <c r="G605" s="31">
        <v>2.5108695652173916</v>
      </c>
      <c r="H605" s="36">
        <v>7.0592312283276268E-3</v>
      </c>
      <c r="I605" s="31">
        <v>35.796956521739141</v>
      </c>
      <c r="J605" s="31">
        <v>0.2608695652173913</v>
      </c>
      <c r="K605" s="36">
        <v>7.2874788966756929E-3</v>
      </c>
      <c r="L605" s="31">
        <v>32.144782608695657</v>
      </c>
      <c r="M605" s="31">
        <v>0.2608695652173913</v>
      </c>
      <c r="N605" s="36">
        <v>8.1154558857343805E-3</v>
      </c>
      <c r="O605" s="31">
        <v>1.826086956521739</v>
      </c>
      <c r="P605" s="31">
        <v>0</v>
      </c>
      <c r="Q605" s="36">
        <v>0</v>
      </c>
      <c r="R605" s="31">
        <v>1.826086956521739</v>
      </c>
      <c r="S605" s="31">
        <v>0</v>
      </c>
      <c r="T605" s="36">
        <v>0</v>
      </c>
      <c r="U605" s="31">
        <v>90.934021739130444</v>
      </c>
      <c r="V605" s="31">
        <v>1.7336956521739131</v>
      </c>
      <c r="W605" s="36">
        <v>1.9065423688699283E-2</v>
      </c>
      <c r="X605" s="31">
        <v>2.589673913043478</v>
      </c>
      <c r="Y605" s="31">
        <v>0</v>
      </c>
      <c r="Z605" s="36">
        <v>0</v>
      </c>
      <c r="AA605" s="31">
        <v>226.36532608695649</v>
      </c>
      <c r="AB605" s="31">
        <v>0.51630434782608692</v>
      </c>
      <c r="AC605" s="36">
        <v>2.2808455550641735E-3</v>
      </c>
      <c r="AD605" s="31">
        <v>0</v>
      </c>
      <c r="AE605" s="31">
        <v>0</v>
      </c>
      <c r="AF605" s="36" t="s">
        <v>2850</v>
      </c>
      <c r="AG605" s="31">
        <v>0</v>
      </c>
      <c r="AH605" s="31">
        <v>0</v>
      </c>
      <c r="AI605" s="36" t="s">
        <v>2850</v>
      </c>
      <c r="AJ605" t="s">
        <v>518</v>
      </c>
      <c r="AK605" s="37">
        <v>9</v>
      </c>
      <c r="AT605"/>
    </row>
    <row r="606" spans="1:46" x14ac:dyDescent="0.25">
      <c r="A606" t="s">
        <v>2660</v>
      </c>
      <c r="B606" t="s">
        <v>2026</v>
      </c>
      <c r="C606" t="s">
        <v>2367</v>
      </c>
      <c r="D606" t="s">
        <v>2623</v>
      </c>
      <c r="E606" s="31">
        <v>127.33695652173913</v>
      </c>
      <c r="F606" s="31">
        <v>527.43010869565217</v>
      </c>
      <c r="G606" s="31">
        <v>5.8885869565217384</v>
      </c>
      <c r="H606" s="36">
        <v>1.1164677289820183E-2</v>
      </c>
      <c r="I606" s="31">
        <v>82.730434782608697</v>
      </c>
      <c r="J606" s="31">
        <v>0</v>
      </c>
      <c r="K606" s="36">
        <v>0</v>
      </c>
      <c r="L606" s="31">
        <v>68.542934782608697</v>
      </c>
      <c r="M606" s="31">
        <v>0</v>
      </c>
      <c r="N606" s="36">
        <v>0</v>
      </c>
      <c r="O606" s="31">
        <v>11.839673913043478</v>
      </c>
      <c r="P606" s="31">
        <v>0</v>
      </c>
      <c r="Q606" s="36">
        <v>0</v>
      </c>
      <c r="R606" s="31">
        <v>2.347826086956522</v>
      </c>
      <c r="S606" s="31">
        <v>0</v>
      </c>
      <c r="T606" s="36">
        <v>0</v>
      </c>
      <c r="U606" s="31">
        <v>106.20380434782609</v>
      </c>
      <c r="V606" s="31">
        <v>5.5842391304347823</v>
      </c>
      <c r="W606" s="36">
        <v>5.2580405803034559E-2</v>
      </c>
      <c r="X606" s="31">
        <v>5.5652173913043477</v>
      </c>
      <c r="Y606" s="31">
        <v>0</v>
      </c>
      <c r="Z606" s="36">
        <v>0</v>
      </c>
      <c r="AA606" s="31">
        <v>332.93065217391307</v>
      </c>
      <c r="AB606" s="31">
        <v>0.30434782608695654</v>
      </c>
      <c r="AC606" s="36">
        <v>9.1414780855916594E-4</v>
      </c>
      <c r="AD606" s="31">
        <v>0</v>
      </c>
      <c r="AE606" s="31">
        <v>0</v>
      </c>
      <c r="AF606" s="36" t="s">
        <v>2850</v>
      </c>
      <c r="AG606" s="31">
        <v>0</v>
      </c>
      <c r="AH606" s="31">
        <v>0</v>
      </c>
      <c r="AI606" s="36" t="s">
        <v>2850</v>
      </c>
      <c r="AJ606" t="s">
        <v>889</v>
      </c>
      <c r="AK606" s="37">
        <v>9</v>
      </c>
      <c r="AT606"/>
    </row>
    <row r="607" spans="1:46" x14ac:dyDescent="0.25">
      <c r="A607" t="s">
        <v>2660</v>
      </c>
      <c r="B607" t="s">
        <v>1701</v>
      </c>
      <c r="C607" t="s">
        <v>2355</v>
      </c>
      <c r="D607" t="s">
        <v>2605</v>
      </c>
      <c r="E607" s="31">
        <v>68.717391304347828</v>
      </c>
      <c r="F607" s="31">
        <v>258.57532608695652</v>
      </c>
      <c r="G607" s="31">
        <v>24.603260869565215</v>
      </c>
      <c r="H607" s="36">
        <v>9.5149298434187651E-2</v>
      </c>
      <c r="I607" s="31">
        <v>48.981956521739136</v>
      </c>
      <c r="J607" s="31">
        <v>9.6630434782608692</v>
      </c>
      <c r="K607" s="36">
        <v>0.1972776133181251</v>
      </c>
      <c r="L607" s="31">
        <v>43.190326086956524</v>
      </c>
      <c r="M607" s="31">
        <v>9.6630434782608692</v>
      </c>
      <c r="N607" s="36">
        <v>0.22373166293780558</v>
      </c>
      <c r="O607" s="31">
        <v>0.22641304347826086</v>
      </c>
      <c r="P607" s="31">
        <v>0</v>
      </c>
      <c r="Q607" s="36">
        <v>0</v>
      </c>
      <c r="R607" s="31">
        <v>5.5652173913043477</v>
      </c>
      <c r="S607" s="31">
        <v>0</v>
      </c>
      <c r="T607" s="36">
        <v>0</v>
      </c>
      <c r="U607" s="31">
        <v>39.673913043478272</v>
      </c>
      <c r="V607" s="31">
        <v>6.7445652173913047</v>
      </c>
      <c r="W607" s="36">
        <v>0.16999999999999996</v>
      </c>
      <c r="X607" s="31">
        <v>16.305108695652173</v>
      </c>
      <c r="Y607" s="31">
        <v>0</v>
      </c>
      <c r="Z607" s="36">
        <v>0</v>
      </c>
      <c r="AA607" s="31">
        <v>124.44054347826086</v>
      </c>
      <c r="AB607" s="31">
        <v>8.195652173913043</v>
      </c>
      <c r="AC607" s="36">
        <v>6.5859983770842193E-2</v>
      </c>
      <c r="AD607" s="31">
        <v>29.173804347826088</v>
      </c>
      <c r="AE607" s="31">
        <v>0</v>
      </c>
      <c r="AF607" s="36">
        <v>0</v>
      </c>
      <c r="AG607" s="31">
        <v>0</v>
      </c>
      <c r="AH607" s="31">
        <v>0</v>
      </c>
      <c r="AI607" s="36" t="s">
        <v>2850</v>
      </c>
      <c r="AJ607" t="s">
        <v>567</v>
      </c>
      <c r="AK607" s="37">
        <v>9</v>
      </c>
      <c r="AT607"/>
    </row>
    <row r="608" spans="1:46" x14ac:dyDescent="0.25">
      <c r="A608" t="s">
        <v>2660</v>
      </c>
      <c r="B608" t="s">
        <v>1636</v>
      </c>
      <c r="C608" t="s">
        <v>2489</v>
      </c>
      <c r="D608" t="s">
        <v>2619</v>
      </c>
      <c r="E608" s="31">
        <v>89.782608695652172</v>
      </c>
      <c r="F608" s="31">
        <v>352.46054347826089</v>
      </c>
      <c r="G608" s="31">
        <v>0</v>
      </c>
      <c r="H608" s="36">
        <v>0</v>
      </c>
      <c r="I608" s="31">
        <v>39.819782608695661</v>
      </c>
      <c r="J608" s="31">
        <v>0</v>
      </c>
      <c r="K608" s="36">
        <v>0</v>
      </c>
      <c r="L608" s="31">
        <v>28.336413043478274</v>
      </c>
      <c r="M608" s="31">
        <v>0</v>
      </c>
      <c r="N608" s="36">
        <v>0</v>
      </c>
      <c r="O608" s="31">
        <v>5.918152173913044</v>
      </c>
      <c r="P608" s="31">
        <v>0</v>
      </c>
      <c r="Q608" s="36">
        <v>0</v>
      </c>
      <c r="R608" s="31">
        <v>5.5652173913043477</v>
      </c>
      <c r="S608" s="31">
        <v>0</v>
      </c>
      <c r="T608" s="36">
        <v>0</v>
      </c>
      <c r="U608" s="31">
        <v>77.973913043478277</v>
      </c>
      <c r="V608" s="31">
        <v>0</v>
      </c>
      <c r="W608" s="36">
        <v>0</v>
      </c>
      <c r="X608" s="31">
        <v>16.41391304347826</v>
      </c>
      <c r="Y608" s="31">
        <v>0</v>
      </c>
      <c r="Z608" s="36">
        <v>0</v>
      </c>
      <c r="AA608" s="31">
        <v>218.25293478260869</v>
      </c>
      <c r="AB608" s="31">
        <v>0</v>
      </c>
      <c r="AC608" s="36">
        <v>0</v>
      </c>
      <c r="AD608" s="31">
        <v>0</v>
      </c>
      <c r="AE608" s="31">
        <v>0</v>
      </c>
      <c r="AF608" s="36" t="s">
        <v>2850</v>
      </c>
      <c r="AG608" s="31">
        <v>0</v>
      </c>
      <c r="AH608" s="31">
        <v>0</v>
      </c>
      <c r="AI608" s="36" t="s">
        <v>2850</v>
      </c>
      <c r="AJ608" t="s">
        <v>502</v>
      </c>
      <c r="AK608" s="37">
        <v>9</v>
      </c>
      <c r="AT608"/>
    </row>
    <row r="609" spans="1:46" x14ac:dyDescent="0.25">
      <c r="A609" t="s">
        <v>2660</v>
      </c>
      <c r="B609" t="s">
        <v>1376</v>
      </c>
      <c r="C609" t="s">
        <v>2416</v>
      </c>
      <c r="D609" t="s">
        <v>2623</v>
      </c>
      <c r="E609" s="31">
        <v>115.56521739130434</v>
      </c>
      <c r="F609" s="31">
        <v>441.337065217391</v>
      </c>
      <c r="G609" s="31">
        <v>0</v>
      </c>
      <c r="H609" s="36">
        <v>0</v>
      </c>
      <c r="I609" s="31">
        <v>119.18206521739131</v>
      </c>
      <c r="J609" s="31">
        <v>0</v>
      </c>
      <c r="K609" s="36">
        <v>0</v>
      </c>
      <c r="L609" s="31">
        <v>81.493913043478273</v>
      </c>
      <c r="M609" s="31">
        <v>0</v>
      </c>
      <c r="N609" s="36">
        <v>0</v>
      </c>
      <c r="O609" s="31">
        <v>32.470760869565211</v>
      </c>
      <c r="P609" s="31">
        <v>0</v>
      </c>
      <c r="Q609" s="36">
        <v>0</v>
      </c>
      <c r="R609" s="31">
        <v>5.2173913043478262</v>
      </c>
      <c r="S609" s="31">
        <v>0</v>
      </c>
      <c r="T609" s="36">
        <v>0</v>
      </c>
      <c r="U609" s="31">
        <v>63.040978260869522</v>
      </c>
      <c r="V609" s="31">
        <v>0</v>
      </c>
      <c r="W609" s="36">
        <v>0</v>
      </c>
      <c r="X609" s="31">
        <v>0.26891304347826089</v>
      </c>
      <c r="Y609" s="31">
        <v>0</v>
      </c>
      <c r="Z609" s="36">
        <v>0</v>
      </c>
      <c r="AA609" s="31">
        <v>258.84510869565196</v>
      </c>
      <c r="AB609" s="31">
        <v>0</v>
      </c>
      <c r="AC609" s="36">
        <v>0</v>
      </c>
      <c r="AD609" s="31">
        <v>0</v>
      </c>
      <c r="AE609" s="31">
        <v>0</v>
      </c>
      <c r="AF609" s="36" t="s">
        <v>2850</v>
      </c>
      <c r="AG609" s="31">
        <v>0</v>
      </c>
      <c r="AH609" s="31">
        <v>0</v>
      </c>
      <c r="AI609" s="36" t="s">
        <v>2850</v>
      </c>
      <c r="AJ609" t="s">
        <v>240</v>
      </c>
      <c r="AK609" s="37">
        <v>9</v>
      </c>
      <c r="AT609"/>
    </row>
    <row r="610" spans="1:46" x14ac:dyDescent="0.25">
      <c r="A610" t="s">
        <v>2660</v>
      </c>
      <c r="B610" t="s">
        <v>1495</v>
      </c>
      <c r="C610" t="s">
        <v>2421</v>
      </c>
      <c r="D610" t="s">
        <v>2625</v>
      </c>
      <c r="E610" s="31">
        <v>111.56521739130434</v>
      </c>
      <c r="F610" s="31">
        <v>325.18478260869563</v>
      </c>
      <c r="G610" s="31">
        <v>0</v>
      </c>
      <c r="H610" s="36">
        <v>0</v>
      </c>
      <c r="I610" s="31">
        <v>74.834239130434781</v>
      </c>
      <c r="J610" s="31">
        <v>0</v>
      </c>
      <c r="K610" s="36">
        <v>0</v>
      </c>
      <c r="L610" s="31">
        <v>74.834239130434781</v>
      </c>
      <c r="M610" s="31">
        <v>0</v>
      </c>
      <c r="N610" s="36">
        <v>0</v>
      </c>
      <c r="O610" s="31">
        <v>0</v>
      </c>
      <c r="P610" s="31">
        <v>0</v>
      </c>
      <c r="Q610" s="36" t="s">
        <v>2850</v>
      </c>
      <c r="R610" s="31">
        <v>0</v>
      </c>
      <c r="S610" s="31">
        <v>0</v>
      </c>
      <c r="T610" s="36" t="s">
        <v>2850</v>
      </c>
      <c r="U610" s="31">
        <v>42.171195652173914</v>
      </c>
      <c r="V610" s="31">
        <v>0</v>
      </c>
      <c r="W610" s="36">
        <v>0</v>
      </c>
      <c r="X610" s="31">
        <v>0</v>
      </c>
      <c r="Y610" s="31">
        <v>0</v>
      </c>
      <c r="Z610" s="36" t="s">
        <v>2850</v>
      </c>
      <c r="AA610" s="31">
        <v>208.17934782608697</v>
      </c>
      <c r="AB610" s="31">
        <v>0</v>
      </c>
      <c r="AC610" s="36">
        <v>0</v>
      </c>
      <c r="AD610" s="31">
        <v>0</v>
      </c>
      <c r="AE610" s="31">
        <v>0</v>
      </c>
      <c r="AF610" s="36" t="s">
        <v>2850</v>
      </c>
      <c r="AG610" s="31">
        <v>0</v>
      </c>
      <c r="AH610" s="31">
        <v>0</v>
      </c>
      <c r="AI610" s="36" t="s">
        <v>2850</v>
      </c>
      <c r="AJ610" t="s">
        <v>360</v>
      </c>
      <c r="AK610" s="37">
        <v>9</v>
      </c>
      <c r="AT610"/>
    </row>
    <row r="611" spans="1:46" x14ac:dyDescent="0.25">
      <c r="A611" t="s">
        <v>2660</v>
      </c>
      <c r="B611" t="s">
        <v>1166</v>
      </c>
      <c r="C611" t="s">
        <v>2301</v>
      </c>
      <c r="D611" t="s">
        <v>2613</v>
      </c>
      <c r="E611" s="31">
        <v>92.641304347826093</v>
      </c>
      <c r="F611" s="31">
        <v>436.25673913043477</v>
      </c>
      <c r="G611" s="31">
        <v>0</v>
      </c>
      <c r="H611" s="36">
        <v>0</v>
      </c>
      <c r="I611" s="31">
        <v>42.154782608695655</v>
      </c>
      <c r="J611" s="31">
        <v>0</v>
      </c>
      <c r="K611" s="36">
        <v>0</v>
      </c>
      <c r="L611" s="31">
        <v>37.980869565217397</v>
      </c>
      <c r="M611" s="31">
        <v>0</v>
      </c>
      <c r="N611" s="36">
        <v>0</v>
      </c>
      <c r="O611" s="31">
        <v>0</v>
      </c>
      <c r="P611" s="31">
        <v>0</v>
      </c>
      <c r="Q611" s="36" t="s">
        <v>2850</v>
      </c>
      <c r="R611" s="31">
        <v>4.1739130434782608</v>
      </c>
      <c r="S611" s="31">
        <v>0</v>
      </c>
      <c r="T611" s="36">
        <v>0</v>
      </c>
      <c r="U611" s="31">
        <v>97.561195652173907</v>
      </c>
      <c r="V611" s="31">
        <v>0</v>
      </c>
      <c r="W611" s="36">
        <v>0</v>
      </c>
      <c r="X611" s="31">
        <v>4.0869565217391308</v>
      </c>
      <c r="Y611" s="31">
        <v>0</v>
      </c>
      <c r="Z611" s="36">
        <v>0</v>
      </c>
      <c r="AA611" s="31">
        <v>254.83826086956523</v>
      </c>
      <c r="AB611" s="31">
        <v>0</v>
      </c>
      <c r="AC611" s="36">
        <v>0</v>
      </c>
      <c r="AD611" s="31">
        <v>37.615543478260868</v>
      </c>
      <c r="AE611" s="31">
        <v>0</v>
      </c>
      <c r="AF611" s="36">
        <v>0</v>
      </c>
      <c r="AG611" s="31">
        <v>0</v>
      </c>
      <c r="AH611" s="31">
        <v>0</v>
      </c>
      <c r="AI611" s="36" t="s">
        <v>2850</v>
      </c>
      <c r="AJ611" t="s">
        <v>29</v>
      </c>
      <c r="AK611" s="37">
        <v>9</v>
      </c>
      <c r="AT611"/>
    </row>
    <row r="612" spans="1:46" x14ac:dyDescent="0.25">
      <c r="A612" t="s">
        <v>2660</v>
      </c>
      <c r="B612" t="s">
        <v>1439</v>
      </c>
      <c r="C612" t="s">
        <v>2328</v>
      </c>
      <c r="D612" t="s">
        <v>2614</v>
      </c>
      <c r="E612" s="31">
        <v>84.467391304347828</v>
      </c>
      <c r="F612" s="31">
        <v>316.70891304347822</v>
      </c>
      <c r="G612" s="31">
        <v>18.625760869565219</v>
      </c>
      <c r="H612" s="36">
        <v>5.8810346354250698E-2</v>
      </c>
      <c r="I612" s="31">
        <v>25.290760869565204</v>
      </c>
      <c r="J612" s="31">
        <v>0</v>
      </c>
      <c r="K612" s="36">
        <v>0</v>
      </c>
      <c r="L612" s="31">
        <v>21.203804347826075</v>
      </c>
      <c r="M612" s="31">
        <v>0</v>
      </c>
      <c r="N612" s="36">
        <v>0</v>
      </c>
      <c r="O612" s="31">
        <v>0</v>
      </c>
      <c r="P612" s="31">
        <v>0</v>
      </c>
      <c r="Q612" s="36" t="s">
        <v>2850</v>
      </c>
      <c r="R612" s="31">
        <v>4.0869565217391308</v>
      </c>
      <c r="S612" s="31">
        <v>0</v>
      </c>
      <c r="T612" s="36">
        <v>0</v>
      </c>
      <c r="U612" s="31">
        <v>77.682717391304323</v>
      </c>
      <c r="V612" s="31">
        <v>0</v>
      </c>
      <c r="W612" s="36">
        <v>0</v>
      </c>
      <c r="X612" s="31">
        <v>19.506304347826077</v>
      </c>
      <c r="Y612" s="31">
        <v>0</v>
      </c>
      <c r="Z612" s="36">
        <v>0</v>
      </c>
      <c r="AA612" s="31">
        <v>192.18510869565219</v>
      </c>
      <c r="AB612" s="31">
        <v>18.625760869565219</v>
      </c>
      <c r="AC612" s="36">
        <v>9.6915733981561031E-2</v>
      </c>
      <c r="AD612" s="31">
        <v>2.0440217391304345</v>
      </c>
      <c r="AE612" s="31">
        <v>0</v>
      </c>
      <c r="AF612" s="36">
        <v>0</v>
      </c>
      <c r="AG612" s="31">
        <v>0</v>
      </c>
      <c r="AH612" s="31">
        <v>0</v>
      </c>
      <c r="AI612" s="36" t="s">
        <v>2850</v>
      </c>
      <c r="AJ612" t="s">
        <v>304</v>
      </c>
      <c r="AK612" s="37">
        <v>9</v>
      </c>
      <c r="AT612"/>
    </row>
    <row r="613" spans="1:46" x14ac:dyDescent="0.25">
      <c r="A613" t="s">
        <v>2660</v>
      </c>
      <c r="B613" t="s">
        <v>1994</v>
      </c>
      <c r="C613" t="s">
        <v>2559</v>
      </c>
      <c r="D613" t="s">
        <v>2652</v>
      </c>
      <c r="E613" s="31">
        <v>42.315217391304351</v>
      </c>
      <c r="F613" s="31">
        <v>218.76684782608697</v>
      </c>
      <c r="G613" s="31">
        <v>0</v>
      </c>
      <c r="H613" s="36">
        <v>0</v>
      </c>
      <c r="I613" s="31">
        <v>11.149999999999999</v>
      </c>
      <c r="J613" s="31">
        <v>0</v>
      </c>
      <c r="K613" s="36">
        <v>0</v>
      </c>
      <c r="L613" s="31">
        <v>5.4108695652173902</v>
      </c>
      <c r="M613" s="31">
        <v>0</v>
      </c>
      <c r="N613" s="36">
        <v>0</v>
      </c>
      <c r="O613" s="31">
        <v>0</v>
      </c>
      <c r="P613" s="31">
        <v>0</v>
      </c>
      <c r="Q613" s="36" t="s">
        <v>2850</v>
      </c>
      <c r="R613" s="31">
        <v>5.7391304347826084</v>
      </c>
      <c r="S613" s="31">
        <v>0</v>
      </c>
      <c r="T613" s="36">
        <v>0</v>
      </c>
      <c r="U613" s="31">
        <v>43.045108695652189</v>
      </c>
      <c r="V613" s="31">
        <v>0</v>
      </c>
      <c r="W613" s="36">
        <v>0</v>
      </c>
      <c r="X613" s="31">
        <v>19.126630434782612</v>
      </c>
      <c r="Y613" s="31">
        <v>0</v>
      </c>
      <c r="Z613" s="36">
        <v>0</v>
      </c>
      <c r="AA613" s="31">
        <v>129.33423913043478</v>
      </c>
      <c r="AB613" s="31">
        <v>0</v>
      </c>
      <c r="AC613" s="36">
        <v>0</v>
      </c>
      <c r="AD613" s="31">
        <v>16.110869565217396</v>
      </c>
      <c r="AE613" s="31">
        <v>0</v>
      </c>
      <c r="AF613" s="36">
        <v>0</v>
      </c>
      <c r="AG613" s="31">
        <v>0</v>
      </c>
      <c r="AH613" s="31">
        <v>0</v>
      </c>
      <c r="AI613" s="36" t="s">
        <v>2850</v>
      </c>
      <c r="AJ613" t="s">
        <v>856</v>
      </c>
      <c r="AK613" s="37">
        <v>9</v>
      </c>
      <c r="AT613"/>
    </row>
    <row r="614" spans="1:46" x14ac:dyDescent="0.25">
      <c r="A614" t="s">
        <v>2660</v>
      </c>
      <c r="B614" t="s">
        <v>1289</v>
      </c>
      <c r="C614" t="s">
        <v>2373</v>
      </c>
      <c r="D614" t="s">
        <v>2603</v>
      </c>
      <c r="E614" s="31">
        <v>79.206521739130437</v>
      </c>
      <c r="F614" s="31">
        <v>258.78271739130435</v>
      </c>
      <c r="G614" s="31">
        <v>0</v>
      </c>
      <c r="H614" s="36">
        <v>0</v>
      </c>
      <c r="I614" s="31">
        <v>24.928260869565221</v>
      </c>
      <c r="J614" s="31">
        <v>0</v>
      </c>
      <c r="K614" s="36">
        <v>0</v>
      </c>
      <c r="L614" s="31">
        <v>18.319021739130438</v>
      </c>
      <c r="M614" s="31">
        <v>0</v>
      </c>
      <c r="N614" s="36">
        <v>0</v>
      </c>
      <c r="O614" s="31">
        <v>1.0440217391304347</v>
      </c>
      <c r="P614" s="31">
        <v>0</v>
      </c>
      <c r="Q614" s="36">
        <v>0</v>
      </c>
      <c r="R614" s="31">
        <v>5.5652173913043477</v>
      </c>
      <c r="S614" s="31">
        <v>0</v>
      </c>
      <c r="T614" s="36">
        <v>0</v>
      </c>
      <c r="U614" s="31">
        <v>76.054021739130434</v>
      </c>
      <c r="V614" s="31">
        <v>0</v>
      </c>
      <c r="W614" s="36">
        <v>0</v>
      </c>
      <c r="X614" s="31">
        <v>15.056304347826087</v>
      </c>
      <c r="Y614" s="31">
        <v>0</v>
      </c>
      <c r="Z614" s="36">
        <v>0</v>
      </c>
      <c r="AA614" s="31">
        <v>142.34173913043477</v>
      </c>
      <c r="AB614" s="31">
        <v>0</v>
      </c>
      <c r="AC614" s="36">
        <v>0</v>
      </c>
      <c r="AD614" s="31">
        <v>0.40239130434782611</v>
      </c>
      <c r="AE614" s="31">
        <v>0</v>
      </c>
      <c r="AF614" s="36">
        <v>0</v>
      </c>
      <c r="AG614" s="31">
        <v>0</v>
      </c>
      <c r="AH614" s="31">
        <v>0</v>
      </c>
      <c r="AI614" s="36" t="s">
        <v>2850</v>
      </c>
      <c r="AJ614" t="s">
        <v>152</v>
      </c>
      <c r="AK614" s="37">
        <v>9</v>
      </c>
      <c r="AT614"/>
    </row>
    <row r="615" spans="1:46" x14ac:dyDescent="0.25">
      <c r="A615" t="s">
        <v>2660</v>
      </c>
      <c r="B615" t="s">
        <v>1243</v>
      </c>
      <c r="C615" t="s">
        <v>2314</v>
      </c>
      <c r="D615" t="s">
        <v>2603</v>
      </c>
      <c r="E615" s="31">
        <v>59.75</v>
      </c>
      <c r="F615" s="31">
        <v>269.37641304347818</v>
      </c>
      <c r="G615" s="31">
        <v>0</v>
      </c>
      <c r="H615" s="36">
        <v>0</v>
      </c>
      <c r="I615" s="31">
        <v>35.657608695652172</v>
      </c>
      <c r="J615" s="31">
        <v>0</v>
      </c>
      <c r="K615" s="36">
        <v>0</v>
      </c>
      <c r="L615" s="31">
        <v>23.516304347826086</v>
      </c>
      <c r="M615" s="31">
        <v>0</v>
      </c>
      <c r="N615" s="36">
        <v>0</v>
      </c>
      <c r="O615" s="31">
        <v>6.4021739130434785</v>
      </c>
      <c r="P615" s="31">
        <v>0</v>
      </c>
      <c r="Q615" s="36">
        <v>0</v>
      </c>
      <c r="R615" s="31">
        <v>5.7391304347826084</v>
      </c>
      <c r="S615" s="31">
        <v>0</v>
      </c>
      <c r="T615" s="36">
        <v>0</v>
      </c>
      <c r="U615" s="31">
        <v>62.803369565217388</v>
      </c>
      <c r="V615" s="31">
        <v>0</v>
      </c>
      <c r="W615" s="36">
        <v>0</v>
      </c>
      <c r="X615" s="31">
        <v>20.864891304347818</v>
      </c>
      <c r="Y615" s="31">
        <v>0</v>
      </c>
      <c r="Z615" s="36">
        <v>0</v>
      </c>
      <c r="AA615" s="31">
        <v>148.32782608695649</v>
      </c>
      <c r="AB615" s="31">
        <v>0</v>
      </c>
      <c r="AC615" s="36">
        <v>0</v>
      </c>
      <c r="AD615" s="31">
        <v>1.7227173913043479</v>
      </c>
      <c r="AE615" s="31">
        <v>0</v>
      </c>
      <c r="AF615" s="36">
        <v>0</v>
      </c>
      <c r="AG615" s="31">
        <v>0</v>
      </c>
      <c r="AH615" s="31">
        <v>0</v>
      </c>
      <c r="AI615" s="36" t="s">
        <v>2850</v>
      </c>
      <c r="AJ615" t="s">
        <v>106</v>
      </c>
      <c r="AK615" s="37">
        <v>9</v>
      </c>
      <c r="AT615"/>
    </row>
    <row r="616" spans="1:46" x14ac:dyDescent="0.25">
      <c r="A616" t="s">
        <v>2660</v>
      </c>
      <c r="B616" t="s">
        <v>1401</v>
      </c>
      <c r="C616" t="s">
        <v>2424</v>
      </c>
      <c r="D616" t="s">
        <v>2602</v>
      </c>
      <c r="E616" s="31">
        <v>39.804347826086953</v>
      </c>
      <c r="F616" s="31">
        <v>169.56891304347826</v>
      </c>
      <c r="G616" s="31">
        <v>6.2161956521739121</v>
      </c>
      <c r="H616" s="36">
        <v>3.6658816410411563E-2</v>
      </c>
      <c r="I616" s="31">
        <v>20.835869565217397</v>
      </c>
      <c r="J616" s="31">
        <v>6.2161956521739121</v>
      </c>
      <c r="K616" s="36">
        <v>0.29834107152172767</v>
      </c>
      <c r="L616" s="31">
        <v>9.7036956521739111</v>
      </c>
      <c r="M616" s="31">
        <v>6.1292391304347813</v>
      </c>
      <c r="N616" s="36">
        <v>0.63163967112485153</v>
      </c>
      <c r="O616" s="31">
        <v>5.4797826086956567</v>
      </c>
      <c r="P616" s="31">
        <v>8.6956521739130432E-2</v>
      </c>
      <c r="Q616" s="36">
        <v>1.5868607926369644E-2</v>
      </c>
      <c r="R616" s="31">
        <v>5.6523913043478293</v>
      </c>
      <c r="S616" s="31">
        <v>0</v>
      </c>
      <c r="T616" s="36">
        <v>0</v>
      </c>
      <c r="U616" s="31">
        <v>38.705326086956518</v>
      </c>
      <c r="V616" s="31">
        <v>0</v>
      </c>
      <c r="W616" s="36">
        <v>0</v>
      </c>
      <c r="X616" s="31">
        <v>10.652717391304343</v>
      </c>
      <c r="Y616" s="31">
        <v>0</v>
      </c>
      <c r="Z616" s="36">
        <v>0</v>
      </c>
      <c r="AA616" s="31">
        <v>99.375</v>
      </c>
      <c r="AB616" s="31">
        <v>0</v>
      </c>
      <c r="AC616" s="36">
        <v>0</v>
      </c>
      <c r="AD616" s="31">
        <v>0</v>
      </c>
      <c r="AE616" s="31">
        <v>0</v>
      </c>
      <c r="AF616" s="36" t="s">
        <v>2850</v>
      </c>
      <c r="AG616" s="31">
        <v>0</v>
      </c>
      <c r="AH616" s="31">
        <v>0</v>
      </c>
      <c r="AI616" s="36" t="s">
        <v>2850</v>
      </c>
      <c r="AJ616" t="s">
        <v>265</v>
      </c>
      <c r="AK616" s="37">
        <v>9</v>
      </c>
      <c r="AT616"/>
    </row>
    <row r="617" spans="1:46" x14ac:dyDescent="0.25">
      <c r="A617" t="s">
        <v>2660</v>
      </c>
      <c r="B617" t="s">
        <v>2086</v>
      </c>
      <c r="C617" t="s">
        <v>2370</v>
      </c>
      <c r="D617" t="s">
        <v>2603</v>
      </c>
      <c r="E617" s="31">
        <v>22.956521739130434</v>
      </c>
      <c r="F617" s="31">
        <v>110.52195652173909</v>
      </c>
      <c r="G617" s="31">
        <v>0.70652173913043481</v>
      </c>
      <c r="H617" s="36">
        <v>6.3925916746819965E-3</v>
      </c>
      <c r="I617" s="31">
        <v>6.9002173913043485</v>
      </c>
      <c r="J617" s="31">
        <v>0.46195652173913043</v>
      </c>
      <c r="K617" s="36">
        <v>6.6948111275637184E-2</v>
      </c>
      <c r="L617" s="31">
        <v>2.2915217391304354</v>
      </c>
      <c r="M617" s="31">
        <v>0.46195652173913043</v>
      </c>
      <c r="N617" s="36">
        <v>0.2015937766815292</v>
      </c>
      <c r="O617" s="31">
        <v>0</v>
      </c>
      <c r="P617" s="31">
        <v>0</v>
      </c>
      <c r="Q617" s="36" t="s">
        <v>2850</v>
      </c>
      <c r="R617" s="31">
        <v>4.6086956521739131</v>
      </c>
      <c r="S617" s="31">
        <v>0</v>
      </c>
      <c r="T617" s="36">
        <v>0</v>
      </c>
      <c r="U617" s="31">
        <v>30.136304347826073</v>
      </c>
      <c r="V617" s="31">
        <v>0</v>
      </c>
      <c r="W617" s="36">
        <v>0</v>
      </c>
      <c r="X617" s="31">
        <v>4.9357608695652155</v>
      </c>
      <c r="Y617" s="31">
        <v>0</v>
      </c>
      <c r="Z617" s="36">
        <v>0</v>
      </c>
      <c r="AA617" s="31">
        <v>68.549673913043449</v>
      </c>
      <c r="AB617" s="31">
        <v>0.24456521739130435</v>
      </c>
      <c r="AC617" s="36">
        <v>3.567707961697089E-3</v>
      </c>
      <c r="AD617" s="31">
        <v>0</v>
      </c>
      <c r="AE617" s="31">
        <v>0</v>
      </c>
      <c r="AF617" s="36" t="s">
        <v>2850</v>
      </c>
      <c r="AG617" s="31">
        <v>0</v>
      </c>
      <c r="AH617" s="31">
        <v>0</v>
      </c>
      <c r="AI617" s="36" t="s">
        <v>2850</v>
      </c>
      <c r="AJ617" t="s">
        <v>950</v>
      </c>
      <c r="AK617" s="37">
        <v>9</v>
      </c>
      <c r="AT617"/>
    </row>
    <row r="618" spans="1:46" x14ac:dyDescent="0.25">
      <c r="A618" t="s">
        <v>2660</v>
      </c>
      <c r="B618" t="s">
        <v>1431</v>
      </c>
      <c r="C618" t="s">
        <v>2314</v>
      </c>
      <c r="D618" t="s">
        <v>2603</v>
      </c>
      <c r="E618" s="31">
        <v>60.652173913043477</v>
      </c>
      <c r="F618" s="31">
        <v>234.06250000000003</v>
      </c>
      <c r="G618" s="31">
        <v>7.5244565217391308</v>
      </c>
      <c r="H618" s="36">
        <v>3.2147210773785337E-2</v>
      </c>
      <c r="I618" s="31">
        <v>22.370760869565228</v>
      </c>
      <c r="J618" s="31">
        <v>0</v>
      </c>
      <c r="K618" s="36">
        <v>0</v>
      </c>
      <c r="L618" s="31">
        <v>16.62978260869566</v>
      </c>
      <c r="M618" s="31">
        <v>0</v>
      </c>
      <c r="N618" s="36">
        <v>0</v>
      </c>
      <c r="O618" s="31">
        <v>0.26271739130434785</v>
      </c>
      <c r="P618" s="31">
        <v>0</v>
      </c>
      <c r="Q618" s="36">
        <v>0</v>
      </c>
      <c r="R618" s="31">
        <v>5.4782608695652177</v>
      </c>
      <c r="S618" s="31">
        <v>0</v>
      </c>
      <c r="T618" s="36">
        <v>0</v>
      </c>
      <c r="U618" s="31">
        <v>57.852500000000013</v>
      </c>
      <c r="V618" s="31">
        <v>1.7798913043478262</v>
      </c>
      <c r="W618" s="36">
        <v>3.0766022286812595E-2</v>
      </c>
      <c r="X618" s="31">
        <v>14.56586956521739</v>
      </c>
      <c r="Y618" s="31">
        <v>0</v>
      </c>
      <c r="Z618" s="36">
        <v>0</v>
      </c>
      <c r="AA618" s="31">
        <v>139.18641304347827</v>
      </c>
      <c r="AB618" s="31">
        <v>5.7445652173913047</v>
      </c>
      <c r="AC618" s="36">
        <v>4.1272456784965425E-2</v>
      </c>
      <c r="AD618" s="31">
        <v>8.6956521739130432E-2</v>
      </c>
      <c r="AE618" s="31">
        <v>0</v>
      </c>
      <c r="AF618" s="36">
        <v>0</v>
      </c>
      <c r="AG618" s="31">
        <v>0</v>
      </c>
      <c r="AH618" s="31">
        <v>0</v>
      </c>
      <c r="AI618" s="36" t="s">
        <v>2850</v>
      </c>
      <c r="AJ618" t="s">
        <v>295</v>
      </c>
      <c r="AK618" s="37">
        <v>9</v>
      </c>
      <c r="AT618"/>
    </row>
    <row r="619" spans="1:46" x14ac:dyDescent="0.25">
      <c r="A619" t="s">
        <v>2660</v>
      </c>
      <c r="B619" t="s">
        <v>1193</v>
      </c>
      <c r="C619" t="s">
        <v>2319</v>
      </c>
      <c r="D619" t="s">
        <v>2603</v>
      </c>
      <c r="E619" s="31">
        <v>88.358695652173907</v>
      </c>
      <c r="F619" s="31">
        <v>344.30630434782603</v>
      </c>
      <c r="G619" s="31">
        <v>0</v>
      </c>
      <c r="H619" s="36">
        <v>0</v>
      </c>
      <c r="I619" s="31">
        <v>30.603478260869572</v>
      </c>
      <c r="J619" s="31">
        <v>0</v>
      </c>
      <c r="K619" s="36">
        <v>0</v>
      </c>
      <c r="L619" s="31">
        <v>22.42956521739131</v>
      </c>
      <c r="M619" s="31">
        <v>0</v>
      </c>
      <c r="N619" s="36">
        <v>0</v>
      </c>
      <c r="O619" s="31">
        <v>3.4782608695652173</v>
      </c>
      <c r="P619" s="31">
        <v>0</v>
      </c>
      <c r="Q619" s="36">
        <v>0</v>
      </c>
      <c r="R619" s="31">
        <v>4.6956521739130439</v>
      </c>
      <c r="S619" s="31">
        <v>0</v>
      </c>
      <c r="T619" s="36">
        <v>0</v>
      </c>
      <c r="U619" s="31">
        <v>82.686195652173907</v>
      </c>
      <c r="V619" s="31">
        <v>0</v>
      </c>
      <c r="W619" s="36">
        <v>0</v>
      </c>
      <c r="X619" s="31">
        <v>11.35586956521739</v>
      </c>
      <c r="Y619" s="31">
        <v>0</v>
      </c>
      <c r="Z619" s="36">
        <v>0</v>
      </c>
      <c r="AA619" s="31">
        <v>205.0555434782608</v>
      </c>
      <c r="AB619" s="31">
        <v>0</v>
      </c>
      <c r="AC619" s="36">
        <v>0</v>
      </c>
      <c r="AD619" s="31">
        <v>14.605217391304349</v>
      </c>
      <c r="AE619" s="31">
        <v>0</v>
      </c>
      <c r="AF619" s="36">
        <v>0</v>
      </c>
      <c r="AG619" s="31">
        <v>0</v>
      </c>
      <c r="AH619" s="31">
        <v>0</v>
      </c>
      <c r="AI619" s="36" t="s">
        <v>2850</v>
      </c>
      <c r="AJ619" t="s">
        <v>56</v>
      </c>
      <c r="AK619" s="37">
        <v>9</v>
      </c>
      <c r="AT619"/>
    </row>
    <row r="620" spans="1:46" x14ac:dyDescent="0.25">
      <c r="A620" t="s">
        <v>2660</v>
      </c>
      <c r="B620" t="s">
        <v>1200</v>
      </c>
      <c r="C620" t="s">
        <v>2286</v>
      </c>
      <c r="D620" t="s">
        <v>2603</v>
      </c>
      <c r="E620" s="31">
        <v>57.467391304347828</v>
      </c>
      <c r="F620" s="31">
        <v>225.1014130434782</v>
      </c>
      <c r="G620" s="31">
        <v>0</v>
      </c>
      <c r="H620" s="36">
        <v>0</v>
      </c>
      <c r="I620" s="31">
        <v>24.733586956521741</v>
      </c>
      <c r="J620" s="31">
        <v>0</v>
      </c>
      <c r="K620" s="36">
        <v>0</v>
      </c>
      <c r="L620" s="31">
        <v>13.254130434782612</v>
      </c>
      <c r="M620" s="31">
        <v>0</v>
      </c>
      <c r="N620" s="36">
        <v>0</v>
      </c>
      <c r="O620" s="31">
        <v>6.3490217391304347</v>
      </c>
      <c r="P620" s="31">
        <v>0</v>
      </c>
      <c r="Q620" s="36">
        <v>0</v>
      </c>
      <c r="R620" s="31">
        <v>5.1304347826086953</v>
      </c>
      <c r="S620" s="31">
        <v>0</v>
      </c>
      <c r="T620" s="36">
        <v>0</v>
      </c>
      <c r="U620" s="31">
        <v>53.441630434782603</v>
      </c>
      <c r="V620" s="31">
        <v>0</v>
      </c>
      <c r="W620" s="36">
        <v>0</v>
      </c>
      <c r="X620" s="31">
        <v>5.3277173913043478</v>
      </c>
      <c r="Y620" s="31">
        <v>0</v>
      </c>
      <c r="Z620" s="36">
        <v>0</v>
      </c>
      <c r="AA620" s="31">
        <v>141.59847826086951</v>
      </c>
      <c r="AB620" s="31">
        <v>0</v>
      </c>
      <c r="AC620" s="36">
        <v>0</v>
      </c>
      <c r="AD620" s="31">
        <v>0</v>
      </c>
      <c r="AE620" s="31">
        <v>0</v>
      </c>
      <c r="AF620" s="36" t="s">
        <v>2850</v>
      </c>
      <c r="AG620" s="31">
        <v>0</v>
      </c>
      <c r="AH620" s="31">
        <v>0</v>
      </c>
      <c r="AI620" s="36" t="s">
        <v>2850</v>
      </c>
      <c r="AJ620" t="s">
        <v>63</v>
      </c>
      <c r="AK620" s="37">
        <v>9</v>
      </c>
      <c r="AT620"/>
    </row>
    <row r="621" spans="1:46" x14ac:dyDescent="0.25">
      <c r="A621" t="s">
        <v>2660</v>
      </c>
      <c r="B621" t="s">
        <v>2245</v>
      </c>
      <c r="C621" t="s">
        <v>2325</v>
      </c>
      <c r="D621" t="s">
        <v>2603</v>
      </c>
      <c r="E621" s="31">
        <v>66</v>
      </c>
      <c r="F621" s="31">
        <v>260.99717391304347</v>
      </c>
      <c r="G621" s="31">
        <v>0</v>
      </c>
      <c r="H621" s="36">
        <v>0</v>
      </c>
      <c r="I621" s="31">
        <v>26.896195652173922</v>
      </c>
      <c r="J621" s="31">
        <v>0</v>
      </c>
      <c r="K621" s="36">
        <v>0</v>
      </c>
      <c r="L621" s="31">
        <v>13.94369565217392</v>
      </c>
      <c r="M621" s="31">
        <v>0</v>
      </c>
      <c r="N621" s="36">
        <v>0</v>
      </c>
      <c r="O621" s="31">
        <v>8.3438043478260866</v>
      </c>
      <c r="P621" s="31">
        <v>0</v>
      </c>
      <c r="Q621" s="36">
        <v>0</v>
      </c>
      <c r="R621" s="31">
        <v>4.6086956521739131</v>
      </c>
      <c r="S621" s="31">
        <v>0</v>
      </c>
      <c r="T621" s="36">
        <v>0</v>
      </c>
      <c r="U621" s="31">
        <v>39.501847826086944</v>
      </c>
      <c r="V621" s="31">
        <v>0</v>
      </c>
      <c r="W621" s="36">
        <v>0</v>
      </c>
      <c r="X621" s="31">
        <v>8.7826086956521738</v>
      </c>
      <c r="Y621" s="31">
        <v>0</v>
      </c>
      <c r="Z621" s="36">
        <v>0</v>
      </c>
      <c r="AA621" s="31">
        <v>185.81652173913042</v>
      </c>
      <c r="AB621" s="31">
        <v>0</v>
      </c>
      <c r="AC621" s="36">
        <v>0</v>
      </c>
      <c r="AD621" s="31">
        <v>0</v>
      </c>
      <c r="AE621" s="31">
        <v>0</v>
      </c>
      <c r="AF621" s="36" t="s">
        <v>2850</v>
      </c>
      <c r="AG621" s="31">
        <v>0</v>
      </c>
      <c r="AH621" s="31">
        <v>0</v>
      </c>
      <c r="AI621" s="36" t="s">
        <v>2850</v>
      </c>
      <c r="AJ621" t="s">
        <v>1115</v>
      </c>
      <c r="AK621" s="37">
        <v>9</v>
      </c>
      <c r="AT621"/>
    </row>
    <row r="622" spans="1:46" x14ac:dyDescent="0.25">
      <c r="A622" t="s">
        <v>2660</v>
      </c>
      <c r="B622" t="s">
        <v>1988</v>
      </c>
      <c r="C622" t="s">
        <v>2545</v>
      </c>
      <c r="D622" t="s">
        <v>2610</v>
      </c>
      <c r="E622" s="31">
        <v>93.608695652173907</v>
      </c>
      <c r="F622" s="31">
        <v>358.56956521739124</v>
      </c>
      <c r="G622" s="31">
        <v>3.3282608695652169</v>
      </c>
      <c r="H622" s="36">
        <v>9.2820506602320826E-3</v>
      </c>
      <c r="I622" s="31">
        <v>28.388804347826085</v>
      </c>
      <c r="J622" s="31">
        <v>8.6956521739130432E-2</v>
      </c>
      <c r="K622" s="36">
        <v>3.0630568541640344E-3</v>
      </c>
      <c r="L622" s="31">
        <v>22.736630434782608</v>
      </c>
      <c r="M622" s="31">
        <v>0</v>
      </c>
      <c r="N622" s="36">
        <v>0</v>
      </c>
      <c r="O622" s="31">
        <v>8.6956521739130432E-2</v>
      </c>
      <c r="P622" s="31">
        <v>8.6956521739130432E-2</v>
      </c>
      <c r="Q622" s="36">
        <v>1</v>
      </c>
      <c r="R622" s="31">
        <v>5.5652173913043477</v>
      </c>
      <c r="S622" s="31">
        <v>0</v>
      </c>
      <c r="T622" s="36">
        <v>0</v>
      </c>
      <c r="U622" s="31">
        <v>95.230434782608668</v>
      </c>
      <c r="V622" s="31">
        <v>0.9110869565217391</v>
      </c>
      <c r="W622" s="36">
        <v>9.5671825777290803E-3</v>
      </c>
      <c r="X622" s="31">
        <v>13.472391304347832</v>
      </c>
      <c r="Y622" s="31">
        <v>0</v>
      </c>
      <c r="Z622" s="36">
        <v>0</v>
      </c>
      <c r="AA622" s="31">
        <v>217.34282608695648</v>
      </c>
      <c r="AB622" s="31">
        <v>2.3302173913043474</v>
      </c>
      <c r="AC622" s="36">
        <v>1.0721390870164046E-2</v>
      </c>
      <c r="AD622" s="31">
        <v>4.135108695652173</v>
      </c>
      <c r="AE622" s="31">
        <v>0</v>
      </c>
      <c r="AF622" s="36">
        <v>0</v>
      </c>
      <c r="AG622" s="31">
        <v>0</v>
      </c>
      <c r="AH622" s="31">
        <v>0</v>
      </c>
      <c r="AI622" s="36" t="s">
        <v>2850</v>
      </c>
      <c r="AJ622" t="s">
        <v>850</v>
      </c>
      <c r="AK622" s="37">
        <v>9</v>
      </c>
      <c r="AT622"/>
    </row>
    <row r="623" spans="1:46" x14ac:dyDescent="0.25">
      <c r="A623" t="s">
        <v>2660</v>
      </c>
      <c r="B623" t="s">
        <v>1199</v>
      </c>
      <c r="C623" t="s">
        <v>2321</v>
      </c>
      <c r="D623" t="s">
        <v>2603</v>
      </c>
      <c r="E623" s="31">
        <v>84.369565217391298</v>
      </c>
      <c r="F623" s="31">
        <v>346.71543478260867</v>
      </c>
      <c r="G623" s="31">
        <v>0</v>
      </c>
      <c r="H623" s="36">
        <v>0</v>
      </c>
      <c r="I623" s="31">
        <v>52.35521739130435</v>
      </c>
      <c r="J623" s="31">
        <v>0</v>
      </c>
      <c r="K623" s="36">
        <v>0</v>
      </c>
      <c r="L623" s="31">
        <v>35.946521739130439</v>
      </c>
      <c r="M623" s="31">
        <v>0</v>
      </c>
      <c r="N623" s="36">
        <v>0</v>
      </c>
      <c r="O623" s="31">
        <v>10.843478260869565</v>
      </c>
      <c r="P623" s="31">
        <v>0</v>
      </c>
      <c r="Q623" s="36">
        <v>0</v>
      </c>
      <c r="R623" s="31">
        <v>5.5652173913043477</v>
      </c>
      <c r="S623" s="31">
        <v>0</v>
      </c>
      <c r="T623" s="36">
        <v>0</v>
      </c>
      <c r="U623" s="31">
        <v>56.039021739130433</v>
      </c>
      <c r="V623" s="31">
        <v>0</v>
      </c>
      <c r="W623" s="36">
        <v>0</v>
      </c>
      <c r="X623" s="31">
        <v>13.823152173913041</v>
      </c>
      <c r="Y623" s="31">
        <v>0</v>
      </c>
      <c r="Z623" s="36">
        <v>0</v>
      </c>
      <c r="AA623" s="31">
        <v>224.49804347826083</v>
      </c>
      <c r="AB623" s="31">
        <v>0</v>
      </c>
      <c r="AC623" s="36">
        <v>0</v>
      </c>
      <c r="AD623" s="31">
        <v>0</v>
      </c>
      <c r="AE623" s="31">
        <v>0</v>
      </c>
      <c r="AF623" s="36" t="s">
        <v>2850</v>
      </c>
      <c r="AG623" s="31">
        <v>0</v>
      </c>
      <c r="AH623" s="31">
        <v>0</v>
      </c>
      <c r="AI623" s="36" t="s">
        <v>2850</v>
      </c>
      <c r="AJ623" t="s">
        <v>62</v>
      </c>
      <c r="AK623" s="37">
        <v>9</v>
      </c>
      <c r="AT623"/>
    </row>
    <row r="624" spans="1:46" x14ac:dyDescent="0.25">
      <c r="A624" t="s">
        <v>2660</v>
      </c>
      <c r="B624" t="s">
        <v>1185</v>
      </c>
      <c r="C624" t="s">
        <v>2312</v>
      </c>
      <c r="D624" t="s">
        <v>2603</v>
      </c>
      <c r="E624" s="31">
        <v>53.315217391304351</v>
      </c>
      <c r="F624" s="31">
        <v>215.8795652173913</v>
      </c>
      <c r="G624" s="31">
        <v>0</v>
      </c>
      <c r="H624" s="36">
        <v>0</v>
      </c>
      <c r="I624" s="31">
        <v>23.756304347826092</v>
      </c>
      <c r="J624" s="31">
        <v>0</v>
      </c>
      <c r="K624" s="36">
        <v>0</v>
      </c>
      <c r="L624" s="31">
        <v>17.390000000000004</v>
      </c>
      <c r="M624" s="31">
        <v>0</v>
      </c>
      <c r="N624" s="36">
        <v>0</v>
      </c>
      <c r="O624" s="31">
        <v>0</v>
      </c>
      <c r="P624" s="31">
        <v>0</v>
      </c>
      <c r="Q624" s="36" t="s">
        <v>2850</v>
      </c>
      <c r="R624" s="31">
        <v>6.3663043478260875</v>
      </c>
      <c r="S624" s="31">
        <v>0</v>
      </c>
      <c r="T624" s="36">
        <v>0</v>
      </c>
      <c r="U624" s="31">
        <v>46.238695652173902</v>
      </c>
      <c r="V624" s="31">
        <v>0</v>
      </c>
      <c r="W624" s="36">
        <v>0</v>
      </c>
      <c r="X624" s="31">
        <v>12.539239130434783</v>
      </c>
      <c r="Y624" s="31">
        <v>0</v>
      </c>
      <c r="Z624" s="36">
        <v>0</v>
      </c>
      <c r="AA624" s="31">
        <v>133.34532608695653</v>
      </c>
      <c r="AB624" s="31">
        <v>0</v>
      </c>
      <c r="AC624" s="36">
        <v>0</v>
      </c>
      <c r="AD624" s="31">
        <v>0</v>
      </c>
      <c r="AE624" s="31">
        <v>0</v>
      </c>
      <c r="AF624" s="36" t="s">
        <v>2850</v>
      </c>
      <c r="AG624" s="31">
        <v>0</v>
      </c>
      <c r="AH624" s="31">
        <v>0</v>
      </c>
      <c r="AI624" s="36" t="s">
        <v>2850</v>
      </c>
      <c r="AJ624" t="s">
        <v>48</v>
      </c>
      <c r="AK624" s="37">
        <v>9</v>
      </c>
      <c r="AT624"/>
    </row>
    <row r="625" spans="1:46" x14ac:dyDescent="0.25">
      <c r="A625" t="s">
        <v>2660</v>
      </c>
      <c r="B625" t="s">
        <v>1660</v>
      </c>
      <c r="C625" t="s">
        <v>2312</v>
      </c>
      <c r="D625" t="s">
        <v>2603</v>
      </c>
      <c r="E625" s="31">
        <v>96.847826086956516</v>
      </c>
      <c r="F625" s="31">
        <v>390.52141304347822</v>
      </c>
      <c r="G625" s="31">
        <v>0</v>
      </c>
      <c r="H625" s="36">
        <v>0</v>
      </c>
      <c r="I625" s="31">
        <v>46.998586956521748</v>
      </c>
      <c r="J625" s="31">
        <v>0</v>
      </c>
      <c r="K625" s="36">
        <v>0</v>
      </c>
      <c r="L625" s="31">
        <v>30.699673913043487</v>
      </c>
      <c r="M625" s="31">
        <v>0</v>
      </c>
      <c r="N625" s="36">
        <v>0</v>
      </c>
      <c r="O625" s="31">
        <v>11.168478260869565</v>
      </c>
      <c r="P625" s="31">
        <v>0</v>
      </c>
      <c r="Q625" s="36">
        <v>0</v>
      </c>
      <c r="R625" s="31">
        <v>5.1304347826086953</v>
      </c>
      <c r="S625" s="31">
        <v>0</v>
      </c>
      <c r="T625" s="36">
        <v>0</v>
      </c>
      <c r="U625" s="31">
        <v>84.008260869565234</v>
      </c>
      <c r="V625" s="31">
        <v>0</v>
      </c>
      <c r="W625" s="36">
        <v>0</v>
      </c>
      <c r="X625" s="31">
        <v>4.5217391304347823</v>
      </c>
      <c r="Y625" s="31">
        <v>0</v>
      </c>
      <c r="Z625" s="36">
        <v>0</v>
      </c>
      <c r="AA625" s="31">
        <v>254.99282608695648</v>
      </c>
      <c r="AB625" s="31">
        <v>0</v>
      </c>
      <c r="AC625" s="36">
        <v>0</v>
      </c>
      <c r="AD625" s="31">
        <v>0</v>
      </c>
      <c r="AE625" s="31">
        <v>0</v>
      </c>
      <c r="AF625" s="36" t="s">
        <v>2850</v>
      </c>
      <c r="AG625" s="31">
        <v>0</v>
      </c>
      <c r="AH625" s="31">
        <v>0</v>
      </c>
      <c r="AI625" s="36" t="s">
        <v>2850</v>
      </c>
      <c r="AJ625" t="s">
        <v>526</v>
      </c>
      <c r="AK625" s="37">
        <v>9</v>
      </c>
      <c r="AT625"/>
    </row>
    <row r="626" spans="1:46" x14ac:dyDescent="0.25">
      <c r="A626" t="s">
        <v>2660</v>
      </c>
      <c r="B626" t="s">
        <v>1168</v>
      </c>
      <c r="C626" t="s">
        <v>2303</v>
      </c>
      <c r="D626" t="s">
        <v>2612</v>
      </c>
      <c r="E626" s="31">
        <v>43.423913043478258</v>
      </c>
      <c r="F626" s="31">
        <v>166.92847826086953</v>
      </c>
      <c r="G626" s="31">
        <v>1.3858695652173914</v>
      </c>
      <c r="H626" s="36">
        <v>8.3021757560840324E-3</v>
      </c>
      <c r="I626" s="31">
        <v>29.084999999999987</v>
      </c>
      <c r="J626" s="31">
        <v>0</v>
      </c>
      <c r="K626" s="36">
        <v>0</v>
      </c>
      <c r="L626" s="31">
        <v>14.826739130434774</v>
      </c>
      <c r="M626" s="31">
        <v>0</v>
      </c>
      <c r="N626" s="36">
        <v>0</v>
      </c>
      <c r="O626" s="31">
        <v>8.6060869565217359</v>
      </c>
      <c r="P626" s="31">
        <v>0</v>
      </c>
      <c r="Q626" s="36">
        <v>0</v>
      </c>
      <c r="R626" s="31">
        <v>5.6521739130434785</v>
      </c>
      <c r="S626" s="31">
        <v>0</v>
      </c>
      <c r="T626" s="36">
        <v>0</v>
      </c>
      <c r="U626" s="31">
        <v>35.106739130434775</v>
      </c>
      <c r="V626" s="31">
        <v>0.60869565217391308</v>
      </c>
      <c r="W626" s="36">
        <v>1.7338427528469084E-2</v>
      </c>
      <c r="X626" s="31">
        <v>10.423586956521744</v>
      </c>
      <c r="Y626" s="31">
        <v>0</v>
      </c>
      <c r="Z626" s="36">
        <v>0</v>
      </c>
      <c r="AA626" s="31">
        <v>91.085326086956499</v>
      </c>
      <c r="AB626" s="31">
        <v>0.77717391304347827</v>
      </c>
      <c r="AC626" s="36">
        <v>8.5323722978334956E-3</v>
      </c>
      <c r="AD626" s="31">
        <v>1.2278260869565218</v>
      </c>
      <c r="AE626" s="31">
        <v>0</v>
      </c>
      <c r="AF626" s="36">
        <v>0</v>
      </c>
      <c r="AG626" s="31">
        <v>0</v>
      </c>
      <c r="AH626" s="31">
        <v>0</v>
      </c>
      <c r="AI626" s="36" t="s">
        <v>2850</v>
      </c>
      <c r="AJ626" t="s">
        <v>31</v>
      </c>
      <c r="AK626" s="37">
        <v>9</v>
      </c>
      <c r="AT626"/>
    </row>
    <row r="627" spans="1:46" x14ac:dyDescent="0.25">
      <c r="A627" t="s">
        <v>2660</v>
      </c>
      <c r="B627" t="s">
        <v>2073</v>
      </c>
      <c r="C627" t="s">
        <v>2369</v>
      </c>
      <c r="D627" t="s">
        <v>2617</v>
      </c>
      <c r="E627" s="31">
        <v>89.119565217391298</v>
      </c>
      <c r="F627" s="31">
        <v>318.49728260869563</v>
      </c>
      <c r="G627" s="31">
        <v>3.4673913043478262</v>
      </c>
      <c r="H627" s="36">
        <v>1.0886721782828672E-2</v>
      </c>
      <c r="I627" s="31">
        <v>57.668478260869563</v>
      </c>
      <c r="J627" s="31">
        <v>0</v>
      </c>
      <c r="K627" s="36">
        <v>0</v>
      </c>
      <c r="L627" s="31">
        <v>36.277173913043477</v>
      </c>
      <c r="M627" s="31">
        <v>0</v>
      </c>
      <c r="N627" s="36">
        <v>0</v>
      </c>
      <c r="O627" s="31">
        <v>15.652173913043478</v>
      </c>
      <c r="P627" s="31">
        <v>0</v>
      </c>
      <c r="Q627" s="36">
        <v>0</v>
      </c>
      <c r="R627" s="31">
        <v>5.7391304347826084</v>
      </c>
      <c r="S627" s="31">
        <v>0</v>
      </c>
      <c r="T627" s="36">
        <v>0</v>
      </c>
      <c r="U627" s="31">
        <v>62.385869565217391</v>
      </c>
      <c r="V627" s="31">
        <v>0</v>
      </c>
      <c r="W627" s="36">
        <v>0</v>
      </c>
      <c r="X627" s="31">
        <v>0</v>
      </c>
      <c r="Y627" s="31">
        <v>0</v>
      </c>
      <c r="Z627" s="36" t="s">
        <v>2850</v>
      </c>
      <c r="AA627" s="31">
        <v>198.44293478260869</v>
      </c>
      <c r="AB627" s="31">
        <v>3.4673913043478262</v>
      </c>
      <c r="AC627" s="36">
        <v>1.7472989442261083E-2</v>
      </c>
      <c r="AD627" s="31">
        <v>0</v>
      </c>
      <c r="AE627" s="31">
        <v>0</v>
      </c>
      <c r="AF627" s="36" t="s">
        <v>2850</v>
      </c>
      <c r="AG627" s="31">
        <v>0</v>
      </c>
      <c r="AH627" s="31">
        <v>0</v>
      </c>
      <c r="AI627" s="36" t="s">
        <v>2850</v>
      </c>
      <c r="AJ627" t="s">
        <v>936</v>
      </c>
      <c r="AK627" s="37">
        <v>9</v>
      </c>
      <c r="AT627"/>
    </row>
    <row r="628" spans="1:46" x14ac:dyDescent="0.25">
      <c r="A628" t="s">
        <v>2660</v>
      </c>
      <c r="B628" t="s">
        <v>1147</v>
      </c>
      <c r="C628" t="s">
        <v>2285</v>
      </c>
      <c r="D628" t="s">
        <v>2603</v>
      </c>
      <c r="E628" s="31">
        <v>81.423913043478265</v>
      </c>
      <c r="F628" s="31">
        <v>421.81108695652176</v>
      </c>
      <c r="G628" s="31">
        <v>5.7527173913043477</v>
      </c>
      <c r="H628" s="36">
        <v>1.3638136998275036E-2</v>
      </c>
      <c r="I628" s="31">
        <v>41.339673913043477</v>
      </c>
      <c r="J628" s="31">
        <v>8.6956521739130432E-2</v>
      </c>
      <c r="K628" s="36">
        <v>2.1034641425096957E-3</v>
      </c>
      <c r="L628" s="31">
        <v>19.350543478260871</v>
      </c>
      <c r="M628" s="31">
        <v>8.6956521739130432E-2</v>
      </c>
      <c r="N628" s="36">
        <v>4.4937508776857179E-3</v>
      </c>
      <c r="O628" s="31">
        <v>16.858695652173914</v>
      </c>
      <c r="P628" s="31">
        <v>0</v>
      </c>
      <c r="Q628" s="36">
        <v>0</v>
      </c>
      <c r="R628" s="31">
        <v>5.1304347826086953</v>
      </c>
      <c r="S628" s="31">
        <v>0</v>
      </c>
      <c r="T628" s="36">
        <v>0</v>
      </c>
      <c r="U628" s="31">
        <v>118.33967391304348</v>
      </c>
      <c r="V628" s="31">
        <v>4.4538043478260869</v>
      </c>
      <c r="W628" s="36">
        <v>3.7635766607729222E-2</v>
      </c>
      <c r="X628" s="31">
        <v>2.4347826086956523</v>
      </c>
      <c r="Y628" s="31">
        <v>0</v>
      </c>
      <c r="Z628" s="36">
        <v>0</v>
      </c>
      <c r="AA628" s="31">
        <v>259.69695652173914</v>
      </c>
      <c r="AB628" s="31">
        <v>1.2119565217391304</v>
      </c>
      <c r="AC628" s="36">
        <v>4.6668106471924632E-3</v>
      </c>
      <c r="AD628" s="31">
        <v>0</v>
      </c>
      <c r="AE628" s="31">
        <v>0</v>
      </c>
      <c r="AF628" s="36" t="s">
        <v>2850</v>
      </c>
      <c r="AG628" s="31">
        <v>0</v>
      </c>
      <c r="AH628" s="31">
        <v>0</v>
      </c>
      <c r="AI628" s="36" t="s">
        <v>2850</v>
      </c>
      <c r="AJ628" t="s">
        <v>10</v>
      </c>
      <c r="AK628" s="37">
        <v>9</v>
      </c>
      <c r="AT628"/>
    </row>
    <row r="629" spans="1:46" x14ac:dyDescent="0.25">
      <c r="A629" t="s">
        <v>2660</v>
      </c>
      <c r="B629" t="s">
        <v>1855</v>
      </c>
      <c r="C629" t="s">
        <v>2422</v>
      </c>
      <c r="D629" t="s">
        <v>2605</v>
      </c>
      <c r="E629" s="31">
        <v>65.978260869565219</v>
      </c>
      <c r="F629" s="31">
        <v>289.26706521739135</v>
      </c>
      <c r="G629" s="31">
        <v>0</v>
      </c>
      <c r="H629" s="36">
        <v>0</v>
      </c>
      <c r="I629" s="31">
        <v>51.834565217391308</v>
      </c>
      <c r="J629" s="31">
        <v>0</v>
      </c>
      <c r="K629" s="36">
        <v>0</v>
      </c>
      <c r="L629" s="31">
        <v>38.095434782608699</v>
      </c>
      <c r="M629" s="31">
        <v>0</v>
      </c>
      <c r="N629" s="36">
        <v>0</v>
      </c>
      <c r="O629" s="31">
        <v>8.9565217391304355</v>
      </c>
      <c r="P629" s="31">
        <v>0</v>
      </c>
      <c r="Q629" s="36">
        <v>0</v>
      </c>
      <c r="R629" s="31">
        <v>4.7826086956521738</v>
      </c>
      <c r="S629" s="31">
        <v>0</v>
      </c>
      <c r="T629" s="36">
        <v>0</v>
      </c>
      <c r="U629" s="31">
        <v>57.632934782608679</v>
      </c>
      <c r="V629" s="31">
        <v>0</v>
      </c>
      <c r="W629" s="36">
        <v>0</v>
      </c>
      <c r="X629" s="31">
        <v>10.74021739130435</v>
      </c>
      <c r="Y629" s="31">
        <v>0</v>
      </c>
      <c r="Z629" s="36">
        <v>0</v>
      </c>
      <c r="AA629" s="31">
        <v>169.05934782608699</v>
      </c>
      <c r="AB629" s="31">
        <v>0</v>
      </c>
      <c r="AC629" s="36">
        <v>0</v>
      </c>
      <c r="AD629" s="31">
        <v>0</v>
      </c>
      <c r="AE629" s="31">
        <v>0</v>
      </c>
      <c r="AF629" s="36" t="s">
        <v>2850</v>
      </c>
      <c r="AG629" s="31">
        <v>0</v>
      </c>
      <c r="AH629" s="31">
        <v>0</v>
      </c>
      <c r="AI629" s="36" t="s">
        <v>2850</v>
      </c>
      <c r="AJ629" t="s">
        <v>713</v>
      </c>
      <c r="AK629" s="37">
        <v>9</v>
      </c>
      <c r="AT629"/>
    </row>
    <row r="630" spans="1:46" x14ac:dyDescent="0.25">
      <c r="A630" t="s">
        <v>2660</v>
      </c>
      <c r="B630" t="s">
        <v>1143</v>
      </c>
      <c r="C630" t="s">
        <v>2281</v>
      </c>
      <c r="D630" t="s">
        <v>2603</v>
      </c>
      <c r="E630" s="31">
        <v>47.597826086956523</v>
      </c>
      <c r="F630" s="31">
        <v>308.4067391304348</v>
      </c>
      <c r="G630" s="31">
        <v>0</v>
      </c>
      <c r="H630" s="36">
        <v>0</v>
      </c>
      <c r="I630" s="31">
        <v>41.343695652173913</v>
      </c>
      <c r="J630" s="31">
        <v>0</v>
      </c>
      <c r="K630" s="36">
        <v>0</v>
      </c>
      <c r="L630" s="31">
        <v>32.515434782608693</v>
      </c>
      <c r="M630" s="31">
        <v>0</v>
      </c>
      <c r="N630" s="36">
        <v>0</v>
      </c>
      <c r="O630" s="31">
        <v>5.4434782608695658</v>
      </c>
      <c r="P630" s="31">
        <v>0</v>
      </c>
      <c r="Q630" s="36">
        <v>0</v>
      </c>
      <c r="R630" s="31">
        <v>3.3847826086956521</v>
      </c>
      <c r="S630" s="31">
        <v>0</v>
      </c>
      <c r="T630" s="36">
        <v>0</v>
      </c>
      <c r="U630" s="31">
        <v>62.698804347826055</v>
      </c>
      <c r="V630" s="31">
        <v>0</v>
      </c>
      <c r="W630" s="36">
        <v>0</v>
      </c>
      <c r="X630" s="31">
        <v>19.913043478260871</v>
      </c>
      <c r="Y630" s="31">
        <v>0</v>
      </c>
      <c r="Z630" s="36">
        <v>0</v>
      </c>
      <c r="AA630" s="31">
        <v>184.45119565217396</v>
      </c>
      <c r="AB630" s="31">
        <v>0</v>
      </c>
      <c r="AC630" s="36">
        <v>0</v>
      </c>
      <c r="AD630" s="31">
        <v>0</v>
      </c>
      <c r="AE630" s="31">
        <v>0</v>
      </c>
      <c r="AF630" s="36" t="s">
        <v>2850</v>
      </c>
      <c r="AG630" s="31">
        <v>0</v>
      </c>
      <c r="AH630" s="31">
        <v>0</v>
      </c>
      <c r="AI630" s="36" t="s">
        <v>2850</v>
      </c>
      <c r="AJ630" t="s">
        <v>6</v>
      </c>
      <c r="AK630" s="37">
        <v>9</v>
      </c>
      <c r="AT630"/>
    </row>
    <row r="631" spans="1:46" x14ac:dyDescent="0.25">
      <c r="A631" t="s">
        <v>2660</v>
      </c>
      <c r="B631" t="s">
        <v>2239</v>
      </c>
      <c r="C631" t="s">
        <v>2376</v>
      </c>
      <c r="D631" t="s">
        <v>2621</v>
      </c>
      <c r="E631" s="31">
        <v>45</v>
      </c>
      <c r="F631" s="31">
        <v>133.04369565217394</v>
      </c>
      <c r="G631" s="31">
        <v>0</v>
      </c>
      <c r="H631" s="36">
        <v>0</v>
      </c>
      <c r="I631" s="31">
        <v>13.010869565217391</v>
      </c>
      <c r="J631" s="31">
        <v>0</v>
      </c>
      <c r="K631" s="36">
        <v>0</v>
      </c>
      <c r="L631" s="31">
        <v>7.1847826086956523</v>
      </c>
      <c r="M631" s="31">
        <v>0</v>
      </c>
      <c r="N631" s="36">
        <v>0</v>
      </c>
      <c r="O631" s="31">
        <v>0</v>
      </c>
      <c r="P631" s="31">
        <v>0</v>
      </c>
      <c r="Q631" s="36" t="s">
        <v>2850</v>
      </c>
      <c r="R631" s="31">
        <v>5.8260869565217392</v>
      </c>
      <c r="S631" s="31">
        <v>0</v>
      </c>
      <c r="T631" s="36">
        <v>0</v>
      </c>
      <c r="U631" s="31">
        <v>41.875</v>
      </c>
      <c r="V631" s="31">
        <v>0</v>
      </c>
      <c r="W631" s="36">
        <v>0</v>
      </c>
      <c r="X631" s="31">
        <v>0</v>
      </c>
      <c r="Y631" s="31">
        <v>0</v>
      </c>
      <c r="Z631" s="36" t="s">
        <v>2850</v>
      </c>
      <c r="AA631" s="31">
        <v>78.157826086956533</v>
      </c>
      <c r="AB631" s="31">
        <v>0</v>
      </c>
      <c r="AC631" s="36">
        <v>0</v>
      </c>
      <c r="AD631" s="31">
        <v>0</v>
      </c>
      <c r="AE631" s="31">
        <v>0</v>
      </c>
      <c r="AF631" s="36" t="s">
        <v>2850</v>
      </c>
      <c r="AG631" s="31">
        <v>0</v>
      </c>
      <c r="AH631" s="31">
        <v>0</v>
      </c>
      <c r="AI631" s="36" t="s">
        <v>2850</v>
      </c>
      <c r="AJ631" t="s">
        <v>1107</v>
      </c>
      <c r="AK631" s="37">
        <v>9</v>
      </c>
      <c r="AT631"/>
    </row>
    <row r="632" spans="1:46" x14ac:dyDescent="0.25">
      <c r="A632" t="s">
        <v>2660</v>
      </c>
      <c r="B632" t="s">
        <v>1668</v>
      </c>
      <c r="C632" t="s">
        <v>2463</v>
      </c>
      <c r="D632" t="s">
        <v>2603</v>
      </c>
      <c r="E632" s="31">
        <v>93.869565217391298</v>
      </c>
      <c r="F632" s="31">
        <v>405.39706521739129</v>
      </c>
      <c r="G632" s="31">
        <v>0</v>
      </c>
      <c r="H632" s="36">
        <v>0</v>
      </c>
      <c r="I632" s="31">
        <v>50.895760869565223</v>
      </c>
      <c r="J632" s="31">
        <v>0</v>
      </c>
      <c r="K632" s="36">
        <v>0</v>
      </c>
      <c r="L632" s="31">
        <v>41.724021739130443</v>
      </c>
      <c r="M632" s="31">
        <v>0</v>
      </c>
      <c r="N632" s="36">
        <v>0</v>
      </c>
      <c r="O632" s="31">
        <v>3.6663043478260851</v>
      </c>
      <c r="P632" s="31">
        <v>0</v>
      </c>
      <c r="Q632" s="36">
        <v>0</v>
      </c>
      <c r="R632" s="31">
        <v>5.5054347826086953</v>
      </c>
      <c r="S632" s="31">
        <v>0</v>
      </c>
      <c r="T632" s="36">
        <v>0</v>
      </c>
      <c r="U632" s="31">
        <v>116.93554347826084</v>
      </c>
      <c r="V632" s="31">
        <v>0</v>
      </c>
      <c r="W632" s="36">
        <v>0</v>
      </c>
      <c r="X632" s="31">
        <v>16.863804347826093</v>
      </c>
      <c r="Y632" s="31">
        <v>0</v>
      </c>
      <c r="Z632" s="36">
        <v>0</v>
      </c>
      <c r="AA632" s="31">
        <v>194.69184782608698</v>
      </c>
      <c r="AB632" s="31">
        <v>0</v>
      </c>
      <c r="AC632" s="36">
        <v>0</v>
      </c>
      <c r="AD632" s="31">
        <v>26.010108695652178</v>
      </c>
      <c r="AE632" s="31">
        <v>0</v>
      </c>
      <c r="AF632" s="36">
        <v>0</v>
      </c>
      <c r="AG632" s="31">
        <v>0</v>
      </c>
      <c r="AH632" s="31">
        <v>0</v>
      </c>
      <c r="AI632" s="36" t="s">
        <v>2850</v>
      </c>
      <c r="AJ632" t="s">
        <v>534</v>
      </c>
      <c r="AK632" s="37">
        <v>9</v>
      </c>
      <c r="AT632"/>
    </row>
    <row r="633" spans="1:46" x14ac:dyDescent="0.25">
      <c r="A633" t="s">
        <v>2660</v>
      </c>
      <c r="B633" t="s">
        <v>1270</v>
      </c>
      <c r="C633" t="s">
        <v>2273</v>
      </c>
      <c r="D633" t="s">
        <v>2623</v>
      </c>
      <c r="E633" s="31">
        <v>55.021739130434781</v>
      </c>
      <c r="F633" s="31">
        <v>254.65934782608699</v>
      </c>
      <c r="G633" s="31">
        <v>5.2554347826086953</v>
      </c>
      <c r="H633" s="36">
        <v>2.0637117103581678E-2</v>
      </c>
      <c r="I633" s="31">
        <v>41.768043478260871</v>
      </c>
      <c r="J633" s="31">
        <v>1.4402173913043479</v>
      </c>
      <c r="K633" s="36">
        <v>3.4481322833662099E-2</v>
      </c>
      <c r="L633" s="31">
        <v>35.744891304347824</v>
      </c>
      <c r="M633" s="31">
        <v>1.4402173913043479</v>
      </c>
      <c r="N633" s="36">
        <v>4.029155884240071E-2</v>
      </c>
      <c r="O633" s="31">
        <v>1.936195652173913</v>
      </c>
      <c r="P633" s="31">
        <v>0</v>
      </c>
      <c r="Q633" s="36">
        <v>0</v>
      </c>
      <c r="R633" s="31">
        <v>4.0869565217391308</v>
      </c>
      <c r="S633" s="31">
        <v>0</v>
      </c>
      <c r="T633" s="36">
        <v>0</v>
      </c>
      <c r="U633" s="31">
        <v>54.27499999999997</v>
      </c>
      <c r="V633" s="31">
        <v>0</v>
      </c>
      <c r="W633" s="36">
        <v>0</v>
      </c>
      <c r="X633" s="31">
        <v>9.2391304347826093</v>
      </c>
      <c r="Y633" s="31">
        <v>0</v>
      </c>
      <c r="Z633" s="36">
        <v>0</v>
      </c>
      <c r="AA633" s="31">
        <v>126.72380434782613</v>
      </c>
      <c r="AB633" s="31">
        <v>0</v>
      </c>
      <c r="AC633" s="36">
        <v>0</v>
      </c>
      <c r="AD633" s="31">
        <v>22.653369565217393</v>
      </c>
      <c r="AE633" s="31">
        <v>3.8152173913043477</v>
      </c>
      <c r="AF633" s="36">
        <v>0.16841721406259744</v>
      </c>
      <c r="AG633" s="31">
        <v>0</v>
      </c>
      <c r="AH633" s="31">
        <v>0</v>
      </c>
      <c r="AI633" s="36" t="s">
        <v>2850</v>
      </c>
      <c r="AJ633" t="s">
        <v>133</v>
      </c>
      <c r="AK633" s="37">
        <v>9</v>
      </c>
      <c r="AT633"/>
    </row>
    <row r="634" spans="1:46" x14ac:dyDescent="0.25">
      <c r="A634" t="s">
        <v>2660</v>
      </c>
      <c r="B634" t="s">
        <v>2140</v>
      </c>
      <c r="C634" t="s">
        <v>2577</v>
      </c>
      <c r="D634" t="s">
        <v>2610</v>
      </c>
      <c r="E634" s="31">
        <v>123.34782608695652</v>
      </c>
      <c r="F634" s="31">
        <v>495.33163043478277</v>
      </c>
      <c r="G634" s="31">
        <v>0</v>
      </c>
      <c r="H634" s="36">
        <v>0</v>
      </c>
      <c r="I634" s="31">
        <v>48.293804347826111</v>
      </c>
      <c r="J634" s="31">
        <v>0</v>
      </c>
      <c r="K634" s="36">
        <v>0</v>
      </c>
      <c r="L634" s="31">
        <v>33.056739130434806</v>
      </c>
      <c r="M634" s="31">
        <v>0</v>
      </c>
      <c r="N634" s="36">
        <v>0</v>
      </c>
      <c r="O634" s="31">
        <v>10.62836956521739</v>
      </c>
      <c r="P634" s="31">
        <v>0</v>
      </c>
      <c r="Q634" s="36">
        <v>0</v>
      </c>
      <c r="R634" s="31">
        <v>4.6086956521739131</v>
      </c>
      <c r="S634" s="31">
        <v>0</v>
      </c>
      <c r="T634" s="36">
        <v>0</v>
      </c>
      <c r="U634" s="31">
        <v>174.82510869565223</v>
      </c>
      <c r="V634" s="31">
        <v>0</v>
      </c>
      <c r="W634" s="36">
        <v>0</v>
      </c>
      <c r="X634" s="31">
        <v>26.250652173913039</v>
      </c>
      <c r="Y634" s="31">
        <v>0</v>
      </c>
      <c r="Z634" s="36">
        <v>0</v>
      </c>
      <c r="AA634" s="31">
        <v>245.96206521739137</v>
      </c>
      <c r="AB634" s="31">
        <v>0</v>
      </c>
      <c r="AC634" s="36">
        <v>0</v>
      </c>
      <c r="AD634" s="31">
        <v>0</v>
      </c>
      <c r="AE634" s="31">
        <v>0</v>
      </c>
      <c r="AF634" s="36" t="s">
        <v>2850</v>
      </c>
      <c r="AG634" s="31">
        <v>0</v>
      </c>
      <c r="AH634" s="31">
        <v>0</v>
      </c>
      <c r="AI634" s="36" t="s">
        <v>2850</v>
      </c>
      <c r="AJ634" t="s">
        <v>1005</v>
      </c>
      <c r="AK634" s="37">
        <v>9</v>
      </c>
      <c r="AT634"/>
    </row>
    <row r="635" spans="1:46" x14ac:dyDescent="0.25">
      <c r="A635" t="s">
        <v>2660</v>
      </c>
      <c r="B635" t="s">
        <v>1576</v>
      </c>
      <c r="C635" t="s">
        <v>2476</v>
      </c>
      <c r="D635" t="s">
        <v>2642</v>
      </c>
      <c r="E635" s="31">
        <v>111.55434782608695</v>
      </c>
      <c r="F635" s="31">
        <v>422.14119565217391</v>
      </c>
      <c r="G635" s="31">
        <v>69.070652173913047</v>
      </c>
      <c r="H635" s="36">
        <v>0.16361978618837353</v>
      </c>
      <c r="I635" s="31">
        <v>59.633260869565191</v>
      </c>
      <c r="J635" s="31">
        <v>4.3043478260869561</v>
      </c>
      <c r="K635" s="36">
        <v>7.2180319561960263E-2</v>
      </c>
      <c r="L635" s="31">
        <v>38.105760869565195</v>
      </c>
      <c r="M635" s="31">
        <v>4.3043478260869561</v>
      </c>
      <c r="N635" s="36">
        <v>0.11295792887643949</v>
      </c>
      <c r="O635" s="31">
        <v>15.962282608695652</v>
      </c>
      <c r="P635" s="31">
        <v>0</v>
      </c>
      <c r="Q635" s="36">
        <v>0</v>
      </c>
      <c r="R635" s="31">
        <v>5.5652173913043477</v>
      </c>
      <c r="S635" s="31">
        <v>0</v>
      </c>
      <c r="T635" s="36">
        <v>0</v>
      </c>
      <c r="U635" s="31">
        <v>98.416847826086936</v>
      </c>
      <c r="V635" s="31">
        <v>13.875</v>
      </c>
      <c r="W635" s="36">
        <v>0.14098195894790905</v>
      </c>
      <c r="X635" s="31">
        <v>20.815652173913055</v>
      </c>
      <c r="Y635" s="31">
        <v>0</v>
      </c>
      <c r="Z635" s="36">
        <v>0</v>
      </c>
      <c r="AA635" s="31">
        <v>224.93586956521742</v>
      </c>
      <c r="AB635" s="31">
        <v>50.891304347826086</v>
      </c>
      <c r="AC635" s="36">
        <v>0.22624806104155287</v>
      </c>
      <c r="AD635" s="31">
        <v>18.339565217391304</v>
      </c>
      <c r="AE635" s="31">
        <v>0</v>
      </c>
      <c r="AF635" s="36">
        <v>0</v>
      </c>
      <c r="AG635" s="31">
        <v>0</v>
      </c>
      <c r="AH635" s="31">
        <v>0</v>
      </c>
      <c r="AI635" s="36" t="s">
        <v>2850</v>
      </c>
      <c r="AJ635" t="s">
        <v>442</v>
      </c>
      <c r="AK635" s="37">
        <v>9</v>
      </c>
      <c r="AT635"/>
    </row>
    <row r="636" spans="1:46" x14ac:dyDescent="0.25">
      <c r="A636" t="s">
        <v>2660</v>
      </c>
      <c r="B636" t="s">
        <v>1870</v>
      </c>
      <c r="C636" t="s">
        <v>2476</v>
      </c>
      <c r="D636" t="s">
        <v>2642</v>
      </c>
      <c r="E636" s="31">
        <v>102.33695652173913</v>
      </c>
      <c r="F636" s="31">
        <v>451.73445652173916</v>
      </c>
      <c r="G636" s="31">
        <v>88.509021739130446</v>
      </c>
      <c r="H636" s="36">
        <v>0.1959315267217635</v>
      </c>
      <c r="I636" s="31">
        <v>45.795760869565221</v>
      </c>
      <c r="J636" s="31">
        <v>1.2173913043478262</v>
      </c>
      <c r="K636" s="36">
        <v>2.6583056624284097E-2</v>
      </c>
      <c r="L636" s="31">
        <v>36.230543478260877</v>
      </c>
      <c r="M636" s="31">
        <v>1.2173913043478262</v>
      </c>
      <c r="N636" s="36">
        <v>3.3601243246000098E-2</v>
      </c>
      <c r="O636" s="31">
        <v>5.6521739130434785</v>
      </c>
      <c r="P636" s="31">
        <v>0</v>
      </c>
      <c r="Q636" s="36">
        <v>0</v>
      </c>
      <c r="R636" s="31">
        <v>3.9130434782608696</v>
      </c>
      <c r="S636" s="31">
        <v>0</v>
      </c>
      <c r="T636" s="36">
        <v>0</v>
      </c>
      <c r="U636" s="31">
        <v>118.34923913043477</v>
      </c>
      <c r="V636" s="31">
        <v>10.100543478260869</v>
      </c>
      <c r="W636" s="36">
        <v>8.5345233754556576E-2</v>
      </c>
      <c r="X636" s="31">
        <v>11.773260869565217</v>
      </c>
      <c r="Y636" s="31">
        <v>0</v>
      </c>
      <c r="Z636" s="36">
        <v>0</v>
      </c>
      <c r="AA636" s="31">
        <v>275.81619565217397</v>
      </c>
      <c r="AB636" s="31">
        <v>77.191086956521744</v>
      </c>
      <c r="AC636" s="36">
        <v>0.27986422905298064</v>
      </c>
      <c r="AD636" s="31">
        <v>0</v>
      </c>
      <c r="AE636" s="31">
        <v>0</v>
      </c>
      <c r="AF636" s="36" t="s">
        <v>2850</v>
      </c>
      <c r="AG636" s="31">
        <v>0</v>
      </c>
      <c r="AH636" s="31">
        <v>0</v>
      </c>
      <c r="AI636" s="36" t="s">
        <v>2850</v>
      </c>
      <c r="AJ636" t="s">
        <v>729</v>
      </c>
      <c r="AK636" s="37">
        <v>9</v>
      </c>
      <c r="AT636"/>
    </row>
    <row r="637" spans="1:46" x14ac:dyDescent="0.25">
      <c r="A637" t="s">
        <v>2660</v>
      </c>
      <c r="B637" t="s">
        <v>2147</v>
      </c>
      <c r="C637" t="s">
        <v>2579</v>
      </c>
      <c r="D637" t="s">
        <v>2624</v>
      </c>
      <c r="E637" s="31">
        <v>30.695652173913043</v>
      </c>
      <c r="F637" s="31">
        <v>123.55054347826086</v>
      </c>
      <c r="G637" s="31">
        <v>0</v>
      </c>
      <c r="H637" s="36">
        <v>0</v>
      </c>
      <c r="I637" s="31">
        <v>12.684782608695652</v>
      </c>
      <c r="J637" s="31">
        <v>0</v>
      </c>
      <c r="K637" s="36">
        <v>0</v>
      </c>
      <c r="L637" s="31">
        <v>1.1630434782608696</v>
      </c>
      <c r="M637" s="31">
        <v>0</v>
      </c>
      <c r="N637" s="36">
        <v>0</v>
      </c>
      <c r="O637" s="31">
        <v>5.3804347826086953</v>
      </c>
      <c r="P637" s="31">
        <v>0</v>
      </c>
      <c r="Q637" s="36">
        <v>0</v>
      </c>
      <c r="R637" s="31">
        <v>6.1413043478260869</v>
      </c>
      <c r="S637" s="31">
        <v>0</v>
      </c>
      <c r="T637" s="36">
        <v>0</v>
      </c>
      <c r="U637" s="31">
        <v>22.714673913043477</v>
      </c>
      <c r="V637" s="31">
        <v>0</v>
      </c>
      <c r="W637" s="36">
        <v>0</v>
      </c>
      <c r="X637" s="31">
        <v>3.2608695652173911</v>
      </c>
      <c r="Y637" s="31">
        <v>0</v>
      </c>
      <c r="Z637" s="36">
        <v>0</v>
      </c>
      <c r="AA637" s="31">
        <v>84.890217391304347</v>
      </c>
      <c r="AB637" s="31">
        <v>0</v>
      </c>
      <c r="AC637" s="36">
        <v>0</v>
      </c>
      <c r="AD637" s="31">
        <v>0</v>
      </c>
      <c r="AE637" s="31">
        <v>0</v>
      </c>
      <c r="AF637" s="36" t="s">
        <v>2850</v>
      </c>
      <c r="AG637" s="31">
        <v>0</v>
      </c>
      <c r="AH637" s="31">
        <v>0</v>
      </c>
      <c r="AI637" s="36" t="s">
        <v>2850</v>
      </c>
      <c r="AJ637" t="s">
        <v>1013</v>
      </c>
      <c r="AK637" s="37">
        <v>9</v>
      </c>
      <c r="AT637"/>
    </row>
    <row r="638" spans="1:46" x14ac:dyDescent="0.25">
      <c r="A638" t="s">
        <v>2660</v>
      </c>
      <c r="B638" t="s">
        <v>1906</v>
      </c>
      <c r="C638" t="s">
        <v>2519</v>
      </c>
      <c r="D638" t="s">
        <v>2609</v>
      </c>
      <c r="E638" s="31">
        <v>71.076086956521735</v>
      </c>
      <c r="F638" s="31">
        <v>312.111847826087</v>
      </c>
      <c r="G638" s="31">
        <v>0</v>
      </c>
      <c r="H638" s="36">
        <v>0</v>
      </c>
      <c r="I638" s="31">
        <v>36.779673913043482</v>
      </c>
      <c r="J638" s="31">
        <v>0</v>
      </c>
      <c r="K638" s="36">
        <v>0</v>
      </c>
      <c r="L638" s="31">
        <v>17.177173913043479</v>
      </c>
      <c r="M638" s="31">
        <v>0</v>
      </c>
      <c r="N638" s="36">
        <v>0</v>
      </c>
      <c r="O638" s="31">
        <v>15.254673913043479</v>
      </c>
      <c r="P638" s="31">
        <v>0</v>
      </c>
      <c r="Q638" s="36">
        <v>0</v>
      </c>
      <c r="R638" s="31">
        <v>4.3478260869565215</v>
      </c>
      <c r="S638" s="31">
        <v>0</v>
      </c>
      <c r="T638" s="36">
        <v>0</v>
      </c>
      <c r="U638" s="31">
        <v>82.308260869565231</v>
      </c>
      <c r="V638" s="31">
        <v>0</v>
      </c>
      <c r="W638" s="36">
        <v>0</v>
      </c>
      <c r="X638" s="31">
        <v>5.5652173913043477</v>
      </c>
      <c r="Y638" s="31">
        <v>0</v>
      </c>
      <c r="Z638" s="36">
        <v>0</v>
      </c>
      <c r="AA638" s="31">
        <v>187.45869565217396</v>
      </c>
      <c r="AB638" s="31">
        <v>0</v>
      </c>
      <c r="AC638" s="36">
        <v>0</v>
      </c>
      <c r="AD638" s="31">
        <v>0</v>
      </c>
      <c r="AE638" s="31">
        <v>0</v>
      </c>
      <c r="AF638" s="36" t="s">
        <v>2850</v>
      </c>
      <c r="AG638" s="31">
        <v>0</v>
      </c>
      <c r="AH638" s="31">
        <v>0</v>
      </c>
      <c r="AI638" s="36" t="s">
        <v>2850</v>
      </c>
      <c r="AJ638" t="s">
        <v>766</v>
      </c>
      <c r="AK638" s="37">
        <v>9</v>
      </c>
      <c r="AT638"/>
    </row>
    <row r="639" spans="1:46" x14ac:dyDescent="0.25">
      <c r="A639" t="s">
        <v>2660</v>
      </c>
      <c r="B639" t="s">
        <v>1927</v>
      </c>
      <c r="C639" t="s">
        <v>2347</v>
      </c>
      <c r="D639" t="s">
        <v>2619</v>
      </c>
      <c r="E639" s="31">
        <v>124.72826086956522</v>
      </c>
      <c r="F639" s="31">
        <v>675.61923913043483</v>
      </c>
      <c r="G639" s="31">
        <v>44.772391304347821</v>
      </c>
      <c r="H639" s="36">
        <v>6.6268674293486304E-2</v>
      </c>
      <c r="I639" s="31">
        <v>57.753369565217369</v>
      </c>
      <c r="J639" s="31">
        <v>3.0791304347826083</v>
      </c>
      <c r="K639" s="36">
        <v>5.3315165123058894E-2</v>
      </c>
      <c r="L639" s="31">
        <v>48.044782608695634</v>
      </c>
      <c r="M639" s="31">
        <v>3.0791304347826083</v>
      </c>
      <c r="N639" s="36">
        <v>6.4088757771282243E-2</v>
      </c>
      <c r="O639" s="31">
        <v>4.8390217391304331</v>
      </c>
      <c r="P639" s="31">
        <v>0</v>
      </c>
      <c r="Q639" s="36">
        <v>0</v>
      </c>
      <c r="R639" s="31">
        <v>4.8695652173913047</v>
      </c>
      <c r="S639" s="31">
        <v>0</v>
      </c>
      <c r="T639" s="36">
        <v>0</v>
      </c>
      <c r="U639" s="31">
        <v>295.24423913043472</v>
      </c>
      <c r="V639" s="31">
        <v>25.311630434782604</v>
      </c>
      <c r="W639" s="36">
        <v>8.5731157733446181E-2</v>
      </c>
      <c r="X639" s="31">
        <v>5.303260869565217</v>
      </c>
      <c r="Y639" s="31">
        <v>0.69478260869565223</v>
      </c>
      <c r="Z639" s="36">
        <v>0.13101045296167249</v>
      </c>
      <c r="AA639" s="31">
        <v>317.31836956521749</v>
      </c>
      <c r="AB639" s="31">
        <v>15.686847826086955</v>
      </c>
      <c r="AC639" s="36">
        <v>4.9435675115754321E-2</v>
      </c>
      <c r="AD639" s="31">
        <v>0</v>
      </c>
      <c r="AE639" s="31">
        <v>0</v>
      </c>
      <c r="AF639" s="36" t="s">
        <v>2850</v>
      </c>
      <c r="AG639" s="31">
        <v>0</v>
      </c>
      <c r="AH639" s="31">
        <v>0</v>
      </c>
      <c r="AI639" s="36" t="s">
        <v>2850</v>
      </c>
      <c r="AJ639" t="s">
        <v>787</v>
      </c>
      <c r="AK639" s="37">
        <v>9</v>
      </c>
      <c r="AT639"/>
    </row>
    <row r="640" spans="1:46" x14ac:dyDescent="0.25">
      <c r="A640" t="s">
        <v>2660</v>
      </c>
      <c r="B640" t="s">
        <v>1509</v>
      </c>
      <c r="C640" t="s">
        <v>2437</v>
      </c>
      <c r="D640" t="s">
        <v>2603</v>
      </c>
      <c r="E640" s="31">
        <v>94.380434782608702</v>
      </c>
      <c r="F640" s="31">
        <v>390.24869565217381</v>
      </c>
      <c r="G640" s="31">
        <v>0</v>
      </c>
      <c r="H640" s="36">
        <v>0</v>
      </c>
      <c r="I640" s="31">
        <v>38.919239130434768</v>
      </c>
      <c r="J640" s="31">
        <v>0</v>
      </c>
      <c r="K640" s="36">
        <v>0</v>
      </c>
      <c r="L640" s="31">
        <v>26.78880434782608</v>
      </c>
      <c r="M640" s="31">
        <v>0</v>
      </c>
      <c r="N640" s="36">
        <v>0</v>
      </c>
      <c r="O640" s="31">
        <v>6.6978260869565212</v>
      </c>
      <c r="P640" s="31">
        <v>0</v>
      </c>
      <c r="Q640" s="36">
        <v>0</v>
      </c>
      <c r="R640" s="31">
        <v>5.4326086956521733</v>
      </c>
      <c r="S640" s="31">
        <v>0</v>
      </c>
      <c r="T640" s="36">
        <v>0</v>
      </c>
      <c r="U640" s="31">
        <v>87.458913043478248</v>
      </c>
      <c r="V640" s="31">
        <v>0</v>
      </c>
      <c r="W640" s="36">
        <v>0</v>
      </c>
      <c r="X640" s="31">
        <v>21.528043478260866</v>
      </c>
      <c r="Y640" s="31">
        <v>0</v>
      </c>
      <c r="Z640" s="36">
        <v>0</v>
      </c>
      <c r="AA640" s="31">
        <v>228.58119565217385</v>
      </c>
      <c r="AB640" s="31">
        <v>0</v>
      </c>
      <c r="AC640" s="36">
        <v>0</v>
      </c>
      <c r="AD640" s="31">
        <v>13.761304347826089</v>
      </c>
      <c r="AE640" s="31">
        <v>0</v>
      </c>
      <c r="AF640" s="36">
        <v>0</v>
      </c>
      <c r="AG640" s="31">
        <v>0</v>
      </c>
      <c r="AH640" s="31">
        <v>0</v>
      </c>
      <c r="AI640" s="36" t="s">
        <v>2850</v>
      </c>
      <c r="AJ640" t="s">
        <v>374</v>
      </c>
      <c r="AK640" s="37">
        <v>9</v>
      </c>
      <c r="AT640"/>
    </row>
    <row r="641" spans="1:46" x14ac:dyDescent="0.25">
      <c r="A641" t="s">
        <v>2660</v>
      </c>
      <c r="B641" t="s">
        <v>1319</v>
      </c>
      <c r="C641" t="s">
        <v>2286</v>
      </c>
      <c r="D641" t="s">
        <v>2603</v>
      </c>
      <c r="E641" s="31">
        <v>89.989130434782609</v>
      </c>
      <c r="F641" s="31">
        <v>430.17532608695655</v>
      </c>
      <c r="G641" s="31">
        <v>5.1304347826086953</v>
      </c>
      <c r="H641" s="36">
        <v>1.1926380876553618E-2</v>
      </c>
      <c r="I641" s="31">
        <v>62.251304347826093</v>
      </c>
      <c r="J641" s="31">
        <v>5.1304347826086953</v>
      </c>
      <c r="K641" s="36">
        <v>8.2414896143262223E-2</v>
      </c>
      <c r="L641" s="31">
        <v>47.729456521739138</v>
      </c>
      <c r="M641" s="31">
        <v>0</v>
      </c>
      <c r="N641" s="36">
        <v>0</v>
      </c>
      <c r="O641" s="31">
        <v>9.5653260869565209</v>
      </c>
      <c r="P641" s="31">
        <v>5.1304347826086953</v>
      </c>
      <c r="Q641" s="36">
        <v>0.5363575413915751</v>
      </c>
      <c r="R641" s="31">
        <v>4.9565217391304346</v>
      </c>
      <c r="S641" s="31">
        <v>0</v>
      </c>
      <c r="T641" s="36">
        <v>0</v>
      </c>
      <c r="U641" s="31">
        <v>166.88076086956519</v>
      </c>
      <c r="V641" s="31">
        <v>0</v>
      </c>
      <c r="W641" s="36">
        <v>0</v>
      </c>
      <c r="X641" s="31">
        <v>3.3163043478260867</v>
      </c>
      <c r="Y641" s="31">
        <v>0</v>
      </c>
      <c r="Z641" s="36">
        <v>0</v>
      </c>
      <c r="AA641" s="31">
        <v>197.72695652173917</v>
      </c>
      <c r="AB641" s="31">
        <v>0</v>
      </c>
      <c r="AC641" s="36">
        <v>0</v>
      </c>
      <c r="AD641" s="31">
        <v>0</v>
      </c>
      <c r="AE641" s="31">
        <v>0</v>
      </c>
      <c r="AF641" s="36" t="s">
        <v>2850</v>
      </c>
      <c r="AG641" s="31">
        <v>0</v>
      </c>
      <c r="AH641" s="31">
        <v>0</v>
      </c>
      <c r="AI641" s="36" t="s">
        <v>2850</v>
      </c>
      <c r="AJ641" t="s">
        <v>182</v>
      </c>
      <c r="AK641" s="37">
        <v>9</v>
      </c>
      <c r="AT641"/>
    </row>
    <row r="642" spans="1:46" x14ac:dyDescent="0.25">
      <c r="A642" t="s">
        <v>2660</v>
      </c>
      <c r="B642" t="s">
        <v>1336</v>
      </c>
      <c r="C642" t="s">
        <v>2310</v>
      </c>
      <c r="D642" t="s">
        <v>2619</v>
      </c>
      <c r="E642" s="31">
        <v>43.206521739130437</v>
      </c>
      <c r="F642" s="31">
        <v>248.1089130434782</v>
      </c>
      <c r="G642" s="31">
        <v>0</v>
      </c>
      <c r="H642" s="36">
        <v>0</v>
      </c>
      <c r="I642" s="31">
        <v>34.170434782608687</v>
      </c>
      <c r="J642" s="31">
        <v>0</v>
      </c>
      <c r="K642" s="36">
        <v>0</v>
      </c>
      <c r="L642" s="31">
        <v>20.640326086956517</v>
      </c>
      <c r="M642" s="31">
        <v>0</v>
      </c>
      <c r="N642" s="36">
        <v>0</v>
      </c>
      <c r="O642" s="31">
        <v>8.2257608695652173</v>
      </c>
      <c r="P642" s="31">
        <v>0</v>
      </c>
      <c r="Q642" s="36">
        <v>0</v>
      </c>
      <c r="R642" s="31">
        <v>5.3043478260869561</v>
      </c>
      <c r="S642" s="31">
        <v>0</v>
      </c>
      <c r="T642" s="36">
        <v>0</v>
      </c>
      <c r="U642" s="31">
        <v>71.892934782608648</v>
      </c>
      <c r="V642" s="31">
        <v>0</v>
      </c>
      <c r="W642" s="36">
        <v>0</v>
      </c>
      <c r="X642" s="31">
        <v>10.695652173913043</v>
      </c>
      <c r="Y642" s="31">
        <v>0</v>
      </c>
      <c r="Z642" s="36">
        <v>0</v>
      </c>
      <c r="AA642" s="31">
        <v>131.34989130434781</v>
      </c>
      <c r="AB642" s="31">
        <v>0</v>
      </c>
      <c r="AC642" s="36">
        <v>0</v>
      </c>
      <c r="AD642" s="31">
        <v>0</v>
      </c>
      <c r="AE642" s="31">
        <v>0</v>
      </c>
      <c r="AF642" s="36" t="s">
        <v>2850</v>
      </c>
      <c r="AG642" s="31">
        <v>0</v>
      </c>
      <c r="AH642" s="31">
        <v>0</v>
      </c>
      <c r="AI642" s="36" t="s">
        <v>2850</v>
      </c>
      <c r="AJ642" t="s">
        <v>199</v>
      </c>
      <c r="AK642" s="37">
        <v>9</v>
      </c>
      <c r="AT642"/>
    </row>
    <row r="643" spans="1:46" x14ac:dyDescent="0.25">
      <c r="A643" t="s">
        <v>2660</v>
      </c>
      <c r="B643" t="s">
        <v>2142</v>
      </c>
      <c r="C643" t="s">
        <v>2342</v>
      </c>
      <c r="D643" t="s">
        <v>2619</v>
      </c>
      <c r="E643" s="31">
        <v>56.119565217391305</v>
      </c>
      <c r="F643" s="31">
        <v>351.63586956521749</v>
      </c>
      <c r="G643" s="31">
        <v>4.1086956521739131</v>
      </c>
      <c r="H643" s="36">
        <v>1.1684518013631934E-2</v>
      </c>
      <c r="I643" s="31">
        <v>39.187173913043488</v>
      </c>
      <c r="J643" s="31">
        <v>1.0434782608695652</v>
      </c>
      <c r="K643" s="36">
        <v>2.6628055985487703E-2</v>
      </c>
      <c r="L643" s="31">
        <v>33.795869565217401</v>
      </c>
      <c r="M643" s="31">
        <v>1.0434782608695652</v>
      </c>
      <c r="N643" s="36">
        <v>3.087591100018653E-2</v>
      </c>
      <c r="O643" s="31">
        <v>0</v>
      </c>
      <c r="P643" s="31">
        <v>0</v>
      </c>
      <c r="Q643" s="36" t="s">
        <v>2850</v>
      </c>
      <c r="R643" s="31">
        <v>5.3913043478260869</v>
      </c>
      <c r="S643" s="31">
        <v>0</v>
      </c>
      <c r="T643" s="36">
        <v>0</v>
      </c>
      <c r="U643" s="31">
        <v>121.40423913043483</v>
      </c>
      <c r="V643" s="31">
        <v>3.0652173913043477</v>
      </c>
      <c r="W643" s="36">
        <v>2.5248026043070255E-2</v>
      </c>
      <c r="X643" s="31">
        <v>15.929347826086957</v>
      </c>
      <c r="Y643" s="31">
        <v>0</v>
      </c>
      <c r="Z643" s="36">
        <v>0</v>
      </c>
      <c r="AA643" s="31">
        <v>175.11510869565217</v>
      </c>
      <c r="AB643" s="31">
        <v>0</v>
      </c>
      <c r="AC643" s="36">
        <v>0</v>
      </c>
      <c r="AD643" s="31">
        <v>0</v>
      </c>
      <c r="AE643" s="31">
        <v>0</v>
      </c>
      <c r="AF643" s="36" t="s">
        <v>2850</v>
      </c>
      <c r="AG643" s="31">
        <v>0</v>
      </c>
      <c r="AH643" s="31">
        <v>0</v>
      </c>
      <c r="AI643" s="36" t="s">
        <v>2850</v>
      </c>
      <c r="AJ643" t="s">
        <v>1008</v>
      </c>
      <c r="AK643" s="37">
        <v>9</v>
      </c>
      <c r="AT643"/>
    </row>
    <row r="644" spans="1:46" x14ac:dyDescent="0.25">
      <c r="A644" t="s">
        <v>2660</v>
      </c>
      <c r="B644" t="s">
        <v>1353</v>
      </c>
      <c r="C644" t="s">
        <v>2353</v>
      </c>
      <c r="D644" t="s">
        <v>2617</v>
      </c>
      <c r="E644" s="31">
        <v>57.489130434782609</v>
      </c>
      <c r="F644" s="31">
        <v>230.58108695652169</v>
      </c>
      <c r="G644" s="31">
        <v>0</v>
      </c>
      <c r="H644" s="36">
        <v>0</v>
      </c>
      <c r="I644" s="31">
        <v>32.493804347826106</v>
      </c>
      <c r="J644" s="31">
        <v>0</v>
      </c>
      <c r="K644" s="36">
        <v>0</v>
      </c>
      <c r="L644" s="31">
        <v>26.928586956521759</v>
      </c>
      <c r="M644" s="31">
        <v>0</v>
      </c>
      <c r="N644" s="36">
        <v>0</v>
      </c>
      <c r="O644" s="31">
        <v>0</v>
      </c>
      <c r="P644" s="31">
        <v>0</v>
      </c>
      <c r="Q644" s="36" t="s">
        <v>2850</v>
      </c>
      <c r="R644" s="31">
        <v>5.5652173913043477</v>
      </c>
      <c r="S644" s="31">
        <v>0</v>
      </c>
      <c r="T644" s="36">
        <v>0</v>
      </c>
      <c r="U644" s="31">
        <v>50.624130434782593</v>
      </c>
      <c r="V644" s="31">
        <v>0</v>
      </c>
      <c r="W644" s="36">
        <v>0</v>
      </c>
      <c r="X644" s="31">
        <v>11.304347826086957</v>
      </c>
      <c r="Y644" s="31">
        <v>0</v>
      </c>
      <c r="Z644" s="36">
        <v>0</v>
      </c>
      <c r="AA644" s="31">
        <v>136.15880434782605</v>
      </c>
      <c r="AB644" s="31">
        <v>0</v>
      </c>
      <c r="AC644" s="36">
        <v>0</v>
      </c>
      <c r="AD644" s="31">
        <v>0</v>
      </c>
      <c r="AE644" s="31">
        <v>0</v>
      </c>
      <c r="AF644" s="36" t="s">
        <v>2850</v>
      </c>
      <c r="AG644" s="31">
        <v>0</v>
      </c>
      <c r="AH644" s="31">
        <v>0</v>
      </c>
      <c r="AI644" s="36" t="s">
        <v>2850</v>
      </c>
      <c r="AJ644" t="s">
        <v>217</v>
      </c>
      <c r="AK644" s="37">
        <v>9</v>
      </c>
      <c r="AT644"/>
    </row>
    <row r="645" spans="1:46" x14ac:dyDescent="0.25">
      <c r="A645" t="s">
        <v>2660</v>
      </c>
      <c r="B645" t="s">
        <v>1959</v>
      </c>
      <c r="C645" t="s">
        <v>2389</v>
      </c>
      <c r="D645" t="s">
        <v>2614</v>
      </c>
      <c r="E645" s="31">
        <v>22.717391304347824</v>
      </c>
      <c r="F645" s="31">
        <v>95.250108695652159</v>
      </c>
      <c r="G645" s="31">
        <v>0</v>
      </c>
      <c r="H645" s="36">
        <v>0</v>
      </c>
      <c r="I645" s="31">
        <v>9.3528260869565187</v>
      </c>
      <c r="J645" s="31">
        <v>0</v>
      </c>
      <c r="K645" s="36">
        <v>0</v>
      </c>
      <c r="L645" s="31">
        <v>4.0336956521739111</v>
      </c>
      <c r="M645" s="31">
        <v>0</v>
      </c>
      <c r="N645" s="36">
        <v>0</v>
      </c>
      <c r="O645" s="31">
        <v>0</v>
      </c>
      <c r="P645" s="31">
        <v>0</v>
      </c>
      <c r="Q645" s="36" t="s">
        <v>2850</v>
      </c>
      <c r="R645" s="31">
        <v>5.3191304347826085</v>
      </c>
      <c r="S645" s="31">
        <v>0</v>
      </c>
      <c r="T645" s="36">
        <v>0</v>
      </c>
      <c r="U645" s="31">
        <v>21.442934782608692</v>
      </c>
      <c r="V645" s="31">
        <v>0</v>
      </c>
      <c r="W645" s="36">
        <v>0</v>
      </c>
      <c r="X645" s="31">
        <v>5.830869565217391</v>
      </c>
      <c r="Y645" s="31">
        <v>0</v>
      </c>
      <c r="Z645" s="36">
        <v>0</v>
      </c>
      <c r="AA645" s="31">
        <v>58.623478260869561</v>
      </c>
      <c r="AB645" s="31">
        <v>0</v>
      </c>
      <c r="AC645" s="36">
        <v>0</v>
      </c>
      <c r="AD645" s="31">
        <v>0</v>
      </c>
      <c r="AE645" s="31">
        <v>0</v>
      </c>
      <c r="AF645" s="36" t="s">
        <v>2850</v>
      </c>
      <c r="AG645" s="31">
        <v>0</v>
      </c>
      <c r="AH645" s="31">
        <v>0</v>
      </c>
      <c r="AI645" s="36" t="s">
        <v>2850</v>
      </c>
      <c r="AJ645" t="s">
        <v>819</v>
      </c>
      <c r="AK645" s="37">
        <v>9</v>
      </c>
      <c r="AT645"/>
    </row>
    <row r="646" spans="1:46" x14ac:dyDescent="0.25">
      <c r="A646" t="s">
        <v>2660</v>
      </c>
      <c r="B646" t="s">
        <v>1190</v>
      </c>
      <c r="C646" t="s">
        <v>2316</v>
      </c>
      <c r="D646" t="s">
        <v>2603</v>
      </c>
      <c r="E646" s="31">
        <v>80.380434782608702</v>
      </c>
      <c r="F646" s="31">
        <v>394.82543478260868</v>
      </c>
      <c r="G646" s="31">
        <v>0</v>
      </c>
      <c r="H646" s="36">
        <v>0</v>
      </c>
      <c r="I646" s="31">
        <v>42.520869565217396</v>
      </c>
      <c r="J646" s="31">
        <v>0</v>
      </c>
      <c r="K646" s="36">
        <v>0</v>
      </c>
      <c r="L646" s="31">
        <v>36.955652173913052</v>
      </c>
      <c r="M646" s="31">
        <v>0</v>
      </c>
      <c r="N646" s="36">
        <v>0</v>
      </c>
      <c r="O646" s="31">
        <v>0</v>
      </c>
      <c r="P646" s="31">
        <v>0</v>
      </c>
      <c r="Q646" s="36" t="s">
        <v>2850</v>
      </c>
      <c r="R646" s="31">
        <v>5.5652173913043477</v>
      </c>
      <c r="S646" s="31">
        <v>0</v>
      </c>
      <c r="T646" s="36">
        <v>0</v>
      </c>
      <c r="U646" s="31">
        <v>145.02163043478268</v>
      </c>
      <c r="V646" s="31">
        <v>0</v>
      </c>
      <c r="W646" s="36">
        <v>0</v>
      </c>
      <c r="X646" s="31">
        <v>9.7709782608695654</v>
      </c>
      <c r="Y646" s="31">
        <v>0</v>
      </c>
      <c r="Z646" s="36">
        <v>0</v>
      </c>
      <c r="AA646" s="31">
        <v>197.51195652173908</v>
      </c>
      <c r="AB646" s="31">
        <v>0</v>
      </c>
      <c r="AC646" s="36">
        <v>0</v>
      </c>
      <c r="AD646" s="31">
        <v>0</v>
      </c>
      <c r="AE646" s="31">
        <v>0</v>
      </c>
      <c r="AF646" s="36" t="s">
        <v>2850</v>
      </c>
      <c r="AG646" s="31">
        <v>0</v>
      </c>
      <c r="AH646" s="31">
        <v>0</v>
      </c>
      <c r="AI646" s="36" t="s">
        <v>2850</v>
      </c>
      <c r="AJ646" t="s">
        <v>53</v>
      </c>
      <c r="AK646" s="37">
        <v>9</v>
      </c>
      <c r="AT646"/>
    </row>
    <row r="647" spans="1:46" x14ac:dyDescent="0.25">
      <c r="A647" t="s">
        <v>2660</v>
      </c>
      <c r="B647" t="s">
        <v>1416</v>
      </c>
      <c r="C647" t="s">
        <v>2360</v>
      </c>
      <c r="D647" t="s">
        <v>2603</v>
      </c>
      <c r="E647" s="31">
        <v>44.804347826086953</v>
      </c>
      <c r="F647" s="31">
        <v>180.50326086956522</v>
      </c>
      <c r="G647" s="31">
        <v>0</v>
      </c>
      <c r="H647" s="36">
        <v>0</v>
      </c>
      <c r="I647" s="31">
        <v>15.69771739130435</v>
      </c>
      <c r="J647" s="31">
        <v>0</v>
      </c>
      <c r="K647" s="36">
        <v>0</v>
      </c>
      <c r="L647" s="31">
        <v>8.1500000000000021</v>
      </c>
      <c r="M647" s="31">
        <v>0</v>
      </c>
      <c r="N647" s="36">
        <v>0</v>
      </c>
      <c r="O647" s="31">
        <v>4.8085869565217383</v>
      </c>
      <c r="P647" s="31">
        <v>0</v>
      </c>
      <c r="Q647" s="36">
        <v>0</v>
      </c>
      <c r="R647" s="31">
        <v>2.7391304347826089</v>
      </c>
      <c r="S647" s="31">
        <v>0</v>
      </c>
      <c r="T647" s="36">
        <v>0</v>
      </c>
      <c r="U647" s="31">
        <v>47.578260869565227</v>
      </c>
      <c r="V647" s="31">
        <v>0</v>
      </c>
      <c r="W647" s="36">
        <v>0</v>
      </c>
      <c r="X647" s="31">
        <v>11.644999999999996</v>
      </c>
      <c r="Y647" s="31">
        <v>0</v>
      </c>
      <c r="Z647" s="36">
        <v>0</v>
      </c>
      <c r="AA647" s="31">
        <v>105.58228260869564</v>
      </c>
      <c r="AB647" s="31">
        <v>0</v>
      </c>
      <c r="AC647" s="36">
        <v>0</v>
      </c>
      <c r="AD647" s="31">
        <v>0</v>
      </c>
      <c r="AE647" s="31">
        <v>0</v>
      </c>
      <c r="AF647" s="36" t="s">
        <v>2850</v>
      </c>
      <c r="AG647" s="31">
        <v>0</v>
      </c>
      <c r="AH647" s="31">
        <v>0</v>
      </c>
      <c r="AI647" s="36" t="s">
        <v>2850</v>
      </c>
      <c r="AJ647" t="s">
        <v>280</v>
      </c>
      <c r="AK647" s="37">
        <v>9</v>
      </c>
      <c r="AT647"/>
    </row>
    <row r="648" spans="1:46" x14ac:dyDescent="0.25">
      <c r="A648" t="s">
        <v>2660</v>
      </c>
      <c r="B648" t="s">
        <v>1613</v>
      </c>
      <c r="C648" t="s">
        <v>2482</v>
      </c>
      <c r="D648" t="s">
        <v>2638</v>
      </c>
      <c r="E648" s="31">
        <v>34.326086956521742</v>
      </c>
      <c r="F648" s="31">
        <v>140.98097826086953</v>
      </c>
      <c r="G648" s="31">
        <v>0</v>
      </c>
      <c r="H648" s="36">
        <v>0</v>
      </c>
      <c r="I648" s="31">
        <v>15.082717391304346</v>
      </c>
      <c r="J648" s="31">
        <v>0</v>
      </c>
      <c r="K648" s="36">
        <v>0</v>
      </c>
      <c r="L648" s="31">
        <v>9.3218478260869553</v>
      </c>
      <c r="M648" s="31">
        <v>0</v>
      </c>
      <c r="N648" s="36">
        <v>0</v>
      </c>
      <c r="O648" s="31">
        <v>0.34782608695652173</v>
      </c>
      <c r="P648" s="31">
        <v>0</v>
      </c>
      <c r="Q648" s="36">
        <v>0</v>
      </c>
      <c r="R648" s="31">
        <v>5.4130434782608692</v>
      </c>
      <c r="S648" s="31">
        <v>0</v>
      </c>
      <c r="T648" s="36">
        <v>0</v>
      </c>
      <c r="U648" s="31">
        <v>30.44543478260869</v>
      </c>
      <c r="V648" s="31">
        <v>0</v>
      </c>
      <c r="W648" s="36">
        <v>0</v>
      </c>
      <c r="X648" s="31">
        <v>9.885217391304348</v>
      </c>
      <c r="Y648" s="31">
        <v>0</v>
      </c>
      <c r="Z648" s="36">
        <v>0</v>
      </c>
      <c r="AA648" s="31">
        <v>75.143586956521716</v>
      </c>
      <c r="AB648" s="31">
        <v>0</v>
      </c>
      <c r="AC648" s="36">
        <v>0</v>
      </c>
      <c r="AD648" s="31">
        <v>10.424021739130435</v>
      </c>
      <c r="AE648" s="31">
        <v>0</v>
      </c>
      <c r="AF648" s="36">
        <v>0</v>
      </c>
      <c r="AG648" s="31">
        <v>0</v>
      </c>
      <c r="AH648" s="31">
        <v>0</v>
      </c>
      <c r="AI648" s="36" t="s">
        <v>2850</v>
      </c>
      <c r="AJ648" t="s">
        <v>479</v>
      </c>
      <c r="AK648" s="37">
        <v>9</v>
      </c>
      <c r="AT648"/>
    </row>
    <row r="649" spans="1:46" x14ac:dyDescent="0.25">
      <c r="A649" t="s">
        <v>2660</v>
      </c>
      <c r="B649" t="s">
        <v>1717</v>
      </c>
      <c r="C649" t="s">
        <v>2365</v>
      </c>
      <c r="D649" t="s">
        <v>2616</v>
      </c>
      <c r="E649" s="31">
        <v>38.347826086956523</v>
      </c>
      <c r="F649" s="31">
        <v>141.29086956521741</v>
      </c>
      <c r="G649" s="31">
        <v>0</v>
      </c>
      <c r="H649" s="36">
        <v>0</v>
      </c>
      <c r="I649" s="31">
        <v>5.472282608695652</v>
      </c>
      <c r="J649" s="31">
        <v>0</v>
      </c>
      <c r="K649" s="36">
        <v>0</v>
      </c>
      <c r="L649" s="31">
        <v>1.4070652173913045</v>
      </c>
      <c r="M649" s="31">
        <v>0</v>
      </c>
      <c r="N649" s="36">
        <v>0</v>
      </c>
      <c r="O649" s="31">
        <v>0</v>
      </c>
      <c r="P649" s="31">
        <v>0</v>
      </c>
      <c r="Q649" s="36" t="s">
        <v>2850</v>
      </c>
      <c r="R649" s="31">
        <v>4.0652173913043477</v>
      </c>
      <c r="S649" s="31">
        <v>0</v>
      </c>
      <c r="T649" s="36">
        <v>0</v>
      </c>
      <c r="U649" s="31">
        <v>48.624565217391307</v>
      </c>
      <c r="V649" s="31">
        <v>0</v>
      </c>
      <c r="W649" s="36">
        <v>0</v>
      </c>
      <c r="X649" s="31">
        <v>5.4836956521739122</v>
      </c>
      <c r="Y649" s="31">
        <v>0</v>
      </c>
      <c r="Z649" s="36">
        <v>0</v>
      </c>
      <c r="AA649" s="31">
        <v>81.710326086956528</v>
      </c>
      <c r="AB649" s="31">
        <v>0</v>
      </c>
      <c r="AC649" s="36">
        <v>0</v>
      </c>
      <c r="AD649" s="31">
        <v>0</v>
      </c>
      <c r="AE649" s="31">
        <v>0</v>
      </c>
      <c r="AF649" s="36" t="s">
        <v>2850</v>
      </c>
      <c r="AG649" s="31">
        <v>0</v>
      </c>
      <c r="AH649" s="31">
        <v>0</v>
      </c>
      <c r="AI649" s="36" t="s">
        <v>2850</v>
      </c>
      <c r="AJ649" t="s">
        <v>583</v>
      </c>
      <c r="AK649" s="37">
        <v>9</v>
      </c>
      <c r="AT649"/>
    </row>
    <row r="650" spans="1:46" x14ac:dyDescent="0.25">
      <c r="A650" t="s">
        <v>2660</v>
      </c>
      <c r="B650" t="s">
        <v>1876</v>
      </c>
      <c r="C650" t="s">
        <v>2333</v>
      </c>
      <c r="D650" t="s">
        <v>2622</v>
      </c>
      <c r="E650" s="31">
        <v>86.75</v>
      </c>
      <c r="F650" s="31">
        <v>316.40249999999992</v>
      </c>
      <c r="G650" s="31">
        <v>0</v>
      </c>
      <c r="H650" s="36">
        <v>0</v>
      </c>
      <c r="I650" s="31">
        <v>35.803152173913034</v>
      </c>
      <c r="J650" s="31">
        <v>0</v>
      </c>
      <c r="K650" s="36">
        <v>0</v>
      </c>
      <c r="L650" s="31">
        <v>26.249673913043466</v>
      </c>
      <c r="M650" s="31">
        <v>0</v>
      </c>
      <c r="N650" s="36">
        <v>0</v>
      </c>
      <c r="O650" s="31">
        <v>5.3940217391304346</v>
      </c>
      <c r="P650" s="31">
        <v>0</v>
      </c>
      <c r="Q650" s="36">
        <v>0</v>
      </c>
      <c r="R650" s="31">
        <v>4.1594565217391306</v>
      </c>
      <c r="S650" s="31">
        <v>0</v>
      </c>
      <c r="T650" s="36">
        <v>0</v>
      </c>
      <c r="U650" s="31">
        <v>93.163913043478246</v>
      </c>
      <c r="V650" s="31">
        <v>0</v>
      </c>
      <c r="W650" s="36">
        <v>0</v>
      </c>
      <c r="X650" s="31">
        <v>5.202934782608696</v>
      </c>
      <c r="Y650" s="31">
        <v>0</v>
      </c>
      <c r="Z650" s="36">
        <v>0</v>
      </c>
      <c r="AA650" s="31">
        <v>182.23249999999996</v>
      </c>
      <c r="AB650" s="31">
        <v>0</v>
      </c>
      <c r="AC650" s="36">
        <v>0</v>
      </c>
      <c r="AD650" s="31">
        <v>0</v>
      </c>
      <c r="AE650" s="31">
        <v>0</v>
      </c>
      <c r="AF650" s="36" t="s">
        <v>2850</v>
      </c>
      <c r="AG650" s="31">
        <v>0</v>
      </c>
      <c r="AH650" s="31">
        <v>0</v>
      </c>
      <c r="AI650" s="36" t="s">
        <v>2850</v>
      </c>
      <c r="AJ650" t="s">
        <v>735</v>
      </c>
      <c r="AK650" s="37">
        <v>9</v>
      </c>
      <c r="AT650"/>
    </row>
    <row r="651" spans="1:46" x14ac:dyDescent="0.25">
      <c r="A651" t="s">
        <v>2660</v>
      </c>
      <c r="B651" t="s">
        <v>1706</v>
      </c>
      <c r="C651" t="s">
        <v>2279</v>
      </c>
      <c r="D651" t="s">
        <v>2603</v>
      </c>
      <c r="E651" s="31">
        <v>88.173913043478265</v>
      </c>
      <c r="F651" s="31">
        <v>346.40239130434776</v>
      </c>
      <c r="G651" s="31">
        <v>0</v>
      </c>
      <c r="H651" s="36">
        <v>0</v>
      </c>
      <c r="I651" s="31">
        <v>31.992173913043473</v>
      </c>
      <c r="J651" s="31">
        <v>0</v>
      </c>
      <c r="K651" s="36">
        <v>0</v>
      </c>
      <c r="L651" s="31">
        <v>25.385543478260868</v>
      </c>
      <c r="M651" s="31">
        <v>0</v>
      </c>
      <c r="N651" s="36">
        <v>0</v>
      </c>
      <c r="O651" s="31">
        <v>0.95445652173913043</v>
      </c>
      <c r="P651" s="31">
        <v>0</v>
      </c>
      <c r="Q651" s="36">
        <v>0</v>
      </c>
      <c r="R651" s="31">
        <v>5.6521739130434785</v>
      </c>
      <c r="S651" s="31">
        <v>0</v>
      </c>
      <c r="T651" s="36">
        <v>0</v>
      </c>
      <c r="U651" s="31">
        <v>76.753478260869585</v>
      </c>
      <c r="V651" s="31">
        <v>0</v>
      </c>
      <c r="W651" s="36">
        <v>0</v>
      </c>
      <c r="X651" s="31">
        <v>14.914130434782615</v>
      </c>
      <c r="Y651" s="31">
        <v>0</v>
      </c>
      <c r="Z651" s="36">
        <v>0</v>
      </c>
      <c r="AA651" s="31">
        <v>222.74260869565208</v>
      </c>
      <c r="AB651" s="31">
        <v>0</v>
      </c>
      <c r="AC651" s="36">
        <v>0</v>
      </c>
      <c r="AD651" s="31">
        <v>0</v>
      </c>
      <c r="AE651" s="31">
        <v>0</v>
      </c>
      <c r="AF651" s="36" t="s">
        <v>2850</v>
      </c>
      <c r="AG651" s="31">
        <v>0</v>
      </c>
      <c r="AH651" s="31">
        <v>0</v>
      </c>
      <c r="AI651" s="36" t="s">
        <v>2850</v>
      </c>
      <c r="AJ651" t="s">
        <v>572</v>
      </c>
      <c r="AK651" s="37">
        <v>9</v>
      </c>
      <c r="AT651"/>
    </row>
    <row r="652" spans="1:46" x14ac:dyDescent="0.25">
      <c r="A652" t="s">
        <v>2660</v>
      </c>
      <c r="B652" t="s">
        <v>1631</v>
      </c>
      <c r="C652" t="s">
        <v>2436</v>
      </c>
      <c r="D652" t="s">
        <v>2626</v>
      </c>
      <c r="E652" s="31">
        <v>39.293478260869563</v>
      </c>
      <c r="F652" s="31">
        <v>144.70760869565223</v>
      </c>
      <c r="G652" s="31">
        <v>0</v>
      </c>
      <c r="H652" s="36">
        <v>0</v>
      </c>
      <c r="I652" s="31">
        <v>17.147500000000001</v>
      </c>
      <c r="J652" s="31">
        <v>0</v>
      </c>
      <c r="K652" s="36">
        <v>0</v>
      </c>
      <c r="L652" s="31">
        <v>16.892934782608698</v>
      </c>
      <c r="M652" s="31">
        <v>0</v>
      </c>
      <c r="N652" s="36">
        <v>0</v>
      </c>
      <c r="O652" s="31">
        <v>0</v>
      </c>
      <c r="P652" s="31">
        <v>0</v>
      </c>
      <c r="Q652" s="36" t="s">
        <v>2850</v>
      </c>
      <c r="R652" s="31">
        <v>0.25456521739130439</v>
      </c>
      <c r="S652" s="31">
        <v>0</v>
      </c>
      <c r="T652" s="36">
        <v>0</v>
      </c>
      <c r="U652" s="31">
        <v>26.102282608695656</v>
      </c>
      <c r="V652" s="31">
        <v>0</v>
      </c>
      <c r="W652" s="36">
        <v>0</v>
      </c>
      <c r="X652" s="31">
        <v>2.4501086956521747</v>
      </c>
      <c r="Y652" s="31">
        <v>0</v>
      </c>
      <c r="Z652" s="36">
        <v>0</v>
      </c>
      <c r="AA652" s="31">
        <v>99.007717391304396</v>
      </c>
      <c r="AB652" s="31">
        <v>0</v>
      </c>
      <c r="AC652" s="36">
        <v>0</v>
      </c>
      <c r="AD652" s="31">
        <v>0</v>
      </c>
      <c r="AE652" s="31">
        <v>0</v>
      </c>
      <c r="AF652" s="36" t="s">
        <v>2850</v>
      </c>
      <c r="AG652" s="31">
        <v>0</v>
      </c>
      <c r="AH652" s="31">
        <v>0</v>
      </c>
      <c r="AI652" s="36" t="s">
        <v>2850</v>
      </c>
      <c r="AJ652" t="s">
        <v>497</v>
      </c>
      <c r="AK652" s="37">
        <v>9</v>
      </c>
      <c r="AT652"/>
    </row>
    <row r="653" spans="1:46" x14ac:dyDescent="0.25">
      <c r="A653" t="s">
        <v>2660</v>
      </c>
      <c r="B653" t="s">
        <v>1259</v>
      </c>
      <c r="C653" t="s">
        <v>2360</v>
      </c>
      <c r="D653" t="s">
        <v>2603</v>
      </c>
      <c r="E653" s="31">
        <v>95.260869565217391</v>
      </c>
      <c r="F653" s="31">
        <v>536.28347826086951</v>
      </c>
      <c r="G653" s="31">
        <v>0</v>
      </c>
      <c r="H653" s="36">
        <v>0</v>
      </c>
      <c r="I653" s="31">
        <v>77.225434782608673</v>
      </c>
      <c r="J653" s="31">
        <v>0</v>
      </c>
      <c r="K653" s="36">
        <v>0</v>
      </c>
      <c r="L653" s="31">
        <v>66.315434782608676</v>
      </c>
      <c r="M653" s="31">
        <v>0</v>
      </c>
      <c r="N653" s="36">
        <v>0</v>
      </c>
      <c r="O653" s="31">
        <v>5.4317391304347842</v>
      </c>
      <c r="P653" s="31">
        <v>0</v>
      </c>
      <c r="Q653" s="36">
        <v>0</v>
      </c>
      <c r="R653" s="31">
        <v>5.4782608695652177</v>
      </c>
      <c r="S653" s="31">
        <v>0</v>
      </c>
      <c r="T653" s="36">
        <v>0</v>
      </c>
      <c r="U653" s="31">
        <v>175.62184782608693</v>
      </c>
      <c r="V653" s="31">
        <v>0</v>
      </c>
      <c r="W653" s="36">
        <v>0</v>
      </c>
      <c r="X653" s="31">
        <v>13.889565217391304</v>
      </c>
      <c r="Y653" s="31">
        <v>0</v>
      </c>
      <c r="Z653" s="36">
        <v>0</v>
      </c>
      <c r="AA653" s="31">
        <v>269.54663043478257</v>
      </c>
      <c r="AB653" s="31">
        <v>0</v>
      </c>
      <c r="AC653" s="36">
        <v>0</v>
      </c>
      <c r="AD653" s="31">
        <v>0</v>
      </c>
      <c r="AE653" s="31">
        <v>0</v>
      </c>
      <c r="AF653" s="36" t="s">
        <v>2850</v>
      </c>
      <c r="AG653" s="31">
        <v>0</v>
      </c>
      <c r="AH653" s="31">
        <v>0</v>
      </c>
      <c r="AI653" s="36" t="s">
        <v>2850</v>
      </c>
      <c r="AJ653" t="s">
        <v>122</v>
      </c>
      <c r="AK653" s="37">
        <v>9</v>
      </c>
      <c r="AT653"/>
    </row>
    <row r="654" spans="1:46" x14ac:dyDescent="0.25">
      <c r="A654" t="s">
        <v>2660</v>
      </c>
      <c r="B654" t="s">
        <v>2096</v>
      </c>
      <c r="C654" t="s">
        <v>2360</v>
      </c>
      <c r="D654" t="s">
        <v>2603</v>
      </c>
      <c r="E654" s="31">
        <v>80.217391304347828</v>
      </c>
      <c r="F654" s="31">
        <v>336.62021739130438</v>
      </c>
      <c r="G654" s="31">
        <v>0</v>
      </c>
      <c r="H654" s="36">
        <v>0</v>
      </c>
      <c r="I654" s="31">
        <v>48.688913043478252</v>
      </c>
      <c r="J654" s="31">
        <v>0</v>
      </c>
      <c r="K654" s="36">
        <v>0</v>
      </c>
      <c r="L654" s="31">
        <v>34.332934782608689</v>
      </c>
      <c r="M654" s="31">
        <v>0</v>
      </c>
      <c r="N654" s="36">
        <v>0</v>
      </c>
      <c r="O654" s="31">
        <v>8.8777173913043477</v>
      </c>
      <c r="P654" s="31">
        <v>0</v>
      </c>
      <c r="Q654" s="36">
        <v>0</v>
      </c>
      <c r="R654" s="31">
        <v>5.4782608695652177</v>
      </c>
      <c r="S654" s="31">
        <v>0</v>
      </c>
      <c r="T654" s="36">
        <v>0</v>
      </c>
      <c r="U654" s="31">
        <v>84.636630434782631</v>
      </c>
      <c r="V654" s="31">
        <v>0</v>
      </c>
      <c r="W654" s="36">
        <v>0</v>
      </c>
      <c r="X654" s="31">
        <v>5.4782608695652177</v>
      </c>
      <c r="Y654" s="31">
        <v>0</v>
      </c>
      <c r="Z654" s="36">
        <v>0</v>
      </c>
      <c r="AA654" s="31">
        <v>187.77728260869563</v>
      </c>
      <c r="AB654" s="31">
        <v>0</v>
      </c>
      <c r="AC654" s="36">
        <v>0</v>
      </c>
      <c r="AD654" s="31">
        <v>10.039130434782608</v>
      </c>
      <c r="AE654" s="31">
        <v>0</v>
      </c>
      <c r="AF654" s="36">
        <v>0</v>
      </c>
      <c r="AG654" s="31">
        <v>0</v>
      </c>
      <c r="AH654" s="31">
        <v>0</v>
      </c>
      <c r="AI654" s="36" t="s">
        <v>2850</v>
      </c>
      <c r="AJ654" t="s">
        <v>960</v>
      </c>
      <c r="AK654" s="37">
        <v>9</v>
      </c>
      <c r="AT654"/>
    </row>
    <row r="655" spans="1:46" x14ac:dyDescent="0.25">
      <c r="A655" t="s">
        <v>2660</v>
      </c>
      <c r="B655" t="s">
        <v>1987</v>
      </c>
      <c r="C655" t="s">
        <v>2359</v>
      </c>
      <c r="D655" t="s">
        <v>2621</v>
      </c>
      <c r="E655" s="31">
        <v>114.72826086956522</v>
      </c>
      <c r="F655" s="31">
        <v>403.66391304347826</v>
      </c>
      <c r="G655" s="31">
        <v>62.832065217391325</v>
      </c>
      <c r="H655" s="36">
        <v>0.15565440255399729</v>
      </c>
      <c r="I655" s="31">
        <v>58.909565217391332</v>
      </c>
      <c r="J655" s="31">
        <v>0.34782608695652173</v>
      </c>
      <c r="K655" s="36">
        <v>5.9044076403034834E-3</v>
      </c>
      <c r="L655" s="31">
        <v>53.953043478260895</v>
      </c>
      <c r="M655" s="31">
        <v>0.34782608695652173</v>
      </c>
      <c r="N655" s="36">
        <v>6.4468297714598815E-3</v>
      </c>
      <c r="O655" s="31">
        <v>0</v>
      </c>
      <c r="P655" s="31">
        <v>0</v>
      </c>
      <c r="Q655" s="36" t="s">
        <v>2850</v>
      </c>
      <c r="R655" s="31">
        <v>4.9565217391304346</v>
      </c>
      <c r="S655" s="31">
        <v>0</v>
      </c>
      <c r="T655" s="36">
        <v>0</v>
      </c>
      <c r="U655" s="31">
        <v>67.076195652173922</v>
      </c>
      <c r="V655" s="31">
        <v>0</v>
      </c>
      <c r="W655" s="36">
        <v>0</v>
      </c>
      <c r="X655" s="31">
        <v>3.9816304347826081</v>
      </c>
      <c r="Y655" s="31">
        <v>0</v>
      </c>
      <c r="Z655" s="36">
        <v>0</v>
      </c>
      <c r="AA655" s="31">
        <v>273.69652173913039</v>
      </c>
      <c r="AB655" s="31">
        <v>62.484239130434801</v>
      </c>
      <c r="AC655" s="36">
        <v>0.22829752725170066</v>
      </c>
      <c r="AD655" s="31">
        <v>0</v>
      </c>
      <c r="AE655" s="31">
        <v>0</v>
      </c>
      <c r="AF655" s="36" t="s">
        <v>2850</v>
      </c>
      <c r="AG655" s="31">
        <v>0</v>
      </c>
      <c r="AH655" s="31">
        <v>0</v>
      </c>
      <c r="AI655" s="36" t="s">
        <v>2850</v>
      </c>
      <c r="AJ655" t="s">
        <v>849</v>
      </c>
      <c r="AK655" s="37">
        <v>9</v>
      </c>
      <c r="AT655"/>
    </row>
    <row r="656" spans="1:46" x14ac:dyDescent="0.25">
      <c r="A656" t="s">
        <v>2660</v>
      </c>
      <c r="B656" t="s">
        <v>2204</v>
      </c>
      <c r="C656" t="s">
        <v>2593</v>
      </c>
      <c r="D656" t="s">
        <v>2616</v>
      </c>
      <c r="E656" s="31">
        <v>174.47826086956522</v>
      </c>
      <c r="F656" s="31">
        <v>597.2430434782608</v>
      </c>
      <c r="G656" s="31">
        <v>1.7934782608695652</v>
      </c>
      <c r="H656" s="36">
        <v>3.0029286744381249E-3</v>
      </c>
      <c r="I656" s="31">
        <v>72.664999999999992</v>
      </c>
      <c r="J656" s="31">
        <v>0</v>
      </c>
      <c r="K656" s="36">
        <v>0</v>
      </c>
      <c r="L656" s="31">
        <v>53.383260869565213</v>
      </c>
      <c r="M656" s="31">
        <v>0</v>
      </c>
      <c r="N656" s="36">
        <v>0</v>
      </c>
      <c r="O656" s="31">
        <v>14.064347826086955</v>
      </c>
      <c r="P656" s="31">
        <v>0</v>
      </c>
      <c r="Q656" s="36">
        <v>0</v>
      </c>
      <c r="R656" s="31">
        <v>5.2173913043478262</v>
      </c>
      <c r="S656" s="31">
        <v>0</v>
      </c>
      <c r="T656" s="36">
        <v>0</v>
      </c>
      <c r="U656" s="31">
        <v>119.49826086956521</v>
      </c>
      <c r="V656" s="31">
        <v>0</v>
      </c>
      <c r="W656" s="36">
        <v>0</v>
      </c>
      <c r="X656" s="31">
        <v>4.9048913043478262</v>
      </c>
      <c r="Y656" s="31">
        <v>0</v>
      </c>
      <c r="Z656" s="36">
        <v>0</v>
      </c>
      <c r="AA656" s="31">
        <v>400.1748913043478</v>
      </c>
      <c r="AB656" s="31">
        <v>1.7934782608695652</v>
      </c>
      <c r="AC656" s="36">
        <v>4.4817361104886478E-3</v>
      </c>
      <c r="AD656" s="31">
        <v>0</v>
      </c>
      <c r="AE656" s="31">
        <v>0</v>
      </c>
      <c r="AF656" s="36" t="s">
        <v>2850</v>
      </c>
      <c r="AG656" s="31">
        <v>0</v>
      </c>
      <c r="AH656" s="31">
        <v>0</v>
      </c>
      <c r="AI656" s="36" t="s">
        <v>2850</v>
      </c>
      <c r="AJ656" t="s">
        <v>1072</v>
      </c>
      <c r="AK656" s="37">
        <v>9</v>
      </c>
      <c r="AT656"/>
    </row>
    <row r="657" spans="1:46" x14ac:dyDescent="0.25">
      <c r="A657" t="s">
        <v>2660</v>
      </c>
      <c r="B657" t="s">
        <v>1326</v>
      </c>
      <c r="C657" t="s">
        <v>2391</v>
      </c>
      <c r="D657" t="s">
        <v>2630</v>
      </c>
      <c r="E657" s="31">
        <v>61.641304347826086</v>
      </c>
      <c r="F657" s="31">
        <v>234.52815217391301</v>
      </c>
      <c r="G657" s="31">
        <v>0</v>
      </c>
      <c r="H657" s="36">
        <v>0</v>
      </c>
      <c r="I657" s="31">
        <v>39.720652173913038</v>
      </c>
      <c r="J657" s="31">
        <v>0</v>
      </c>
      <c r="K657" s="36">
        <v>0</v>
      </c>
      <c r="L657" s="31">
        <v>28.590217391304339</v>
      </c>
      <c r="M657" s="31">
        <v>0</v>
      </c>
      <c r="N657" s="36">
        <v>0</v>
      </c>
      <c r="O657" s="31">
        <v>5.5652173913043477</v>
      </c>
      <c r="P657" s="31">
        <v>0</v>
      </c>
      <c r="Q657" s="36">
        <v>0</v>
      </c>
      <c r="R657" s="31">
        <v>5.5652173913043477</v>
      </c>
      <c r="S657" s="31">
        <v>0</v>
      </c>
      <c r="T657" s="36">
        <v>0</v>
      </c>
      <c r="U657" s="31">
        <v>31.460434782608701</v>
      </c>
      <c r="V657" s="31">
        <v>0</v>
      </c>
      <c r="W657" s="36">
        <v>0</v>
      </c>
      <c r="X657" s="31">
        <v>4.3859782608695657</v>
      </c>
      <c r="Y657" s="31">
        <v>0</v>
      </c>
      <c r="Z657" s="36">
        <v>0</v>
      </c>
      <c r="AA657" s="31">
        <v>158.96108695652171</v>
      </c>
      <c r="AB657" s="31">
        <v>0</v>
      </c>
      <c r="AC657" s="36">
        <v>0</v>
      </c>
      <c r="AD657" s="31">
        <v>0</v>
      </c>
      <c r="AE657" s="31">
        <v>0</v>
      </c>
      <c r="AF657" s="36" t="s">
        <v>2850</v>
      </c>
      <c r="AG657" s="31">
        <v>0</v>
      </c>
      <c r="AH657" s="31">
        <v>0</v>
      </c>
      <c r="AI657" s="36" t="s">
        <v>2850</v>
      </c>
      <c r="AJ657" t="s">
        <v>189</v>
      </c>
      <c r="AK657" s="37">
        <v>9</v>
      </c>
      <c r="AT657"/>
    </row>
    <row r="658" spans="1:46" x14ac:dyDescent="0.25">
      <c r="A658" t="s">
        <v>2660</v>
      </c>
      <c r="B658" t="s">
        <v>1865</v>
      </c>
      <c r="C658" t="s">
        <v>2513</v>
      </c>
      <c r="D658" t="s">
        <v>2635</v>
      </c>
      <c r="E658" s="31">
        <v>100.79347826086956</v>
      </c>
      <c r="F658" s="31">
        <v>456.57858695652175</v>
      </c>
      <c r="G658" s="31">
        <v>0</v>
      </c>
      <c r="H658" s="36">
        <v>0</v>
      </c>
      <c r="I658" s="31">
        <v>46.957608695652191</v>
      </c>
      <c r="J658" s="31">
        <v>0</v>
      </c>
      <c r="K658" s="36">
        <v>0</v>
      </c>
      <c r="L658" s="31">
        <v>34.522826086956542</v>
      </c>
      <c r="M658" s="31">
        <v>0</v>
      </c>
      <c r="N658" s="36">
        <v>0</v>
      </c>
      <c r="O658" s="31">
        <v>6.2608695652173916</v>
      </c>
      <c r="P658" s="31">
        <v>0</v>
      </c>
      <c r="Q658" s="36">
        <v>0</v>
      </c>
      <c r="R658" s="31">
        <v>6.1739130434782608</v>
      </c>
      <c r="S658" s="31">
        <v>0</v>
      </c>
      <c r="T658" s="36">
        <v>0</v>
      </c>
      <c r="U658" s="31">
        <v>151.233152173913</v>
      </c>
      <c r="V658" s="31">
        <v>0</v>
      </c>
      <c r="W658" s="36">
        <v>0</v>
      </c>
      <c r="X658" s="31">
        <v>6.0434782608695654</v>
      </c>
      <c r="Y658" s="31">
        <v>0</v>
      </c>
      <c r="Z658" s="36">
        <v>0</v>
      </c>
      <c r="AA658" s="31">
        <v>222.39195652173913</v>
      </c>
      <c r="AB658" s="31">
        <v>0</v>
      </c>
      <c r="AC658" s="36">
        <v>0</v>
      </c>
      <c r="AD658" s="31">
        <v>29.95239130434782</v>
      </c>
      <c r="AE658" s="31">
        <v>0</v>
      </c>
      <c r="AF658" s="36">
        <v>0</v>
      </c>
      <c r="AG658" s="31">
        <v>0</v>
      </c>
      <c r="AH658" s="31">
        <v>0</v>
      </c>
      <c r="AI658" s="36" t="s">
        <v>2850</v>
      </c>
      <c r="AJ658" t="s">
        <v>723</v>
      </c>
      <c r="AK658" s="37">
        <v>9</v>
      </c>
      <c r="AT658"/>
    </row>
    <row r="659" spans="1:46" x14ac:dyDescent="0.25">
      <c r="A659" t="s">
        <v>2660</v>
      </c>
      <c r="B659" t="s">
        <v>1577</v>
      </c>
      <c r="C659" t="s">
        <v>2477</v>
      </c>
      <c r="D659" t="s">
        <v>2614</v>
      </c>
      <c r="E659" s="31">
        <v>76.869565217391298</v>
      </c>
      <c r="F659" s="31">
        <v>341.02478260869566</v>
      </c>
      <c r="G659" s="31">
        <v>27.413369565217387</v>
      </c>
      <c r="H659" s="36">
        <v>8.0385270992672966E-2</v>
      </c>
      <c r="I659" s="31">
        <v>100.63315217391303</v>
      </c>
      <c r="J659" s="31">
        <v>5.375</v>
      </c>
      <c r="K659" s="36">
        <v>5.3411821888585863E-2</v>
      </c>
      <c r="L659" s="31">
        <v>89.171195652173907</v>
      </c>
      <c r="M659" s="31">
        <v>5.375</v>
      </c>
      <c r="N659" s="36">
        <v>6.0277312204784404E-2</v>
      </c>
      <c r="O659" s="31">
        <v>7.2010869565217392</v>
      </c>
      <c r="P659" s="31">
        <v>0</v>
      </c>
      <c r="Q659" s="36">
        <v>0</v>
      </c>
      <c r="R659" s="31">
        <v>4.2608695652173916</v>
      </c>
      <c r="S659" s="31">
        <v>0</v>
      </c>
      <c r="T659" s="36">
        <v>0</v>
      </c>
      <c r="U659" s="31">
        <v>47.429347826086953</v>
      </c>
      <c r="V659" s="31">
        <v>0</v>
      </c>
      <c r="W659" s="36">
        <v>0</v>
      </c>
      <c r="X659" s="31">
        <v>21.258152173913043</v>
      </c>
      <c r="Y659" s="31">
        <v>0</v>
      </c>
      <c r="Z659" s="36">
        <v>0</v>
      </c>
      <c r="AA659" s="31">
        <v>171.7041304347826</v>
      </c>
      <c r="AB659" s="31">
        <v>22.038369565217387</v>
      </c>
      <c r="AC659" s="36">
        <v>0.12835084112078535</v>
      </c>
      <c r="AD659" s="31">
        <v>0</v>
      </c>
      <c r="AE659" s="31">
        <v>0</v>
      </c>
      <c r="AF659" s="36" t="s">
        <v>2850</v>
      </c>
      <c r="AG659" s="31">
        <v>0</v>
      </c>
      <c r="AH659" s="31">
        <v>0</v>
      </c>
      <c r="AI659" s="36" t="s">
        <v>2850</v>
      </c>
      <c r="AJ659" t="s">
        <v>443</v>
      </c>
      <c r="AK659" s="37">
        <v>9</v>
      </c>
      <c r="AT659"/>
    </row>
    <row r="660" spans="1:46" x14ac:dyDescent="0.25">
      <c r="A660" t="s">
        <v>2660</v>
      </c>
      <c r="B660" t="s">
        <v>1842</v>
      </c>
      <c r="C660" t="s">
        <v>2533</v>
      </c>
      <c r="D660" t="s">
        <v>2611</v>
      </c>
      <c r="E660" s="31">
        <v>54.543478260869563</v>
      </c>
      <c r="F660" s="31">
        <v>182.19010869565216</v>
      </c>
      <c r="G660" s="31">
        <v>0</v>
      </c>
      <c r="H660" s="36">
        <v>0</v>
      </c>
      <c r="I660" s="31">
        <v>45.310326086956508</v>
      </c>
      <c r="J660" s="31">
        <v>0</v>
      </c>
      <c r="K660" s="36">
        <v>0</v>
      </c>
      <c r="L660" s="31">
        <v>28.905434782608687</v>
      </c>
      <c r="M660" s="31">
        <v>0</v>
      </c>
      <c r="N660" s="36">
        <v>0</v>
      </c>
      <c r="O660" s="31">
        <v>10.923913043478262</v>
      </c>
      <c r="P660" s="31">
        <v>0</v>
      </c>
      <c r="Q660" s="36">
        <v>0</v>
      </c>
      <c r="R660" s="31">
        <v>5.4809782608695654</v>
      </c>
      <c r="S660" s="31">
        <v>0</v>
      </c>
      <c r="T660" s="36">
        <v>0</v>
      </c>
      <c r="U660" s="31">
        <v>24.373369565217391</v>
      </c>
      <c r="V660" s="31">
        <v>0</v>
      </c>
      <c r="W660" s="36">
        <v>0</v>
      </c>
      <c r="X660" s="31">
        <v>4.3223913043478257</v>
      </c>
      <c r="Y660" s="31">
        <v>0</v>
      </c>
      <c r="Z660" s="36">
        <v>0</v>
      </c>
      <c r="AA660" s="31">
        <v>74.818586956521727</v>
      </c>
      <c r="AB660" s="31">
        <v>0</v>
      </c>
      <c r="AC660" s="36">
        <v>0</v>
      </c>
      <c r="AD660" s="31">
        <v>33.365434782608702</v>
      </c>
      <c r="AE660" s="31">
        <v>0</v>
      </c>
      <c r="AF660" s="36">
        <v>0</v>
      </c>
      <c r="AG660" s="31">
        <v>0</v>
      </c>
      <c r="AH660" s="31">
        <v>0</v>
      </c>
      <c r="AI660" s="36" t="s">
        <v>2850</v>
      </c>
      <c r="AJ660" t="s">
        <v>700</v>
      </c>
      <c r="AK660" s="37">
        <v>9</v>
      </c>
      <c r="AT660"/>
    </row>
    <row r="661" spans="1:46" x14ac:dyDescent="0.25">
      <c r="A661" t="s">
        <v>2660</v>
      </c>
      <c r="B661" t="s">
        <v>1228</v>
      </c>
      <c r="C661" t="s">
        <v>2320</v>
      </c>
      <c r="D661" t="s">
        <v>2617</v>
      </c>
      <c r="E661" s="31">
        <v>71.978260869565219</v>
      </c>
      <c r="F661" s="31">
        <v>279.68673913043472</v>
      </c>
      <c r="G661" s="31">
        <v>0</v>
      </c>
      <c r="H661" s="36">
        <v>0</v>
      </c>
      <c r="I661" s="31">
        <v>39.963913043478243</v>
      </c>
      <c r="J661" s="31">
        <v>0</v>
      </c>
      <c r="K661" s="36">
        <v>0</v>
      </c>
      <c r="L661" s="31">
        <v>25.418152173913032</v>
      </c>
      <c r="M661" s="31">
        <v>0</v>
      </c>
      <c r="N661" s="36">
        <v>0</v>
      </c>
      <c r="O661" s="31">
        <v>9.8501086956521675</v>
      </c>
      <c r="P661" s="31">
        <v>0</v>
      </c>
      <c r="Q661" s="36">
        <v>0</v>
      </c>
      <c r="R661" s="31">
        <v>4.6956521739130439</v>
      </c>
      <c r="S661" s="31">
        <v>0</v>
      </c>
      <c r="T661" s="36">
        <v>0</v>
      </c>
      <c r="U661" s="31">
        <v>59.372717391304349</v>
      </c>
      <c r="V661" s="31">
        <v>0</v>
      </c>
      <c r="W661" s="36">
        <v>0</v>
      </c>
      <c r="X661" s="31">
        <v>5.4782608695652177</v>
      </c>
      <c r="Y661" s="31">
        <v>0</v>
      </c>
      <c r="Z661" s="36">
        <v>0</v>
      </c>
      <c r="AA661" s="31">
        <v>174.87184782608693</v>
      </c>
      <c r="AB661" s="31">
        <v>0</v>
      </c>
      <c r="AC661" s="36">
        <v>0</v>
      </c>
      <c r="AD661" s="31">
        <v>0</v>
      </c>
      <c r="AE661" s="31">
        <v>0</v>
      </c>
      <c r="AF661" s="36" t="s">
        <v>2850</v>
      </c>
      <c r="AG661" s="31">
        <v>0</v>
      </c>
      <c r="AH661" s="31">
        <v>0</v>
      </c>
      <c r="AI661" s="36" t="s">
        <v>2850</v>
      </c>
      <c r="AJ661" t="s">
        <v>91</v>
      </c>
      <c r="AK661" s="37">
        <v>9</v>
      </c>
      <c r="AT661"/>
    </row>
    <row r="662" spans="1:46" x14ac:dyDescent="0.25">
      <c r="A662" t="s">
        <v>2660</v>
      </c>
      <c r="B662" t="s">
        <v>2056</v>
      </c>
      <c r="C662" t="s">
        <v>2320</v>
      </c>
      <c r="D662" t="s">
        <v>2617</v>
      </c>
      <c r="E662" s="31">
        <v>33.891304347826086</v>
      </c>
      <c r="F662" s="31">
        <v>152.4954347826087</v>
      </c>
      <c r="G662" s="31">
        <v>4.090217391304348</v>
      </c>
      <c r="H662" s="36">
        <v>2.6821900584336811E-2</v>
      </c>
      <c r="I662" s="31">
        <v>26.577282608695651</v>
      </c>
      <c r="J662" s="31">
        <v>0.16304347826086957</v>
      </c>
      <c r="K662" s="36">
        <v>6.1346933266805993E-3</v>
      </c>
      <c r="L662" s="31">
        <v>16.940434782608698</v>
      </c>
      <c r="M662" s="31">
        <v>0.16304347826086957</v>
      </c>
      <c r="N662" s="36">
        <v>9.6245155660498408E-3</v>
      </c>
      <c r="O662" s="31">
        <v>4.6803260869565202</v>
      </c>
      <c r="P662" s="31">
        <v>0</v>
      </c>
      <c r="Q662" s="36">
        <v>0</v>
      </c>
      <c r="R662" s="31">
        <v>4.9565217391304346</v>
      </c>
      <c r="S662" s="31">
        <v>0</v>
      </c>
      <c r="T662" s="36">
        <v>0</v>
      </c>
      <c r="U662" s="31">
        <v>41.155217391304348</v>
      </c>
      <c r="V662" s="31">
        <v>0.89673913043478259</v>
      </c>
      <c r="W662" s="36">
        <v>2.1789196784178667E-2</v>
      </c>
      <c r="X662" s="31">
        <v>4.8759782608695659</v>
      </c>
      <c r="Y662" s="31">
        <v>0</v>
      </c>
      <c r="Z662" s="36">
        <v>0</v>
      </c>
      <c r="AA662" s="31">
        <v>79.886956521739151</v>
      </c>
      <c r="AB662" s="31">
        <v>3.0304347826086957</v>
      </c>
      <c r="AC662" s="36">
        <v>3.793403722651572E-2</v>
      </c>
      <c r="AD662" s="31">
        <v>0</v>
      </c>
      <c r="AE662" s="31">
        <v>0</v>
      </c>
      <c r="AF662" s="36" t="s">
        <v>2850</v>
      </c>
      <c r="AG662" s="31">
        <v>0</v>
      </c>
      <c r="AH662" s="31">
        <v>0</v>
      </c>
      <c r="AI662" s="36" t="s">
        <v>2850</v>
      </c>
      <c r="AJ662" t="s">
        <v>919</v>
      </c>
      <c r="AK662" s="37">
        <v>9</v>
      </c>
      <c r="AT662"/>
    </row>
    <row r="663" spans="1:46" x14ac:dyDescent="0.25">
      <c r="A663" t="s">
        <v>2660</v>
      </c>
      <c r="B663" t="s">
        <v>1286</v>
      </c>
      <c r="C663" t="s">
        <v>2316</v>
      </c>
      <c r="D663" t="s">
        <v>2603</v>
      </c>
      <c r="E663" s="31">
        <v>46.663043478260867</v>
      </c>
      <c r="F663" s="31">
        <v>199.80086956521737</v>
      </c>
      <c r="G663" s="31">
        <v>5.3913043478260869</v>
      </c>
      <c r="H663" s="36">
        <v>2.6983387807860873E-2</v>
      </c>
      <c r="I663" s="31">
        <v>32.057282608695644</v>
      </c>
      <c r="J663" s="31">
        <v>5.3913043478260869</v>
      </c>
      <c r="K663" s="36">
        <v>0.1681772099536496</v>
      </c>
      <c r="L663" s="31">
        <v>26.318152173913035</v>
      </c>
      <c r="M663" s="31">
        <v>5.3913043478260869</v>
      </c>
      <c r="N663" s="36">
        <v>0.20485117314467208</v>
      </c>
      <c r="O663" s="31">
        <v>0</v>
      </c>
      <c r="P663" s="31">
        <v>0</v>
      </c>
      <c r="Q663" s="36" t="s">
        <v>2850</v>
      </c>
      <c r="R663" s="31">
        <v>5.7391304347826084</v>
      </c>
      <c r="S663" s="31">
        <v>0</v>
      </c>
      <c r="T663" s="36">
        <v>0</v>
      </c>
      <c r="U663" s="31">
        <v>40.681195652173891</v>
      </c>
      <c r="V663" s="31">
        <v>0</v>
      </c>
      <c r="W663" s="36">
        <v>0</v>
      </c>
      <c r="X663" s="31">
        <v>8.6378260869565207</v>
      </c>
      <c r="Y663" s="31">
        <v>0</v>
      </c>
      <c r="Z663" s="36">
        <v>0</v>
      </c>
      <c r="AA663" s="31">
        <v>118.42456521739132</v>
      </c>
      <c r="AB663" s="31">
        <v>0</v>
      </c>
      <c r="AC663" s="36">
        <v>0</v>
      </c>
      <c r="AD663" s="31">
        <v>0</v>
      </c>
      <c r="AE663" s="31">
        <v>0</v>
      </c>
      <c r="AF663" s="36" t="s">
        <v>2850</v>
      </c>
      <c r="AG663" s="31">
        <v>0</v>
      </c>
      <c r="AH663" s="31">
        <v>0</v>
      </c>
      <c r="AI663" s="36" t="s">
        <v>2850</v>
      </c>
      <c r="AJ663" t="s">
        <v>149</v>
      </c>
      <c r="AK663" s="37">
        <v>9</v>
      </c>
      <c r="AT663"/>
    </row>
    <row r="664" spans="1:46" x14ac:dyDescent="0.25">
      <c r="A664" t="s">
        <v>2660</v>
      </c>
      <c r="B664" t="s">
        <v>2215</v>
      </c>
      <c r="C664" t="s">
        <v>2371</v>
      </c>
      <c r="D664" t="s">
        <v>2608</v>
      </c>
      <c r="E664" s="31">
        <v>45.032608695652172</v>
      </c>
      <c r="F664" s="31">
        <v>197.36021739130433</v>
      </c>
      <c r="G664" s="31">
        <v>0</v>
      </c>
      <c r="H664" s="36">
        <v>0</v>
      </c>
      <c r="I664" s="31">
        <v>17.936956521739134</v>
      </c>
      <c r="J664" s="31">
        <v>0</v>
      </c>
      <c r="K664" s="36">
        <v>0</v>
      </c>
      <c r="L664" s="31">
        <v>7.1508695652173939</v>
      </c>
      <c r="M664" s="31">
        <v>0</v>
      </c>
      <c r="N664" s="36">
        <v>0</v>
      </c>
      <c r="O664" s="31">
        <v>5.3078260869565215</v>
      </c>
      <c r="P664" s="31">
        <v>0</v>
      </c>
      <c r="Q664" s="36">
        <v>0</v>
      </c>
      <c r="R664" s="31">
        <v>5.4782608695652177</v>
      </c>
      <c r="S664" s="31">
        <v>0</v>
      </c>
      <c r="T664" s="36">
        <v>0</v>
      </c>
      <c r="U664" s="31">
        <v>44.409021739130424</v>
      </c>
      <c r="V664" s="31">
        <v>0</v>
      </c>
      <c r="W664" s="36">
        <v>0</v>
      </c>
      <c r="X664" s="31">
        <v>9.3676086956521711</v>
      </c>
      <c r="Y664" s="31">
        <v>0</v>
      </c>
      <c r="Z664" s="36">
        <v>0</v>
      </c>
      <c r="AA664" s="31">
        <v>125.64663043478261</v>
      </c>
      <c r="AB664" s="31">
        <v>0</v>
      </c>
      <c r="AC664" s="36">
        <v>0</v>
      </c>
      <c r="AD664" s="31">
        <v>0</v>
      </c>
      <c r="AE664" s="31">
        <v>0</v>
      </c>
      <c r="AF664" s="36" t="s">
        <v>2850</v>
      </c>
      <c r="AG664" s="31">
        <v>0</v>
      </c>
      <c r="AH664" s="31">
        <v>0</v>
      </c>
      <c r="AI664" s="36" t="s">
        <v>2850</v>
      </c>
      <c r="AJ664" t="s">
        <v>1083</v>
      </c>
      <c r="AK664" s="37">
        <v>9</v>
      </c>
      <c r="AT664"/>
    </row>
    <row r="665" spans="1:46" x14ac:dyDescent="0.25">
      <c r="A665" t="s">
        <v>2660</v>
      </c>
      <c r="B665" t="s">
        <v>1221</v>
      </c>
      <c r="C665" t="s">
        <v>2333</v>
      </c>
      <c r="D665" t="s">
        <v>2622</v>
      </c>
      <c r="E665" s="31">
        <v>82.043478260869563</v>
      </c>
      <c r="F665" s="31">
        <v>319.3427173913044</v>
      </c>
      <c r="G665" s="31">
        <v>21.983695652173914</v>
      </c>
      <c r="H665" s="36">
        <v>6.8840447753929349E-2</v>
      </c>
      <c r="I665" s="31">
        <v>33.880869565217395</v>
      </c>
      <c r="J665" s="31">
        <v>0</v>
      </c>
      <c r="K665" s="36">
        <v>0</v>
      </c>
      <c r="L665" s="31">
        <v>28.043913043478266</v>
      </c>
      <c r="M665" s="31">
        <v>0</v>
      </c>
      <c r="N665" s="36">
        <v>0</v>
      </c>
      <c r="O665" s="31">
        <v>0</v>
      </c>
      <c r="P665" s="31">
        <v>0</v>
      </c>
      <c r="Q665" s="36" t="s">
        <v>2850</v>
      </c>
      <c r="R665" s="31">
        <v>5.8369565217391308</v>
      </c>
      <c r="S665" s="31">
        <v>0</v>
      </c>
      <c r="T665" s="36">
        <v>0</v>
      </c>
      <c r="U665" s="31">
        <v>70.70478260869568</v>
      </c>
      <c r="V665" s="31">
        <v>8.1630434782608692</v>
      </c>
      <c r="W665" s="36">
        <v>0.11545249383535947</v>
      </c>
      <c r="X665" s="31">
        <v>11.380434782608695</v>
      </c>
      <c r="Y665" s="31">
        <v>0</v>
      </c>
      <c r="Z665" s="36">
        <v>0</v>
      </c>
      <c r="AA665" s="31">
        <v>203.37663043478267</v>
      </c>
      <c r="AB665" s="31">
        <v>13.820652173913043</v>
      </c>
      <c r="AC665" s="36">
        <v>6.7955950220863495E-2</v>
      </c>
      <c r="AD665" s="31">
        <v>0</v>
      </c>
      <c r="AE665" s="31">
        <v>0</v>
      </c>
      <c r="AF665" s="36" t="s">
        <v>2850</v>
      </c>
      <c r="AG665" s="31">
        <v>0</v>
      </c>
      <c r="AH665" s="31">
        <v>0</v>
      </c>
      <c r="AI665" s="36" t="s">
        <v>2850</v>
      </c>
      <c r="AJ665" t="s">
        <v>84</v>
      </c>
      <c r="AK665" s="37">
        <v>9</v>
      </c>
      <c r="AT665"/>
    </row>
    <row r="666" spans="1:46" x14ac:dyDescent="0.25">
      <c r="A666" t="s">
        <v>2660</v>
      </c>
      <c r="B666" t="s">
        <v>1194</v>
      </c>
      <c r="C666" t="s">
        <v>2313</v>
      </c>
      <c r="D666" t="s">
        <v>2603</v>
      </c>
      <c r="E666" s="31">
        <v>64.467391304347828</v>
      </c>
      <c r="F666" s="31">
        <v>245.81445652173909</v>
      </c>
      <c r="G666" s="31">
        <v>39.5</v>
      </c>
      <c r="H666" s="36">
        <v>0.16069030503300255</v>
      </c>
      <c r="I666" s="31">
        <v>21.163043478260871</v>
      </c>
      <c r="J666" s="31">
        <v>0.78260869565217395</v>
      </c>
      <c r="K666" s="36">
        <v>3.697996918335901E-2</v>
      </c>
      <c r="L666" s="31">
        <v>9.4347826086956541</v>
      </c>
      <c r="M666" s="31">
        <v>0.78260869565217395</v>
      </c>
      <c r="N666" s="36">
        <v>8.2949308755760356E-2</v>
      </c>
      <c r="O666" s="31">
        <v>5.1195652173913047</v>
      </c>
      <c r="P666" s="31">
        <v>0</v>
      </c>
      <c r="Q666" s="36">
        <v>0</v>
      </c>
      <c r="R666" s="31">
        <v>6.6086956521739131</v>
      </c>
      <c r="S666" s="31">
        <v>0</v>
      </c>
      <c r="T666" s="36">
        <v>0</v>
      </c>
      <c r="U666" s="31">
        <v>59.846739130434777</v>
      </c>
      <c r="V666" s="31">
        <v>1.451086956521739</v>
      </c>
      <c r="W666" s="36">
        <v>2.4246717157957828E-2</v>
      </c>
      <c r="X666" s="31">
        <v>11.496739130434786</v>
      </c>
      <c r="Y666" s="31">
        <v>0</v>
      </c>
      <c r="Z666" s="36">
        <v>0</v>
      </c>
      <c r="AA666" s="31">
        <v>153.30793478260867</v>
      </c>
      <c r="AB666" s="31">
        <v>37.266304347826086</v>
      </c>
      <c r="AC666" s="36">
        <v>0.24308137997338411</v>
      </c>
      <c r="AD666" s="31">
        <v>0</v>
      </c>
      <c r="AE666" s="31">
        <v>0</v>
      </c>
      <c r="AF666" s="36" t="s">
        <v>2850</v>
      </c>
      <c r="AG666" s="31">
        <v>0</v>
      </c>
      <c r="AH666" s="31">
        <v>0</v>
      </c>
      <c r="AI666" s="36" t="s">
        <v>2850</v>
      </c>
      <c r="AJ666" t="s">
        <v>57</v>
      </c>
      <c r="AK666" s="37">
        <v>9</v>
      </c>
      <c r="AT666"/>
    </row>
    <row r="667" spans="1:46" x14ac:dyDescent="0.25">
      <c r="A667" t="s">
        <v>2660</v>
      </c>
      <c r="B667" t="s">
        <v>2262</v>
      </c>
      <c r="C667" t="s">
        <v>2367</v>
      </c>
      <c r="D667" t="s">
        <v>2623</v>
      </c>
      <c r="E667" s="31">
        <v>23.402173913043477</v>
      </c>
      <c r="F667" s="31">
        <v>229.68717391304347</v>
      </c>
      <c r="G667" s="31">
        <v>26.478260869565215</v>
      </c>
      <c r="H667" s="36">
        <v>0.11527966676793862</v>
      </c>
      <c r="I667" s="31">
        <v>93.481739130434775</v>
      </c>
      <c r="J667" s="31">
        <v>19.630434782608695</v>
      </c>
      <c r="K667" s="36">
        <v>0.20999218633725258</v>
      </c>
      <c r="L667" s="31">
        <v>78.882826086956513</v>
      </c>
      <c r="M667" s="31">
        <v>14.239130434782609</v>
      </c>
      <c r="N667" s="36">
        <v>0.18050989221768118</v>
      </c>
      <c r="O667" s="31">
        <v>9.2076086956521745</v>
      </c>
      <c r="P667" s="31">
        <v>0</v>
      </c>
      <c r="Q667" s="36">
        <v>0</v>
      </c>
      <c r="R667" s="31">
        <v>5.3913043478260869</v>
      </c>
      <c r="S667" s="31">
        <v>5.3913043478260869</v>
      </c>
      <c r="T667" s="36">
        <v>1</v>
      </c>
      <c r="U667" s="31">
        <v>60.142391304347839</v>
      </c>
      <c r="V667" s="31">
        <v>1.2826086956521738</v>
      </c>
      <c r="W667" s="36">
        <v>2.1326200502430819E-2</v>
      </c>
      <c r="X667" s="31">
        <v>5.5652173913043477</v>
      </c>
      <c r="Y667" s="31">
        <v>5.5652173913043477</v>
      </c>
      <c r="Z667" s="36">
        <v>1</v>
      </c>
      <c r="AA667" s="31">
        <v>70.497826086956508</v>
      </c>
      <c r="AB667" s="31">
        <v>0</v>
      </c>
      <c r="AC667" s="36">
        <v>0</v>
      </c>
      <c r="AD667" s="31">
        <v>0</v>
      </c>
      <c r="AE667" s="31">
        <v>0</v>
      </c>
      <c r="AF667" s="36" t="s">
        <v>2850</v>
      </c>
      <c r="AG667" s="31">
        <v>0</v>
      </c>
      <c r="AH667" s="31">
        <v>0</v>
      </c>
      <c r="AI667" s="36" t="s">
        <v>2850</v>
      </c>
      <c r="AJ667" t="s">
        <v>1132</v>
      </c>
      <c r="AK667" s="37">
        <v>9</v>
      </c>
      <c r="AT667"/>
    </row>
    <row r="668" spans="1:46" x14ac:dyDescent="0.25">
      <c r="A668" t="s">
        <v>2660</v>
      </c>
      <c r="B668" t="s">
        <v>1446</v>
      </c>
      <c r="C668" t="s">
        <v>2439</v>
      </c>
      <c r="D668" t="s">
        <v>2608</v>
      </c>
      <c r="E668" s="31">
        <v>69.619565217391298</v>
      </c>
      <c r="F668" s="31">
        <v>248.02500000000003</v>
      </c>
      <c r="G668" s="31">
        <v>0</v>
      </c>
      <c r="H668" s="36">
        <v>0</v>
      </c>
      <c r="I668" s="31">
        <v>37.662173913043503</v>
      </c>
      <c r="J668" s="31">
        <v>0</v>
      </c>
      <c r="K668" s="36">
        <v>0</v>
      </c>
      <c r="L668" s="31">
        <v>26.531739130434804</v>
      </c>
      <c r="M668" s="31">
        <v>0</v>
      </c>
      <c r="N668" s="36">
        <v>0</v>
      </c>
      <c r="O668" s="31">
        <v>5.5652173913043477</v>
      </c>
      <c r="P668" s="31">
        <v>0</v>
      </c>
      <c r="Q668" s="36">
        <v>0</v>
      </c>
      <c r="R668" s="31">
        <v>5.5652173913043477</v>
      </c>
      <c r="S668" s="31">
        <v>0</v>
      </c>
      <c r="T668" s="36">
        <v>0</v>
      </c>
      <c r="U668" s="31">
        <v>49.584891304347828</v>
      </c>
      <c r="V668" s="31">
        <v>0</v>
      </c>
      <c r="W668" s="36">
        <v>0</v>
      </c>
      <c r="X668" s="31">
        <v>6.5560869565217414</v>
      </c>
      <c r="Y668" s="31">
        <v>0</v>
      </c>
      <c r="Z668" s="36">
        <v>0</v>
      </c>
      <c r="AA668" s="31">
        <v>154.22184782608696</v>
      </c>
      <c r="AB668" s="31">
        <v>0</v>
      </c>
      <c r="AC668" s="36">
        <v>0</v>
      </c>
      <c r="AD668" s="31">
        <v>0</v>
      </c>
      <c r="AE668" s="31">
        <v>0</v>
      </c>
      <c r="AF668" s="36" t="s">
        <v>2850</v>
      </c>
      <c r="AG668" s="31">
        <v>0</v>
      </c>
      <c r="AH668" s="31">
        <v>0</v>
      </c>
      <c r="AI668" s="36" t="s">
        <v>2850</v>
      </c>
      <c r="AJ668" t="s">
        <v>311</v>
      </c>
      <c r="AK668" s="37">
        <v>9</v>
      </c>
      <c r="AT668"/>
    </row>
    <row r="669" spans="1:46" x14ac:dyDescent="0.25">
      <c r="A669" t="s">
        <v>2660</v>
      </c>
      <c r="B669" t="s">
        <v>1604</v>
      </c>
      <c r="C669" t="s">
        <v>2439</v>
      </c>
      <c r="D669" t="s">
        <v>2608</v>
      </c>
      <c r="E669" s="31">
        <v>61.945652173913047</v>
      </c>
      <c r="F669" s="31">
        <v>5.1630434782608692</v>
      </c>
      <c r="G669" s="31">
        <v>5.1630434782608692</v>
      </c>
      <c r="H669" s="36">
        <v>1</v>
      </c>
      <c r="I669" s="31">
        <v>0</v>
      </c>
      <c r="J669" s="31">
        <v>0</v>
      </c>
      <c r="K669" s="36" t="s">
        <v>2850</v>
      </c>
      <c r="L669" s="31">
        <v>0</v>
      </c>
      <c r="M669" s="31">
        <v>0</v>
      </c>
      <c r="N669" s="36" t="s">
        <v>2850</v>
      </c>
      <c r="O669" s="31">
        <v>0</v>
      </c>
      <c r="P669" s="31">
        <v>0</v>
      </c>
      <c r="Q669" s="36" t="s">
        <v>2850</v>
      </c>
      <c r="R669" s="31">
        <v>0</v>
      </c>
      <c r="S669" s="31">
        <v>0</v>
      </c>
      <c r="T669" s="36" t="s">
        <v>2850</v>
      </c>
      <c r="U669" s="31">
        <v>0</v>
      </c>
      <c r="V669" s="31">
        <v>0</v>
      </c>
      <c r="W669" s="36" t="s">
        <v>2850</v>
      </c>
      <c r="X669" s="31">
        <v>0</v>
      </c>
      <c r="Y669" s="31">
        <v>0</v>
      </c>
      <c r="Z669" s="36" t="s">
        <v>2850</v>
      </c>
      <c r="AA669" s="31">
        <v>5.1630434782608692</v>
      </c>
      <c r="AB669" s="31">
        <v>5.1630434782608692</v>
      </c>
      <c r="AC669" s="36">
        <v>1</v>
      </c>
      <c r="AD669" s="31">
        <v>0</v>
      </c>
      <c r="AE669" s="31">
        <v>0</v>
      </c>
      <c r="AF669" s="36" t="s">
        <v>2850</v>
      </c>
      <c r="AG669" s="31">
        <v>0</v>
      </c>
      <c r="AH669" s="31">
        <v>0</v>
      </c>
      <c r="AI669" s="36" t="s">
        <v>2850</v>
      </c>
      <c r="AJ669" t="s">
        <v>470</v>
      </c>
      <c r="AK669" s="37">
        <v>9</v>
      </c>
      <c r="AT669"/>
    </row>
    <row r="670" spans="1:46" x14ac:dyDescent="0.25">
      <c r="A670" t="s">
        <v>2660</v>
      </c>
      <c r="B670" t="s">
        <v>1754</v>
      </c>
      <c r="C670" t="s">
        <v>2281</v>
      </c>
      <c r="D670" t="s">
        <v>2603</v>
      </c>
      <c r="E670" s="31">
        <v>119.78260869565217</v>
      </c>
      <c r="F670" s="31">
        <v>307.88130434782613</v>
      </c>
      <c r="G670" s="31">
        <v>307.31706521739136</v>
      </c>
      <c r="H670" s="36">
        <v>0.99816734851234312</v>
      </c>
      <c r="I670" s="31">
        <v>33.094673913043472</v>
      </c>
      <c r="J670" s="31">
        <v>33.094673913043472</v>
      </c>
      <c r="K670" s="36">
        <v>1</v>
      </c>
      <c r="L670" s="31">
        <v>28.485978260869562</v>
      </c>
      <c r="M670" s="31">
        <v>28.485978260869562</v>
      </c>
      <c r="N670" s="36">
        <v>1</v>
      </c>
      <c r="O670" s="31">
        <v>0</v>
      </c>
      <c r="P670" s="31">
        <v>0</v>
      </c>
      <c r="Q670" s="36" t="s">
        <v>2850</v>
      </c>
      <c r="R670" s="31">
        <v>4.6086956521739131</v>
      </c>
      <c r="S670" s="31">
        <v>4.6086956521739131</v>
      </c>
      <c r="T670" s="36">
        <v>1</v>
      </c>
      <c r="U670" s="31">
        <v>73.255108695652197</v>
      </c>
      <c r="V670" s="31">
        <v>73.255108695652197</v>
      </c>
      <c r="W670" s="36">
        <v>1</v>
      </c>
      <c r="X670" s="31">
        <v>11.578586956521741</v>
      </c>
      <c r="Y670" s="31">
        <v>11.578586956521741</v>
      </c>
      <c r="Z670" s="36">
        <v>1</v>
      </c>
      <c r="AA670" s="31">
        <v>189.95293478260871</v>
      </c>
      <c r="AB670" s="31">
        <v>189.38869565217391</v>
      </c>
      <c r="AC670" s="36">
        <v>0.99702958455956181</v>
      </c>
      <c r="AD670" s="31">
        <v>0</v>
      </c>
      <c r="AE670" s="31">
        <v>0</v>
      </c>
      <c r="AF670" s="36" t="s">
        <v>2850</v>
      </c>
      <c r="AG670" s="31">
        <v>0</v>
      </c>
      <c r="AH670" s="31">
        <v>0</v>
      </c>
      <c r="AI670" s="36" t="s">
        <v>2850</v>
      </c>
      <c r="AJ670" t="s">
        <v>621</v>
      </c>
      <c r="AK670" s="37">
        <v>9</v>
      </c>
      <c r="AT670"/>
    </row>
    <row r="671" spans="1:46" x14ac:dyDescent="0.25">
      <c r="A671" t="s">
        <v>2660</v>
      </c>
      <c r="B671" t="s">
        <v>1659</v>
      </c>
      <c r="C671" t="s">
        <v>2286</v>
      </c>
      <c r="D671" t="s">
        <v>2603</v>
      </c>
      <c r="E671" s="31">
        <v>90.934782608695656</v>
      </c>
      <c r="F671" s="31">
        <v>366.59619565217395</v>
      </c>
      <c r="G671" s="31">
        <v>79</v>
      </c>
      <c r="H671" s="36">
        <v>0.2154959624157014</v>
      </c>
      <c r="I671" s="31">
        <v>38.576847826086961</v>
      </c>
      <c r="J671" s="31">
        <v>1.7717391304347827</v>
      </c>
      <c r="K671" s="36">
        <v>4.5927524675478358E-2</v>
      </c>
      <c r="L671" s="31">
        <v>27.272500000000001</v>
      </c>
      <c r="M671" s="31">
        <v>1.7717391304347827</v>
      </c>
      <c r="N671" s="36">
        <v>6.4964309485187735E-2</v>
      </c>
      <c r="O671" s="31">
        <v>5.5652173913043477</v>
      </c>
      <c r="P671" s="31">
        <v>0</v>
      </c>
      <c r="Q671" s="36">
        <v>0</v>
      </c>
      <c r="R671" s="31">
        <v>5.7391304347826084</v>
      </c>
      <c r="S671" s="31">
        <v>0</v>
      </c>
      <c r="T671" s="36">
        <v>0</v>
      </c>
      <c r="U671" s="31">
        <v>76.398586956521754</v>
      </c>
      <c r="V671" s="31">
        <v>2.3097826086956523</v>
      </c>
      <c r="W671" s="36">
        <v>3.0233315833578751E-2</v>
      </c>
      <c r="X671" s="31">
        <v>13.520760869565221</v>
      </c>
      <c r="Y671" s="31">
        <v>0</v>
      </c>
      <c r="Z671" s="36">
        <v>0</v>
      </c>
      <c r="AA671" s="31">
        <v>238.1</v>
      </c>
      <c r="AB671" s="31">
        <v>74.918478260869563</v>
      </c>
      <c r="AC671" s="36">
        <v>0.31465131566933879</v>
      </c>
      <c r="AD671" s="31">
        <v>0</v>
      </c>
      <c r="AE671" s="31">
        <v>0</v>
      </c>
      <c r="AF671" s="36" t="s">
        <v>2850</v>
      </c>
      <c r="AG671" s="31">
        <v>0</v>
      </c>
      <c r="AH671" s="31">
        <v>0</v>
      </c>
      <c r="AI671" s="36" t="s">
        <v>2850</v>
      </c>
      <c r="AJ671" t="s">
        <v>525</v>
      </c>
      <c r="AK671" s="37">
        <v>9</v>
      </c>
      <c r="AT671"/>
    </row>
    <row r="672" spans="1:46" x14ac:dyDescent="0.25">
      <c r="A672" t="s">
        <v>2660</v>
      </c>
      <c r="B672" t="s">
        <v>1396</v>
      </c>
      <c r="C672" t="s">
        <v>2414</v>
      </c>
      <c r="D672" t="s">
        <v>2602</v>
      </c>
      <c r="E672" s="31">
        <v>53.869565217391305</v>
      </c>
      <c r="F672" s="31">
        <v>210.09206521739139</v>
      </c>
      <c r="G672" s="31">
        <v>0</v>
      </c>
      <c r="H672" s="36">
        <v>0</v>
      </c>
      <c r="I672" s="31">
        <v>21.134239130434782</v>
      </c>
      <c r="J672" s="31">
        <v>0</v>
      </c>
      <c r="K672" s="36">
        <v>0</v>
      </c>
      <c r="L672" s="31">
        <v>15.569021739130434</v>
      </c>
      <c r="M672" s="31">
        <v>0</v>
      </c>
      <c r="N672" s="36">
        <v>0</v>
      </c>
      <c r="O672" s="31">
        <v>0</v>
      </c>
      <c r="P672" s="31">
        <v>0</v>
      </c>
      <c r="Q672" s="36" t="s">
        <v>2850</v>
      </c>
      <c r="R672" s="31">
        <v>5.5652173913043477</v>
      </c>
      <c r="S672" s="31">
        <v>0</v>
      </c>
      <c r="T672" s="36">
        <v>0</v>
      </c>
      <c r="U672" s="31">
        <v>45.129347826086949</v>
      </c>
      <c r="V672" s="31">
        <v>0</v>
      </c>
      <c r="W672" s="36">
        <v>0</v>
      </c>
      <c r="X672" s="31">
        <v>21.333369565217396</v>
      </c>
      <c r="Y672" s="31">
        <v>0</v>
      </c>
      <c r="Z672" s="36">
        <v>0</v>
      </c>
      <c r="AA672" s="31">
        <v>122.49510869565226</v>
      </c>
      <c r="AB672" s="31">
        <v>0</v>
      </c>
      <c r="AC672" s="36">
        <v>0</v>
      </c>
      <c r="AD672" s="31">
        <v>0</v>
      </c>
      <c r="AE672" s="31">
        <v>0</v>
      </c>
      <c r="AF672" s="36" t="s">
        <v>2850</v>
      </c>
      <c r="AG672" s="31">
        <v>0</v>
      </c>
      <c r="AH672" s="31">
        <v>0</v>
      </c>
      <c r="AI672" s="36" t="s">
        <v>2850</v>
      </c>
      <c r="AJ672" t="s">
        <v>260</v>
      </c>
      <c r="AK672" s="37">
        <v>9</v>
      </c>
      <c r="AT672"/>
    </row>
    <row r="673" spans="1:46" x14ac:dyDescent="0.25">
      <c r="A673" t="s">
        <v>2660</v>
      </c>
      <c r="B673" t="s">
        <v>1238</v>
      </c>
      <c r="C673" t="s">
        <v>2347</v>
      </c>
      <c r="D673" t="s">
        <v>2619</v>
      </c>
      <c r="E673" s="31">
        <v>96.923913043478265</v>
      </c>
      <c r="F673" s="31">
        <v>371.26673913043476</v>
      </c>
      <c r="G673" s="31">
        <v>0</v>
      </c>
      <c r="H673" s="36">
        <v>0</v>
      </c>
      <c r="I673" s="31">
        <v>45.15271739130435</v>
      </c>
      <c r="J673" s="31">
        <v>0</v>
      </c>
      <c r="K673" s="36">
        <v>0</v>
      </c>
      <c r="L673" s="31">
        <v>26.748804347826091</v>
      </c>
      <c r="M673" s="31">
        <v>0</v>
      </c>
      <c r="N673" s="36">
        <v>0</v>
      </c>
      <c r="O673" s="31">
        <v>13.969130434782612</v>
      </c>
      <c r="P673" s="31">
        <v>0</v>
      </c>
      <c r="Q673" s="36">
        <v>0</v>
      </c>
      <c r="R673" s="31">
        <v>4.4347826086956523</v>
      </c>
      <c r="S673" s="31">
        <v>0</v>
      </c>
      <c r="T673" s="36">
        <v>0</v>
      </c>
      <c r="U673" s="31">
        <v>95.609891304347826</v>
      </c>
      <c r="V673" s="31">
        <v>0</v>
      </c>
      <c r="W673" s="36">
        <v>0</v>
      </c>
      <c r="X673" s="31">
        <v>3.2448913043478269</v>
      </c>
      <c r="Y673" s="31">
        <v>0</v>
      </c>
      <c r="Z673" s="36">
        <v>0</v>
      </c>
      <c r="AA673" s="31">
        <v>227.25923913043474</v>
      </c>
      <c r="AB673" s="31">
        <v>0</v>
      </c>
      <c r="AC673" s="36">
        <v>0</v>
      </c>
      <c r="AD673" s="31">
        <v>0</v>
      </c>
      <c r="AE673" s="31">
        <v>0</v>
      </c>
      <c r="AF673" s="36" t="s">
        <v>2850</v>
      </c>
      <c r="AG673" s="31">
        <v>0</v>
      </c>
      <c r="AH673" s="31">
        <v>0</v>
      </c>
      <c r="AI673" s="36" t="s">
        <v>2850</v>
      </c>
      <c r="AJ673" t="s">
        <v>101</v>
      </c>
      <c r="AK673" s="37">
        <v>9</v>
      </c>
      <c r="AT673"/>
    </row>
    <row r="674" spans="1:46" x14ac:dyDescent="0.25">
      <c r="A674" t="s">
        <v>2660</v>
      </c>
      <c r="B674" t="s">
        <v>1794</v>
      </c>
      <c r="C674" t="s">
        <v>2407</v>
      </c>
      <c r="D674" t="s">
        <v>2619</v>
      </c>
      <c r="E674" s="31">
        <v>74.391304347826093</v>
      </c>
      <c r="F674" s="31">
        <v>288.36358695652171</v>
      </c>
      <c r="G674" s="31">
        <v>4.1684782608695654</v>
      </c>
      <c r="H674" s="36">
        <v>1.4455633267934316E-2</v>
      </c>
      <c r="I674" s="31">
        <v>45.650434782608684</v>
      </c>
      <c r="J674" s="31">
        <v>0</v>
      </c>
      <c r="K674" s="36">
        <v>0</v>
      </c>
      <c r="L674" s="31">
        <v>32.255869565217388</v>
      </c>
      <c r="M674" s="31">
        <v>0</v>
      </c>
      <c r="N674" s="36">
        <v>0</v>
      </c>
      <c r="O674" s="31">
        <v>8.3510869565217369</v>
      </c>
      <c r="P674" s="31">
        <v>0</v>
      </c>
      <c r="Q674" s="36">
        <v>0</v>
      </c>
      <c r="R674" s="31">
        <v>5.0434782608695654</v>
      </c>
      <c r="S674" s="31">
        <v>0</v>
      </c>
      <c r="T674" s="36">
        <v>0</v>
      </c>
      <c r="U674" s="31">
        <v>53.224130434782609</v>
      </c>
      <c r="V674" s="31">
        <v>4.1684782608695654</v>
      </c>
      <c r="W674" s="36">
        <v>7.8319330476941243E-2</v>
      </c>
      <c r="X674" s="31">
        <v>4.6956521739130439</v>
      </c>
      <c r="Y674" s="31">
        <v>0</v>
      </c>
      <c r="Z674" s="36">
        <v>0</v>
      </c>
      <c r="AA674" s="31">
        <v>183.27663043478262</v>
      </c>
      <c r="AB674" s="31">
        <v>0</v>
      </c>
      <c r="AC674" s="36">
        <v>0</v>
      </c>
      <c r="AD674" s="31">
        <v>1.5167391304347828</v>
      </c>
      <c r="AE674" s="31">
        <v>0</v>
      </c>
      <c r="AF674" s="36">
        <v>0</v>
      </c>
      <c r="AG674" s="31">
        <v>0</v>
      </c>
      <c r="AH674" s="31">
        <v>0</v>
      </c>
      <c r="AI674" s="36" t="s">
        <v>2850</v>
      </c>
      <c r="AJ674" t="s">
        <v>651</v>
      </c>
      <c r="AK674" s="37">
        <v>9</v>
      </c>
      <c r="AT674"/>
    </row>
    <row r="675" spans="1:46" x14ac:dyDescent="0.25">
      <c r="A675" t="s">
        <v>2660</v>
      </c>
      <c r="B675" t="s">
        <v>2161</v>
      </c>
      <c r="C675" t="s">
        <v>2583</v>
      </c>
      <c r="D675" t="s">
        <v>2636</v>
      </c>
      <c r="E675" s="31">
        <v>40.967391304347828</v>
      </c>
      <c r="F675" s="31">
        <v>198.47989130434783</v>
      </c>
      <c r="G675" s="31">
        <v>35.516304347826086</v>
      </c>
      <c r="H675" s="36">
        <v>0.17894157495967994</v>
      </c>
      <c r="I675" s="31">
        <v>8.3282608695652183</v>
      </c>
      <c r="J675" s="31">
        <v>9.5108695652173919E-2</v>
      </c>
      <c r="K675" s="36">
        <v>1.1419994779430958E-2</v>
      </c>
      <c r="L675" s="31">
        <v>2.5431521739130436</v>
      </c>
      <c r="M675" s="31">
        <v>9.5108695652173919E-2</v>
      </c>
      <c r="N675" s="36">
        <v>3.7397957003034575E-2</v>
      </c>
      <c r="O675" s="31">
        <v>2.0459782608695649</v>
      </c>
      <c r="P675" s="31">
        <v>0</v>
      </c>
      <c r="Q675" s="36">
        <v>0</v>
      </c>
      <c r="R675" s="31">
        <v>3.7391304347826089</v>
      </c>
      <c r="S675" s="31">
        <v>0</v>
      </c>
      <c r="T675" s="36">
        <v>0</v>
      </c>
      <c r="U675" s="31">
        <v>56.54358695652175</v>
      </c>
      <c r="V675" s="31">
        <v>8.9483695652173907</v>
      </c>
      <c r="W675" s="36">
        <v>0.15825613560912027</v>
      </c>
      <c r="X675" s="31">
        <v>5.5759782608695643</v>
      </c>
      <c r="Y675" s="31">
        <v>0</v>
      </c>
      <c r="Z675" s="36">
        <v>0</v>
      </c>
      <c r="AA675" s="31">
        <v>128.03206521739131</v>
      </c>
      <c r="AB675" s="31">
        <v>26.472826086956523</v>
      </c>
      <c r="AC675" s="36">
        <v>0.20676715666506779</v>
      </c>
      <c r="AD675" s="31">
        <v>0</v>
      </c>
      <c r="AE675" s="31">
        <v>0</v>
      </c>
      <c r="AF675" s="36" t="s">
        <v>2850</v>
      </c>
      <c r="AG675" s="31">
        <v>0</v>
      </c>
      <c r="AH675" s="31">
        <v>0</v>
      </c>
      <c r="AI675" s="36" t="s">
        <v>2850</v>
      </c>
      <c r="AJ675" t="s">
        <v>1027</v>
      </c>
      <c r="AK675" s="37">
        <v>9</v>
      </c>
      <c r="AT675"/>
    </row>
    <row r="676" spans="1:46" x14ac:dyDescent="0.25">
      <c r="A676" t="s">
        <v>2660</v>
      </c>
      <c r="B676" t="s">
        <v>1302</v>
      </c>
      <c r="C676" t="s">
        <v>2380</v>
      </c>
      <c r="D676" t="s">
        <v>2606</v>
      </c>
      <c r="E676" s="31">
        <v>45.967391304347828</v>
      </c>
      <c r="F676" s="31">
        <v>193.18163043478259</v>
      </c>
      <c r="G676" s="31">
        <v>0</v>
      </c>
      <c r="H676" s="36">
        <v>0</v>
      </c>
      <c r="I676" s="31">
        <v>24.420543478260878</v>
      </c>
      <c r="J676" s="31">
        <v>0</v>
      </c>
      <c r="K676" s="36">
        <v>0</v>
      </c>
      <c r="L676" s="31">
        <v>24.420543478260878</v>
      </c>
      <c r="M676" s="31">
        <v>0</v>
      </c>
      <c r="N676" s="36">
        <v>0</v>
      </c>
      <c r="O676" s="31">
        <v>0</v>
      </c>
      <c r="P676" s="31">
        <v>0</v>
      </c>
      <c r="Q676" s="36" t="s">
        <v>2850</v>
      </c>
      <c r="R676" s="31">
        <v>0</v>
      </c>
      <c r="S676" s="31">
        <v>0</v>
      </c>
      <c r="T676" s="36" t="s">
        <v>2850</v>
      </c>
      <c r="U676" s="31">
        <v>48.802173913043468</v>
      </c>
      <c r="V676" s="31">
        <v>0</v>
      </c>
      <c r="W676" s="36">
        <v>0</v>
      </c>
      <c r="X676" s="31">
        <v>9.9042391304347888</v>
      </c>
      <c r="Y676" s="31">
        <v>0</v>
      </c>
      <c r="Z676" s="36">
        <v>0</v>
      </c>
      <c r="AA676" s="31">
        <v>109.27054347826086</v>
      </c>
      <c r="AB676" s="31">
        <v>0</v>
      </c>
      <c r="AC676" s="36">
        <v>0</v>
      </c>
      <c r="AD676" s="31">
        <v>0.78413043478260869</v>
      </c>
      <c r="AE676" s="31">
        <v>0</v>
      </c>
      <c r="AF676" s="36">
        <v>0</v>
      </c>
      <c r="AG676" s="31">
        <v>0</v>
      </c>
      <c r="AH676" s="31">
        <v>0</v>
      </c>
      <c r="AI676" s="36" t="s">
        <v>2850</v>
      </c>
      <c r="AJ676" t="s">
        <v>165</v>
      </c>
      <c r="AK676" s="37">
        <v>9</v>
      </c>
      <c r="AT676"/>
    </row>
    <row r="677" spans="1:46" x14ac:dyDescent="0.25">
      <c r="A677" t="s">
        <v>2660</v>
      </c>
      <c r="B677" t="s">
        <v>1420</v>
      </c>
      <c r="C677" t="s">
        <v>2430</v>
      </c>
      <c r="D677" t="s">
        <v>2612</v>
      </c>
      <c r="E677" s="31">
        <v>42.869565217391305</v>
      </c>
      <c r="F677" s="31">
        <v>174.70576086956521</v>
      </c>
      <c r="G677" s="31">
        <v>0.52173913043478259</v>
      </c>
      <c r="H677" s="36">
        <v>2.9863876716939601E-3</v>
      </c>
      <c r="I677" s="31">
        <v>19.170760869565221</v>
      </c>
      <c r="J677" s="31">
        <v>0.2608695652173913</v>
      </c>
      <c r="K677" s="36">
        <v>1.3607679266999673E-2</v>
      </c>
      <c r="L677" s="31">
        <v>13.344673913043481</v>
      </c>
      <c r="M677" s="31">
        <v>0.2608695652173913</v>
      </c>
      <c r="N677" s="36">
        <v>1.9548590465174997E-2</v>
      </c>
      <c r="O677" s="31">
        <v>0</v>
      </c>
      <c r="P677" s="31">
        <v>0</v>
      </c>
      <c r="Q677" s="36" t="s">
        <v>2850</v>
      </c>
      <c r="R677" s="31">
        <v>5.8260869565217392</v>
      </c>
      <c r="S677" s="31">
        <v>0</v>
      </c>
      <c r="T677" s="36">
        <v>0</v>
      </c>
      <c r="U677" s="31">
        <v>44.860869565217406</v>
      </c>
      <c r="V677" s="31">
        <v>0.2608695652173913</v>
      </c>
      <c r="W677" s="36">
        <v>5.8150804419461119E-3</v>
      </c>
      <c r="X677" s="31">
        <v>11.202826086956525</v>
      </c>
      <c r="Y677" s="31">
        <v>0</v>
      </c>
      <c r="Z677" s="36">
        <v>0</v>
      </c>
      <c r="AA677" s="31">
        <v>99.471304347826049</v>
      </c>
      <c r="AB677" s="31">
        <v>0</v>
      </c>
      <c r="AC677" s="36">
        <v>0</v>
      </c>
      <c r="AD677" s="31">
        <v>0</v>
      </c>
      <c r="AE677" s="31">
        <v>0</v>
      </c>
      <c r="AF677" s="36" t="s">
        <v>2850</v>
      </c>
      <c r="AG677" s="31">
        <v>0</v>
      </c>
      <c r="AH677" s="31">
        <v>0</v>
      </c>
      <c r="AI677" s="36" t="s">
        <v>2850</v>
      </c>
      <c r="AJ677" t="s">
        <v>284</v>
      </c>
      <c r="AK677" s="37">
        <v>9</v>
      </c>
      <c r="AT677"/>
    </row>
    <row r="678" spans="1:46" x14ac:dyDescent="0.25">
      <c r="A678" t="s">
        <v>2660</v>
      </c>
      <c r="B678" t="s">
        <v>1925</v>
      </c>
      <c r="C678" t="s">
        <v>2413</v>
      </c>
      <c r="D678" t="s">
        <v>2636</v>
      </c>
      <c r="E678" s="31">
        <v>111.85869565217391</v>
      </c>
      <c r="F678" s="31">
        <v>497.73586956521746</v>
      </c>
      <c r="G678" s="31">
        <v>0</v>
      </c>
      <c r="H678" s="36">
        <v>0</v>
      </c>
      <c r="I678" s="31">
        <v>41.232608695652168</v>
      </c>
      <c r="J678" s="31">
        <v>0</v>
      </c>
      <c r="K678" s="36">
        <v>0</v>
      </c>
      <c r="L678" s="31">
        <v>31.404347826086951</v>
      </c>
      <c r="M678" s="31">
        <v>0</v>
      </c>
      <c r="N678" s="36">
        <v>0</v>
      </c>
      <c r="O678" s="31">
        <v>8.4369565217391305</v>
      </c>
      <c r="P678" s="31">
        <v>0</v>
      </c>
      <c r="Q678" s="36">
        <v>0</v>
      </c>
      <c r="R678" s="31">
        <v>1.3913043478260869</v>
      </c>
      <c r="S678" s="31">
        <v>0</v>
      </c>
      <c r="T678" s="36">
        <v>0</v>
      </c>
      <c r="U678" s="31">
        <v>160.07826086956521</v>
      </c>
      <c r="V678" s="31">
        <v>0</v>
      </c>
      <c r="W678" s="36">
        <v>0</v>
      </c>
      <c r="X678" s="31">
        <v>27.754347826086956</v>
      </c>
      <c r="Y678" s="31">
        <v>0</v>
      </c>
      <c r="Z678" s="36">
        <v>0</v>
      </c>
      <c r="AA678" s="31">
        <v>254.71739130434787</v>
      </c>
      <c r="AB678" s="31">
        <v>0</v>
      </c>
      <c r="AC678" s="36">
        <v>0</v>
      </c>
      <c r="AD678" s="31">
        <v>13.953260869565224</v>
      </c>
      <c r="AE678" s="31">
        <v>0</v>
      </c>
      <c r="AF678" s="36">
        <v>0</v>
      </c>
      <c r="AG678" s="31">
        <v>0</v>
      </c>
      <c r="AH678" s="31">
        <v>0</v>
      </c>
      <c r="AI678" s="36" t="s">
        <v>2850</v>
      </c>
      <c r="AJ678" t="s">
        <v>785</v>
      </c>
      <c r="AK678" s="37">
        <v>9</v>
      </c>
      <c r="AT678"/>
    </row>
    <row r="679" spans="1:46" x14ac:dyDescent="0.25">
      <c r="A679" t="s">
        <v>2660</v>
      </c>
      <c r="B679" t="s">
        <v>1569</v>
      </c>
      <c r="C679" t="s">
        <v>2398</v>
      </c>
      <c r="D679" t="s">
        <v>2603</v>
      </c>
      <c r="E679" s="31">
        <v>43.119565217391305</v>
      </c>
      <c r="F679" s="31">
        <v>173.45597826086961</v>
      </c>
      <c r="G679" s="31">
        <v>0</v>
      </c>
      <c r="H679" s="36">
        <v>0</v>
      </c>
      <c r="I679" s="31">
        <v>18.990000000000002</v>
      </c>
      <c r="J679" s="31">
        <v>0</v>
      </c>
      <c r="K679" s="36">
        <v>0</v>
      </c>
      <c r="L679" s="31">
        <v>7.5660869565217386</v>
      </c>
      <c r="M679" s="31">
        <v>0</v>
      </c>
      <c r="N679" s="36">
        <v>0</v>
      </c>
      <c r="O679" s="31">
        <v>5.9456521739130439</v>
      </c>
      <c r="P679" s="31">
        <v>0</v>
      </c>
      <c r="Q679" s="36">
        <v>0</v>
      </c>
      <c r="R679" s="31">
        <v>5.4782608695652177</v>
      </c>
      <c r="S679" s="31">
        <v>0</v>
      </c>
      <c r="T679" s="36">
        <v>0</v>
      </c>
      <c r="U679" s="31">
        <v>49.174456521739131</v>
      </c>
      <c r="V679" s="31">
        <v>0</v>
      </c>
      <c r="W679" s="36">
        <v>0</v>
      </c>
      <c r="X679" s="31">
        <v>0</v>
      </c>
      <c r="Y679" s="31">
        <v>0</v>
      </c>
      <c r="Z679" s="36" t="s">
        <v>2850</v>
      </c>
      <c r="AA679" s="31">
        <v>100.35510869565219</v>
      </c>
      <c r="AB679" s="31">
        <v>0</v>
      </c>
      <c r="AC679" s="36">
        <v>0</v>
      </c>
      <c r="AD679" s="31">
        <v>4.9364130434782618</v>
      </c>
      <c r="AE679" s="31">
        <v>0</v>
      </c>
      <c r="AF679" s="36">
        <v>0</v>
      </c>
      <c r="AG679" s="31">
        <v>0</v>
      </c>
      <c r="AH679" s="31">
        <v>0</v>
      </c>
      <c r="AI679" s="36" t="s">
        <v>2850</v>
      </c>
      <c r="AJ679" t="s">
        <v>435</v>
      </c>
      <c r="AK679" s="37">
        <v>9</v>
      </c>
      <c r="AT679"/>
    </row>
    <row r="680" spans="1:46" x14ac:dyDescent="0.25">
      <c r="A680" t="s">
        <v>2660</v>
      </c>
      <c r="B680" t="s">
        <v>1691</v>
      </c>
      <c r="C680" t="s">
        <v>2409</v>
      </c>
      <c r="D680" t="s">
        <v>2608</v>
      </c>
      <c r="E680" s="31">
        <v>64.402173913043484</v>
      </c>
      <c r="F680" s="31">
        <v>255.55228260869563</v>
      </c>
      <c r="G680" s="31">
        <v>0</v>
      </c>
      <c r="H680" s="36">
        <v>0</v>
      </c>
      <c r="I680" s="31">
        <v>36.845326086956533</v>
      </c>
      <c r="J680" s="31">
        <v>0</v>
      </c>
      <c r="K680" s="36">
        <v>0</v>
      </c>
      <c r="L680" s="31">
        <v>23.040217391304356</v>
      </c>
      <c r="M680" s="31">
        <v>0</v>
      </c>
      <c r="N680" s="36">
        <v>0</v>
      </c>
      <c r="O680" s="31">
        <v>8.4138043478260887</v>
      </c>
      <c r="P680" s="31">
        <v>0</v>
      </c>
      <c r="Q680" s="36">
        <v>0</v>
      </c>
      <c r="R680" s="31">
        <v>5.3913043478260869</v>
      </c>
      <c r="S680" s="31">
        <v>0</v>
      </c>
      <c r="T680" s="36">
        <v>0</v>
      </c>
      <c r="U680" s="31">
        <v>68.967717391304333</v>
      </c>
      <c r="V680" s="31">
        <v>0</v>
      </c>
      <c r="W680" s="36">
        <v>0</v>
      </c>
      <c r="X680" s="31">
        <v>5.4782608695652177</v>
      </c>
      <c r="Y680" s="31">
        <v>0</v>
      </c>
      <c r="Z680" s="36">
        <v>0</v>
      </c>
      <c r="AA680" s="31">
        <v>140.23108695652175</v>
      </c>
      <c r="AB680" s="31">
        <v>0</v>
      </c>
      <c r="AC680" s="36">
        <v>0</v>
      </c>
      <c r="AD680" s="31">
        <v>4.0298913043478262</v>
      </c>
      <c r="AE680" s="31">
        <v>0</v>
      </c>
      <c r="AF680" s="36">
        <v>0</v>
      </c>
      <c r="AG680" s="31">
        <v>0</v>
      </c>
      <c r="AH680" s="31">
        <v>0</v>
      </c>
      <c r="AI680" s="36" t="s">
        <v>2850</v>
      </c>
      <c r="AJ680" t="s">
        <v>557</v>
      </c>
      <c r="AK680" s="37">
        <v>9</v>
      </c>
      <c r="AT680"/>
    </row>
    <row r="681" spans="1:46" x14ac:dyDescent="0.25">
      <c r="A681" t="s">
        <v>2660</v>
      </c>
      <c r="B681" t="s">
        <v>1499</v>
      </c>
      <c r="C681" t="s">
        <v>2288</v>
      </c>
      <c r="D681" t="s">
        <v>2603</v>
      </c>
      <c r="E681" s="31">
        <v>85.184782608695656</v>
      </c>
      <c r="F681" s="31">
        <v>471.77576086956515</v>
      </c>
      <c r="G681" s="31">
        <v>6.0779347826086951</v>
      </c>
      <c r="H681" s="36">
        <v>1.2883101012663304E-2</v>
      </c>
      <c r="I681" s="31">
        <v>59.810326086956515</v>
      </c>
      <c r="J681" s="31">
        <v>0.32608695652173914</v>
      </c>
      <c r="K681" s="36">
        <v>5.4520177008841363E-3</v>
      </c>
      <c r="L681" s="31">
        <v>54.679891304347819</v>
      </c>
      <c r="M681" s="31">
        <v>0.32608695652173914</v>
      </c>
      <c r="N681" s="36">
        <v>5.9635626323165467E-3</v>
      </c>
      <c r="O681" s="31">
        <v>0</v>
      </c>
      <c r="P681" s="31">
        <v>0</v>
      </c>
      <c r="Q681" s="36" t="s">
        <v>2850</v>
      </c>
      <c r="R681" s="31">
        <v>5.1304347826086953</v>
      </c>
      <c r="S681" s="31">
        <v>0</v>
      </c>
      <c r="T681" s="36">
        <v>0</v>
      </c>
      <c r="U681" s="31">
        <v>160.27858695652174</v>
      </c>
      <c r="V681" s="31">
        <v>8.6956521739130432E-2</v>
      </c>
      <c r="W681" s="36">
        <v>5.425336184347498E-4</v>
      </c>
      <c r="X681" s="31">
        <v>11.304347826086957</v>
      </c>
      <c r="Y681" s="31">
        <v>0</v>
      </c>
      <c r="Z681" s="36">
        <v>0</v>
      </c>
      <c r="AA681" s="31">
        <v>240.38249999999994</v>
      </c>
      <c r="AB681" s="31">
        <v>5.664891304347826</v>
      </c>
      <c r="AC681" s="36">
        <v>2.3566155208252795E-2</v>
      </c>
      <c r="AD681" s="31">
        <v>0</v>
      </c>
      <c r="AE681" s="31">
        <v>0</v>
      </c>
      <c r="AF681" s="36" t="s">
        <v>2850</v>
      </c>
      <c r="AG681" s="31">
        <v>0</v>
      </c>
      <c r="AH681" s="31">
        <v>0</v>
      </c>
      <c r="AI681" s="36" t="s">
        <v>2850</v>
      </c>
      <c r="AJ681" t="s">
        <v>364</v>
      </c>
      <c r="AK681" s="37">
        <v>9</v>
      </c>
      <c r="AT681"/>
    </row>
    <row r="682" spans="1:46" x14ac:dyDescent="0.25">
      <c r="A682" t="s">
        <v>2660</v>
      </c>
      <c r="B682" t="s">
        <v>1516</v>
      </c>
      <c r="C682" t="s">
        <v>2459</v>
      </c>
      <c r="D682" t="s">
        <v>2607</v>
      </c>
      <c r="E682" s="31">
        <v>92.543478260869563</v>
      </c>
      <c r="F682" s="31">
        <v>361.25858695652181</v>
      </c>
      <c r="G682" s="31">
        <v>5.1630434782608696E-2</v>
      </c>
      <c r="H682" s="36">
        <v>1.4291822159184417E-4</v>
      </c>
      <c r="I682" s="31">
        <v>80.523586956521697</v>
      </c>
      <c r="J682" s="31">
        <v>0</v>
      </c>
      <c r="K682" s="36">
        <v>0</v>
      </c>
      <c r="L682" s="31">
        <v>64.168152173913001</v>
      </c>
      <c r="M682" s="31">
        <v>0</v>
      </c>
      <c r="N682" s="36">
        <v>0</v>
      </c>
      <c r="O682" s="31">
        <v>10.790217391304349</v>
      </c>
      <c r="P682" s="31">
        <v>0</v>
      </c>
      <c r="Q682" s="36">
        <v>0</v>
      </c>
      <c r="R682" s="31">
        <v>5.5652173913043477</v>
      </c>
      <c r="S682" s="31">
        <v>0</v>
      </c>
      <c r="T682" s="36">
        <v>0</v>
      </c>
      <c r="U682" s="31">
        <v>49.581739130434798</v>
      </c>
      <c r="V682" s="31">
        <v>0</v>
      </c>
      <c r="W682" s="36">
        <v>0</v>
      </c>
      <c r="X682" s="31">
        <v>10.867934782608694</v>
      </c>
      <c r="Y682" s="31">
        <v>0</v>
      </c>
      <c r="Z682" s="36">
        <v>0</v>
      </c>
      <c r="AA682" s="31">
        <v>212.87978260869571</v>
      </c>
      <c r="AB682" s="31">
        <v>5.1630434782608696E-2</v>
      </c>
      <c r="AC682" s="36">
        <v>2.4253329343873399E-4</v>
      </c>
      <c r="AD682" s="31">
        <v>7.4055434782608724</v>
      </c>
      <c r="AE682" s="31">
        <v>0</v>
      </c>
      <c r="AF682" s="36">
        <v>0</v>
      </c>
      <c r="AG682" s="31">
        <v>0</v>
      </c>
      <c r="AH682" s="31">
        <v>0</v>
      </c>
      <c r="AI682" s="36" t="s">
        <v>2850</v>
      </c>
      <c r="AJ682" t="s">
        <v>381</v>
      </c>
      <c r="AK682" s="37">
        <v>9</v>
      </c>
      <c r="AT682"/>
    </row>
    <row r="683" spans="1:46" x14ac:dyDescent="0.25">
      <c r="A683" t="s">
        <v>2660</v>
      </c>
      <c r="B683" t="s">
        <v>1829</v>
      </c>
      <c r="C683" t="s">
        <v>2366</v>
      </c>
      <c r="D683" t="s">
        <v>2628</v>
      </c>
      <c r="E683" s="31">
        <v>129.27173913043478</v>
      </c>
      <c r="F683" s="31">
        <v>465.8277173913043</v>
      </c>
      <c r="G683" s="31">
        <v>0</v>
      </c>
      <c r="H683" s="36">
        <v>0</v>
      </c>
      <c r="I683" s="31">
        <v>40.445760869565206</v>
      </c>
      <c r="J683" s="31">
        <v>0</v>
      </c>
      <c r="K683" s="36">
        <v>0</v>
      </c>
      <c r="L683" s="31">
        <v>29.676739130434779</v>
      </c>
      <c r="M683" s="31">
        <v>0</v>
      </c>
      <c r="N683" s="36">
        <v>0</v>
      </c>
      <c r="O683" s="31">
        <v>5.2038043478260851</v>
      </c>
      <c r="P683" s="31">
        <v>0</v>
      </c>
      <c r="Q683" s="36">
        <v>0</v>
      </c>
      <c r="R683" s="31">
        <v>5.5652173913043477</v>
      </c>
      <c r="S683" s="31">
        <v>0</v>
      </c>
      <c r="T683" s="36">
        <v>0</v>
      </c>
      <c r="U683" s="31">
        <v>115.5211956521739</v>
      </c>
      <c r="V683" s="31">
        <v>0</v>
      </c>
      <c r="W683" s="36">
        <v>0</v>
      </c>
      <c r="X683" s="31">
        <v>19.782391304347826</v>
      </c>
      <c r="Y683" s="31">
        <v>0</v>
      </c>
      <c r="Z683" s="36">
        <v>0</v>
      </c>
      <c r="AA683" s="31">
        <v>290.07836956521737</v>
      </c>
      <c r="AB683" s="31">
        <v>0</v>
      </c>
      <c r="AC683" s="36">
        <v>0</v>
      </c>
      <c r="AD683" s="31">
        <v>0</v>
      </c>
      <c r="AE683" s="31">
        <v>0</v>
      </c>
      <c r="AF683" s="36" t="s">
        <v>2850</v>
      </c>
      <c r="AG683" s="31">
        <v>0</v>
      </c>
      <c r="AH683" s="31">
        <v>0</v>
      </c>
      <c r="AI683" s="36" t="s">
        <v>2850</v>
      </c>
      <c r="AJ683" t="s">
        <v>687</v>
      </c>
      <c r="AK683" s="37">
        <v>9</v>
      </c>
      <c r="AT683"/>
    </row>
    <row r="684" spans="1:46" x14ac:dyDescent="0.25">
      <c r="A684" t="s">
        <v>2660</v>
      </c>
      <c r="B684" t="s">
        <v>1609</v>
      </c>
      <c r="C684" t="s">
        <v>2333</v>
      </c>
      <c r="D684" t="s">
        <v>2622</v>
      </c>
      <c r="E684" s="31">
        <v>145.97826086956522</v>
      </c>
      <c r="F684" s="31">
        <v>605.78173913043474</v>
      </c>
      <c r="G684" s="31">
        <v>0</v>
      </c>
      <c r="H684" s="36">
        <v>0</v>
      </c>
      <c r="I684" s="31">
        <v>83.572717391304366</v>
      </c>
      <c r="J684" s="31">
        <v>0</v>
      </c>
      <c r="K684" s="36">
        <v>0</v>
      </c>
      <c r="L684" s="31">
        <v>72.703152173913068</v>
      </c>
      <c r="M684" s="31">
        <v>0</v>
      </c>
      <c r="N684" s="36">
        <v>0</v>
      </c>
      <c r="O684" s="31">
        <v>5.3043478260869561</v>
      </c>
      <c r="P684" s="31">
        <v>0</v>
      </c>
      <c r="Q684" s="36">
        <v>0</v>
      </c>
      <c r="R684" s="31">
        <v>5.5652173913043477</v>
      </c>
      <c r="S684" s="31">
        <v>0</v>
      </c>
      <c r="T684" s="36">
        <v>0</v>
      </c>
      <c r="U684" s="31">
        <v>93.780217391304291</v>
      </c>
      <c r="V684" s="31">
        <v>0</v>
      </c>
      <c r="W684" s="36">
        <v>0</v>
      </c>
      <c r="X684" s="31">
        <v>23.604891304347817</v>
      </c>
      <c r="Y684" s="31">
        <v>0</v>
      </c>
      <c r="Z684" s="36">
        <v>0</v>
      </c>
      <c r="AA684" s="31">
        <v>374.34836956521741</v>
      </c>
      <c r="AB684" s="31">
        <v>0</v>
      </c>
      <c r="AC684" s="36">
        <v>0</v>
      </c>
      <c r="AD684" s="31">
        <v>30.475543478260875</v>
      </c>
      <c r="AE684" s="31">
        <v>0</v>
      </c>
      <c r="AF684" s="36">
        <v>0</v>
      </c>
      <c r="AG684" s="31">
        <v>0</v>
      </c>
      <c r="AH684" s="31">
        <v>0</v>
      </c>
      <c r="AI684" s="36" t="s">
        <v>2850</v>
      </c>
      <c r="AJ684" t="s">
        <v>475</v>
      </c>
      <c r="AK684" s="37">
        <v>9</v>
      </c>
      <c r="AT684"/>
    </row>
    <row r="685" spans="1:46" x14ac:dyDescent="0.25">
      <c r="A685" t="s">
        <v>2660</v>
      </c>
      <c r="B685" t="s">
        <v>1285</v>
      </c>
      <c r="C685" t="s">
        <v>2362</v>
      </c>
      <c r="D685" t="s">
        <v>2628</v>
      </c>
      <c r="E685" s="31">
        <v>48.880434782608695</v>
      </c>
      <c r="F685" s="31">
        <v>205.18576086956529</v>
      </c>
      <c r="G685" s="31">
        <v>0</v>
      </c>
      <c r="H685" s="36">
        <v>0</v>
      </c>
      <c r="I685" s="31">
        <v>6.2949999999999973</v>
      </c>
      <c r="J685" s="31">
        <v>0</v>
      </c>
      <c r="K685" s="36">
        <v>0</v>
      </c>
      <c r="L685" s="31">
        <v>6.2949999999999973</v>
      </c>
      <c r="M685" s="31">
        <v>0</v>
      </c>
      <c r="N685" s="36">
        <v>0</v>
      </c>
      <c r="O685" s="31">
        <v>0</v>
      </c>
      <c r="P685" s="31">
        <v>0</v>
      </c>
      <c r="Q685" s="36" t="s">
        <v>2850</v>
      </c>
      <c r="R685" s="31">
        <v>0</v>
      </c>
      <c r="S685" s="31">
        <v>0</v>
      </c>
      <c r="T685" s="36" t="s">
        <v>2850</v>
      </c>
      <c r="U685" s="31">
        <v>60.802826086956529</v>
      </c>
      <c r="V685" s="31">
        <v>0</v>
      </c>
      <c r="W685" s="36">
        <v>0</v>
      </c>
      <c r="X685" s="31">
        <v>10.014456521739131</v>
      </c>
      <c r="Y685" s="31">
        <v>0</v>
      </c>
      <c r="Z685" s="36">
        <v>0</v>
      </c>
      <c r="AA685" s="31">
        <v>128.07347826086962</v>
      </c>
      <c r="AB685" s="31">
        <v>0</v>
      </c>
      <c r="AC685" s="36">
        <v>0</v>
      </c>
      <c r="AD685" s="31">
        <v>0</v>
      </c>
      <c r="AE685" s="31">
        <v>0</v>
      </c>
      <c r="AF685" s="36" t="s">
        <v>2850</v>
      </c>
      <c r="AG685" s="31">
        <v>0</v>
      </c>
      <c r="AH685" s="31">
        <v>0</v>
      </c>
      <c r="AI685" s="36" t="s">
        <v>2850</v>
      </c>
      <c r="AJ685" t="s">
        <v>148</v>
      </c>
      <c r="AK685" s="37">
        <v>9</v>
      </c>
      <c r="AT685"/>
    </row>
    <row r="686" spans="1:46" x14ac:dyDescent="0.25">
      <c r="A686" t="s">
        <v>2660</v>
      </c>
      <c r="B686" t="s">
        <v>1360</v>
      </c>
      <c r="C686" t="s">
        <v>2407</v>
      </c>
      <c r="D686" t="s">
        <v>2619</v>
      </c>
      <c r="E686" s="31">
        <v>88.456521739130437</v>
      </c>
      <c r="F686" s="31">
        <v>563.0544565217391</v>
      </c>
      <c r="G686" s="31">
        <v>0</v>
      </c>
      <c r="H686" s="36">
        <v>0</v>
      </c>
      <c r="I686" s="31">
        <v>89.64489130434788</v>
      </c>
      <c r="J686" s="31">
        <v>0</v>
      </c>
      <c r="K686" s="36">
        <v>0</v>
      </c>
      <c r="L686" s="31">
        <v>79.573478260869621</v>
      </c>
      <c r="M686" s="31">
        <v>0</v>
      </c>
      <c r="N686" s="36">
        <v>0</v>
      </c>
      <c r="O686" s="31">
        <v>7.5496739130434776</v>
      </c>
      <c r="P686" s="31">
        <v>0</v>
      </c>
      <c r="Q686" s="36">
        <v>0</v>
      </c>
      <c r="R686" s="31">
        <v>2.5217391304347827</v>
      </c>
      <c r="S686" s="31">
        <v>0</v>
      </c>
      <c r="T686" s="36">
        <v>0</v>
      </c>
      <c r="U686" s="31">
        <v>198.24413043478259</v>
      </c>
      <c r="V686" s="31">
        <v>0</v>
      </c>
      <c r="W686" s="36">
        <v>0</v>
      </c>
      <c r="X686" s="31">
        <v>2.652173913043478</v>
      </c>
      <c r="Y686" s="31">
        <v>0</v>
      </c>
      <c r="Z686" s="36">
        <v>0</v>
      </c>
      <c r="AA686" s="31">
        <v>272.5132608695651</v>
      </c>
      <c r="AB686" s="31">
        <v>0</v>
      </c>
      <c r="AC686" s="36">
        <v>0</v>
      </c>
      <c r="AD686" s="31">
        <v>0</v>
      </c>
      <c r="AE686" s="31">
        <v>0</v>
      </c>
      <c r="AF686" s="36" t="s">
        <v>2850</v>
      </c>
      <c r="AG686" s="31">
        <v>0</v>
      </c>
      <c r="AH686" s="31">
        <v>0</v>
      </c>
      <c r="AI686" s="36" t="s">
        <v>2850</v>
      </c>
      <c r="AJ686" t="s">
        <v>224</v>
      </c>
      <c r="AK686" s="37">
        <v>9</v>
      </c>
      <c r="AT686"/>
    </row>
    <row r="687" spans="1:46" x14ac:dyDescent="0.25">
      <c r="A687" t="s">
        <v>2660</v>
      </c>
      <c r="B687" t="s">
        <v>1589</v>
      </c>
      <c r="C687" t="s">
        <v>2323</v>
      </c>
      <c r="D687" t="s">
        <v>2620</v>
      </c>
      <c r="E687" s="31">
        <v>101.98913043478261</v>
      </c>
      <c r="F687" s="31">
        <v>388.19086956521744</v>
      </c>
      <c r="G687" s="31">
        <v>27.241630434782607</v>
      </c>
      <c r="H687" s="36">
        <v>7.0175865973596568E-2</v>
      </c>
      <c r="I687" s="31">
        <v>55.491847826086968</v>
      </c>
      <c r="J687" s="31">
        <v>8.6630434782608692E-2</v>
      </c>
      <c r="K687" s="36">
        <v>1.5611380441702166E-3</v>
      </c>
      <c r="L687" s="31">
        <v>35.190652173913051</v>
      </c>
      <c r="M687" s="31">
        <v>8.6630434782608692E-2</v>
      </c>
      <c r="N687" s="36">
        <v>2.4617456463858355E-3</v>
      </c>
      <c r="O687" s="31">
        <v>9.60554347826087</v>
      </c>
      <c r="P687" s="31">
        <v>0</v>
      </c>
      <c r="Q687" s="36">
        <v>0</v>
      </c>
      <c r="R687" s="31">
        <v>10.695652173913043</v>
      </c>
      <c r="S687" s="31">
        <v>0</v>
      </c>
      <c r="T687" s="36">
        <v>0</v>
      </c>
      <c r="U687" s="31">
        <v>90.186086956521748</v>
      </c>
      <c r="V687" s="31">
        <v>6.2722826086956527</v>
      </c>
      <c r="W687" s="36">
        <v>6.9548228782999405E-2</v>
      </c>
      <c r="X687" s="31">
        <v>9.3215217391304321</v>
      </c>
      <c r="Y687" s="31">
        <v>0</v>
      </c>
      <c r="Z687" s="36">
        <v>0</v>
      </c>
      <c r="AA687" s="31">
        <v>233.19141304347826</v>
      </c>
      <c r="AB687" s="31">
        <v>20.882717391304347</v>
      </c>
      <c r="AC687" s="36">
        <v>8.9551828340311945E-2</v>
      </c>
      <c r="AD687" s="31">
        <v>0</v>
      </c>
      <c r="AE687" s="31">
        <v>0</v>
      </c>
      <c r="AF687" s="36" t="s">
        <v>2850</v>
      </c>
      <c r="AG687" s="31">
        <v>0</v>
      </c>
      <c r="AH687" s="31">
        <v>0</v>
      </c>
      <c r="AI687" s="36" t="s">
        <v>2850</v>
      </c>
      <c r="AJ687" t="s">
        <v>455</v>
      </c>
      <c r="AK687" s="37">
        <v>9</v>
      </c>
      <c r="AT687"/>
    </row>
    <row r="688" spans="1:46" x14ac:dyDescent="0.25">
      <c r="A688" t="s">
        <v>2660</v>
      </c>
      <c r="B688" t="s">
        <v>1511</v>
      </c>
      <c r="C688" t="s">
        <v>2458</v>
      </c>
      <c r="D688" t="s">
        <v>2623</v>
      </c>
      <c r="E688" s="31">
        <v>82.869565217391298</v>
      </c>
      <c r="F688" s="31">
        <v>344.97456521739127</v>
      </c>
      <c r="G688" s="31">
        <v>0</v>
      </c>
      <c r="H688" s="36">
        <v>0</v>
      </c>
      <c r="I688" s="31">
        <v>51.454999999999998</v>
      </c>
      <c r="J688" s="31">
        <v>0</v>
      </c>
      <c r="K688" s="36">
        <v>0</v>
      </c>
      <c r="L688" s="31">
        <v>24.593369565217397</v>
      </c>
      <c r="M688" s="31">
        <v>0</v>
      </c>
      <c r="N688" s="36">
        <v>0</v>
      </c>
      <c r="O688" s="31">
        <v>21.557282608695647</v>
      </c>
      <c r="P688" s="31">
        <v>0</v>
      </c>
      <c r="Q688" s="36">
        <v>0</v>
      </c>
      <c r="R688" s="31">
        <v>5.3043478260869561</v>
      </c>
      <c r="S688" s="31">
        <v>0</v>
      </c>
      <c r="T688" s="36">
        <v>0</v>
      </c>
      <c r="U688" s="31">
        <v>77.547391304347784</v>
      </c>
      <c r="V688" s="31">
        <v>0</v>
      </c>
      <c r="W688" s="36">
        <v>0</v>
      </c>
      <c r="X688" s="31">
        <v>5.1304347826086953</v>
      </c>
      <c r="Y688" s="31">
        <v>0</v>
      </c>
      <c r="Z688" s="36">
        <v>0</v>
      </c>
      <c r="AA688" s="31">
        <v>209.15978260869565</v>
      </c>
      <c r="AB688" s="31">
        <v>0</v>
      </c>
      <c r="AC688" s="36">
        <v>0</v>
      </c>
      <c r="AD688" s="31">
        <v>1.6819565217391306</v>
      </c>
      <c r="AE688" s="31">
        <v>0</v>
      </c>
      <c r="AF688" s="36">
        <v>0</v>
      </c>
      <c r="AG688" s="31">
        <v>0</v>
      </c>
      <c r="AH688" s="31">
        <v>0</v>
      </c>
      <c r="AI688" s="36" t="s">
        <v>2850</v>
      </c>
      <c r="AJ688" t="s">
        <v>376</v>
      </c>
      <c r="AK688" s="37">
        <v>9</v>
      </c>
      <c r="AT688"/>
    </row>
    <row r="689" spans="1:46" x14ac:dyDescent="0.25">
      <c r="A689" t="s">
        <v>2660</v>
      </c>
      <c r="B689" t="s">
        <v>1582</v>
      </c>
      <c r="C689" t="s">
        <v>2288</v>
      </c>
      <c r="D689" t="s">
        <v>2603</v>
      </c>
      <c r="E689" s="31">
        <v>96.402173913043484</v>
      </c>
      <c r="F689" s="31">
        <v>409.23315217391308</v>
      </c>
      <c r="G689" s="31">
        <v>0</v>
      </c>
      <c r="H689" s="36">
        <v>0</v>
      </c>
      <c r="I689" s="31">
        <v>42.82815217391304</v>
      </c>
      <c r="J689" s="31">
        <v>0</v>
      </c>
      <c r="K689" s="36">
        <v>0</v>
      </c>
      <c r="L689" s="31">
        <v>25.006304347826084</v>
      </c>
      <c r="M689" s="31">
        <v>0</v>
      </c>
      <c r="N689" s="36">
        <v>0</v>
      </c>
      <c r="O689" s="31">
        <v>12.34336956521739</v>
      </c>
      <c r="P689" s="31">
        <v>0</v>
      </c>
      <c r="Q689" s="36">
        <v>0</v>
      </c>
      <c r="R689" s="31">
        <v>5.478478260869565</v>
      </c>
      <c r="S689" s="31">
        <v>0</v>
      </c>
      <c r="T689" s="36">
        <v>0</v>
      </c>
      <c r="U689" s="31">
        <v>115.19989130434782</v>
      </c>
      <c r="V689" s="31">
        <v>0</v>
      </c>
      <c r="W689" s="36">
        <v>0</v>
      </c>
      <c r="X689" s="31">
        <v>11.454891304347823</v>
      </c>
      <c r="Y689" s="31">
        <v>0</v>
      </c>
      <c r="Z689" s="36">
        <v>0</v>
      </c>
      <c r="AA689" s="31">
        <v>239.7502173913044</v>
      </c>
      <c r="AB689" s="31">
        <v>0</v>
      </c>
      <c r="AC689" s="36">
        <v>0</v>
      </c>
      <c r="AD689" s="31">
        <v>0</v>
      </c>
      <c r="AE689" s="31">
        <v>0</v>
      </c>
      <c r="AF689" s="36" t="s">
        <v>2850</v>
      </c>
      <c r="AG689" s="31">
        <v>0</v>
      </c>
      <c r="AH689" s="31">
        <v>0</v>
      </c>
      <c r="AI689" s="36" t="s">
        <v>2850</v>
      </c>
      <c r="AJ689" t="s">
        <v>448</v>
      </c>
      <c r="AK689" s="37">
        <v>9</v>
      </c>
      <c r="AT689"/>
    </row>
    <row r="690" spans="1:46" x14ac:dyDescent="0.25">
      <c r="A690" t="s">
        <v>2660</v>
      </c>
      <c r="B690" t="s">
        <v>1807</v>
      </c>
      <c r="C690" t="s">
        <v>2313</v>
      </c>
      <c r="D690" t="s">
        <v>2603</v>
      </c>
      <c r="E690" s="31">
        <v>41.880434782608695</v>
      </c>
      <c r="F690" s="31">
        <v>133.26510869565217</v>
      </c>
      <c r="G690" s="31">
        <v>8.8665217391304356</v>
      </c>
      <c r="H690" s="36">
        <v>6.6532956945089025E-2</v>
      </c>
      <c r="I690" s="31">
        <v>15.806521739130437</v>
      </c>
      <c r="J690" s="31">
        <v>0</v>
      </c>
      <c r="K690" s="36">
        <v>0</v>
      </c>
      <c r="L690" s="31">
        <v>10.241304347826089</v>
      </c>
      <c r="M690" s="31">
        <v>0</v>
      </c>
      <c r="N690" s="36">
        <v>0</v>
      </c>
      <c r="O690" s="31">
        <v>0.43478260869565216</v>
      </c>
      <c r="P690" s="31">
        <v>0</v>
      </c>
      <c r="Q690" s="36">
        <v>0</v>
      </c>
      <c r="R690" s="31">
        <v>5.1304347826086953</v>
      </c>
      <c r="S690" s="31">
        <v>0</v>
      </c>
      <c r="T690" s="36">
        <v>0</v>
      </c>
      <c r="U690" s="31">
        <v>35.135217391304344</v>
      </c>
      <c r="V690" s="31">
        <v>5.2082608695652182</v>
      </c>
      <c r="W690" s="36">
        <v>0.14823477001893309</v>
      </c>
      <c r="X690" s="31">
        <v>8.5413043478260864</v>
      </c>
      <c r="Y690" s="31">
        <v>0</v>
      </c>
      <c r="Z690" s="36">
        <v>0</v>
      </c>
      <c r="AA690" s="31">
        <v>73.782065217391306</v>
      </c>
      <c r="AB690" s="31">
        <v>3.6582608695652175</v>
      </c>
      <c r="AC690" s="36">
        <v>4.9581979831908013E-2</v>
      </c>
      <c r="AD690" s="31">
        <v>0</v>
      </c>
      <c r="AE690" s="31">
        <v>0</v>
      </c>
      <c r="AF690" s="36" t="s">
        <v>2850</v>
      </c>
      <c r="AG690" s="31">
        <v>0</v>
      </c>
      <c r="AH690" s="31">
        <v>0</v>
      </c>
      <c r="AI690" s="36" t="s">
        <v>2850</v>
      </c>
      <c r="AJ690" t="s">
        <v>665</v>
      </c>
      <c r="AK690" s="37">
        <v>9</v>
      </c>
      <c r="AT690"/>
    </row>
    <row r="691" spans="1:46" x14ac:dyDescent="0.25">
      <c r="A691" t="s">
        <v>2660</v>
      </c>
      <c r="B691" t="s">
        <v>1655</v>
      </c>
      <c r="C691" t="s">
        <v>2288</v>
      </c>
      <c r="D691" t="s">
        <v>2603</v>
      </c>
      <c r="E691" s="31">
        <v>87.467391304347828</v>
      </c>
      <c r="F691" s="31">
        <v>355.61684782608688</v>
      </c>
      <c r="G691" s="31">
        <v>1.0869565217391304E-2</v>
      </c>
      <c r="H691" s="36">
        <v>3.0565383175284839E-5</v>
      </c>
      <c r="I691" s="31">
        <v>13.266739130434786</v>
      </c>
      <c r="J691" s="31">
        <v>1.0869565217391304E-2</v>
      </c>
      <c r="K691" s="36">
        <v>8.1930948596522829E-4</v>
      </c>
      <c r="L691" s="31">
        <v>7.5174999999999992</v>
      </c>
      <c r="M691" s="31">
        <v>1.0869565217391304E-2</v>
      </c>
      <c r="N691" s="36">
        <v>1.4459015919376528E-3</v>
      </c>
      <c r="O691" s="31">
        <v>0</v>
      </c>
      <c r="P691" s="31">
        <v>0</v>
      </c>
      <c r="Q691" s="36" t="s">
        <v>2850</v>
      </c>
      <c r="R691" s="31">
        <v>5.7492391304347858</v>
      </c>
      <c r="S691" s="31">
        <v>0</v>
      </c>
      <c r="T691" s="36">
        <v>0</v>
      </c>
      <c r="U691" s="31">
        <v>92.563804347826078</v>
      </c>
      <c r="V691" s="31">
        <v>0</v>
      </c>
      <c r="W691" s="36">
        <v>0</v>
      </c>
      <c r="X691" s="31">
        <v>0</v>
      </c>
      <c r="Y691" s="31">
        <v>0</v>
      </c>
      <c r="Z691" s="36" t="s">
        <v>2850</v>
      </c>
      <c r="AA691" s="31">
        <v>249.78630434782605</v>
      </c>
      <c r="AB691" s="31">
        <v>0</v>
      </c>
      <c r="AC691" s="36">
        <v>0</v>
      </c>
      <c r="AD691" s="31">
        <v>0</v>
      </c>
      <c r="AE691" s="31">
        <v>0</v>
      </c>
      <c r="AF691" s="36" t="s">
        <v>2850</v>
      </c>
      <c r="AG691" s="31">
        <v>0</v>
      </c>
      <c r="AH691" s="31">
        <v>0</v>
      </c>
      <c r="AI691" s="36" t="s">
        <v>2850</v>
      </c>
      <c r="AJ691" t="s">
        <v>521</v>
      </c>
      <c r="AK691" s="37">
        <v>9</v>
      </c>
      <c r="AT691"/>
    </row>
    <row r="692" spans="1:46" x14ac:dyDescent="0.25">
      <c r="A692" t="s">
        <v>2660</v>
      </c>
      <c r="B692" t="s">
        <v>1607</v>
      </c>
      <c r="C692" t="s">
        <v>2309</v>
      </c>
      <c r="D692" t="s">
        <v>2618</v>
      </c>
      <c r="E692" s="31">
        <v>49.086956521739133</v>
      </c>
      <c r="F692" s="31">
        <v>296.37434782608693</v>
      </c>
      <c r="G692" s="31">
        <v>0.95652173913043481</v>
      </c>
      <c r="H692" s="36">
        <v>3.2274106924116241E-3</v>
      </c>
      <c r="I692" s="31">
        <v>77.454456521739147</v>
      </c>
      <c r="J692" s="31">
        <v>0.95652173913043481</v>
      </c>
      <c r="K692" s="36">
        <v>1.2349473252865286E-2</v>
      </c>
      <c r="L692" s="31">
        <v>62.01293478260871</v>
      </c>
      <c r="M692" s="31">
        <v>0</v>
      </c>
      <c r="N692" s="36">
        <v>0</v>
      </c>
      <c r="O692" s="31">
        <v>9.7023913043478256</v>
      </c>
      <c r="P692" s="31">
        <v>0.95652173913043481</v>
      </c>
      <c r="Q692" s="36">
        <v>9.8586184490600706E-2</v>
      </c>
      <c r="R692" s="31">
        <v>5.7391304347826084</v>
      </c>
      <c r="S692" s="31">
        <v>0</v>
      </c>
      <c r="T692" s="36">
        <v>0</v>
      </c>
      <c r="U692" s="31">
        <v>27.862826086956524</v>
      </c>
      <c r="V692" s="31">
        <v>0</v>
      </c>
      <c r="W692" s="36">
        <v>0</v>
      </c>
      <c r="X692" s="31">
        <v>45.869891304347831</v>
      </c>
      <c r="Y692" s="31">
        <v>0</v>
      </c>
      <c r="Z692" s="36">
        <v>0</v>
      </c>
      <c r="AA692" s="31">
        <v>145.18717391304344</v>
      </c>
      <c r="AB692" s="31">
        <v>0</v>
      </c>
      <c r="AC692" s="36">
        <v>0</v>
      </c>
      <c r="AD692" s="31">
        <v>0</v>
      </c>
      <c r="AE692" s="31">
        <v>0</v>
      </c>
      <c r="AF692" s="36" t="s">
        <v>2850</v>
      </c>
      <c r="AG692" s="31">
        <v>0</v>
      </c>
      <c r="AH692" s="31">
        <v>0</v>
      </c>
      <c r="AI692" s="36" t="s">
        <v>2850</v>
      </c>
      <c r="AJ692" t="s">
        <v>473</v>
      </c>
      <c r="AK692" s="37">
        <v>9</v>
      </c>
      <c r="AT692"/>
    </row>
    <row r="693" spans="1:46" x14ac:dyDescent="0.25">
      <c r="A693" t="s">
        <v>2660</v>
      </c>
      <c r="B693" t="s">
        <v>1729</v>
      </c>
      <c r="C693" t="s">
        <v>2286</v>
      </c>
      <c r="D693" t="s">
        <v>2603</v>
      </c>
      <c r="E693" s="31">
        <v>81.880434782608702</v>
      </c>
      <c r="F693" s="31">
        <v>347.89402173913032</v>
      </c>
      <c r="G693" s="31">
        <v>8.4021739130434785</v>
      </c>
      <c r="H693" s="36">
        <v>2.4151532903729747E-2</v>
      </c>
      <c r="I693" s="31">
        <v>12.411304347826084</v>
      </c>
      <c r="J693" s="31">
        <v>0</v>
      </c>
      <c r="K693" s="36">
        <v>0</v>
      </c>
      <c r="L693" s="31">
        <v>11.933043478260867</v>
      </c>
      <c r="M693" s="31">
        <v>0</v>
      </c>
      <c r="N693" s="36">
        <v>0</v>
      </c>
      <c r="O693" s="31">
        <v>0.47826086956521741</v>
      </c>
      <c r="P693" s="31">
        <v>0</v>
      </c>
      <c r="Q693" s="36">
        <v>0</v>
      </c>
      <c r="R693" s="31">
        <v>0</v>
      </c>
      <c r="S693" s="31">
        <v>0</v>
      </c>
      <c r="T693" s="36" t="s">
        <v>2850</v>
      </c>
      <c r="U693" s="31">
        <v>81.611413043478223</v>
      </c>
      <c r="V693" s="31">
        <v>8.6956521739130432E-2</v>
      </c>
      <c r="W693" s="36">
        <v>1.0654946225818272E-3</v>
      </c>
      <c r="X693" s="31">
        <v>30.89782608695651</v>
      </c>
      <c r="Y693" s="31">
        <v>0</v>
      </c>
      <c r="Z693" s="36">
        <v>0</v>
      </c>
      <c r="AA693" s="31">
        <v>222.97347826086951</v>
      </c>
      <c r="AB693" s="31">
        <v>8.3152173913043477</v>
      </c>
      <c r="AC693" s="36">
        <v>3.7292405608777814E-2</v>
      </c>
      <c r="AD693" s="31">
        <v>0</v>
      </c>
      <c r="AE693" s="31">
        <v>0</v>
      </c>
      <c r="AF693" s="36" t="s">
        <v>2850</v>
      </c>
      <c r="AG693" s="31">
        <v>0</v>
      </c>
      <c r="AH693" s="31">
        <v>0</v>
      </c>
      <c r="AI693" s="36" t="s">
        <v>2850</v>
      </c>
      <c r="AJ693" t="s">
        <v>595</v>
      </c>
      <c r="AK693" s="37">
        <v>9</v>
      </c>
      <c r="AT693"/>
    </row>
    <row r="694" spans="1:46" x14ac:dyDescent="0.25">
      <c r="A694" t="s">
        <v>2660</v>
      </c>
      <c r="B694" t="s">
        <v>2135</v>
      </c>
      <c r="C694" t="s">
        <v>2524</v>
      </c>
      <c r="D694" t="s">
        <v>2610</v>
      </c>
      <c r="E694" s="31">
        <v>49.228260869565219</v>
      </c>
      <c r="F694" s="31">
        <v>223.27891304347824</v>
      </c>
      <c r="G694" s="31">
        <v>0</v>
      </c>
      <c r="H694" s="36">
        <v>0</v>
      </c>
      <c r="I694" s="31">
        <v>21.695760869565216</v>
      </c>
      <c r="J694" s="31">
        <v>0</v>
      </c>
      <c r="K694" s="36">
        <v>0</v>
      </c>
      <c r="L694" s="31">
        <v>16.217282608695651</v>
      </c>
      <c r="M694" s="31">
        <v>0</v>
      </c>
      <c r="N694" s="36">
        <v>0</v>
      </c>
      <c r="O694" s="31">
        <v>0</v>
      </c>
      <c r="P694" s="31">
        <v>0</v>
      </c>
      <c r="Q694" s="36" t="s">
        <v>2850</v>
      </c>
      <c r="R694" s="31">
        <v>5.478478260869565</v>
      </c>
      <c r="S694" s="31">
        <v>0</v>
      </c>
      <c r="T694" s="36">
        <v>0</v>
      </c>
      <c r="U694" s="31">
        <v>52.966956521739128</v>
      </c>
      <c r="V694" s="31">
        <v>0</v>
      </c>
      <c r="W694" s="36">
        <v>0</v>
      </c>
      <c r="X694" s="31">
        <v>18.485000000000003</v>
      </c>
      <c r="Y694" s="31">
        <v>0</v>
      </c>
      <c r="Z694" s="36">
        <v>0</v>
      </c>
      <c r="AA694" s="31">
        <v>122.19260869565218</v>
      </c>
      <c r="AB694" s="31">
        <v>0</v>
      </c>
      <c r="AC694" s="36">
        <v>0</v>
      </c>
      <c r="AD694" s="31">
        <v>7.9385869565217435</v>
      </c>
      <c r="AE694" s="31">
        <v>0</v>
      </c>
      <c r="AF694" s="36">
        <v>0</v>
      </c>
      <c r="AG694" s="31">
        <v>0</v>
      </c>
      <c r="AH694" s="31">
        <v>0</v>
      </c>
      <c r="AI694" s="36" t="s">
        <v>2850</v>
      </c>
      <c r="AJ694" t="s">
        <v>1000</v>
      </c>
      <c r="AK694" s="37">
        <v>9</v>
      </c>
      <c r="AT694"/>
    </row>
    <row r="695" spans="1:46" x14ac:dyDescent="0.25">
      <c r="A695" t="s">
        <v>2660</v>
      </c>
      <c r="B695" t="s">
        <v>1619</v>
      </c>
      <c r="C695" t="s">
        <v>2485</v>
      </c>
      <c r="D695" t="s">
        <v>2610</v>
      </c>
      <c r="E695" s="31">
        <v>79.869565217391298</v>
      </c>
      <c r="F695" s="31">
        <v>397.97641304347809</v>
      </c>
      <c r="G695" s="31">
        <v>24.969456521739144</v>
      </c>
      <c r="H695" s="36">
        <v>6.2741046211226795E-2</v>
      </c>
      <c r="I695" s="31">
        <v>56.918260869565223</v>
      </c>
      <c r="J695" s="31">
        <v>8.3935869565217409</v>
      </c>
      <c r="K695" s="36">
        <v>0.14746738266927403</v>
      </c>
      <c r="L695" s="31">
        <v>50.093804347826087</v>
      </c>
      <c r="M695" s="31">
        <v>7.2631521739130447</v>
      </c>
      <c r="N695" s="36">
        <v>0.14499102770237579</v>
      </c>
      <c r="O695" s="31">
        <v>1.378804347826087</v>
      </c>
      <c r="P695" s="31">
        <v>1.1304347826086956</v>
      </c>
      <c r="Q695" s="36">
        <v>0.81986598344501371</v>
      </c>
      <c r="R695" s="31">
        <v>5.4456521739130439</v>
      </c>
      <c r="S695" s="31">
        <v>0</v>
      </c>
      <c r="T695" s="36">
        <v>0</v>
      </c>
      <c r="U695" s="31">
        <v>115.71673913043477</v>
      </c>
      <c r="V695" s="31">
        <v>0.53597826086956524</v>
      </c>
      <c r="W695" s="36">
        <v>4.631812691035268E-3</v>
      </c>
      <c r="X695" s="31">
        <v>18.116739130434784</v>
      </c>
      <c r="Y695" s="31">
        <v>0</v>
      </c>
      <c r="Z695" s="36">
        <v>0</v>
      </c>
      <c r="AA695" s="31">
        <v>198.56565217391287</v>
      </c>
      <c r="AB695" s="31">
        <v>16.039891304347837</v>
      </c>
      <c r="AC695" s="36">
        <v>8.0778780865380317E-2</v>
      </c>
      <c r="AD695" s="31">
        <v>8.6590217391304343</v>
      </c>
      <c r="AE695" s="31">
        <v>0</v>
      </c>
      <c r="AF695" s="36">
        <v>0</v>
      </c>
      <c r="AG695" s="31">
        <v>0</v>
      </c>
      <c r="AH695" s="31">
        <v>0</v>
      </c>
      <c r="AI695" s="36" t="s">
        <v>2850</v>
      </c>
      <c r="AJ695" t="s">
        <v>485</v>
      </c>
      <c r="AK695" s="37">
        <v>9</v>
      </c>
      <c r="AT695"/>
    </row>
    <row r="696" spans="1:46" x14ac:dyDescent="0.25">
      <c r="A696" t="s">
        <v>2660</v>
      </c>
      <c r="B696" t="s">
        <v>1971</v>
      </c>
      <c r="C696" t="s">
        <v>1785</v>
      </c>
      <c r="D696" t="s">
        <v>2610</v>
      </c>
      <c r="E696" s="31">
        <v>64.380434782608702</v>
      </c>
      <c r="F696" s="31">
        <v>268.71054347826089</v>
      </c>
      <c r="G696" s="31">
        <v>0</v>
      </c>
      <c r="H696" s="36">
        <v>0</v>
      </c>
      <c r="I696" s="31">
        <v>21.795434782608698</v>
      </c>
      <c r="J696" s="31">
        <v>0</v>
      </c>
      <c r="K696" s="36">
        <v>0</v>
      </c>
      <c r="L696" s="31">
        <v>16.056304347826089</v>
      </c>
      <c r="M696" s="31">
        <v>0</v>
      </c>
      <c r="N696" s="36">
        <v>0</v>
      </c>
      <c r="O696" s="31">
        <v>0</v>
      </c>
      <c r="P696" s="31">
        <v>0</v>
      </c>
      <c r="Q696" s="36" t="s">
        <v>2850</v>
      </c>
      <c r="R696" s="31">
        <v>5.7391304347826084</v>
      </c>
      <c r="S696" s="31">
        <v>0</v>
      </c>
      <c r="T696" s="36">
        <v>0</v>
      </c>
      <c r="U696" s="31">
        <v>76.209347826086969</v>
      </c>
      <c r="V696" s="31">
        <v>0</v>
      </c>
      <c r="W696" s="36">
        <v>0</v>
      </c>
      <c r="X696" s="31">
        <v>5.7391304347826084</v>
      </c>
      <c r="Y696" s="31">
        <v>0</v>
      </c>
      <c r="Z696" s="36">
        <v>0</v>
      </c>
      <c r="AA696" s="31">
        <v>164.96663043478259</v>
      </c>
      <c r="AB696" s="31">
        <v>0</v>
      </c>
      <c r="AC696" s="36">
        <v>0</v>
      </c>
      <c r="AD696" s="31">
        <v>0</v>
      </c>
      <c r="AE696" s="31">
        <v>0</v>
      </c>
      <c r="AF696" s="36" t="s">
        <v>2850</v>
      </c>
      <c r="AG696" s="31">
        <v>0</v>
      </c>
      <c r="AH696" s="31">
        <v>0</v>
      </c>
      <c r="AI696" s="36" t="s">
        <v>2850</v>
      </c>
      <c r="AJ696" t="s">
        <v>831</v>
      </c>
      <c r="AK696" s="37">
        <v>9</v>
      </c>
      <c r="AT696"/>
    </row>
    <row r="697" spans="1:46" x14ac:dyDescent="0.25">
      <c r="A697" t="s">
        <v>2660</v>
      </c>
      <c r="B697" t="s">
        <v>1914</v>
      </c>
      <c r="C697" t="s">
        <v>2468</v>
      </c>
      <c r="D697" t="s">
        <v>2619</v>
      </c>
      <c r="E697" s="31">
        <v>91.108695652173907</v>
      </c>
      <c r="F697" s="31">
        <v>423.31184782608705</v>
      </c>
      <c r="G697" s="31">
        <v>0</v>
      </c>
      <c r="H697" s="36">
        <v>0</v>
      </c>
      <c r="I697" s="31">
        <v>45.807065217391298</v>
      </c>
      <c r="J697" s="31">
        <v>0</v>
      </c>
      <c r="K697" s="36">
        <v>0</v>
      </c>
      <c r="L697" s="31">
        <v>34.676630434782609</v>
      </c>
      <c r="M697" s="31">
        <v>0</v>
      </c>
      <c r="N697" s="36">
        <v>0</v>
      </c>
      <c r="O697" s="31">
        <v>5.5652173913043477</v>
      </c>
      <c r="P697" s="31">
        <v>0</v>
      </c>
      <c r="Q697" s="36">
        <v>0</v>
      </c>
      <c r="R697" s="31">
        <v>5.5652173913043477</v>
      </c>
      <c r="S697" s="31">
        <v>0</v>
      </c>
      <c r="T697" s="36">
        <v>0</v>
      </c>
      <c r="U697" s="31">
        <v>109.32804347826087</v>
      </c>
      <c r="V697" s="31">
        <v>0</v>
      </c>
      <c r="W697" s="36">
        <v>0</v>
      </c>
      <c r="X697" s="31">
        <v>10.634021739130436</v>
      </c>
      <c r="Y697" s="31">
        <v>0</v>
      </c>
      <c r="Z697" s="36">
        <v>0</v>
      </c>
      <c r="AA697" s="31">
        <v>244.52423913043486</v>
      </c>
      <c r="AB697" s="31">
        <v>0</v>
      </c>
      <c r="AC697" s="36">
        <v>0</v>
      </c>
      <c r="AD697" s="31">
        <v>13.018478260869559</v>
      </c>
      <c r="AE697" s="31">
        <v>0</v>
      </c>
      <c r="AF697" s="36">
        <v>0</v>
      </c>
      <c r="AG697" s="31">
        <v>0</v>
      </c>
      <c r="AH697" s="31">
        <v>0</v>
      </c>
      <c r="AI697" s="36" t="s">
        <v>2850</v>
      </c>
      <c r="AJ697" t="s">
        <v>774</v>
      </c>
      <c r="AK697" s="37">
        <v>9</v>
      </c>
      <c r="AT697"/>
    </row>
    <row r="698" spans="1:46" x14ac:dyDescent="0.25">
      <c r="A698" t="s">
        <v>2660</v>
      </c>
      <c r="B698" t="s">
        <v>2033</v>
      </c>
      <c r="C698" t="s">
        <v>2432</v>
      </c>
      <c r="D698" t="s">
        <v>2622</v>
      </c>
      <c r="E698" s="31">
        <v>96.652173913043484</v>
      </c>
      <c r="F698" s="31">
        <v>364.28586956521735</v>
      </c>
      <c r="G698" s="31">
        <v>0.13043478260869565</v>
      </c>
      <c r="H698" s="36">
        <v>3.580561133605655E-4</v>
      </c>
      <c r="I698" s="31">
        <v>19.889673913043488</v>
      </c>
      <c r="J698" s="31">
        <v>0</v>
      </c>
      <c r="K698" s="36">
        <v>0</v>
      </c>
      <c r="L698" s="31">
        <v>6.4142391304347868</v>
      </c>
      <c r="M698" s="31">
        <v>0</v>
      </c>
      <c r="N698" s="36">
        <v>0</v>
      </c>
      <c r="O698" s="31">
        <v>7.7363043478260911</v>
      </c>
      <c r="P698" s="31">
        <v>0</v>
      </c>
      <c r="Q698" s="36">
        <v>0</v>
      </c>
      <c r="R698" s="31">
        <v>5.7391304347826084</v>
      </c>
      <c r="S698" s="31">
        <v>0</v>
      </c>
      <c r="T698" s="36">
        <v>0</v>
      </c>
      <c r="U698" s="31">
        <v>76.902065217391296</v>
      </c>
      <c r="V698" s="31">
        <v>0</v>
      </c>
      <c r="W698" s="36">
        <v>0</v>
      </c>
      <c r="X698" s="31">
        <v>8.3621739130434793</v>
      </c>
      <c r="Y698" s="31">
        <v>0.13043478260869565</v>
      </c>
      <c r="Z698" s="36">
        <v>1.559819060988925E-2</v>
      </c>
      <c r="AA698" s="31">
        <v>259.13195652173908</v>
      </c>
      <c r="AB698" s="31">
        <v>0</v>
      </c>
      <c r="AC698" s="36">
        <v>0</v>
      </c>
      <c r="AD698" s="31">
        <v>0</v>
      </c>
      <c r="AE698" s="31">
        <v>0</v>
      </c>
      <c r="AF698" s="36" t="s">
        <v>2850</v>
      </c>
      <c r="AG698" s="31">
        <v>0</v>
      </c>
      <c r="AH698" s="31">
        <v>0</v>
      </c>
      <c r="AI698" s="36" t="s">
        <v>2850</v>
      </c>
      <c r="AJ698" t="s">
        <v>896</v>
      </c>
      <c r="AK698" s="37">
        <v>9</v>
      </c>
      <c r="AT698"/>
    </row>
    <row r="699" spans="1:46" x14ac:dyDescent="0.25">
      <c r="A699" t="s">
        <v>2660</v>
      </c>
      <c r="B699" t="s">
        <v>1153</v>
      </c>
      <c r="C699" t="s">
        <v>2290</v>
      </c>
      <c r="D699" t="s">
        <v>2611</v>
      </c>
      <c r="E699" s="31">
        <v>54.565217391304351</v>
      </c>
      <c r="F699" s="31">
        <v>171.79663043478257</v>
      </c>
      <c r="G699" s="31">
        <v>0.44380434782608691</v>
      </c>
      <c r="H699" s="36">
        <v>2.5833122960730241E-3</v>
      </c>
      <c r="I699" s="31">
        <v>7.8685869565217388</v>
      </c>
      <c r="J699" s="31">
        <v>0</v>
      </c>
      <c r="K699" s="36">
        <v>0</v>
      </c>
      <c r="L699" s="31">
        <v>1.7816304347826084</v>
      </c>
      <c r="M699" s="31">
        <v>0</v>
      </c>
      <c r="N699" s="36">
        <v>0</v>
      </c>
      <c r="O699" s="31">
        <v>0</v>
      </c>
      <c r="P699" s="31">
        <v>0</v>
      </c>
      <c r="Q699" s="36" t="s">
        <v>2850</v>
      </c>
      <c r="R699" s="31">
        <v>6.0869565217391308</v>
      </c>
      <c r="S699" s="31">
        <v>0</v>
      </c>
      <c r="T699" s="36">
        <v>0</v>
      </c>
      <c r="U699" s="31">
        <v>61.782717391304338</v>
      </c>
      <c r="V699" s="31">
        <v>0.20054347826086955</v>
      </c>
      <c r="W699" s="36">
        <v>3.2459478431600226E-3</v>
      </c>
      <c r="X699" s="31">
        <v>0</v>
      </c>
      <c r="Y699" s="31">
        <v>0</v>
      </c>
      <c r="Z699" s="36" t="s">
        <v>2850</v>
      </c>
      <c r="AA699" s="31">
        <v>102.14532608695649</v>
      </c>
      <c r="AB699" s="31">
        <v>0.24326086956521739</v>
      </c>
      <c r="AC699" s="36">
        <v>2.3815173819909195E-3</v>
      </c>
      <c r="AD699" s="31">
        <v>0</v>
      </c>
      <c r="AE699" s="31">
        <v>0</v>
      </c>
      <c r="AF699" s="36" t="s">
        <v>2850</v>
      </c>
      <c r="AG699" s="31">
        <v>0</v>
      </c>
      <c r="AH699" s="31">
        <v>0</v>
      </c>
      <c r="AI699" s="36" t="s">
        <v>2850</v>
      </c>
      <c r="AJ699" t="s">
        <v>16</v>
      </c>
      <c r="AK699" s="37">
        <v>9</v>
      </c>
      <c r="AT699"/>
    </row>
    <row r="700" spans="1:46" x14ac:dyDescent="0.25">
      <c r="A700" t="s">
        <v>2660</v>
      </c>
      <c r="B700" t="s">
        <v>1377</v>
      </c>
      <c r="C700" t="s">
        <v>2417</v>
      </c>
      <c r="D700" t="s">
        <v>2623</v>
      </c>
      <c r="E700" s="31">
        <v>50.413043478260867</v>
      </c>
      <c r="F700" s="31">
        <v>235.78434782608696</v>
      </c>
      <c r="G700" s="31">
        <v>0</v>
      </c>
      <c r="H700" s="36">
        <v>0</v>
      </c>
      <c r="I700" s="31">
        <v>82.016521739130425</v>
      </c>
      <c r="J700" s="31">
        <v>0</v>
      </c>
      <c r="K700" s="36">
        <v>0</v>
      </c>
      <c r="L700" s="31">
        <v>54.668913043478248</v>
      </c>
      <c r="M700" s="31">
        <v>0</v>
      </c>
      <c r="N700" s="36">
        <v>0</v>
      </c>
      <c r="O700" s="31">
        <v>22.043260869565216</v>
      </c>
      <c r="P700" s="31">
        <v>0</v>
      </c>
      <c r="Q700" s="36">
        <v>0</v>
      </c>
      <c r="R700" s="31">
        <v>5.3043478260869561</v>
      </c>
      <c r="S700" s="31">
        <v>0</v>
      </c>
      <c r="T700" s="36">
        <v>0</v>
      </c>
      <c r="U700" s="31">
        <v>26.464239130434784</v>
      </c>
      <c r="V700" s="31">
        <v>0</v>
      </c>
      <c r="W700" s="36">
        <v>0</v>
      </c>
      <c r="X700" s="31">
        <v>5.3043478260869561</v>
      </c>
      <c r="Y700" s="31">
        <v>0</v>
      </c>
      <c r="Z700" s="36">
        <v>0</v>
      </c>
      <c r="AA700" s="31">
        <v>121.99923913043479</v>
      </c>
      <c r="AB700" s="31">
        <v>0</v>
      </c>
      <c r="AC700" s="36">
        <v>0</v>
      </c>
      <c r="AD700" s="31">
        <v>0</v>
      </c>
      <c r="AE700" s="31">
        <v>0</v>
      </c>
      <c r="AF700" s="36" t="s">
        <v>2850</v>
      </c>
      <c r="AG700" s="31">
        <v>0</v>
      </c>
      <c r="AH700" s="31">
        <v>0</v>
      </c>
      <c r="AI700" s="36" t="s">
        <v>2850</v>
      </c>
      <c r="AJ700" t="s">
        <v>241</v>
      </c>
      <c r="AK700" s="37">
        <v>9</v>
      </c>
      <c r="AT700"/>
    </row>
    <row r="701" spans="1:46" x14ac:dyDescent="0.25">
      <c r="A701" t="s">
        <v>2660</v>
      </c>
      <c r="B701" t="s">
        <v>2150</v>
      </c>
      <c r="C701" t="s">
        <v>2295</v>
      </c>
      <c r="D701" t="s">
        <v>2605</v>
      </c>
      <c r="E701" s="31">
        <v>57.891304347826086</v>
      </c>
      <c r="F701" s="31">
        <v>225.17836956521742</v>
      </c>
      <c r="G701" s="31">
        <v>7.434347826086956</v>
      </c>
      <c r="H701" s="36">
        <v>3.3015372837282127E-2</v>
      </c>
      <c r="I701" s="31">
        <v>26.595652173913038</v>
      </c>
      <c r="J701" s="31">
        <v>0</v>
      </c>
      <c r="K701" s="36">
        <v>0</v>
      </c>
      <c r="L701" s="31">
        <v>21.639130434782604</v>
      </c>
      <c r="M701" s="31">
        <v>0</v>
      </c>
      <c r="N701" s="36">
        <v>0</v>
      </c>
      <c r="O701" s="31">
        <v>0</v>
      </c>
      <c r="P701" s="31">
        <v>0</v>
      </c>
      <c r="Q701" s="36" t="s">
        <v>2850</v>
      </c>
      <c r="R701" s="31">
        <v>4.9565217391304346</v>
      </c>
      <c r="S701" s="31">
        <v>0</v>
      </c>
      <c r="T701" s="36">
        <v>0</v>
      </c>
      <c r="U701" s="31">
        <v>52.243586956521739</v>
      </c>
      <c r="V701" s="31">
        <v>0.67576086956521741</v>
      </c>
      <c r="W701" s="36">
        <v>1.293480997251587E-2</v>
      </c>
      <c r="X701" s="31">
        <v>7.9902173913043493</v>
      </c>
      <c r="Y701" s="31">
        <v>0</v>
      </c>
      <c r="Z701" s="36">
        <v>0</v>
      </c>
      <c r="AA701" s="31">
        <v>130.51489130434786</v>
      </c>
      <c r="AB701" s="31">
        <v>6.7585869565217385</v>
      </c>
      <c r="AC701" s="36">
        <v>5.1784029308666241E-2</v>
      </c>
      <c r="AD701" s="31">
        <v>7.834021739130435</v>
      </c>
      <c r="AE701" s="31">
        <v>0</v>
      </c>
      <c r="AF701" s="36">
        <v>0</v>
      </c>
      <c r="AG701" s="31">
        <v>0</v>
      </c>
      <c r="AH701" s="31">
        <v>0</v>
      </c>
      <c r="AI701" s="36" t="s">
        <v>2850</v>
      </c>
      <c r="AJ701" t="s">
        <v>1016</v>
      </c>
      <c r="AK701" s="37">
        <v>9</v>
      </c>
      <c r="AT701"/>
    </row>
    <row r="702" spans="1:46" x14ac:dyDescent="0.25">
      <c r="A702" t="s">
        <v>2660</v>
      </c>
      <c r="B702" t="s">
        <v>1159</v>
      </c>
      <c r="C702" t="s">
        <v>2295</v>
      </c>
      <c r="D702" t="s">
        <v>2605</v>
      </c>
      <c r="E702" s="31">
        <v>67.293478260869563</v>
      </c>
      <c r="F702" s="31">
        <v>262.44652173913033</v>
      </c>
      <c r="G702" s="31">
        <v>0</v>
      </c>
      <c r="H702" s="36">
        <v>0</v>
      </c>
      <c r="I702" s="31">
        <v>24.827608695652177</v>
      </c>
      <c r="J702" s="31">
        <v>0</v>
      </c>
      <c r="K702" s="36">
        <v>0</v>
      </c>
      <c r="L702" s="31">
        <v>20.588478260869568</v>
      </c>
      <c r="M702" s="31">
        <v>0</v>
      </c>
      <c r="N702" s="36">
        <v>0</v>
      </c>
      <c r="O702" s="31">
        <v>0</v>
      </c>
      <c r="P702" s="31">
        <v>0</v>
      </c>
      <c r="Q702" s="36" t="s">
        <v>2850</v>
      </c>
      <c r="R702" s="31">
        <v>4.2391304347826084</v>
      </c>
      <c r="S702" s="31">
        <v>0</v>
      </c>
      <c r="T702" s="36">
        <v>0</v>
      </c>
      <c r="U702" s="31">
        <v>62.615869565217359</v>
      </c>
      <c r="V702" s="31">
        <v>0</v>
      </c>
      <c r="W702" s="36">
        <v>0</v>
      </c>
      <c r="X702" s="31">
        <v>24.297391304347826</v>
      </c>
      <c r="Y702" s="31">
        <v>0</v>
      </c>
      <c r="Z702" s="36">
        <v>0</v>
      </c>
      <c r="AA702" s="31">
        <v>146.39271739130427</v>
      </c>
      <c r="AB702" s="31">
        <v>0</v>
      </c>
      <c r="AC702" s="36">
        <v>0</v>
      </c>
      <c r="AD702" s="31">
        <v>4.3129347826086963</v>
      </c>
      <c r="AE702" s="31">
        <v>0</v>
      </c>
      <c r="AF702" s="36">
        <v>0</v>
      </c>
      <c r="AG702" s="31">
        <v>0</v>
      </c>
      <c r="AH702" s="31">
        <v>0</v>
      </c>
      <c r="AI702" s="36" t="s">
        <v>2850</v>
      </c>
      <c r="AJ702" t="s">
        <v>22</v>
      </c>
      <c r="AK702" s="37">
        <v>9</v>
      </c>
      <c r="AT702"/>
    </row>
    <row r="703" spans="1:46" x14ac:dyDescent="0.25">
      <c r="A703" t="s">
        <v>2660</v>
      </c>
      <c r="B703" t="s">
        <v>1799</v>
      </c>
      <c r="C703" t="s">
        <v>2351</v>
      </c>
      <c r="D703" t="s">
        <v>2603</v>
      </c>
      <c r="E703" s="31">
        <v>40.565217391304351</v>
      </c>
      <c r="F703" s="31">
        <v>156.44021739130434</v>
      </c>
      <c r="G703" s="31">
        <v>19.489130434782606</v>
      </c>
      <c r="H703" s="36">
        <v>0.12457877366684035</v>
      </c>
      <c r="I703" s="31">
        <v>23.47282608695652</v>
      </c>
      <c r="J703" s="31">
        <v>0</v>
      </c>
      <c r="K703" s="36">
        <v>0</v>
      </c>
      <c r="L703" s="31">
        <v>5.8260869565217392</v>
      </c>
      <c r="M703" s="31">
        <v>0</v>
      </c>
      <c r="N703" s="36">
        <v>0</v>
      </c>
      <c r="O703" s="31">
        <v>11.820652173913043</v>
      </c>
      <c r="P703" s="31">
        <v>0</v>
      </c>
      <c r="Q703" s="36">
        <v>0</v>
      </c>
      <c r="R703" s="31">
        <v>5.8260869565217392</v>
      </c>
      <c r="S703" s="31">
        <v>0</v>
      </c>
      <c r="T703" s="36">
        <v>0</v>
      </c>
      <c r="U703" s="31">
        <v>29.793478260869566</v>
      </c>
      <c r="V703" s="31">
        <v>2.402173913043478</v>
      </c>
      <c r="W703" s="36">
        <v>8.0627508208682946E-2</v>
      </c>
      <c r="X703" s="31">
        <v>0</v>
      </c>
      <c r="Y703" s="31">
        <v>0</v>
      </c>
      <c r="Z703" s="36" t="s">
        <v>2850</v>
      </c>
      <c r="AA703" s="31">
        <v>103.17391304347827</v>
      </c>
      <c r="AB703" s="31">
        <v>17.086956521739129</v>
      </c>
      <c r="AC703" s="36">
        <v>0.16561314791403284</v>
      </c>
      <c r="AD703" s="31">
        <v>0</v>
      </c>
      <c r="AE703" s="31">
        <v>0</v>
      </c>
      <c r="AF703" s="36" t="s">
        <v>2850</v>
      </c>
      <c r="AG703" s="31">
        <v>0</v>
      </c>
      <c r="AH703" s="31">
        <v>0</v>
      </c>
      <c r="AI703" s="36" t="s">
        <v>2850</v>
      </c>
      <c r="AJ703" t="s">
        <v>656</v>
      </c>
      <c r="AK703" s="37">
        <v>9</v>
      </c>
      <c r="AT703"/>
    </row>
    <row r="704" spans="1:46" x14ac:dyDescent="0.25">
      <c r="A704" t="s">
        <v>2660</v>
      </c>
      <c r="B704" t="s">
        <v>1670</v>
      </c>
      <c r="C704" t="s">
        <v>2473</v>
      </c>
      <c r="D704" t="s">
        <v>2603</v>
      </c>
      <c r="E704" s="31">
        <v>137.90217391304347</v>
      </c>
      <c r="F704" s="31">
        <v>504.44641304347829</v>
      </c>
      <c r="G704" s="31">
        <v>0</v>
      </c>
      <c r="H704" s="36">
        <v>0</v>
      </c>
      <c r="I704" s="31">
        <v>46.462826086956518</v>
      </c>
      <c r="J704" s="31">
        <v>0</v>
      </c>
      <c r="K704" s="36">
        <v>0</v>
      </c>
      <c r="L704" s="31">
        <v>31.227065217391299</v>
      </c>
      <c r="M704" s="31">
        <v>0</v>
      </c>
      <c r="N704" s="36">
        <v>0</v>
      </c>
      <c r="O704" s="31">
        <v>10.018369565217391</v>
      </c>
      <c r="P704" s="31">
        <v>0</v>
      </c>
      <c r="Q704" s="36">
        <v>0</v>
      </c>
      <c r="R704" s="31">
        <v>5.2173913043478262</v>
      </c>
      <c r="S704" s="31">
        <v>0</v>
      </c>
      <c r="T704" s="36">
        <v>0</v>
      </c>
      <c r="U704" s="31">
        <v>102.82902173913043</v>
      </c>
      <c r="V704" s="31">
        <v>0</v>
      </c>
      <c r="W704" s="36">
        <v>0</v>
      </c>
      <c r="X704" s="31">
        <v>17.008043478260866</v>
      </c>
      <c r="Y704" s="31">
        <v>0</v>
      </c>
      <c r="Z704" s="36">
        <v>0</v>
      </c>
      <c r="AA704" s="31">
        <v>338.14652173913049</v>
      </c>
      <c r="AB704" s="31">
        <v>0</v>
      </c>
      <c r="AC704" s="36">
        <v>0</v>
      </c>
      <c r="AD704" s="31">
        <v>0</v>
      </c>
      <c r="AE704" s="31">
        <v>0</v>
      </c>
      <c r="AF704" s="36" t="s">
        <v>2850</v>
      </c>
      <c r="AG704" s="31">
        <v>0</v>
      </c>
      <c r="AH704" s="31">
        <v>0</v>
      </c>
      <c r="AI704" s="36" t="s">
        <v>2850</v>
      </c>
      <c r="AJ704" t="s">
        <v>536</v>
      </c>
      <c r="AK704" s="37">
        <v>9</v>
      </c>
      <c r="AT704"/>
    </row>
    <row r="705" spans="1:46" x14ac:dyDescent="0.25">
      <c r="A705" t="s">
        <v>2660</v>
      </c>
      <c r="B705" t="s">
        <v>1695</v>
      </c>
      <c r="C705" t="s">
        <v>2447</v>
      </c>
      <c r="D705" t="s">
        <v>2605</v>
      </c>
      <c r="E705" s="31">
        <v>87.902173913043484</v>
      </c>
      <c r="F705" s="31">
        <v>447.05739130434779</v>
      </c>
      <c r="G705" s="31">
        <v>6.756195652173913</v>
      </c>
      <c r="H705" s="36">
        <v>1.5112591321802864E-2</v>
      </c>
      <c r="I705" s="31">
        <v>82.72</v>
      </c>
      <c r="J705" s="31">
        <v>4.1489130434782613</v>
      </c>
      <c r="K705" s="36">
        <v>5.0156105457909349E-2</v>
      </c>
      <c r="L705" s="31">
        <v>72.024347826086952</v>
      </c>
      <c r="M705" s="31">
        <v>4.1489130434782613</v>
      </c>
      <c r="N705" s="36">
        <v>5.7604312551311161E-2</v>
      </c>
      <c r="O705" s="31">
        <v>4.9565217391304346</v>
      </c>
      <c r="P705" s="31">
        <v>0</v>
      </c>
      <c r="Q705" s="36">
        <v>0</v>
      </c>
      <c r="R705" s="31">
        <v>5.7391304347826084</v>
      </c>
      <c r="S705" s="31">
        <v>0</v>
      </c>
      <c r="T705" s="36">
        <v>0</v>
      </c>
      <c r="U705" s="31">
        <v>85.714239130434748</v>
      </c>
      <c r="V705" s="31">
        <v>2.433369565217391</v>
      </c>
      <c r="W705" s="36">
        <v>2.8389327023184984E-2</v>
      </c>
      <c r="X705" s="31">
        <v>26.305326086956519</v>
      </c>
      <c r="Y705" s="31">
        <v>0</v>
      </c>
      <c r="Z705" s="36">
        <v>0</v>
      </c>
      <c r="AA705" s="31">
        <v>235.54543478260874</v>
      </c>
      <c r="AB705" s="31">
        <v>0.17391304347826086</v>
      </c>
      <c r="AC705" s="36">
        <v>7.3834181349670359E-4</v>
      </c>
      <c r="AD705" s="31">
        <v>0</v>
      </c>
      <c r="AE705" s="31">
        <v>0</v>
      </c>
      <c r="AF705" s="36" t="s">
        <v>2850</v>
      </c>
      <c r="AG705" s="31">
        <v>16.772391304347828</v>
      </c>
      <c r="AH705" s="31">
        <v>0</v>
      </c>
      <c r="AI705" s="36">
        <v>0</v>
      </c>
      <c r="AJ705" t="s">
        <v>561</v>
      </c>
      <c r="AK705" s="37">
        <v>9</v>
      </c>
      <c r="AT705"/>
    </row>
    <row r="706" spans="1:46" x14ac:dyDescent="0.25">
      <c r="A706" t="s">
        <v>2660</v>
      </c>
      <c r="B706" t="s">
        <v>1725</v>
      </c>
      <c r="C706" t="s">
        <v>2478</v>
      </c>
      <c r="D706" t="s">
        <v>2603</v>
      </c>
      <c r="E706" s="31">
        <v>55.521739130434781</v>
      </c>
      <c r="F706" s="31">
        <v>258.03543478260872</v>
      </c>
      <c r="G706" s="31">
        <v>12.841086956521737</v>
      </c>
      <c r="H706" s="36">
        <v>4.9764819964902014E-2</v>
      </c>
      <c r="I706" s="31">
        <v>24.240217391304345</v>
      </c>
      <c r="J706" s="31">
        <v>0</v>
      </c>
      <c r="K706" s="36">
        <v>0</v>
      </c>
      <c r="L706" s="31">
        <v>9.3219565217391285</v>
      </c>
      <c r="M706" s="31">
        <v>0</v>
      </c>
      <c r="N706" s="36">
        <v>0</v>
      </c>
      <c r="O706" s="31">
        <v>9.3530434782608705</v>
      </c>
      <c r="P706" s="31">
        <v>0</v>
      </c>
      <c r="Q706" s="36">
        <v>0</v>
      </c>
      <c r="R706" s="31">
        <v>5.5652173913043477</v>
      </c>
      <c r="S706" s="31">
        <v>0</v>
      </c>
      <c r="T706" s="36">
        <v>0</v>
      </c>
      <c r="U706" s="31">
        <v>73.550543478260892</v>
      </c>
      <c r="V706" s="31">
        <v>9.9055434782608671</v>
      </c>
      <c r="W706" s="36">
        <v>0.13467668639577923</v>
      </c>
      <c r="X706" s="31">
        <v>5.2327173913043481</v>
      </c>
      <c r="Y706" s="31">
        <v>0</v>
      </c>
      <c r="Z706" s="36">
        <v>0</v>
      </c>
      <c r="AA706" s="31">
        <v>153.99956521739134</v>
      </c>
      <c r="AB706" s="31">
        <v>2.93554347826087</v>
      </c>
      <c r="AC706" s="36">
        <v>1.9062024455179148E-2</v>
      </c>
      <c r="AD706" s="31">
        <v>1.0123913043478261</v>
      </c>
      <c r="AE706" s="31">
        <v>0</v>
      </c>
      <c r="AF706" s="36">
        <v>0</v>
      </c>
      <c r="AG706" s="31">
        <v>0</v>
      </c>
      <c r="AH706" s="31">
        <v>0</v>
      </c>
      <c r="AI706" s="36" t="s">
        <v>2850</v>
      </c>
      <c r="AJ706" t="s">
        <v>591</v>
      </c>
      <c r="AK706" s="37">
        <v>9</v>
      </c>
      <c r="AT706"/>
    </row>
    <row r="707" spans="1:46" x14ac:dyDescent="0.25">
      <c r="A707" t="s">
        <v>2660</v>
      </c>
      <c r="B707" t="s">
        <v>1802</v>
      </c>
      <c r="C707" t="s">
        <v>2386</v>
      </c>
      <c r="D707" t="s">
        <v>2619</v>
      </c>
      <c r="E707" s="31">
        <v>88.978260869565219</v>
      </c>
      <c r="F707" s="31">
        <v>431.1004347826086</v>
      </c>
      <c r="G707" s="31">
        <v>0</v>
      </c>
      <c r="H707" s="36">
        <v>0</v>
      </c>
      <c r="I707" s="31">
        <v>51.769239130434791</v>
      </c>
      <c r="J707" s="31">
        <v>0</v>
      </c>
      <c r="K707" s="36">
        <v>0</v>
      </c>
      <c r="L707" s="31">
        <v>45.628043478260878</v>
      </c>
      <c r="M707" s="31">
        <v>0</v>
      </c>
      <c r="N707" s="36">
        <v>0</v>
      </c>
      <c r="O707" s="31">
        <v>0.92380434782608689</v>
      </c>
      <c r="P707" s="31">
        <v>0</v>
      </c>
      <c r="Q707" s="36">
        <v>0</v>
      </c>
      <c r="R707" s="31">
        <v>5.2173913043478262</v>
      </c>
      <c r="S707" s="31">
        <v>0</v>
      </c>
      <c r="T707" s="36">
        <v>0</v>
      </c>
      <c r="U707" s="31">
        <v>150.75097826086952</v>
      </c>
      <c r="V707" s="31">
        <v>0</v>
      </c>
      <c r="W707" s="36">
        <v>0</v>
      </c>
      <c r="X707" s="31">
        <v>13.629239130434776</v>
      </c>
      <c r="Y707" s="31">
        <v>0</v>
      </c>
      <c r="Z707" s="36">
        <v>0</v>
      </c>
      <c r="AA707" s="31">
        <v>214.95097826086953</v>
      </c>
      <c r="AB707" s="31">
        <v>0</v>
      </c>
      <c r="AC707" s="36">
        <v>0</v>
      </c>
      <c r="AD707" s="31">
        <v>0</v>
      </c>
      <c r="AE707" s="31">
        <v>0</v>
      </c>
      <c r="AF707" s="36" t="s">
        <v>2850</v>
      </c>
      <c r="AG707" s="31">
        <v>0</v>
      </c>
      <c r="AH707" s="31">
        <v>0</v>
      </c>
      <c r="AI707" s="36" t="s">
        <v>2850</v>
      </c>
      <c r="AJ707" t="s">
        <v>659</v>
      </c>
      <c r="AK707" s="37">
        <v>9</v>
      </c>
      <c r="AT707"/>
    </row>
    <row r="708" spans="1:46" x14ac:dyDescent="0.25">
      <c r="A708" t="s">
        <v>2660</v>
      </c>
      <c r="B708" t="s">
        <v>2210</v>
      </c>
      <c r="C708" t="s">
        <v>2281</v>
      </c>
      <c r="D708" t="s">
        <v>2603</v>
      </c>
      <c r="E708" s="31">
        <v>157.39130434782609</v>
      </c>
      <c r="F708" s="31">
        <v>628.05760869565211</v>
      </c>
      <c r="G708" s="31">
        <v>0</v>
      </c>
      <c r="H708" s="36">
        <v>0</v>
      </c>
      <c r="I708" s="31">
        <v>74.287499999999966</v>
      </c>
      <c r="J708" s="31">
        <v>0</v>
      </c>
      <c r="K708" s="36">
        <v>0</v>
      </c>
      <c r="L708" s="31">
        <v>55.488586956521708</v>
      </c>
      <c r="M708" s="31">
        <v>0</v>
      </c>
      <c r="N708" s="36">
        <v>0</v>
      </c>
      <c r="O708" s="31">
        <v>13.320652173913047</v>
      </c>
      <c r="P708" s="31">
        <v>0</v>
      </c>
      <c r="Q708" s="36">
        <v>0</v>
      </c>
      <c r="R708" s="31">
        <v>5.4782608695652177</v>
      </c>
      <c r="S708" s="31">
        <v>0</v>
      </c>
      <c r="T708" s="36">
        <v>0</v>
      </c>
      <c r="U708" s="31">
        <v>170.90641304347827</v>
      </c>
      <c r="V708" s="31">
        <v>0</v>
      </c>
      <c r="W708" s="36">
        <v>0</v>
      </c>
      <c r="X708" s="31">
        <v>0</v>
      </c>
      <c r="Y708" s="31">
        <v>0</v>
      </c>
      <c r="Z708" s="36" t="s">
        <v>2850</v>
      </c>
      <c r="AA708" s="31">
        <v>380.31836956521738</v>
      </c>
      <c r="AB708" s="31">
        <v>0</v>
      </c>
      <c r="AC708" s="36">
        <v>0</v>
      </c>
      <c r="AD708" s="31">
        <v>2.5453260869565217</v>
      </c>
      <c r="AE708" s="31">
        <v>0</v>
      </c>
      <c r="AF708" s="36">
        <v>0</v>
      </c>
      <c r="AG708" s="31">
        <v>0</v>
      </c>
      <c r="AH708" s="31">
        <v>0</v>
      </c>
      <c r="AI708" s="36" t="s">
        <v>2850</v>
      </c>
      <c r="AJ708" t="s">
        <v>1078</v>
      </c>
      <c r="AK708" s="37">
        <v>9</v>
      </c>
      <c r="AT708"/>
    </row>
    <row r="709" spans="1:46" x14ac:dyDescent="0.25">
      <c r="A709" t="s">
        <v>2660</v>
      </c>
      <c r="B709" t="s">
        <v>1649</v>
      </c>
      <c r="C709" t="s">
        <v>2353</v>
      </c>
      <c r="D709" t="s">
        <v>2617</v>
      </c>
      <c r="E709" s="31">
        <v>59.423913043478258</v>
      </c>
      <c r="F709" s="31">
        <v>246.5236956521739</v>
      </c>
      <c r="G709" s="31">
        <v>0</v>
      </c>
      <c r="H709" s="36">
        <v>0</v>
      </c>
      <c r="I709" s="31">
        <v>23.35173913043479</v>
      </c>
      <c r="J709" s="31">
        <v>0</v>
      </c>
      <c r="K709" s="36">
        <v>0</v>
      </c>
      <c r="L709" s="31">
        <v>21.60978260869566</v>
      </c>
      <c r="M709" s="31">
        <v>0</v>
      </c>
      <c r="N709" s="36">
        <v>0</v>
      </c>
      <c r="O709" s="31">
        <v>1.74195652173913</v>
      </c>
      <c r="P709" s="31">
        <v>0</v>
      </c>
      <c r="Q709" s="36">
        <v>0</v>
      </c>
      <c r="R709" s="31">
        <v>0</v>
      </c>
      <c r="S709" s="31">
        <v>0</v>
      </c>
      <c r="T709" s="36" t="s">
        <v>2850</v>
      </c>
      <c r="U709" s="31">
        <v>65.577065217391294</v>
      </c>
      <c r="V709" s="31">
        <v>0</v>
      </c>
      <c r="W709" s="36">
        <v>0</v>
      </c>
      <c r="X709" s="31">
        <v>3.5440217391304349</v>
      </c>
      <c r="Y709" s="31">
        <v>0</v>
      </c>
      <c r="Z709" s="36">
        <v>0</v>
      </c>
      <c r="AA709" s="31">
        <v>154.0508695652174</v>
      </c>
      <c r="AB709" s="31">
        <v>0</v>
      </c>
      <c r="AC709" s="36">
        <v>0</v>
      </c>
      <c r="AD709" s="31">
        <v>0</v>
      </c>
      <c r="AE709" s="31">
        <v>0</v>
      </c>
      <c r="AF709" s="36" t="s">
        <v>2850</v>
      </c>
      <c r="AG709" s="31">
        <v>0</v>
      </c>
      <c r="AH709" s="31">
        <v>0</v>
      </c>
      <c r="AI709" s="36" t="s">
        <v>2850</v>
      </c>
      <c r="AJ709" t="s">
        <v>515</v>
      </c>
      <c r="AK709" s="37">
        <v>9</v>
      </c>
      <c r="AT709"/>
    </row>
    <row r="710" spans="1:46" x14ac:dyDescent="0.25">
      <c r="A710" t="s">
        <v>2660</v>
      </c>
      <c r="B710" t="s">
        <v>2045</v>
      </c>
      <c r="C710" t="s">
        <v>2415</v>
      </c>
      <c r="D710" t="s">
        <v>2619</v>
      </c>
      <c r="E710" s="31">
        <v>91.782608695652172</v>
      </c>
      <c r="F710" s="31">
        <v>421.41054347826076</v>
      </c>
      <c r="G710" s="31">
        <v>0</v>
      </c>
      <c r="H710" s="36">
        <v>0</v>
      </c>
      <c r="I710" s="31">
        <v>42.846630434782625</v>
      </c>
      <c r="J710" s="31">
        <v>0</v>
      </c>
      <c r="K710" s="36">
        <v>0</v>
      </c>
      <c r="L710" s="31">
        <v>32.124347826086968</v>
      </c>
      <c r="M710" s="31">
        <v>0</v>
      </c>
      <c r="N710" s="36">
        <v>0</v>
      </c>
      <c r="O710" s="31">
        <v>5.5048913043478276</v>
      </c>
      <c r="P710" s="31">
        <v>0</v>
      </c>
      <c r="Q710" s="36">
        <v>0</v>
      </c>
      <c r="R710" s="31">
        <v>5.2173913043478262</v>
      </c>
      <c r="S710" s="31">
        <v>0</v>
      </c>
      <c r="T710" s="36">
        <v>0</v>
      </c>
      <c r="U710" s="31">
        <v>115.38065217391303</v>
      </c>
      <c r="V710" s="31">
        <v>0</v>
      </c>
      <c r="W710" s="36">
        <v>0</v>
      </c>
      <c r="X710" s="31">
        <v>9.8967391304347831</v>
      </c>
      <c r="Y710" s="31">
        <v>0</v>
      </c>
      <c r="Z710" s="36">
        <v>0</v>
      </c>
      <c r="AA710" s="31">
        <v>253.28652173913034</v>
      </c>
      <c r="AB710" s="31">
        <v>0</v>
      </c>
      <c r="AC710" s="36">
        <v>0</v>
      </c>
      <c r="AD710" s="31">
        <v>0</v>
      </c>
      <c r="AE710" s="31">
        <v>0</v>
      </c>
      <c r="AF710" s="36" t="s">
        <v>2850</v>
      </c>
      <c r="AG710" s="31">
        <v>0</v>
      </c>
      <c r="AH710" s="31">
        <v>0</v>
      </c>
      <c r="AI710" s="36" t="s">
        <v>2850</v>
      </c>
      <c r="AJ710" t="s">
        <v>908</v>
      </c>
      <c r="AK710" s="37">
        <v>9</v>
      </c>
      <c r="AT710"/>
    </row>
    <row r="711" spans="1:46" x14ac:dyDescent="0.25">
      <c r="A711" t="s">
        <v>2660</v>
      </c>
      <c r="B711" t="s">
        <v>1705</v>
      </c>
      <c r="C711" t="s">
        <v>2436</v>
      </c>
      <c r="D711" t="s">
        <v>2626</v>
      </c>
      <c r="E711" s="31">
        <v>110.07608695652173</v>
      </c>
      <c r="F711" s="31">
        <v>450.35858695652161</v>
      </c>
      <c r="G711" s="31">
        <v>0</v>
      </c>
      <c r="H711" s="36">
        <v>0</v>
      </c>
      <c r="I711" s="31">
        <v>73.860543478260865</v>
      </c>
      <c r="J711" s="31">
        <v>0</v>
      </c>
      <c r="K711" s="36">
        <v>0</v>
      </c>
      <c r="L711" s="31">
        <v>54.399239130434779</v>
      </c>
      <c r="M711" s="31">
        <v>0</v>
      </c>
      <c r="N711" s="36">
        <v>0</v>
      </c>
      <c r="O711" s="31">
        <v>13.722173913043479</v>
      </c>
      <c r="P711" s="31">
        <v>0</v>
      </c>
      <c r="Q711" s="36">
        <v>0</v>
      </c>
      <c r="R711" s="31">
        <v>5.7391304347826084</v>
      </c>
      <c r="S711" s="31">
        <v>0</v>
      </c>
      <c r="T711" s="36">
        <v>0</v>
      </c>
      <c r="U711" s="31">
        <v>107.12391304347824</v>
      </c>
      <c r="V711" s="31">
        <v>0</v>
      </c>
      <c r="W711" s="36">
        <v>0</v>
      </c>
      <c r="X711" s="31">
        <v>13.333043478260866</v>
      </c>
      <c r="Y711" s="31">
        <v>0</v>
      </c>
      <c r="Z711" s="36">
        <v>0</v>
      </c>
      <c r="AA711" s="31">
        <v>253.68826086956514</v>
      </c>
      <c r="AB711" s="31">
        <v>0</v>
      </c>
      <c r="AC711" s="36">
        <v>0</v>
      </c>
      <c r="AD711" s="31">
        <v>2.3528260869565214</v>
      </c>
      <c r="AE711" s="31">
        <v>0</v>
      </c>
      <c r="AF711" s="36">
        <v>0</v>
      </c>
      <c r="AG711" s="31">
        <v>0</v>
      </c>
      <c r="AH711" s="31">
        <v>0</v>
      </c>
      <c r="AI711" s="36" t="s">
        <v>2850</v>
      </c>
      <c r="AJ711" t="s">
        <v>571</v>
      </c>
      <c r="AK711" s="37">
        <v>9</v>
      </c>
      <c r="AT711"/>
    </row>
    <row r="712" spans="1:46" x14ac:dyDescent="0.25">
      <c r="A712" t="s">
        <v>2660</v>
      </c>
      <c r="B712" t="s">
        <v>2035</v>
      </c>
      <c r="C712" t="s">
        <v>2404</v>
      </c>
      <c r="D712" t="s">
        <v>2619</v>
      </c>
      <c r="E712" s="31">
        <v>60.978260869565219</v>
      </c>
      <c r="F712" s="31">
        <v>264.67956521739131</v>
      </c>
      <c r="G712" s="31">
        <v>0</v>
      </c>
      <c r="H712" s="36">
        <v>0</v>
      </c>
      <c r="I712" s="31">
        <v>40.564130434782598</v>
      </c>
      <c r="J712" s="31">
        <v>0</v>
      </c>
      <c r="K712" s="36">
        <v>0</v>
      </c>
      <c r="L712" s="31">
        <v>29.768913043478253</v>
      </c>
      <c r="M712" s="31">
        <v>0</v>
      </c>
      <c r="N712" s="36">
        <v>0</v>
      </c>
      <c r="O712" s="31">
        <v>5.6647826086956492</v>
      </c>
      <c r="P712" s="31">
        <v>0</v>
      </c>
      <c r="Q712" s="36">
        <v>0</v>
      </c>
      <c r="R712" s="31">
        <v>5.1304347826086953</v>
      </c>
      <c r="S712" s="31">
        <v>0</v>
      </c>
      <c r="T712" s="36">
        <v>0</v>
      </c>
      <c r="U712" s="31">
        <v>54.737826086956524</v>
      </c>
      <c r="V712" s="31">
        <v>0</v>
      </c>
      <c r="W712" s="36">
        <v>0</v>
      </c>
      <c r="X712" s="31">
        <v>2.3043478260869565</v>
      </c>
      <c r="Y712" s="31">
        <v>0</v>
      </c>
      <c r="Z712" s="36">
        <v>0</v>
      </c>
      <c r="AA712" s="31">
        <v>167.07326086956525</v>
      </c>
      <c r="AB712" s="31">
        <v>0</v>
      </c>
      <c r="AC712" s="36">
        <v>0</v>
      </c>
      <c r="AD712" s="31">
        <v>0</v>
      </c>
      <c r="AE712" s="31">
        <v>0</v>
      </c>
      <c r="AF712" s="36" t="s">
        <v>2850</v>
      </c>
      <c r="AG712" s="31">
        <v>0</v>
      </c>
      <c r="AH712" s="31">
        <v>0</v>
      </c>
      <c r="AI712" s="36" t="s">
        <v>2850</v>
      </c>
      <c r="AJ712" t="s">
        <v>898</v>
      </c>
      <c r="AK712" s="37">
        <v>9</v>
      </c>
      <c r="AT712"/>
    </row>
    <row r="713" spans="1:46" x14ac:dyDescent="0.25">
      <c r="A713" t="s">
        <v>2660</v>
      </c>
      <c r="B713" t="s">
        <v>2068</v>
      </c>
      <c r="C713" t="s">
        <v>2294</v>
      </c>
      <c r="D713" t="s">
        <v>2605</v>
      </c>
      <c r="E713" s="31">
        <v>51.304347826086953</v>
      </c>
      <c r="F713" s="31">
        <v>209.69369565217391</v>
      </c>
      <c r="G713" s="31">
        <v>0</v>
      </c>
      <c r="H713" s="36">
        <v>0</v>
      </c>
      <c r="I713" s="31">
        <v>18.331521739130434</v>
      </c>
      <c r="J713" s="31">
        <v>0</v>
      </c>
      <c r="K713" s="36">
        <v>0</v>
      </c>
      <c r="L713" s="31">
        <v>6.853260869565216</v>
      </c>
      <c r="M713" s="31">
        <v>0</v>
      </c>
      <c r="N713" s="36">
        <v>0</v>
      </c>
      <c r="O713" s="31">
        <v>5.7391304347826084</v>
      </c>
      <c r="P713" s="31">
        <v>0</v>
      </c>
      <c r="Q713" s="36">
        <v>0</v>
      </c>
      <c r="R713" s="31">
        <v>5.7391304347826084</v>
      </c>
      <c r="S713" s="31">
        <v>0</v>
      </c>
      <c r="T713" s="36">
        <v>0</v>
      </c>
      <c r="U713" s="31">
        <v>46.28065217391304</v>
      </c>
      <c r="V713" s="31">
        <v>0</v>
      </c>
      <c r="W713" s="36">
        <v>0</v>
      </c>
      <c r="X713" s="31">
        <v>11.403043478260869</v>
      </c>
      <c r="Y713" s="31">
        <v>0</v>
      </c>
      <c r="Z713" s="36">
        <v>0</v>
      </c>
      <c r="AA713" s="31">
        <v>133.67847826086955</v>
      </c>
      <c r="AB713" s="31">
        <v>0</v>
      </c>
      <c r="AC713" s="36">
        <v>0</v>
      </c>
      <c r="AD713" s="31">
        <v>0</v>
      </c>
      <c r="AE713" s="31">
        <v>0</v>
      </c>
      <c r="AF713" s="36" t="s">
        <v>2850</v>
      </c>
      <c r="AG713" s="31">
        <v>0</v>
      </c>
      <c r="AH713" s="31">
        <v>0</v>
      </c>
      <c r="AI713" s="36" t="s">
        <v>2850</v>
      </c>
      <c r="AJ713" t="s">
        <v>931</v>
      </c>
      <c r="AK713" s="37">
        <v>9</v>
      </c>
      <c r="AT713"/>
    </row>
    <row r="714" spans="1:46" x14ac:dyDescent="0.25">
      <c r="A714" t="s">
        <v>2660</v>
      </c>
      <c r="B714" t="s">
        <v>1385</v>
      </c>
      <c r="C714" t="s">
        <v>2369</v>
      </c>
      <c r="D714" t="s">
        <v>2617</v>
      </c>
      <c r="E714" s="31">
        <v>110.94565217391305</v>
      </c>
      <c r="F714" s="31">
        <v>445.7863043478261</v>
      </c>
      <c r="G714" s="31">
        <v>30.322500000000009</v>
      </c>
      <c r="H714" s="36">
        <v>6.8020259268308042E-2</v>
      </c>
      <c r="I714" s="31">
        <v>56.413152173913033</v>
      </c>
      <c r="J714" s="31">
        <v>5.54108695652174</v>
      </c>
      <c r="K714" s="36">
        <v>9.8223317488790998E-2</v>
      </c>
      <c r="L714" s="31">
        <v>43.250108695652166</v>
      </c>
      <c r="M714" s="31">
        <v>3.7150000000000007</v>
      </c>
      <c r="N714" s="36">
        <v>8.5895737884549211E-2</v>
      </c>
      <c r="O714" s="31">
        <v>8.9021739130434785</v>
      </c>
      <c r="P714" s="31">
        <v>1.826086956521739</v>
      </c>
      <c r="Q714" s="36">
        <v>0.20512820512820512</v>
      </c>
      <c r="R714" s="31">
        <v>4.2608695652173916</v>
      </c>
      <c r="S714" s="31">
        <v>0</v>
      </c>
      <c r="T714" s="36">
        <v>0</v>
      </c>
      <c r="U714" s="31">
        <v>94.969456521739133</v>
      </c>
      <c r="V714" s="31">
        <v>7.3179347826086998</v>
      </c>
      <c r="W714" s="36">
        <v>7.7055666638816411E-2</v>
      </c>
      <c r="X714" s="31">
        <v>4.7588043478260866</v>
      </c>
      <c r="Y714" s="31">
        <v>0</v>
      </c>
      <c r="Z714" s="36">
        <v>0</v>
      </c>
      <c r="AA714" s="31">
        <v>289.64489130434782</v>
      </c>
      <c r="AB714" s="31">
        <v>17.463478260869568</v>
      </c>
      <c r="AC714" s="36">
        <v>6.0292719758414832E-2</v>
      </c>
      <c r="AD714" s="31">
        <v>0</v>
      </c>
      <c r="AE714" s="31">
        <v>0</v>
      </c>
      <c r="AF714" s="36" t="s">
        <v>2850</v>
      </c>
      <c r="AG714" s="31">
        <v>0</v>
      </c>
      <c r="AH714" s="31">
        <v>0</v>
      </c>
      <c r="AI714" s="36" t="s">
        <v>2850</v>
      </c>
      <c r="AJ714" t="s">
        <v>382</v>
      </c>
      <c r="AK714" s="37">
        <v>9</v>
      </c>
      <c r="AT714"/>
    </row>
    <row r="715" spans="1:46" x14ac:dyDescent="0.25">
      <c r="A715" t="s">
        <v>2660</v>
      </c>
      <c r="B715" t="s">
        <v>1385</v>
      </c>
      <c r="C715" t="s">
        <v>2386</v>
      </c>
      <c r="D715" t="s">
        <v>2619</v>
      </c>
      <c r="E715" s="31">
        <v>25.913043478260871</v>
      </c>
      <c r="F715" s="31">
        <v>115.04076086956522</v>
      </c>
      <c r="G715" s="31">
        <v>0</v>
      </c>
      <c r="H715" s="36">
        <v>0</v>
      </c>
      <c r="I715" s="31">
        <v>10.239130434782609</v>
      </c>
      <c r="J715" s="31">
        <v>0</v>
      </c>
      <c r="K715" s="36">
        <v>0</v>
      </c>
      <c r="L715" s="31">
        <v>4.5</v>
      </c>
      <c r="M715" s="31">
        <v>0</v>
      </c>
      <c r="N715" s="36">
        <v>0</v>
      </c>
      <c r="O715" s="31">
        <v>0</v>
      </c>
      <c r="P715" s="31">
        <v>0</v>
      </c>
      <c r="Q715" s="36" t="s">
        <v>2850</v>
      </c>
      <c r="R715" s="31">
        <v>5.7391304347826084</v>
      </c>
      <c r="S715" s="31">
        <v>0</v>
      </c>
      <c r="T715" s="36">
        <v>0</v>
      </c>
      <c r="U715" s="31">
        <v>26.584239130434781</v>
      </c>
      <c r="V715" s="31">
        <v>0</v>
      </c>
      <c r="W715" s="36">
        <v>0</v>
      </c>
      <c r="X715" s="31">
        <v>8.3505434782608692</v>
      </c>
      <c r="Y715" s="31">
        <v>0</v>
      </c>
      <c r="Z715" s="36">
        <v>0</v>
      </c>
      <c r="AA715" s="31">
        <v>69.866847826086953</v>
      </c>
      <c r="AB715" s="31">
        <v>0</v>
      </c>
      <c r="AC715" s="36">
        <v>0</v>
      </c>
      <c r="AD715" s="31">
        <v>0</v>
      </c>
      <c r="AE715" s="31">
        <v>0</v>
      </c>
      <c r="AF715" s="36" t="s">
        <v>2850</v>
      </c>
      <c r="AG715" s="31">
        <v>0</v>
      </c>
      <c r="AH715" s="31">
        <v>0</v>
      </c>
      <c r="AI715" s="36" t="s">
        <v>2850</v>
      </c>
      <c r="AJ715" t="s">
        <v>249</v>
      </c>
      <c r="AK715" s="37">
        <v>9</v>
      </c>
      <c r="AT715"/>
    </row>
    <row r="716" spans="1:46" x14ac:dyDescent="0.25">
      <c r="A716" t="s">
        <v>2660</v>
      </c>
      <c r="B716" t="s">
        <v>1365</v>
      </c>
      <c r="C716" t="s">
        <v>2411</v>
      </c>
      <c r="D716" t="s">
        <v>2637</v>
      </c>
      <c r="E716" s="31">
        <v>91.902173913043484</v>
      </c>
      <c r="F716" s="31">
        <v>354.91945652173905</v>
      </c>
      <c r="G716" s="31">
        <v>0</v>
      </c>
      <c r="H716" s="36">
        <v>0</v>
      </c>
      <c r="I716" s="31">
        <v>46.32119565217392</v>
      </c>
      <c r="J716" s="31">
        <v>0</v>
      </c>
      <c r="K716" s="36">
        <v>0</v>
      </c>
      <c r="L716" s="31">
        <v>34.684891304347836</v>
      </c>
      <c r="M716" s="31">
        <v>0</v>
      </c>
      <c r="N716" s="36">
        <v>0</v>
      </c>
      <c r="O716" s="31">
        <v>5.9839130434782604</v>
      </c>
      <c r="P716" s="31">
        <v>0</v>
      </c>
      <c r="Q716" s="36">
        <v>0</v>
      </c>
      <c r="R716" s="31">
        <v>5.6523913043478258</v>
      </c>
      <c r="S716" s="31">
        <v>0</v>
      </c>
      <c r="T716" s="36">
        <v>0</v>
      </c>
      <c r="U716" s="31">
        <v>82.801630434782595</v>
      </c>
      <c r="V716" s="31">
        <v>0</v>
      </c>
      <c r="W716" s="36">
        <v>0</v>
      </c>
      <c r="X716" s="31">
        <v>8.7386956521739165</v>
      </c>
      <c r="Y716" s="31">
        <v>0</v>
      </c>
      <c r="Z716" s="36">
        <v>0</v>
      </c>
      <c r="AA716" s="31">
        <v>217.05793478260864</v>
      </c>
      <c r="AB716" s="31">
        <v>0</v>
      </c>
      <c r="AC716" s="36">
        <v>0</v>
      </c>
      <c r="AD716" s="31">
        <v>0</v>
      </c>
      <c r="AE716" s="31">
        <v>0</v>
      </c>
      <c r="AF716" s="36" t="s">
        <v>2850</v>
      </c>
      <c r="AG716" s="31">
        <v>0</v>
      </c>
      <c r="AH716" s="31">
        <v>0</v>
      </c>
      <c r="AI716" s="36" t="s">
        <v>2850</v>
      </c>
      <c r="AJ716" t="s">
        <v>229</v>
      </c>
      <c r="AK716" s="37">
        <v>9</v>
      </c>
      <c r="AT716"/>
    </row>
    <row r="717" spans="1:46" x14ac:dyDescent="0.25">
      <c r="A717" t="s">
        <v>2660</v>
      </c>
      <c r="B717" t="s">
        <v>1165</v>
      </c>
      <c r="C717" t="s">
        <v>2300</v>
      </c>
      <c r="D717" t="s">
        <v>2605</v>
      </c>
      <c r="E717" s="31">
        <v>53.597826086956523</v>
      </c>
      <c r="F717" s="31">
        <v>173.32956521739132</v>
      </c>
      <c r="G717" s="31">
        <v>0</v>
      </c>
      <c r="H717" s="36">
        <v>0</v>
      </c>
      <c r="I717" s="31">
        <v>10.160434782608696</v>
      </c>
      <c r="J717" s="31">
        <v>0</v>
      </c>
      <c r="K717" s="36">
        <v>0</v>
      </c>
      <c r="L717" s="31">
        <v>10.160434782608696</v>
      </c>
      <c r="M717" s="31">
        <v>0</v>
      </c>
      <c r="N717" s="36">
        <v>0</v>
      </c>
      <c r="O717" s="31">
        <v>0</v>
      </c>
      <c r="P717" s="31">
        <v>0</v>
      </c>
      <c r="Q717" s="36" t="s">
        <v>2850</v>
      </c>
      <c r="R717" s="31">
        <v>0</v>
      </c>
      <c r="S717" s="31">
        <v>0</v>
      </c>
      <c r="T717" s="36" t="s">
        <v>2850</v>
      </c>
      <c r="U717" s="31">
        <v>34.580543478260871</v>
      </c>
      <c r="V717" s="31">
        <v>0</v>
      </c>
      <c r="W717" s="36">
        <v>0</v>
      </c>
      <c r="X717" s="31">
        <v>3.2851086956521742</v>
      </c>
      <c r="Y717" s="31">
        <v>0</v>
      </c>
      <c r="Z717" s="36">
        <v>0</v>
      </c>
      <c r="AA717" s="31">
        <v>125.30347826086958</v>
      </c>
      <c r="AB717" s="31">
        <v>0</v>
      </c>
      <c r="AC717" s="36">
        <v>0</v>
      </c>
      <c r="AD717" s="31">
        <v>0</v>
      </c>
      <c r="AE717" s="31">
        <v>0</v>
      </c>
      <c r="AF717" s="36" t="s">
        <v>2850</v>
      </c>
      <c r="AG717" s="31">
        <v>0</v>
      </c>
      <c r="AH717" s="31">
        <v>0</v>
      </c>
      <c r="AI717" s="36" t="s">
        <v>2850</v>
      </c>
      <c r="AJ717" t="s">
        <v>28</v>
      </c>
      <c r="AK717" s="37">
        <v>9</v>
      </c>
      <c r="AT717"/>
    </row>
    <row r="718" spans="1:46" x14ac:dyDescent="0.25">
      <c r="A718" t="s">
        <v>2660</v>
      </c>
      <c r="B718" t="s">
        <v>2118</v>
      </c>
      <c r="C718" t="s">
        <v>2279</v>
      </c>
      <c r="D718" t="s">
        <v>2603</v>
      </c>
      <c r="E718" s="31">
        <v>76.793478260869563</v>
      </c>
      <c r="F718" s="31">
        <v>395.07032608695658</v>
      </c>
      <c r="G718" s="31">
        <v>3.5217391304347823</v>
      </c>
      <c r="H718" s="36">
        <v>8.9142081748241273E-3</v>
      </c>
      <c r="I718" s="31">
        <v>60.892500000000034</v>
      </c>
      <c r="J718" s="31">
        <v>2.8695652173913042</v>
      </c>
      <c r="K718" s="36">
        <v>4.7125101077986661E-2</v>
      </c>
      <c r="L718" s="31">
        <v>54.890869565217422</v>
      </c>
      <c r="M718" s="31">
        <v>2.7826086956521738</v>
      </c>
      <c r="N718" s="36">
        <v>5.0693470839372957E-2</v>
      </c>
      <c r="O718" s="31">
        <v>0.52336956521739131</v>
      </c>
      <c r="P718" s="31">
        <v>8.6956521739130432E-2</v>
      </c>
      <c r="Q718" s="36">
        <v>0.16614745586708202</v>
      </c>
      <c r="R718" s="31">
        <v>5.4782608695652177</v>
      </c>
      <c r="S718" s="31">
        <v>0</v>
      </c>
      <c r="T718" s="36">
        <v>0</v>
      </c>
      <c r="U718" s="31">
        <v>147.07750000000001</v>
      </c>
      <c r="V718" s="31">
        <v>0.65217391304347827</v>
      </c>
      <c r="W718" s="36">
        <v>4.4342194628238735E-3</v>
      </c>
      <c r="X718" s="31">
        <v>4.4671739130434771</v>
      </c>
      <c r="Y718" s="31">
        <v>0</v>
      </c>
      <c r="Z718" s="36">
        <v>0</v>
      </c>
      <c r="AA718" s="31">
        <v>182.63315217391303</v>
      </c>
      <c r="AB718" s="31">
        <v>0</v>
      </c>
      <c r="AC718" s="36">
        <v>0</v>
      </c>
      <c r="AD718" s="31">
        <v>0</v>
      </c>
      <c r="AE718" s="31">
        <v>0</v>
      </c>
      <c r="AF718" s="36" t="s">
        <v>2850</v>
      </c>
      <c r="AG718" s="31">
        <v>0</v>
      </c>
      <c r="AH718" s="31">
        <v>0</v>
      </c>
      <c r="AI718" s="36" t="s">
        <v>2850</v>
      </c>
      <c r="AJ718" t="s">
        <v>983</v>
      </c>
      <c r="AK718" s="37">
        <v>9</v>
      </c>
      <c r="AT718"/>
    </row>
    <row r="719" spans="1:46" x14ac:dyDescent="0.25">
      <c r="A719" t="s">
        <v>2660</v>
      </c>
      <c r="B719" t="s">
        <v>1890</v>
      </c>
      <c r="C719" t="s">
        <v>2370</v>
      </c>
      <c r="D719" t="s">
        <v>2603</v>
      </c>
      <c r="E719" s="31">
        <v>43.717391304347828</v>
      </c>
      <c r="F719" s="31">
        <v>195.46206521739134</v>
      </c>
      <c r="G719" s="31">
        <v>8.383260869565218</v>
      </c>
      <c r="H719" s="36">
        <v>4.2889452028665627E-2</v>
      </c>
      <c r="I719" s="31">
        <v>22.7229347826087</v>
      </c>
      <c r="J719" s="31">
        <v>8.383260869565218</v>
      </c>
      <c r="K719" s="36">
        <v>0.36893389651329095</v>
      </c>
      <c r="L719" s="31">
        <v>15.6329347826087</v>
      </c>
      <c r="M719" s="31">
        <v>2.2061956521739128</v>
      </c>
      <c r="N719" s="36">
        <v>0.1411248548563164</v>
      </c>
      <c r="O719" s="31">
        <v>2.9596739130434786</v>
      </c>
      <c r="P719" s="31">
        <v>2.9596739130434786</v>
      </c>
      <c r="Q719" s="36">
        <v>1</v>
      </c>
      <c r="R719" s="31">
        <v>4.1303260869565221</v>
      </c>
      <c r="S719" s="31">
        <v>3.2173913043478262</v>
      </c>
      <c r="T719" s="36">
        <v>0.77896786757546244</v>
      </c>
      <c r="U719" s="31">
        <v>45.505434782608688</v>
      </c>
      <c r="V719" s="31">
        <v>0</v>
      </c>
      <c r="W719" s="36">
        <v>0</v>
      </c>
      <c r="X719" s="31">
        <v>11.70902173913043</v>
      </c>
      <c r="Y719" s="31">
        <v>0</v>
      </c>
      <c r="Z719" s="36">
        <v>0</v>
      </c>
      <c r="AA719" s="31">
        <v>112.53489130434785</v>
      </c>
      <c r="AB719" s="31">
        <v>0</v>
      </c>
      <c r="AC719" s="36">
        <v>0</v>
      </c>
      <c r="AD719" s="31">
        <v>2.989782608695652</v>
      </c>
      <c r="AE719" s="31">
        <v>0</v>
      </c>
      <c r="AF719" s="36">
        <v>0</v>
      </c>
      <c r="AG719" s="31">
        <v>0</v>
      </c>
      <c r="AH719" s="31">
        <v>0</v>
      </c>
      <c r="AI719" s="36" t="s">
        <v>2850</v>
      </c>
      <c r="AJ719" t="s">
        <v>749</v>
      </c>
      <c r="AK719" s="37">
        <v>9</v>
      </c>
      <c r="AT719"/>
    </row>
    <row r="720" spans="1:46" x14ac:dyDescent="0.25">
      <c r="A720" t="s">
        <v>2660</v>
      </c>
      <c r="B720" t="s">
        <v>1369</v>
      </c>
      <c r="C720" t="s">
        <v>2370</v>
      </c>
      <c r="D720" t="s">
        <v>2603</v>
      </c>
      <c r="E720" s="31">
        <v>63.043478260869563</v>
      </c>
      <c r="F720" s="31">
        <v>230.65467391304355</v>
      </c>
      <c r="G720" s="31">
        <v>0</v>
      </c>
      <c r="H720" s="36">
        <v>0</v>
      </c>
      <c r="I720" s="31">
        <v>16.186195652173915</v>
      </c>
      <c r="J720" s="31">
        <v>0</v>
      </c>
      <c r="K720" s="36">
        <v>0</v>
      </c>
      <c r="L720" s="31">
        <v>9.2348913043478262</v>
      </c>
      <c r="M720" s="31">
        <v>0</v>
      </c>
      <c r="N720" s="36">
        <v>0</v>
      </c>
      <c r="O720" s="31">
        <v>5.6523913043478275</v>
      </c>
      <c r="P720" s="31">
        <v>0</v>
      </c>
      <c r="Q720" s="36">
        <v>0</v>
      </c>
      <c r="R720" s="31">
        <v>1.298913043478261</v>
      </c>
      <c r="S720" s="31">
        <v>0</v>
      </c>
      <c r="T720" s="36">
        <v>0</v>
      </c>
      <c r="U720" s="31">
        <v>56.143260869565232</v>
      </c>
      <c r="V720" s="31">
        <v>0</v>
      </c>
      <c r="W720" s="36">
        <v>0</v>
      </c>
      <c r="X720" s="31">
        <v>6.1506521739130422</v>
      </c>
      <c r="Y720" s="31">
        <v>0</v>
      </c>
      <c r="Z720" s="36">
        <v>0</v>
      </c>
      <c r="AA720" s="31">
        <v>152.17456521739135</v>
      </c>
      <c r="AB720" s="31">
        <v>0</v>
      </c>
      <c r="AC720" s="36">
        <v>0</v>
      </c>
      <c r="AD720" s="31">
        <v>0</v>
      </c>
      <c r="AE720" s="31">
        <v>0</v>
      </c>
      <c r="AF720" s="36" t="s">
        <v>2850</v>
      </c>
      <c r="AG720" s="31">
        <v>0</v>
      </c>
      <c r="AH720" s="31">
        <v>0</v>
      </c>
      <c r="AI720" s="36" t="s">
        <v>2850</v>
      </c>
      <c r="AJ720" t="s">
        <v>233</v>
      </c>
      <c r="AK720" s="37">
        <v>9</v>
      </c>
      <c r="AT720"/>
    </row>
    <row r="721" spans="1:46" x14ac:dyDescent="0.25">
      <c r="A721" t="s">
        <v>2660</v>
      </c>
      <c r="B721" t="s">
        <v>1349</v>
      </c>
      <c r="C721" t="s">
        <v>2370</v>
      </c>
      <c r="D721" t="s">
        <v>2603</v>
      </c>
      <c r="E721" s="31">
        <v>68.771739130434781</v>
      </c>
      <c r="F721" s="31">
        <v>276.1678260869565</v>
      </c>
      <c r="G721" s="31">
        <v>0</v>
      </c>
      <c r="H721" s="36">
        <v>0</v>
      </c>
      <c r="I721" s="31">
        <v>39.326195652173915</v>
      </c>
      <c r="J721" s="31">
        <v>0</v>
      </c>
      <c r="K721" s="36">
        <v>0</v>
      </c>
      <c r="L721" s="31">
        <v>29.216739130434789</v>
      </c>
      <c r="M721" s="31">
        <v>0</v>
      </c>
      <c r="N721" s="36">
        <v>0</v>
      </c>
      <c r="O721" s="31">
        <v>5.6855434782608691</v>
      </c>
      <c r="P721" s="31">
        <v>0</v>
      </c>
      <c r="Q721" s="36">
        <v>0</v>
      </c>
      <c r="R721" s="31">
        <v>4.4239130434782608</v>
      </c>
      <c r="S721" s="31">
        <v>0</v>
      </c>
      <c r="T721" s="36">
        <v>0</v>
      </c>
      <c r="U721" s="31">
        <v>66.926413043478249</v>
      </c>
      <c r="V721" s="31">
        <v>0</v>
      </c>
      <c r="W721" s="36">
        <v>0</v>
      </c>
      <c r="X721" s="31">
        <v>5.5652173913043477</v>
      </c>
      <c r="Y721" s="31">
        <v>0</v>
      </c>
      <c r="Z721" s="36">
        <v>0</v>
      </c>
      <c r="AA721" s="31">
        <v>163.82826086956521</v>
      </c>
      <c r="AB721" s="31">
        <v>0</v>
      </c>
      <c r="AC721" s="36">
        <v>0</v>
      </c>
      <c r="AD721" s="31">
        <v>0.52173913043478259</v>
      </c>
      <c r="AE721" s="31">
        <v>0</v>
      </c>
      <c r="AF721" s="36">
        <v>0</v>
      </c>
      <c r="AG721" s="31">
        <v>0</v>
      </c>
      <c r="AH721" s="31">
        <v>0</v>
      </c>
      <c r="AI721" s="36" t="s">
        <v>2850</v>
      </c>
      <c r="AJ721" t="s">
        <v>213</v>
      </c>
      <c r="AK721" s="37">
        <v>9</v>
      </c>
      <c r="AT721"/>
    </row>
    <row r="722" spans="1:46" x14ac:dyDescent="0.25">
      <c r="A722" t="s">
        <v>2660</v>
      </c>
      <c r="B722" t="s">
        <v>2214</v>
      </c>
      <c r="C722" t="s">
        <v>2594</v>
      </c>
      <c r="D722" t="s">
        <v>2618</v>
      </c>
      <c r="E722" s="31">
        <v>54.913043478260867</v>
      </c>
      <c r="F722" s="31">
        <v>290.70239130434788</v>
      </c>
      <c r="G722" s="31">
        <v>0</v>
      </c>
      <c r="H722" s="36">
        <v>0</v>
      </c>
      <c r="I722" s="31">
        <v>45.560543478260868</v>
      </c>
      <c r="J722" s="31">
        <v>0</v>
      </c>
      <c r="K722" s="36">
        <v>0</v>
      </c>
      <c r="L722" s="31">
        <v>37.158369565217392</v>
      </c>
      <c r="M722" s="31">
        <v>0</v>
      </c>
      <c r="N722" s="36">
        <v>0</v>
      </c>
      <c r="O722" s="31">
        <v>0.77717391304347827</v>
      </c>
      <c r="P722" s="31">
        <v>0</v>
      </c>
      <c r="Q722" s="36">
        <v>0</v>
      </c>
      <c r="R722" s="31">
        <v>7.625</v>
      </c>
      <c r="S722" s="31">
        <v>0</v>
      </c>
      <c r="T722" s="36">
        <v>0</v>
      </c>
      <c r="U722" s="31">
        <v>86.67</v>
      </c>
      <c r="V722" s="31">
        <v>0</v>
      </c>
      <c r="W722" s="36">
        <v>0</v>
      </c>
      <c r="X722" s="31">
        <v>14.030434782608697</v>
      </c>
      <c r="Y722" s="31">
        <v>0</v>
      </c>
      <c r="Z722" s="36">
        <v>0</v>
      </c>
      <c r="AA722" s="31">
        <v>144.44141304347832</v>
      </c>
      <c r="AB722" s="31">
        <v>0</v>
      </c>
      <c r="AC722" s="36">
        <v>0</v>
      </c>
      <c r="AD722" s="31">
        <v>0</v>
      </c>
      <c r="AE722" s="31">
        <v>0</v>
      </c>
      <c r="AF722" s="36" t="s">
        <v>2850</v>
      </c>
      <c r="AG722" s="31">
        <v>0</v>
      </c>
      <c r="AH722" s="31">
        <v>0</v>
      </c>
      <c r="AI722" s="36" t="s">
        <v>2850</v>
      </c>
      <c r="AJ722" t="s">
        <v>1082</v>
      </c>
      <c r="AK722" s="37">
        <v>9</v>
      </c>
      <c r="AT722"/>
    </row>
    <row r="723" spans="1:46" x14ac:dyDescent="0.25">
      <c r="A723" t="s">
        <v>2660</v>
      </c>
      <c r="B723" t="s">
        <v>1769</v>
      </c>
      <c r="C723" t="s">
        <v>2307</v>
      </c>
      <c r="D723" t="s">
        <v>2603</v>
      </c>
      <c r="E723" s="31">
        <v>40.315217391304351</v>
      </c>
      <c r="F723" s="31">
        <v>197.02826086956523</v>
      </c>
      <c r="G723" s="31">
        <v>0</v>
      </c>
      <c r="H723" s="36">
        <v>0</v>
      </c>
      <c r="I723" s="31">
        <v>18.156521739130437</v>
      </c>
      <c r="J723" s="31">
        <v>0</v>
      </c>
      <c r="K723" s="36">
        <v>0</v>
      </c>
      <c r="L723" s="31">
        <v>7.4967391304347828</v>
      </c>
      <c r="M723" s="31">
        <v>0</v>
      </c>
      <c r="N723" s="36">
        <v>0</v>
      </c>
      <c r="O723" s="31">
        <v>5.089130434782609</v>
      </c>
      <c r="P723" s="31">
        <v>0</v>
      </c>
      <c r="Q723" s="36">
        <v>0</v>
      </c>
      <c r="R723" s="31">
        <v>5.5706521739130439</v>
      </c>
      <c r="S723" s="31">
        <v>0</v>
      </c>
      <c r="T723" s="36">
        <v>0</v>
      </c>
      <c r="U723" s="31">
        <v>54.557608695652185</v>
      </c>
      <c r="V723" s="31">
        <v>0</v>
      </c>
      <c r="W723" s="36">
        <v>0</v>
      </c>
      <c r="X723" s="31">
        <v>10.130434782608695</v>
      </c>
      <c r="Y723" s="31">
        <v>0</v>
      </c>
      <c r="Z723" s="36">
        <v>0</v>
      </c>
      <c r="AA723" s="31">
        <v>114.18369565217392</v>
      </c>
      <c r="AB723" s="31">
        <v>0</v>
      </c>
      <c r="AC723" s="36">
        <v>0</v>
      </c>
      <c r="AD723" s="31">
        <v>0</v>
      </c>
      <c r="AE723" s="31">
        <v>0</v>
      </c>
      <c r="AF723" s="36" t="s">
        <v>2850</v>
      </c>
      <c r="AG723" s="31">
        <v>0</v>
      </c>
      <c r="AH723" s="31">
        <v>0</v>
      </c>
      <c r="AI723" s="36" t="s">
        <v>2850</v>
      </c>
      <c r="AJ723" t="s">
        <v>636</v>
      </c>
      <c r="AK723" s="37">
        <v>9</v>
      </c>
      <c r="AT723"/>
    </row>
    <row r="724" spans="1:46" x14ac:dyDescent="0.25">
      <c r="A724" t="s">
        <v>2660</v>
      </c>
      <c r="B724" t="s">
        <v>1527</v>
      </c>
      <c r="C724" t="s">
        <v>2460</v>
      </c>
      <c r="D724" t="s">
        <v>2626</v>
      </c>
      <c r="E724" s="31">
        <v>76.956521739130437</v>
      </c>
      <c r="F724" s="31">
        <v>324.84500000000003</v>
      </c>
      <c r="G724" s="31">
        <v>0</v>
      </c>
      <c r="H724" s="36">
        <v>0</v>
      </c>
      <c r="I724" s="31">
        <v>69.575869565217403</v>
      </c>
      <c r="J724" s="31">
        <v>0</v>
      </c>
      <c r="K724" s="36">
        <v>0</v>
      </c>
      <c r="L724" s="31">
        <v>48.206086956521737</v>
      </c>
      <c r="M724" s="31">
        <v>0</v>
      </c>
      <c r="N724" s="36">
        <v>0</v>
      </c>
      <c r="O724" s="31">
        <v>15.978478260869565</v>
      </c>
      <c r="P724" s="31">
        <v>0</v>
      </c>
      <c r="Q724" s="36">
        <v>0</v>
      </c>
      <c r="R724" s="31">
        <v>5.3913043478260869</v>
      </c>
      <c r="S724" s="31">
        <v>0</v>
      </c>
      <c r="T724" s="36">
        <v>0</v>
      </c>
      <c r="U724" s="31">
        <v>40.830543478260871</v>
      </c>
      <c r="V724" s="31">
        <v>0</v>
      </c>
      <c r="W724" s="36">
        <v>0</v>
      </c>
      <c r="X724" s="31">
        <v>3.9081521739130443</v>
      </c>
      <c r="Y724" s="31">
        <v>0</v>
      </c>
      <c r="Z724" s="36">
        <v>0</v>
      </c>
      <c r="AA724" s="31">
        <v>210.53043478260869</v>
      </c>
      <c r="AB724" s="31">
        <v>0</v>
      </c>
      <c r="AC724" s="36">
        <v>0</v>
      </c>
      <c r="AD724" s="31">
        <v>0</v>
      </c>
      <c r="AE724" s="31">
        <v>0</v>
      </c>
      <c r="AF724" s="36" t="s">
        <v>2850</v>
      </c>
      <c r="AG724" s="31">
        <v>0</v>
      </c>
      <c r="AH724" s="31">
        <v>0</v>
      </c>
      <c r="AI724" s="36" t="s">
        <v>2850</v>
      </c>
      <c r="AJ724" t="s">
        <v>393</v>
      </c>
      <c r="AK724" s="37">
        <v>9</v>
      </c>
      <c r="AT724"/>
    </row>
    <row r="725" spans="1:46" x14ac:dyDescent="0.25">
      <c r="A725" t="s">
        <v>2660</v>
      </c>
      <c r="B725" t="s">
        <v>1204</v>
      </c>
      <c r="C725" t="s">
        <v>2289</v>
      </c>
      <c r="D725" t="s">
        <v>2603</v>
      </c>
      <c r="E725" s="31">
        <v>89.032608695652172</v>
      </c>
      <c r="F725" s="31">
        <v>337.43293478260864</v>
      </c>
      <c r="G725" s="31">
        <v>0</v>
      </c>
      <c r="H725" s="36">
        <v>0</v>
      </c>
      <c r="I725" s="31">
        <v>25.52391304347826</v>
      </c>
      <c r="J725" s="31">
        <v>0</v>
      </c>
      <c r="K725" s="36">
        <v>0</v>
      </c>
      <c r="L725" s="31">
        <v>18.477065217391306</v>
      </c>
      <c r="M725" s="31">
        <v>0</v>
      </c>
      <c r="N725" s="36">
        <v>0</v>
      </c>
      <c r="O725" s="31">
        <v>2.0907608695652171</v>
      </c>
      <c r="P725" s="31">
        <v>0</v>
      </c>
      <c r="Q725" s="36">
        <v>0</v>
      </c>
      <c r="R725" s="31">
        <v>4.9560869565217391</v>
      </c>
      <c r="S725" s="31">
        <v>0</v>
      </c>
      <c r="T725" s="36">
        <v>0</v>
      </c>
      <c r="U725" s="31">
        <v>66.508695652173898</v>
      </c>
      <c r="V725" s="31">
        <v>0</v>
      </c>
      <c r="W725" s="36">
        <v>0</v>
      </c>
      <c r="X725" s="31">
        <v>14.351630434782615</v>
      </c>
      <c r="Y725" s="31">
        <v>0</v>
      </c>
      <c r="Z725" s="36">
        <v>0</v>
      </c>
      <c r="AA725" s="31">
        <v>231.04869565217388</v>
      </c>
      <c r="AB725" s="31">
        <v>0</v>
      </c>
      <c r="AC725" s="36">
        <v>0</v>
      </c>
      <c r="AD725" s="31">
        <v>0</v>
      </c>
      <c r="AE725" s="31">
        <v>0</v>
      </c>
      <c r="AF725" s="36" t="s">
        <v>2850</v>
      </c>
      <c r="AG725" s="31">
        <v>0</v>
      </c>
      <c r="AH725" s="31">
        <v>0</v>
      </c>
      <c r="AI725" s="36" t="s">
        <v>2850</v>
      </c>
      <c r="AJ725" t="s">
        <v>67</v>
      </c>
      <c r="AK725" s="37">
        <v>9</v>
      </c>
      <c r="AT725"/>
    </row>
    <row r="726" spans="1:46" x14ac:dyDescent="0.25">
      <c r="A726" t="s">
        <v>2660</v>
      </c>
      <c r="B726" t="s">
        <v>1542</v>
      </c>
      <c r="C726" t="s">
        <v>2320</v>
      </c>
      <c r="D726" t="s">
        <v>2617</v>
      </c>
      <c r="E726" s="31">
        <v>63.673913043478258</v>
      </c>
      <c r="F726" s="31">
        <v>276.57000000000005</v>
      </c>
      <c r="G726" s="31">
        <v>6.2201086956521738</v>
      </c>
      <c r="H726" s="36">
        <v>2.2490178600904555E-2</v>
      </c>
      <c r="I726" s="31">
        <v>79.805978260869594</v>
      </c>
      <c r="J726" s="31">
        <v>3.5815217391304346</v>
      </c>
      <c r="K726" s="36">
        <v>4.4877862751373898E-2</v>
      </c>
      <c r="L726" s="31">
        <v>62.189347826086987</v>
      </c>
      <c r="M726" s="31">
        <v>3.5815217391304346</v>
      </c>
      <c r="N726" s="36">
        <v>5.7590598138224397E-2</v>
      </c>
      <c r="O726" s="31">
        <v>11.8775</v>
      </c>
      <c r="P726" s="31">
        <v>0</v>
      </c>
      <c r="Q726" s="36">
        <v>0</v>
      </c>
      <c r="R726" s="31">
        <v>5.7391304347826084</v>
      </c>
      <c r="S726" s="31">
        <v>0</v>
      </c>
      <c r="T726" s="36">
        <v>0</v>
      </c>
      <c r="U726" s="31">
        <v>37.834239130434788</v>
      </c>
      <c r="V726" s="31">
        <v>0</v>
      </c>
      <c r="W726" s="36">
        <v>0</v>
      </c>
      <c r="X726" s="31">
        <v>0</v>
      </c>
      <c r="Y726" s="31">
        <v>0</v>
      </c>
      <c r="Z726" s="36" t="s">
        <v>2850</v>
      </c>
      <c r="AA726" s="31">
        <v>158.92978260869566</v>
      </c>
      <c r="AB726" s="31">
        <v>2.6385869565217392</v>
      </c>
      <c r="AC726" s="36">
        <v>1.6602218370978708E-2</v>
      </c>
      <c r="AD726" s="31">
        <v>0</v>
      </c>
      <c r="AE726" s="31">
        <v>0</v>
      </c>
      <c r="AF726" s="36" t="s">
        <v>2850</v>
      </c>
      <c r="AG726" s="31">
        <v>0</v>
      </c>
      <c r="AH726" s="31">
        <v>0</v>
      </c>
      <c r="AI726" s="36" t="s">
        <v>2850</v>
      </c>
      <c r="AJ726" t="s">
        <v>408</v>
      </c>
      <c r="AK726" s="37">
        <v>9</v>
      </c>
      <c r="AT726"/>
    </row>
    <row r="727" spans="1:46" x14ac:dyDescent="0.25">
      <c r="A727" t="s">
        <v>2660</v>
      </c>
      <c r="B727" t="s">
        <v>1244</v>
      </c>
      <c r="C727" t="s">
        <v>2350</v>
      </c>
      <c r="D727" t="s">
        <v>2603</v>
      </c>
      <c r="E727" s="31">
        <v>46.108695652173914</v>
      </c>
      <c r="F727" s="31">
        <v>180.68380434782608</v>
      </c>
      <c r="G727" s="31">
        <v>0</v>
      </c>
      <c r="H727" s="36">
        <v>0</v>
      </c>
      <c r="I727" s="31">
        <v>20.220978260869565</v>
      </c>
      <c r="J727" s="31">
        <v>0</v>
      </c>
      <c r="K727" s="36">
        <v>0</v>
      </c>
      <c r="L727" s="31">
        <v>14.152826086956521</v>
      </c>
      <c r="M727" s="31">
        <v>0</v>
      </c>
      <c r="N727" s="36">
        <v>0</v>
      </c>
      <c r="O727" s="31">
        <v>0.32902173913043475</v>
      </c>
      <c r="P727" s="31">
        <v>0</v>
      </c>
      <c r="Q727" s="36">
        <v>0</v>
      </c>
      <c r="R727" s="31">
        <v>5.7391304347826084</v>
      </c>
      <c r="S727" s="31">
        <v>0</v>
      </c>
      <c r="T727" s="36">
        <v>0</v>
      </c>
      <c r="U727" s="31">
        <v>59.316630434782617</v>
      </c>
      <c r="V727" s="31">
        <v>0</v>
      </c>
      <c r="W727" s="36">
        <v>0</v>
      </c>
      <c r="X727" s="31">
        <v>5.6603260869565215</v>
      </c>
      <c r="Y727" s="31">
        <v>0</v>
      </c>
      <c r="Z727" s="36">
        <v>0</v>
      </c>
      <c r="AA727" s="31">
        <v>95.485869565217399</v>
      </c>
      <c r="AB727" s="31">
        <v>0</v>
      </c>
      <c r="AC727" s="36">
        <v>0</v>
      </c>
      <c r="AD727" s="31">
        <v>0</v>
      </c>
      <c r="AE727" s="31">
        <v>0</v>
      </c>
      <c r="AF727" s="36" t="s">
        <v>2850</v>
      </c>
      <c r="AG727" s="31">
        <v>0</v>
      </c>
      <c r="AH727" s="31">
        <v>0</v>
      </c>
      <c r="AI727" s="36" t="s">
        <v>2850</v>
      </c>
      <c r="AJ727" t="s">
        <v>107</v>
      </c>
      <c r="AK727" s="37">
        <v>9</v>
      </c>
      <c r="AT727"/>
    </row>
    <row r="728" spans="1:46" x14ac:dyDescent="0.25">
      <c r="A728" t="s">
        <v>2660</v>
      </c>
      <c r="B728" t="s">
        <v>2176</v>
      </c>
      <c r="C728" t="s">
        <v>2391</v>
      </c>
      <c r="D728" t="s">
        <v>2630</v>
      </c>
      <c r="E728" s="31">
        <v>92.065217391304344</v>
      </c>
      <c r="F728" s="31">
        <v>296.30315217391308</v>
      </c>
      <c r="G728" s="31">
        <v>0</v>
      </c>
      <c r="H728" s="36">
        <v>0</v>
      </c>
      <c r="I728" s="31">
        <v>53.233260869565207</v>
      </c>
      <c r="J728" s="31">
        <v>0</v>
      </c>
      <c r="K728" s="36">
        <v>0</v>
      </c>
      <c r="L728" s="31">
        <v>48.450652173913035</v>
      </c>
      <c r="M728" s="31">
        <v>0</v>
      </c>
      <c r="N728" s="36">
        <v>0</v>
      </c>
      <c r="O728" s="31">
        <v>0</v>
      </c>
      <c r="P728" s="31">
        <v>0</v>
      </c>
      <c r="Q728" s="36" t="s">
        <v>2850</v>
      </c>
      <c r="R728" s="31">
        <v>4.7826086956521738</v>
      </c>
      <c r="S728" s="31">
        <v>0</v>
      </c>
      <c r="T728" s="36">
        <v>0</v>
      </c>
      <c r="U728" s="31">
        <v>75.569021739130434</v>
      </c>
      <c r="V728" s="31">
        <v>0</v>
      </c>
      <c r="W728" s="36">
        <v>0</v>
      </c>
      <c r="X728" s="31">
        <v>11.180434782608694</v>
      </c>
      <c r="Y728" s="31">
        <v>0</v>
      </c>
      <c r="Z728" s="36">
        <v>0</v>
      </c>
      <c r="AA728" s="31">
        <v>151.01760869565217</v>
      </c>
      <c r="AB728" s="31">
        <v>0</v>
      </c>
      <c r="AC728" s="36">
        <v>0</v>
      </c>
      <c r="AD728" s="31">
        <v>5.3028260869565216</v>
      </c>
      <c r="AE728" s="31">
        <v>0</v>
      </c>
      <c r="AF728" s="36">
        <v>0</v>
      </c>
      <c r="AG728" s="31">
        <v>0</v>
      </c>
      <c r="AH728" s="31">
        <v>0</v>
      </c>
      <c r="AI728" s="36" t="s">
        <v>2850</v>
      </c>
      <c r="AJ728" t="s">
        <v>1044</v>
      </c>
      <c r="AK728" s="37">
        <v>9</v>
      </c>
      <c r="AT728"/>
    </row>
    <row r="729" spans="1:46" x14ac:dyDescent="0.25">
      <c r="A729" t="s">
        <v>2660</v>
      </c>
      <c r="B729" t="s">
        <v>1156</v>
      </c>
      <c r="C729" t="s">
        <v>2293</v>
      </c>
      <c r="D729" t="s">
        <v>2603</v>
      </c>
      <c r="E729" s="31">
        <v>58.043478260869563</v>
      </c>
      <c r="F729" s="31">
        <v>224.66728260869564</v>
      </c>
      <c r="G729" s="31">
        <v>0</v>
      </c>
      <c r="H729" s="36">
        <v>0</v>
      </c>
      <c r="I729" s="31">
        <v>30.723369565217389</v>
      </c>
      <c r="J729" s="31">
        <v>0</v>
      </c>
      <c r="K729" s="36">
        <v>0</v>
      </c>
      <c r="L729" s="31">
        <v>16.234456521739126</v>
      </c>
      <c r="M729" s="31">
        <v>0</v>
      </c>
      <c r="N729" s="36">
        <v>0</v>
      </c>
      <c r="O729" s="31">
        <v>8.4019565217391303</v>
      </c>
      <c r="P729" s="31">
        <v>0</v>
      </c>
      <c r="Q729" s="36">
        <v>0</v>
      </c>
      <c r="R729" s="31">
        <v>6.0869565217391308</v>
      </c>
      <c r="S729" s="31">
        <v>0</v>
      </c>
      <c r="T729" s="36">
        <v>0</v>
      </c>
      <c r="U729" s="31">
        <v>52.881195652173922</v>
      </c>
      <c r="V729" s="31">
        <v>0</v>
      </c>
      <c r="W729" s="36">
        <v>0</v>
      </c>
      <c r="X729" s="31">
        <v>5.6521739130434785</v>
      </c>
      <c r="Y729" s="31">
        <v>0</v>
      </c>
      <c r="Z729" s="36">
        <v>0</v>
      </c>
      <c r="AA729" s="31">
        <v>135.41054347826085</v>
      </c>
      <c r="AB729" s="31">
        <v>0</v>
      </c>
      <c r="AC729" s="36">
        <v>0</v>
      </c>
      <c r="AD729" s="31">
        <v>0</v>
      </c>
      <c r="AE729" s="31">
        <v>0</v>
      </c>
      <c r="AF729" s="36" t="s">
        <v>2850</v>
      </c>
      <c r="AG729" s="31">
        <v>0</v>
      </c>
      <c r="AH729" s="31">
        <v>0</v>
      </c>
      <c r="AI729" s="36" t="s">
        <v>2850</v>
      </c>
      <c r="AJ729" t="s">
        <v>19</v>
      </c>
      <c r="AK729" s="37">
        <v>9</v>
      </c>
      <c r="AT729"/>
    </row>
    <row r="730" spans="1:46" x14ac:dyDescent="0.25">
      <c r="A730" t="s">
        <v>2660</v>
      </c>
      <c r="B730" t="s">
        <v>1440</v>
      </c>
      <c r="C730" t="s">
        <v>2365</v>
      </c>
      <c r="D730" t="s">
        <v>2616</v>
      </c>
      <c r="E730" s="31">
        <v>93.456521739130437</v>
      </c>
      <c r="F730" s="31">
        <v>404.34565217391304</v>
      </c>
      <c r="G730" s="31">
        <v>8.6956521739130432E-2</v>
      </c>
      <c r="H730" s="36">
        <v>2.1505491965010564E-4</v>
      </c>
      <c r="I730" s="31">
        <v>70.424347826086972</v>
      </c>
      <c r="J730" s="31">
        <v>8.6956521739130432E-2</v>
      </c>
      <c r="K730" s="36">
        <v>1.2347508272830539E-3</v>
      </c>
      <c r="L730" s="31">
        <v>54.035652173913057</v>
      </c>
      <c r="M730" s="31">
        <v>0</v>
      </c>
      <c r="N730" s="36">
        <v>0</v>
      </c>
      <c r="O730" s="31">
        <v>11.171304347826084</v>
      </c>
      <c r="P730" s="31">
        <v>8.6956521739130432E-2</v>
      </c>
      <c r="Q730" s="36">
        <v>7.7839184245349132E-3</v>
      </c>
      <c r="R730" s="31">
        <v>5.2173913043478262</v>
      </c>
      <c r="S730" s="31">
        <v>0</v>
      </c>
      <c r="T730" s="36">
        <v>0</v>
      </c>
      <c r="U730" s="31">
        <v>46.292500000000011</v>
      </c>
      <c r="V730" s="31">
        <v>0</v>
      </c>
      <c r="W730" s="36">
        <v>0</v>
      </c>
      <c r="X730" s="31">
        <v>4.3701086956521742</v>
      </c>
      <c r="Y730" s="31">
        <v>0</v>
      </c>
      <c r="Z730" s="36">
        <v>0</v>
      </c>
      <c r="AA730" s="31">
        <v>283.25869565217386</v>
      </c>
      <c r="AB730" s="31">
        <v>0</v>
      </c>
      <c r="AC730" s="36">
        <v>0</v>
      </c>
      <c r="AD730" s="31">
        <v>0</v>
      </c>
      <c r="AE730" s="31">
        <v>0</v>
      </c>
      <c r="AF730" s="36" t="s">
        <v>2850</v>
      </c>
      <c r="AG730" s="31">
        <v>0</v>
      </c>
      <c r="AH730" s="31">
        <v>0</v>
      </c>
      <c r="AI730" s="36" t="s">
        <v>2850</v>
      </c>
      <c r="AJ730" t="s">
        <v>305</v>
      </c>
      <c r="AK730" s="37">
        <v>9</v>
      </c>
      <c r="AT730"/>
    </row>
    <row r="731" spans="1:46" x14ac:dyDescent="0.25">
      <c r="A731" t="s">
        <v>2660</v>
      </c>
      <c r="B731" t="s">
        <v>1886</v>
      </c>
      <c r="C731" t="s">
        <v>2476</v>
      </c>
      <c r="D731" t="s">
        <v>2642</v>
      </c>
      <c r="E731" s="31">
        <v>41.521739130434781</v>
      </c>
      <c r="F731" s="31">
        <v>179.62391304347827</v>
      </c>
      <c r="G731" s="31">
        <v>10.907608695652176</v>
      </c>
      <c r="H731" s="36">
        <v>6.0724702579060118E-2</v>
      </c>
      <c r="I731" s="31">
        <v>28.397608695652174</v>
      </c>
      <c r="J731" s="31">
        <v>0.75</v>
      </c>
      <c r="K731" s="36">
        <v>2.6410674505661071E-2</v>
      </c>
      <c r="L731" s="31">
        <v>17.087826086956522</v>
      </c>
      <c r="M731" s="31">
        <v>0.75</v>
      </c>
      <c r="N731" s="36">
        <v>4.3890896137601138E-2</v>
      </c>
      <c r="O731" s="31">
        <v>5.0923913043478262</v>
      </c>
      <c r="P731" s="31">
        <v>0</v>
      </c>
      <c r="Q731" s="36">
        <v>0</v>
      </c>
      <c r="R731" s="31">
        <v>6.2173913043478262</v>
      </c>
      <c r="S731" s="31">
        <v>0</v>
      </c>
      <c r="T731" s="36">
        <v>0</v>
      </c>
      <c r="U731" s="31">
        <v>29.155978260869563</v>
      </c>
      <c r="V731" s="31">
        <v>1.8288043478260869</v>
      </c>
      <c r="W731" s="36">
        <v>6.2724849479001629E-2</v>
      </c>
      <c r="X731" s="31">
        <v>3.3467391304347829</v>
      </c>
      <c r="Y731" s="31">
        <v>0</v>
      </c>
      <c r="Z731" s="36">
        <v>0</v>
      </c>
      <c r="AA731" s="31">
        <v>118.72358695652174</v>
      </c>
      <c r="AB731" s="31">
        <v>8.3288043478260878</v>
      </c>
      <c r="AC731" s="36">
        <v>7.0152903574891262E-2</v>
      </c>
      <c r="AD731" s="31">
        <v>0</v>
      </c>
      <c r="AE731" s="31">
        <v>0</v>
      </c>
      <c r="AF731" s="36" t="s">
        <v>2850</v>
      </c>
      <c r="AG731" s="31">
        <v>0</v>
      </c>
      <c r="AH731" s="31">
        <v>0</v>
      </c>
      <c r="AI731" s="36" t="s">
        <v>2850</v>
      </c>
      <c r="AJ731" t="s">
        <v>745</v>
      </c>
      <c r="AK731" s="37">
        <v>9</v>
      </c>
      <c r="AT731"/>
    </row>
    <row r="732" spans="1:46" x14ac:dyDescent="0.25">
      <c r="A732" t="s">
        <v>2660</v>
      </c>
      <c r="B732" t="s">
        <v>2047</v>
      </c>
      <c r="C732" t="s">
        <v>2359</v>
      </c>
      <c r="D732" t="s">
        <v>2621</v>
      </c>
      <c r="E732" s="31">
        <v>33.456521739130437</v>
      </c>
      <c r="F732" s="31">
        <v>121.10076086956521</v>
      </c>
      <c r="G732" s="31">
        <v>0</v>
      </c>
      <c r="H732" s="36">
        <v>0</v>
      </c>
      <c r="I732" s="31">
        <v>14.983695652173914</v>
      </c>
      <c r="J732" s="31">
        <v>0</v>
      </c>
      <c r="K732" s="36">
        <v>0</v>
      </c>
      <c r="L732" s="31">
        <v>6.0407608695652177</v>
      </c>
      <c r="M732" s="31">
        <v>0</v>
      </c>
      <c r="N732" s="36">
        <v>0</v>
      </c>
      <c r="O732" s="31">
        <v>4.4211956521739131</v>
      </c>
      <c r="P732" s="31">
        <v>0</v>
      </c>
      <c r="Q732" s="36">
        <v>0</v>
      </c>
      <c r="R732" s="31">
        <v>4.5217391304347823</v>
      </c>
      <c r="S732" s="31">
        <v>0</v>
      </c>
      <c r="T732" s="36">
        <v>0</v>
      </c>
      <c r="U732" s="31">
        <v>28.922065217391303</v>
      </c>
      <c r="V732" s="31">
        <v>0</v>
      </c>
      <c r="W732" s="36">
        <v>0</v>
      </c>
      <c r="X732" s="31">
        <v>3.8233695652173911</v>
      </c>
      <c r="Y732" s="31">
        <v>0</v>
      </c>
      <c r="Z732" s="36">
        <v>0</v>
      </c>
      <c r="AA732" s="31">
        <v>73.371630434782602</v>
      </c>
      <c r="AB732" s="31">
        <v>0</v>
      </c>
      <c r="AC732" s="36">
        <v>0</v>
      </c>
      <c r="AD732" s="31">
        <v>0</v>
      </c>
      <c r="AE732" s="31">
        <v>0</v>
      </c>
      <c r="AF732" s="36" t="s">
        <v>2850</v>
      </c>
      <c r="AG732" s="31">
        <v>0</v>
      </c>
      <c r="AH732" s="31">
        <v>0</v>
      </c>
      <c r="AI732" s="36" t="s">
        <v>2850</v>
      </c>
      <c r="AJ732" t="s">
        <v>910</v>
      </c>
      <c r="AK732" s="37">
        <v>9</v>
      </c>
      <c r="AT732"/>
    </row>
    <row r="733" spans="1:46" x14ac:dyDescent="0.25">
      <c r="A733" t="s">
        <v>2660</v>
      </c>
      <c r="B733" t="s">
        <v>1387</v>
      </c>
      <c r="C733" t="s">
        <v>2420</v>
      </c>
      <c r="D733" t="s">
        <v>2612</v>
      </c>
      <c r="E733" s="31">
        <v>36.630434782608695</v>
      </c>
      <c r="F733" s="31">
        <v>165.84782608695653</v>
      </c>
      <c r="G733" s="31">
        <v>3.1304347826086958</v>
      </c>
      <c r="H733" s="36">
        <v>1.8875344081793158E-2</v>
      </c>
      <c r="I733" s="31">
        <v>7.8423913043478262</v>
      </c>
      <c r="J733" s="31">
        <v>1.4347826086956521</v>
      </c>
      <c r="K733" s="36">
        <v>0.18295218295218293</v>
      </c>
      <c r="L733" s="31">
        <v>1.4347826086956521</v>
      </c>
      <c r="M733" s="31">
        <v>1.4347826086956521</v>
      </c>
      <c r="N733" s="36">
        <v>1</v>
      </c>
      <c r="O733" s="31">
        <v>0</v>
      </c>
      <c r="P733" s="31">
        <v>0</v>
      </c>
      <c r="Q733" s="36" t="s">
        <v>2850</v>
      </c>
      <c r="R733" s="31">
        <v>6.4076086956521738</v>
      </c>
      <c r="S733" s="31">
        <v>0</v>
      </c>
      <c r="T733" s="36">
        <v>0</v>
      </c>
      <c r="U733" s="31">
        <v>50.111413043478258</v>
      </c>
      <c r="V733" s="31">
        <v>1.6086956521739131</v>
      </c>
      <c r="W733" s="36">
        <v>3.2102380565045281E-2</v>
      </c>
      <c r="X733" s="31">
        <v>7.6684782608695654</v>
      </c>
      <c r="Y733" s="31">
        <v>0</v>
      </c>
      <c r="Z733" s="36">
        <v>0</v>
      </c>
      <c r="AA733" s="31">
        <v>100.22554347826087</v>
      </c>
      <c r="AB733" s="31">
        <v>8.6956521739130432E-2</v>
      </c>
      <c r="AC733" s="36">
        <v>8.6760838326600321E-4</v>
      </c>
      <c r="AD733" s="31">
        <v>0</v>
      </c>
      <c r="AE733" s="31">
        <v>0</v>
      </c>
      <c r="AF733" s="36" t="s">
        <v>2850</v>
      </c>
      <c r="AG733" s="31">
        <v>0</v>
      </c>
      <c r="AH733" s="31">
        <v>0</v>
      </c>
      <c r="AI733" s="36" t="s">
        <v>2850</v>
      </c>
      <c r="AJ733" t="s">
        <v>251</v>
      </c>
      <c r="AK733" s="37">
        <v>9</v>
      </c>
      <c r="AT733"/>
    </row>
    <row r="734" spans="1:46" x14ac:dyDescent="0.25">
      <c r="A734" t="s">
        <v>2660</v>
      </c>
      <c r="B734" t="s">
        <v>1786</v>
      </c>
      <c r="C734" t="s">
        <v>2526</v>
      </c>
      <c r="D734" t="s">
        <v>2603</v>
      </c>
      <c r="E734" s="31">
        <v>78.413043478260875</v>
      </c>
      <c r="F734" s="31">
        <v>317.22630434782604</v>
      </c>
      <c r="G734" s="31">
        <v>0</v>
      </c>
      <c r="H734" s="36">
        <v>0</v>
      </c>
      <c r="I734" s="31">
        <v>27.08184782608696</v>
      </c>
      <c r="J734" s="31">
        <v>0</v>
      </c>
      <c r="K734" s="36">
        <v>0</v>
      </c>
      <c r="L734" s="31">
        <v>21.603586956521742</v>
      </c>
      <c r="M734" s="31">
        <v>0</v>
      </c>
      <c r="N734" s="36">
        <v>0</v>
      </c>
      <c r="O734" s="31">
        <v>0</v>
      </c>
      <c r="P734" s="31">
        <v>0</v>
      </c>
      <c r="Q734" s="36" t="s">
        <v>2850</v>
      </c>
      <c r="R734" s="31">
        <v>5.4782608695652177</v>
      </c>
      <c r="S734" s="31">
        <v>0</v>
      </c>
      <c r="T734" s="36">
        <v>0</v>
      </c>
      <c r="U734" s="31">
        <v>79.261956521739179</v>
      </c>
      <c r="V734" s="31">
        <v>0</v>
      </c>
      <c r="W734" s="36">
        <v>0</v>
      </c>
      <c r="X734" s="31">
        <v>13.558913043478265</v>
      </c>
      <c r="Y734" s="31">
        <v>0</v>
      </c>
      <c r="Z734" s="36">
        <v>0</v>
      </c>
      <c r="AA734" s="31">
        <v>197.32358695652167</v>
      </c>
      <c r="AB734" s="31">
        <v>0</v>
      </c>
      <c r="AC734" s="36">
        <v>0</v>
      </c>
      <c r="AD734" s="31">
        <v>0</v>
      </c>
      <c r="AE734" s="31">
        <v>0</v>
      </c>
      <c r="AF734" s="36" t="s">
        <v>2850</v>
      </c>
      <c r="AG734" s="31">
        <v>0</v>
      </c>
      <c r="AH734" s="31">
        <v>0</v>
      </c>
      <c r="AI734" s="36" t="s">
        <v>2850</v>
      </c>
      <c r="AJ734" t="s">
        <v>643</v>
      </c>
      <c r="AK734" s="37">
        <v>9</v>
      </c>
      <c r="AT734"/>
    </row>
    <row r="735" spans="1:46" x14ac:dyDescent="0.25">
      <c r="A735" t="s">
        <v>2660</v>
      </c>
      <c r="B735" t="s">
        <v>1154</v>
      </c>
      <c r="C735" t="s">
        <v>2291</v>
      </c>
      <c r="D735" t="s">
        <v>2612</v>
      </c>
      <c r="E735" s="31">
        <v>51.369565217391305</v>
      </c>
      <c r="F735" s="31">
        <v>196.37913043478258</v>
      </c>
      <c r="G735" s="31">
        <v>0</v>
      </c>
      <c r="H735" s="36">
        <v>0</v>
      </c>
      <c r="I735" s="31">
        <v>42.133913043478273</v>
      </c>
      <c r="J735" s="31">
        <v>0</v>
      </c>
      <c r="K735" s="36">
        <v>0</v>
      </c>
      <c r="L735" s="31">
        <v>26.307391304347835</v>
      </c>
      <c r="M735" s="31">
        <v>0</v>
      </c>
      <c r="N735" s="36">
        <v>0</v>
      </c>
      <c r="O735" s="31">
        <v>10.348260869565216</v>
      </c>
      <c r="P735" s="31">
        <v>0</v>
      </c>
      <c r="Q735" s="36">
        <v>0</v>
      </c>
      <c r="R735" s="31">
        <v>5.4782608695652177</v>
      </c>
      <c r="S735" s="31">
        <v>0</v>
      </c>
      <c r="T735" s="36">
        <v>0</v>
      </c>
      <c r="U735" s="31">
        <v>39.230978260869556</v>
      </c>
      <c r="V735" s="31">
        <v>0</v>
      </c>
      <c r="W735" s="36">
        <v>0</v>
      </c>
      <c r="X735" s="31">
        <v>10.956521739130435</v>
      </c>
      <c r="Y735" s="31">
        <v>0</v>
      </c>
      <c r="Z735" s="36">
        <v>0</v>
      </c>
      <c r="AA735" s="31">
        <v>104.05771739130432</v>
      </c>
      <c r="AB735" s="31">
        <v>0</v>
      </c>
      <c r="AC735" s="36">
        <v>0</v>
      </c>
      <c r="AD735" s="31">
        <v>0</v>
      </c>
      <c r="AE735" s="31">
        <v>0</v>
      </c>
      <c r="AF735" s="36" t="s">
        <v>2850</v>
      </c>
      <c r="AG735" s="31">
        <v>0</v>
      </c>
      <c r="AH735" s="31">
        <v>0</v>
      </c>
      <c r="AI735" s="36" t="s">
        <v>2850</v>
      </c>
      <c r="AJ735" t="s">
        <v>17</v>
      </c>
      <c r="AK735" s="37">
        <v>9</v>
      </c>
      <c r="AT735"/>
    </row>
    <row r="736" spans="1:46" x14ac:dyDescent="0.25">
      <c r="A736" t="s">
        <v>2660</v>
      </c>
      <c r="B736" t="s">
        <v>1698</v>
      </c>
      <c r="C736" t="s">
        <v>2497</v>
      </c>
      <c r="D736" t="s">
        <v>2617</v>
      </c>
      <c r="E736" s="31">
        <v>100.16304347826087</v>
      </c>
      <c r="F736" s="31">
        <v>458.35521739130434</v>
      </c>
      <c r="G736" s="31">
        <v>0</v>
      </c>
      <c r="H736" s="36">
        <v>0</v>
      </c>
      <c r="I736" s="31">
        <v>88.278478260869562</v>
      </c>
      <c r="J736" s="31">
        <v>0</v>
      </c>
      <c r="K736" s="36">
        <v>0</v>
      </c>
      <c r="L736" s="31">
        <v>62.794782608695648</v>
      </c>
      <c r="M736" s="31">
        <v>0</v>
      </c>
      <c r="N736" s="36">
        <v>0</v>
      </c>
      <c r="O736" s="31">
        <v>20.266304347826086</v>
      </c>
      <c r="P736" s="31">
        <v>0</v>
      </c>
      <c r="Q736" s="36">
        <v>0</v>
      </c>
      <c r="R736" s="31">
        <v>5.2173913043478262</v>
      </c>
      <c r="S736" s="31">
        <v>0</v>
      </c>
      <c r="T736" s="36">
        <v>0</v>
      </c>
      <c r="U736" s="31">
        <v>129.45619565217388</v>
      </c>
      <c r="V736" s="31">
        <v>0</v>
      </c>
      <c r="W736" s="36">
        <v>0</v>
      </c>
      <c r="X736" s="31">
        <v>22.299782608695647</v>
      </c>
      <c r="Y736" s="31">
        <v>0</v>
      </c>
      <c r="Z736" s="36">
        <v>0</v>
      </c>
      <c r="AA736" s="31">
        <v>218.32076086956525</v>
      </c>
      <c r="AB736" s="31">
        <v>0</v>
      </c>
      <c r="AC736" s="36">
        <v>0</v>
      </c>
      <c r="AD736" s="31">
        <v>0</v>
      </c>
      <c r="AE736" s="31">
        <v>0</v>
      </c>
      <c r="AF736" s="36" t="s">
        <v>2850</v>
      </c>
      <c r="AG736" s="31">
        <v>0</v>
      </c>
      <c r="AH736" s="31">
        <v>0</v>
      </c>
      <c r="AI736" s="36" t="s">
        <v>2850</v>
      </c>
      <c r="AJ736" t="s">
        <v>564</v>
      </c>
      <c r="AK736" s="37">
        <v>9</v>
      </c>
      <c r="AT736"/>
    </row>
    <row r="737" spans="1:46" x14ac:dyDescent="0.25">
      <c r="A737" t="s">
        <v>2660</v>
      </c>
      <c r="B737" t="s">
        <v>1448</v>
      </c>
      <c r="C737" t="s">
        <v>2367</v>
      </c>
      <c r="D737" t="s">
        <v>2623</v>
      </c>
      <c r="E737" s="31">
        <v>52.043478260869563</v>
      </c>
      <c r="F737" s="31">
        <v>233.38521739130434</v>
      </c>
      <c r="G737" s="31">
        <v>0</v>
      </c>
      <c r="H737" s="36">
        <v>0</v>
      </c>
      <c r="I737" s="31">
        <v>41.428043478260861</v>
      </c>
      <c r="J737" s="31">
        <v>0</v>
      </c>
      <c r="K737" s="36">
        <v>0</v>
      </c>
      <c r="L737" s="31">
        <v>25.027173913043473</v>
      </c>
      <c r="M737" s="31">
        <v>0</v>
      </c>
      <c r="N737" s="36">
        <v>0</v>
      </c>
      <c r="O737" s="31">
        <v>11.357391304347827</v>
      </c>
      <c r="P737" s="31">
        <v>0</v>
      </c>
      <c r="Q737" s="36">
        <v>0</v>
      </c>
      <c r="R737" s="31">
        <v>5.0434782608695654</v>
      </c>
      <c r="S737" s="31">
        <v>0</v>
      </c>
      <c r="T737" s="36">
        <v>0</v>
      </c>
      <c r="U737" s="31">
        <v>60.284130434782625</v>
      </c>
      <c r="V737" s="31">
        <v>0</v>
      </c>
      <c r="W737" s="36">
        <v>0</v>
      </c>
      <c r="X737" s="31">
        <v>10.238043478260868</v>
      </c>
      <c r="Y737" s="31">
        <v>0</v>
      </c>
      <c r="Z737" s="36">
        <v>0</v>
      </c>
      <c r="AA737" s="31">
        <v>121.43499999999999</v>
      </c>
      <c r="AB737" s="31">
        <v>0</v>
      </c>
      <c r="AC737" s="36">
        <v>0</v>
      </c>
      <c r="AD737" s="31">
        <v>0</v>
      </c>
      <c r="AE737" s="31">
        <v>0</v>
      </c>
      <c r="AF737" s="36" t="s">
        <v>2850</v>
      </c>
      <c r="AG737" s="31">
        <v>0</v>
      </c>
      <c r="AH737" s="31">
        <v>0</v>
      </c>
      <c r="AI737" s="36" t="s">
        <v>2850</v>
      </c>
      <c r="AJ737" t="s">
        <v>313</v>
      </c>
      <c r="AK737" s="37">
        <v>9</v>
      </c>
      <c r="AT737"/>
    </row>
    <row r="738" spans="1:46" x14ac:dyDescent="0.25">
      <c r="A738" t="s">
        <v>2660</v>
      </c>
      <c r="B738" t="s">
        <v>1467</v>
      </c>
      <c r="C738" t="s">
        <v>2275</v>
      </c>
      <c r="D738" t="s">
        <v>2602</v>
      </c>
      <c r="E738" s="31">
        <v>33.967391304347828</v>
      </c>
      <c r="F738" s="31">
        <v>150.06815217391301</v>
      </c>
      <c r="G738" s="31">
        <v>29.345978260869565</v>
      </c>
      <c r="H738" s="36">
        <v>0.19555100689759078</v>
      </c>
      <c r="I738" s="31">
        <v>22.226195652173917</v>
      </c>
      <c r="J738" s="31">
        <v>2.9130434782608696</v>
      </c>
      <c r="K738" s="36">
        <v>0.13106352179420092</v>
      </c>
      <c r="L738" s="31">
        <v>16.487065217391308</v>
      </c>
      <c r="M738" s="31">
        <v>2.9130434782608696</v>
      </c>
      <c r="N738" s="36">
        <v>0.17668659884889995</v>
      </c>
      <c r="O738" s="31">
        <v>0</v>
      </c>
      <c r="P738" s="31">
        <v>0</v>
      </c>
      <c r="Q738" s="36" t="s">
        <v>2850</v>
      </c>
      <c r="R738" s="31">
        <v>5.7391304347826084</v>
      </c>
      <c r="S738" s="31">
        <v>0</v>
      </c>
      <c r="T738" s="36">
        <v>0</v>
      </c>
      <c r="U738" s="31">
        <v>38.938586956521732</v>
      </c>
      <c r="V738" s="31">
        <v>1.0815217391304348</v>
      </c>
      <c r="W738" s="36">
        <v>2.7775063854732236E-2</v>
      </c>
      <c r="X738" s="31">
        <v>4.9565217391304346</v>
      </c>
      <c r="Y738" s="31">
        <v>0</v>
      </c>
      <c r="Z738" s="36">
        <v>0</v>
      </c>
      <c r="AA738" s="31">
        <v>83.946847826086923</v>
      </c>
      <c r="AB738" s="31">
        <v>25.35141304347826</v>
      </c>
      <c r="AC738" s="36">
        <v>0.30199362691972548</v>
      </c>
      <c r="AD738" s="31">
        <v>0</v>
      </c>
      <c r="AE738" s="31">
        <v>0</v>
      </c>
      <c r="AF738" s="36" t="s">
        <v>2850</v>
      </c>
      <c r="AG738" s="31">
        <v>0</v>
      </c>
      <c r="AH738" s="31">
        <v>0</v>
      </c>
      <c r="AI738" s="36" t="s">
        <v>2850</v>
      </c>
      <c r="AJ738" t="s">
        <v>332</v>
      </c>
      <c r="AK738" s="37">
        <v>9</v>
      </c>
      <c r="AT738"/>
    </row>
    <row r="739" spans="1:46" x14ac:dyDescent="0.25">
      <c r="A739" t="s">
        <v>2660</v>
      </c>
      <c r="B739" t="s">
        <v>1250</v>
      </c>
      <c r="C739" t="s">
        <v>2281</v>
      </c>
      <c r="D739" t="s">
        <v>2603</v>
      </c>
      <c r="E739" s="31">
        <v>55.782608695652172</v>
      </c>
      <c r="F739" s="31">
        <v>228.6348913043478</v>
      </c>
      <c r="G739" s="31">
        <v>0.34782608695652173</v>
      </c>
      <c r="H739" s="36">
        <v>1.5213167376693713E-3</v>
      </c>
      <c r="I739" s="31">
        <v>26.445652173913047</v>
      </c>
      <c r="J739" s="31">
        <v>0</v>
      </c>
      <c r="K739" s="36">
        <v>0</v>
      </c>
      <c r="L739" s="31">
        <v>14.467391304347831</v>
      </c>
      <c r="M739" s="31">
        <v>0</v>
      </c>
      <c r="N739" s="36">
        <v>0</v>
      </c>
      <c r="O739" s="31">
        <v>11.978260869565217</v>
      </c>
      <c r="P739" s="31">
        <v>0</v>
      </c>
      <c r="Q739" s="36">
        <v>0</v>
      </c>
      <c r="R739" s="31">
        <v>0</v>
      </c>
      <c r="S739" s="31">
        <v>0</v>
      </c>
      <c r="T739" s="36" t="s">
        <v>2850</v>
      </c>
      <c r="U739" s="31">
        <v>58.395217391304342</v>
      </c>
      <c r="V739" s="31">
        <v>0</v>
      </c>
      <c r="W739" s="36">
        <v>0</v>
      </c>
      <c r="X739" s="31">
        <v>5.5652173913043477</v>
      </c>
      <c r="Y739" s="31">
        <v>0</v>
      </c>
      <c r="Z739" s="36">
        <v>0</v>
      </c>
      <c r="AA739" s="31">
        <v>138.22880434782607</v>
      </c>
      <c r="AB739" s="31">
        <v>0.34782608695652173</v>
      </c>
      <c r="AC739" s="36">
        <v>2.516306847893183E-3</v>
      </c>
      <c r="AD739" s="31">
        <v>0</v>
      </c>
      <c r="AE739" s="31">
        <v>0</v>
      </c>
      <c r="AF739" s="36" t="s">
        <v>2850</v>
      </c>
      <c r="AG739" s="31">
        <v>0</v>
      </c>
      <c r="AH739" s="31">
        <v>0</v>
      </c>
      <c r="AI739" s="36" t="s">
        <v>2850</v>
      </c>
      <c r="AJ739" t="s">
        <v>113</v>
      </c>
      <c r="AK739" s="37">
        <v>9</v>
      </c>
      <c r="AT739"/>
    </row>
    <row r="740" spans="1:46" x14ac:dyDescent="0.25">
      <c r="A740" t="s">
        <v>2660</v>
      </c>
      <c r="B740" t="s">
        <v>2091</v>
      </c>
      <c r="C740" t="s">
        <v>2400</v>
      </c>
      <c r="D740" t="s">
        <v>2631</v>
      </c>
      <c r="E740" s="31">
        <v>65.434782608695656</v>
      </c>
      <c r="F740" s="31">
        <v>249.58880434782606</v>
      </c>
      <c r="G740" s="31">
        <v>9.4303260869565229</v>
      </c>
      <c r="H740" s="36">
        <v>3.7783449909133161E-2</v>
      </c>
      <c r="I740" s="31">
        <v>17.482608695652178</v>
      </c>
      <c r="J740" s="31">
        <v>0</v>
      </c>
      <c r="K740" s="36">
        <v>0</v>
      </c>
      <c r="L740" s="31">
        <v>11.945652173913048</v>
      </c>
      <c r="M740" s="31">
        <v>0</v>
      </c>
      <c r="N740" s="36">
        <v>0</v>
      </c>
      <c r="O740" s="31">
        <v>0</v>
      </c>
      <c r="P740" s="31">
        <v>0</v>
      </c>
      <c r="Q740" s="36" t="s">
        <v>2850</v>
      </c>
      <c r="R740" s="31">
        <v>5.5369565217391301</v>
      </c>
      <c r="S740" s="31">
        <v>0</v>
      </c>
      <c r="T740" s="36">
        <v>0</v>
      </c>
      <c r="U740" s="31">
        <v>60.31565217391303</v>
      </c>
      <c r="V740" s="31">
        <v>0</v>
      </c>
      <c r="W740" s="36">
        <v>0</v>
      </c>
      <c r="X740" s="31">
        <v>8.5923913043478262</v>
      </c>
      <c r="Y740" s="31">
        <v>0</v>
      </c>
      <c r="Z740" s="36">
        <v>0</v>
      </c>
      <c r="AA740" s="31">
        <v>163.198152173913</v>
      </c>
      <c r="AB740" s="31">
        <v>9.4303260869565229</v>
      </c>
      <c r="AC740" s="36">
        <v>5.778451509001796E-2</v>
      </c>
      <c r="AD740" s="31">
        <v>0</v>
      </c>
      <c r="AE740" s="31">
        <v>0</v>
      </c>
      <c r="AF740" s="36" t="s">
        <v>2850</v>
      </c>
      <c r="AG740" s="31">
        <v>0</v>
      </c>
      <c r="AH740" s="31">
        <v>0</v>
      </c>
      <c r="AI740" s="36" t="s">
        <v>2850</v>
      </c>
      <c r="AJ740" t="s">
        <v>955</v>
      </c>
      <c r="AK740" s="37">
        <v>9</v>
      </c>
      <c r="AT740"/>
    </row>
    <row r="741" spans="1:46" x14ac:dyDescent="0.25">
      <c r="A741" t="s">
        <v>2660</v>
      </c>
      <c r="B741" t="s">
        <v>1857</v>
      </c>
      <c r="C741" t="s">
        <v>2534</v>
      </c>
      <c r="D741" t="s">
        <v>2605</v>
      </c>
      <c r="E741" s="31">
        <v>89.880434782608702</v>
      </c>
      <c r="F741" s="31">
        <v>327.53891304347826</v>
      </c>
      <c r="G741" s="31">
        <v>0</v>
      </c>
      <c r="H741" s="36">
        <v>0</v>
      </c>
      <c r="I741" s="31">
        <v>44.073804347826083</v>
      </c>
      <c r="J741" s="31">
        <v>0</v>
      </c>
      <c r="K741" s="36">
        <v>0</v>
      </c>
      <c r="L741" s="31">
        <v>30.856413043478256</v>
      </c>
      <c r="M741" s="31">
        <v>0</v>
      </c>
      <c r="N741" s="36">
        <v>0</v>
      </c>
      <c r="O741" s="31">
        <v>10.956521739130435</v>
      </c>
      <c r="P741" s="31">
        <v>0</v>
      </c>
      <c r="Q741" s="36">
        <v>0</v>
      </c>
      <c r="R741" s="31">
        <v>2.2608695652173911</v>
      </c>
      <c r="S741" s="31">
        <v>0</v>
      </c>
      <c r="T741" s="36">
        <v>0</v>
      </c>
      <c r="U741" s="31">
        <v>68.6065217391304</v>
      </c>
      <c r="V741" s="31">
        <v>0</v>
      </c>
      <c r="W741" s="36">
        <v>0</v>
      </c>
      <c r="X741" s="31">
        <v>10.237282608695651</v>
      </c>
      <c r="Y741" s="31">
        <v>0</v>
      </c>
      <c r="Z741" s="36">
        <v>0</v>
      </c>
      <c r="AA741" s="31">
        <v>204.62130434782611</v>
      </c>
      <c r="AB741" s="31">
        <v>0</v>
      </c>
      <c r="AC741" s="36">
        <v>0</v>
      </c>
      <c r="AD741" s="31">
        <v>0</v>
      </c>
      <c r="AE741" s="31">
        <v>0</v>
      </c>
      <c r="AF741" s="36" t="s">
        <v>2850</v>
      </c>
      <c r="AG741" s="31">
        <v>0</v>
      </c>
      <c r="AH741" s="31">
        <v>0</v>
      </c>
      <c r="AI741" s="36" t="s">
        <v>2850</v>
      </c>
      <c r="AJ741" t="s">
        <v>715</v>
      </c>
      <c r="AK741" s="37">
        <v>9</v>
      </c>
      <c r="AT741"/>
    </row>
    <row r="742" spans="1:46" x14ac:dyDescent="0.25">
      <c r="A742" t="s">
        <v>2660</v>
      </c>
      <c r="B742" t="s">
        <v>1665</v>
      </c>
      <c r="C742" t="s">
        <v>2485</v>
      </c>
      <c r="D742" t="s">
        <v>2610</v>
      </c>
      <c r="E742" s="31">
        <v>72.413043478260875</v>
      </c>
      <c r="F742" s="31">
        <v>263.59380434782611</v>
      </c>
      <c r="G742" s="31">
        <v>0</v>
      </c>
      <c r="H742" s="36">
        <v>0</v>
      </c>
      <c r="I742" s="31">
        <v>19.854456521739134</v>
      </c>
      <c r="J742" s="31">
        <v>0</v>
      </c>
      <c r="K742" s="36">
        <v>0</v>
      </c>
      <c r="L742" s="31">
        <v>14.180543478260873</v>
      </c>
      <c r="M742" s="31">
        <v>0</v>
      </c>
      <c r="N742" s="36">
        <v>0</v>
      </c>
      <c r="O742" s="31">
        <v>1.0652173913043479</v>
      </c>
      <c r="P742" s="31">
        <v>0</v>
      </c>
      <c r="Q742" s="36">
        <v>0</v>
      </c>
      <c r="R742" s="31">
        <v>4.6086956521739131</v>
      </c>
      <c r="S742" s="31">
        <v>0</v>
      </c>
      <c r="T742" s="36">
        <v>0</v>
      </c>
      <c r="U742" s="31">
        <v>86.661413043478248</v>
      </c>
      <c r="V742" s="31">
        <v>0</v>
      </c>
      <c r="W742" s="36">
        <v>0</v>
      </c>
      <c r="X742" s="31">
        <v>11.660652173913043</v>
      </c>
      <c r="Y742" s="31">
        <v>0</v>
      </c>
      <c r="Z742" s="36">
        <v>0</v>
      </c>
      <c r="AA742" s="31">
        <v>145.41728260869567</v>
      </c>
      <c r="AB742" s="31">
        <v>0</v>
      </c>
      <c r="AC742" s="36">
        <v>0</v>
      </c>
      <c r="AD742" s="31">
        <v>0</v>
      </c>
      <c r="AE742" s="31">
        <v>0</v>
      </c>
      <c r="AF742" s="36" t="s">
        <v>2850</v>
      </c>
      <c r="AG742" s="31">
        <v>0</v>
      </c>
      <c r="AH742" s="31">
        <v>0</v>
      </c>
      <c r="AI742" s="36" t="s">
        <v>2850</v>
      </c>
      <c r="AJ742" t="s">
        <v>531</v>
      </c>
      <c r="AK742" s="37">
        <v>9</v>
      </c>
      <c r="AT742"/>
    </row>
    <row r="743" spans="1:46" x14ac:dyDescent="0.25">
      <c r="A743" t="s">
        <v>2660</v>
      </c>
      <c r="B743" t="s">
        <v>2089</v>
      </c>
      <c r="C743" t="s">
        <v>2322</v>
      </c>
      <c r="D743" t="s">
        <v>2603</v>
      </c>
      <c r="E743" s="31">
        <v>27.913043478260871</v>
      </c>
      <c r="F743" s="31">
        <v>278.61750000000006</v>
      </c>
      <c r="G743" s="31">
        <v>0</v>
      </c>
      <c r="H743" s="36">
        <v>0</v>
      </c>
      <c r="I743" s="31">
        <v>108.93456521739132</v>
      </c>
      <c r="J743" s="31">
        <v>0</v>
      </c>
      <c r="K743" s="36">
        <v>0</v>
      </c>
      <c r="L743" s="31">
        <v>98.80978260869567</v>
      </c>
      <c r="M743" s="31">
        <v>0</v>
      </c>
      <c r="N743" s="36">
        <v>0</v>
      </c>
      <c r="O743" s="31">
        <v>6.9943478260869565</v>
      </c>
      <c r="P743" s="31">
        <v>0</v>
      </c>
      <c r="Q743" s="36">
        <v>0</v>
      </c>
      <c r="R743" s="31">
        <v>3.1304347826086958</v>
      </c>
      <c r="S743" s="31">
        <v>0</v>
      </c>
      <c r="T743" s="36">
        <v>0</v>
      </c>
      <c r="U743" s="31">
        <v>39.51293478260871</v>
      </c>
      <c r="V743" s="31">
        <v>0</v>
      </c>
      <c r="W743" s="36">
        <v>0</v>
      </c>
      <c r="X743" s="31">
        <v>10.262826086956521</v>
      </c>
      <c r="Y743" s="31">
        <v>0</v>
      </c>
      <c r="Z743" s="36">
        <v>0</v>
      </c>
      <c r="AA743" s="31">
        <v>119.90717391304347</v>
      </c>
      <c r="AB743" s="31">
        <v>0</v>
      </c>
      <c r="AC743" s="36">
        <v>0</v>
      </c>
      <c r="AD743" s="31">
        <v>0</v>
      </c>
      <c r="AE743" s="31">
        <v>0</v>
      </c>
      <c r="AF743" s="36" t="s">
        <v>2850</v>
      </c>
      <c r="AG743" s="31">
        <v>0</v>
      </c>
      <c r="AH743" s="31">
        <v>0</v>
      </c>
      <c r="AI743" s="36" t="s">
        <v>2850</v>
      </c>
      <c r="AJ743" t="s">
        <v>953</v>
      </c>
      <c r="AK743" s="37">
        <v>9</v>
      </c>
      <c r="AT743"/>
    </row>
    <row r="744" spans="1:46" x14ac:dyDescent="0.25">
      <c r="A744" t="s">
        <v>2660</v>
      </c>
      <c r="B744" t="s">
        <v>1367</v>
      </c>
      <c r="C744" t="s">
        <v>2398</v>
      </c>
      <c r="D744" t="s">
        <v>2603</v>
      </c>
      <c r="E744" s="31">
        <v>57.282608695652172</v>
      </c>
      <c r="F744" s="31">
        <v>218.08195652173916</v>
      </c>
      <c r="G744" s="31">
        <v>9.4782608695652169</v>
      </c>
      <c r="H744" s="36">
        <v>4.3461921475472419E-2</v>
      </c>
      <c r="I744" s="31">
        <v>11.187173913043473</v>
      </c>
      <c r="J744" s="31">
        <v>0</v>
      </c>
      <c r="K744" s="36">
        <v>0</v>
      </c>
      <c r="L744" s="31">
        <v>11.187173913043473</v>
      </c>
      <c r="M744" s="31">
        <v>0</v>
      </c>
      <c r="N744" s="36">
        <v>0</v>
      </c>
      <c r="O744" s="31">
        <v>0</v>
      </c>
      <c r="P744" s="31">
        <v>0</v>
      </c>
      <c r="Q744" s="36" t="s">
        <v>2850</v>
      </c>
      <c r="R744" s="31">
        <v>0</v>
      </c>
      <c r="S744" s="31">
        <v>0</v>
      </c>
      <c r="T744" s="36" t="s">
        <v>2850</v>
      </c>
      <c r="U744" s="31">
        <v>53.867391304347841</v>
      </c>
      <c r="V744" s="31">
        <v>0</v>
      </c>
      <c r="W744" s="36">
        <v>0</v>
      </c>
      <c r="X744" s="31">
        <v>0.28913043478260869</v>
      </c>
      <c r="Y744" s="31">
        <v>0</v>
      </c>
      <c r="Z744" s="36">
        <v>0</v>
      </c>
      <c r="AA744" s="31">
        <v>152.73826086956524</v>
      </c>
      <c r="AB744" s="31">
        <v>9.4782608695652169</v>
      </c>
      <c r="AC744" s="36">
        <v>6.2055576746807541E-2</v>
      </c>
      <c r="AD744" s="31">
        <v>0</v>
      </c>
      <c r="AE744" s="31">
        <v>0</v>
      </c>
      <c r="AF744" s="36" t="s">
        <v>2850</v>
      </c>
      <c r="AG744" s="31">
        <v>0</v>
      </c>
      <c r="AH744" s="31">
        <v>0</v>
      </c>
      <c r="AI744" s="36" t="s">
        <v>2850</v>
      </c>
      <c r="AJ744" t="s">
        <v>231</v>
      </c>
      <c r="AK744" s="37">
        <v>9</v>
      </c>
      <c r="AT744"/>
    </row>
    <row r="745" spans="1:46" x14ac:dyDescent="0.25">
      <c r="A745" t="s">
        <v>2660</v>
      </c>
      <c r="B745" t="s">
        <v>1455</v>
      </c>
      <c r="C745" t="s">
        <v>2320</v>
      </c>
      <c r="D745" t="s">
        <v>2617</v>
      </c>
      <c r="E745" s="31">
        <v>68.076086956521735</v>
      </c>
      <c r="F745" s="31">
        <v>236.25945652173914</v>
      </c>
      <c r="G745" s="31">
        <v>0</v>
      </c>
      <c r="H745" s="36">
        <v>0</v>
      </c>
      <c r="I745" s="31">
        <v>29.512282608695656</v>
      </c>
      <c r="J745" s="31">
        <v>0</v>
      </c>
      <c r="K745" s="36">
        <v>0</v>
      </c>
      <c r="L745" s="31">
        <v>17.53576086956522</v>
      </c>
      <c r="M745" s="31">
        <v>0</v>
      </c>
      <c r="N745" s="36">
        <v>0</v>
      </c>
      <c r="O745" s="31">
        <v>5.7401086956521743</v>
      </c>
      <c r="P745" s="31">
        <v>0</v>
      </c>
      <c r="Q745" s="36">
        <v>0</v>
      </c>
      <c r="R745" s="31">
        <v>6.2364130434782608</v>
      </c>
      <c r="S745" s="31">
        <v>0</v>
      </c>
      <c r="T745" s="36">
        <v>0</v>
      </c>
      <c r="U745" s="31">
        <v>53.44304347826084</v>
      </c>
      <c r="V745" s="31">
        <v>0</v>
      </c>
      <c r="W745" s="36">
        <v>0</v>
      </c>
      <c r="X745" s="31">
        <v>2.1383695652173911</v>
      </c>
      <c r="Y745" s="31">
        <v>0</v>
      </c>
      <c r="Z745" s="36">
        <v>0</v>
      </c>
      <c r="AA745" s="31">
        <v>151.16576086956525</v>
      </c>
      <c r="AB745" s="31">
        <v>0</v>
      </c>
      <c r="AC745" s="36">
        <v>0</v>
      </c>
      <c r="AD745" s="31">
        <v>0</v>
      </c>
      <c r="AE745" s="31">
        <v>0</v>
      </c>
      <c r="AF745" s="36" t="s">
        <v>2850</v>
      </c>
      <c r="AG745" s="31">
        <v>0</v>
      </c>
      <c r="AH745" s="31">
        <v>0</v>
      </c>
      <c r="AI745" s="36" t="s">
        <v>2850</v>
      </c>
      <c r="AJ745" t="s">
        <v>320</v>
      </c>
      <c r="AK745" s="37">
        <v>9</v>
      </c>
      <c r="AT745"/>
    </row>
    <row r="746" spans="1:46" x14ac:dyDescent="0.25">
      <c r="A746" t="s">
        <v>2660</v>
      </c>
      <c r="B746" t="s">
        <v>1891</v>
      </c>
      <c r="C746" t="s">
        <v>2365</v>
      </c>
      <c r="D746" t="s">
        <v>2616</v>
      </c>
      <c r="E746" s="31">
        <v>89.967391304347828</v>
      </c>
      <c r="F746" s="31">
        <v>308.39141304347834</v>
      </c>
      <c r="G746" s="31">
        <v>1.0434782608695652</v>
      </c>
      <c r="H746" s="36">
        <v>3.3836164586153739E-3</v>
      </c>
      <c r="I746" s="31">
        <v>33.591413043478269</v>
      </c>
      <c r="J746" s="31">
        <v>1.0434782608695652</v>
      </c>
      <c r="K746" s="36">
        <v>3.1063839425836692E-2</v>
      </c>
      <c r="L746" s="31">
        <v>21.39945652173914</v>
      </c>
      <c r="M746" s="31">
        <v>0</v>
      </c>
      <c r="N746" s="36">
        <v>0</v>
      </c>
      <c r="O746" s="31">
        <v>5.7571739130434763</v>
      </c>
      <c r="P746" s="31">
        <v>0</v>
      </c>
      <c r="Q746" s="36">
        <v>0</v>
      </c>
      <c r="R746" s="31">
        <v>6.4347826086956523</v>
      </c>
      <c r="S746" s="31">
        <v>1.0434782608695652</v>
      </c>
      <c r="T746" s="36">
        <v>0.16216216216216214</v>
      </c>
      <c r="U746" s="31">
        <v>62.279456521739171</v>
      </c>
      <c r="V746" s="31">
        <v>0</v>
      </c>
      <c r="W746" s="36">
        <v>0</v>
      </c>
      <c r="X746" s="31">
        <v>15.287499999999998</v>
      </c>
      <c r="Y746" s="31">
        <v>0</v>
      </c>
      <c r="Z746" s="36">
        <v>0</v>
      </c>
      <c r="AA746" s="31">
        <v>197.23304347826087</v>
      </c>
      <c r="AB746" s="31">
        <v>0</v>
      </c>
      <c r="AC746" s="36">
        <v>0</v>
      </c>
      <c r="AD746" s="31">
        <v>0</v>
      </c>
      <c r="AE746" s="31">
        <v>0</v>
      </c>
      <c r="AF746" s="36" t="s">
        <v>2850</v>
      </c>
      <c r="AG746" s="31">
        <v>0</v>
      </c>
      <c r="AH746" s="31">
        <v>0</v>
      </c>
      <c r="AI746" s="36" t="s">
        <v>2850</v>
      </c>
      <c r="AJ746" t="s">
        <v>750</v>
      </c>
      <c r="AK746" s="37">
        <v>9</v>
      </c>
      <c r="AT746"/>
    </row>
    <row r="747" spans="1:46" x14ac:dyDescent="0.25">
      <c r="A747" t="s">
        <v>2660</v>
      </c>
      <c r="B747" t="s">
        <v>1818</v>
      </c>
      <c r="C747" t="s">
        <v>2529</v>
      </c>
      <c r="D747" t="s">
        <v>2603</v>
      </c>
      <c r="E747" s="31">
        <v>45.836956521739133</v>
      </c>
      <c r="F747" s="31">
        <v>401.14467391304345</v>
      </c>
      <c r="G747" s="31">
        <v>0</v>
      </c>
      <c r="H747" s="36">
        <v>0</v>
      </c>
      <c r="I747" s="31">
        <v>171.09945652173911</v>
      </c>
      <c r="J747" s="31">
        <v>0</v>
      </c>
      <c r="K747" s="36">
        <v>0</v>
      </c>
      <c r="L747" s="31">
        <v>151.35184782608692</v>
      </c>
      <c r="M747" s="31">
        <v>0</v>
      </c>
      <c r="N747" s="36">
        <v>0</v>
      </c>
      <c r="O747" s="31">
        <v>19.747608695652175</v>
      </c>
      <c r="P747" s="31">
        <v>0</v>
      </c>
      <c r="Q747" s="36">
        <v>0</v>
      </c>
      <c r="R747" s="31">
        <v>0</v>
      </c>
      <c r="S747" s="31">
        <v>0</v>
      </c>
      <c r="T747" s="36" t="s">
        <v>2850</v>
      </c>
      <c r="U747" s="31">
        <v>50.604239130434756</v>
      </c>
      <c r="V747" s="31">
        <v>0</v>
      </c>
      <c r="W747" s="36">
        <v>0</v>
      </c>
      <c r="X747" s="31">
        <v>0</v>
      </c>
      <c r="Y747" s="31">
        <v>0</v>
      </c>
      <c r="Z747" s="36" t="s">
        <v>2850</v>
      </c>
      <c r="AA747" s="31">
        <v>179.4409782608696</v>
      </c>
      <c r="AB747" s="31">
        <v>0</v>
      </c>
      <c r="AC747" s="36">
        <v>0</v>
      </c>
      <c r="AD747" s="31">
        <v>0</v>
      </c>
      <c r="AE747" s="31">
        <v>0</v>
      </c>
      <c r="AF747" s="36" t="s">
        <v>2850</v>
      </c>
      <c r="AG747" s="31">
        <v>0</v>
      </c>
      <c r="AH747" s="31">
        <v>0</v>
      </c>
      <c r="AI747" s="36" t="s">
        <v>2850</v>
      </c>
      <c r="AJ747" t="s">
        <v>676</v>
      </c>
      <c r="AK747" s="37">
        <v>9</v>
      </c>
      <c r="AT747"/>
    </row>
    <row r="748" spans="1:46" x14ac:dyDescent="0.25">
      <c r="A748" t="s">
        <v>2660</v>
      </c>
      <c r="B748" t="s">
        <v>1746</v>
      </c>
      <c r="C748" t="s">
        <v>2284</v>
      </c>
      <c r="D748" t="s">
        <v>2603</v>
      </c>
      <c r="E748" s="31">
        <v>44.260869565217391</v>
      </c>
      <c r="F748" s="31">
        <v>326.13119565217397</v>
      </c>
      <c r="G748" s="31">
        <v>0</v>
      </c>
      <c r="H748" s="36">
        <v>0</v>
      </c>
      <c r="I748" s="31">
        <v>145.11978260869566</v>
      </c>
      <c r="J748" s="31">
        <v>0</v>
      </c>
      <c r="K748" s="36">
        <v>0</v>
      </c>
      <c r="L748" s="31">
        <v>125.07989130434783</v>
      </c>
      <c r="M748" s="31">
        <v>0</v>
      </c>
      <c r="N748" s="36">
        <v>0</v>
      </c>
      <c r="O748" s="31">
        <v>20.03989130434783</v>
      </c>
      <c r="P748" s="31">
        <v>0</v>
      </c>
      <c r="Q748" s="36">
        <v>0</v>
      </c>
      <c r="R748" s="31">
        <v>0</v>
      </c>
      <c r="S748" s="31">
        <v>0</v>
      </c>
      <c r="T748" s="36" t="s">
        <v>2850</v>
      </c>
      <c r="U748" s="31">
        <v>39.858913043478253</v>
      </c>
      <c r="V748" s="31">
        <v>0</v>
      </c>
      <c r="W748" s="36">
        <v>0</v>
      </c>
      <c r="X748" s="31">
        <v>0</v>
      </c>
      <c r="Y748" s="31">
        <v>0</v>
      </c>
      <c r="Z748" s="36" t="s">
        <v>2850</v>
      </c>
      <c r="AA748" s="31">
        <v>135.53619565217394</v>
      </c>
      <c r="AB748" s="31">
        <v>0</v>
      </c>
      <c r="AC748" s="36">
        <v>0</v>
      </c>
      <c r="AD748" s="31">
        <v>0</v>
      </c>
      <c r="AE748" s="31">
        <v>0</v>
      </c>
      <c r="AF748" s="36" t="s">
        <v>2850</v>
      </c>
      <c r="AG748" s="31">
        <v>5.6163043478260866</v>
      </c>
      <c r="AH748" s="31">
        <v>0</v>
      </c>
      <c r="AI748" s="36">
        <v>0</v>
      </c>
      <c r="AJ748" t="s">
        <v>612</v>
      </c>
      <c r="AK748" s="37">
        <v>9</v>
      </c>
      <c r="AT748"/>
    </row>
    <row r="749" spans="1:46" x14ac:dyDescent="0.25">
      <c r="A749" t="s">
        <v>2660</v>
      </c>
      <c r="B749" t="s">
        <v>2206</v>
      </c>
      <c r="C749" t="s">
        <v>2296</v>
      </c>
      <c r="D749" t="s">
        <v>2603</v>
      </c>
      <c r="E749" s="31">
        <v>100.89130434782609</v>
      </c>
      <c r="F749" s="31">
        <v>818.94858695652158</v>
      </c>
      <c r="G749" s="31">
        <v>42.313478260869559</v>
      </c>
      <c r="H749" s="36">
        <v>5.1668052103392911E-2</v>
      </c>
      <c r="I749" s="31">
        <v>212.05760869565208</v>
      </c>
      <c r="J749" s="31">
        <v>7.370869565217391</v>
      </c>
      <c r="K749" s="36">
        <v>3.4758807338038794E-2</v>
      </c>
      <c r="L749" s="31">
        <v>152.29478260869556</v>
      </c>
      <c r="M749" s="31">
        <v>4.4143478260869564</v>
      </c>
      <c r="N749" s="36">
        <v>2.8985548621380749E-2</v>
      </c>
      <c r="O749" s="31">
        <v>54.458478260869562</v>
      </c>
      <c r="P749" s="31">
        <v>2.9565217391304346</v>
      </c>
      <c r="Q749" s="36">
        <v>5.4289466645908932E-2</v>
      </c>
      <c r="R749" s="31">
        <v>5.3043478260869561</v>
      </c>
      <c r="S749" s="31">
        <v>0</v>
      </c>
      <c r="T749" s="36">
        <v>0</v>
      </c>
      <c r="U749" s="31">
        <v>328.35663043478252</v>
      </c>
      <c r="V749" s="31">
        <v>34.942608695652169</v>
      </c>
      <c r="W749" s="36">
        <v>0.10641663806022152</v>
      </c>
      <c r="X749" s="31">
        <v>0</v>
      </c>
      <c r="Y749" s="31">
        <v>0</v>
      </c>
      <c r="Z749" s="36" t="s">
        <v>2850</v>
      </c>
      <c r="AA749" s="31">
        <v>271.65956521739133</v>
      </c>
      <c r="AB749" s="31">
        <v>0</v>
      </c>
      <c r="AC749" s="36">
        <v>0</v>
      </c>
      <c r="AD749" s="31">
        <v>0</v>
      </c>
      <c r="AE749" s="31">
        <v>0</v>
      </c>
      <c r="AF749" s="36" t="s">
        <v>2850</v>
      </c>
      <c r="AG749" s="31">
        <v>6.8747826086956536</v>
      </c>
      <c r="AH749" s="31">
        <v>0</v>
      </c>
      <c r="AI749" s="36">
        <v>0</v>
      </c>
      <c r="AJ749" t="s">
        <v>1074</v>
      </c>
      <c r="AK749" s="37">
        <v>9</v>
      </c>
      <c r="AT749"/>
    </row>
    <row r="750" spans="1:46" x14ac:dyDescent="0.25">
      <c r="A750" t="s">
        <v>2660</v>
      </c>
      <c r="B750" t="s">
        <v>1215</v>
      </c>
      <c r="C750" t="s">
        <v>2331</v>
      </c>
      <c r="D750" t="s">
        <v>2603</v>
      </c>
      <c r="E750" s="31">
        <v>38.315217391304351</v>
      </c>
      <c r="F750" s="31">
        <v>125.42858695652178</v>
      </c>
      <c r="G750" s="31">
        <v>0</v>
      </c>
      <c r="H750" s="36">
        <v>0</v>
      </c>
      <c r="I750" s="31">
        <v>6.2103260869565196</v>
      </c>
      <c r="J750" s="31">
        <v>0</v>
      </c>
      <c r="K750" s="36">
        <v>0</v>
      </c>
      <c r="L750" s="31">
        <v>5.4277173913043457</v>
      </c>
      <c r="M750" s="31">
        <v>0</v>
      </c>
      <c r="N750" s="36">
        <v>0</v>
      </c>
      <c r="O750" s="31">
        <v>0.78260869565217395</v>
      </c>
      <c r="P750" s="31">
        <v>0</v>
      </c>
      <c r="Q750" s="36">
        <v>0</v>
      </c>
      <c r="R750" s="31">
        <v>0</v>
      </c>
      <c r="S750" s="31">
        <v>0</v>
      </c>
      <c r="T750" s="36" t="s">
        <v>2850</v>
      </c>
      <c r="U750" s="31">
        <v>24.055000000000003</v>
      </c>
      <c r="V750" s="31">
        <v>0</v>
      </c>
      <c r="W750" s="36">
        <v>0</v>
      </c>
      <c r="X750" s="31">
        <v>0</v>
      </c>
      <c r="Y750" s="31">
        <v>0</v>
      </c>
      <c r="Z750" s="36" t="s">
        <v>2850</v>
      </c>
      <c r="AA750" s="31">
        <v>95.163260869565264</v>
      </c>
      <c r="AB750" s="31">
        <v>0</v>
      </c>
      <c r="AC750" s="36">
        <v>0</v>
      </c>
      <c r="AD750" s="31">
        <v>0</v>
      </c>
      <c r="AE750" s="31">
        <v>0</v>
      </c>
      <c r="AF750" s="36" t="s">
        <v>2850</v>
      </c>
      <c r="AG750" s="31">
        <v>0</v>
      </c>
      <c r="AH750" s="31">
        <v>0</v>
      </c>
      <c r="AI750" s="36" t="s">
        <v>2850</v>
      </c>
      <c r="AJ750" t="s">
        <v>78</v>
      </c>
      <c r="AK750" s="37">
        <v>9</v>
      </c>
      <c r="AT750"/>
    </row>
    <row r="751" spans="1:46" x14ac:dyDescent="0.25">
      <c r="A751" t="s">
        <v>2660</v>
      </c>
      <c r="B751" t="s">
        <v>1966</v>
      </c>
      <c r="C751" t="s">
        <v>2393</v>
      </c>
      <c r="D751" t="s">
        <v>2635</v>
      </c>
      <c r="E751" s="31">
        <v>77.684782608695656</v>
      </c>
      <c r="F751" s="31">
        <v>356.04695652173916</v>
      </c>
      <c r="G751" s="31">
        <v>15.677282608695652</v>
      </c>
      <c r="H751" s="36">
        <v>4.4031502928289862E-2</v>
      </c>
      <c r="I751" s="31">
        <v>27.841956521739128</v>
      </c>
      <c r="J751" s="31">
        <v>0</v>
      </c>
      <c r="K751" s="36">
        <v>0</v>
      </c>
      <c r="L751" s="31">
        <v>22.189782608695651</v>
      </c>
      <c r="M751" s="31">
        <v>0</v>
      </c>
      <c r="N751" s="36">
        <v>0</v>
      </c>
      <c r="O751" s="31">
        <v>0</v>
      </c>
      <c r="P751" s="31">
        <v>0</v>
      </c>
      <c r="Q751" s="36" t="s">
        <v>2850</v>
      </c>
      <c r="R751" s="31">
        <v>5.6521739130434785</v>
      </c>
      <c r="S751" s="31">
        <v>0</v>
      </c>
      <c r="T751" s="36">
        <v>0</v>
      </c>
      <c r="U751" s="31">
        <v>110.76826086956525</v>
      </c>
      <c r="V751" s="31">
        <v>0</v>
      </c>
      <c r="W751" s="36">
        <v>0</v>
      </c>
      <c r="X751" s="31">
        <v>16.023043478260877</v>
      </c>
      <c r="Y751" s="31">
        <v>0</v>
      </c>
      <c r="Z751" s="36">
        <v>0</v>
      </c>
      <c r="AA751" s="31">
        <v>201.41369565217391</v>
      </c>
      <c r="AB751" s="31">
        <v>15.677282608695652</v>
      </c>
      <c r="AC751" s="36">
        <v>7.7836229348420896E-2</v>
      </c>
      <c r="AD751" s="31">
        <v>0</v>
      </c>
      <c r="AE751" s="31">
        <v>0</v>
      </c>
      <c r="AF751" s="36" t="s">
        <v>2850</v>
      </c>
      <c r="AG751" s="31">
        <v>0</v>
      </c>
      <c r="AH751" s="31">
        <v>0</v>
      </c>
      <c r="AI751" s="36" t="s">
        <v>2850</v>
      </c>
      <c r="AJ751" t="s">
        <v>826</v>
      </c>
      <c r="AK751" s="37">
        <v>9</v>
      </c>
      <c r="AT751"/>
    </row>
    <row r="752" spans="1:46" x14ac:dyDescent="0.25">
      <c r="A752" t="s">
        <v>2660</v>
      </c>
      <c r="B752" t="s">
        <v>1763</v>
      </c>
      <c r="C752" t="s">
        <v>2355</v>
      </c>
      <c r="D752" t="s">
        <v>2605</v>
      </c>
      <c r="E752" s="31">
        <v>30.336956521739129</v>
      </c>
      <c r="F752" s="31">
        <v>257.28423913043474</v>
      </c>
      <c r="G752" s="31">
        <v>7.0495652173913035</v>
      </c>
      <c r="H752" s="36">
        <v>2.7399910858190591E-2</v>
      </c>
      <c r="I752" s="31">
        <v>74.293043478260827</v>
      </c>
      <c r="J752" s="31">
        <v>0</v>
      </c>
      <c r="K752" s="36">
        <v>0</v>
      </c>
      <c r="L752" s="31">
        <v>69.119130434782562</v>
      </c>
      <c r="M752" s="31">
        <v>0</v>
      </c>
      <c r="N752" s="36">
        <v>0</v>
      </c>
      <c r="O752" s="31">
        <v>0</v>
      </c>
      <c r="P752" s="31">
        <v>0</v>
      </c>
      <c r="Q752" s="36" t="s">
        <v>2850</v>
      </c>
      <c r="R752" s="31">
        <v>5.1739130434782608</v>
      </c>
      <c r="S752" s="31">
        <v>0</v>
      </c>
      <c r="T752" s="36">
        <v>0</v>
      </c>
      <c r="U752" s="31">
        <v>67.985326086956519</v>
      </c>
      <c r="V752" s="31">
        <v>7.0495652173913035</v>
      </c>
      <c r="W752" s="36">
        <v>0.10369245281510556</v>
      </c>
      <c r="X752" s="31">
        <v>0</v>
      </c>
      <c r="Y752" s="31">
        <v>0</v>
      </c>
      <c r="Z752" s="36" t="s">
        <v>2850</v>
      </c>
      <c r="AA752" s="31">
        <v>115.00586956521738</v>
      </c>
      <c r="AB752" s="31">
        <v>0</v>
      </c>
      <c r="AC752" s="36">
        <v>0</v>
      </c>
      <c r="AD752" s="31">
        <v>0</v>
      </c>
      <c r="AE752" s="31">
        <v>0</v>
      </c>
      <c r="AF752" s="36" t="s">
        <v>2850</v>
      </c>
      <c r="AG752" s="31">
        <v>0</v>
      </c>
      <c r="AH752" s="31">
        <v>0</v>
      </c>
      <c r="AI752" s="36" t="s">
        <v>2850</v>
      </c>
      <c r="AJ752" t="s">
        <v>630</v>
      </c>
      <c r="AK752" s="37">
        <v>9</v>
      </c>
      <c r="AT752"/>
    </row>
    <row r="753" spans="1:46" x14ac:dyDescent="0.25">
      <c r="A753" t="s">
        <v>2660</v>
      </c>
      <c r="B753" t="s">
        <v>1188</v>
      </c>
      <c r="C753" t="s">
        <v>2307</v>
      </c>
      <c r="D753" t="s">
        <v>2603</v>
      </c>
      <c r="E753" s="31">
        <v>116.85869565217391</v>
      </c>
      <c r="F753" s="31">
        <v>474.50771739130437</v>
      </c>
      <c r="G753" s="31">
        <v>25.156195652173913</v>
      </c>
      <c r="H753" s="36">
        <v>5.3015356189515403E-2</v>
      </c>
      <c r="I753" s="31">
        <v>37.411956521739135</v>
      </c>
      <c r="J753" s="31">
        <v>0.79347826086956519</v>
      </c>
      <c r="K753" s="36">
        <v>2.1209215840088318E-2</v>
      </c>
      <c r="L753" s="31">
        <v>30.879347826086963</v>
      </c>
      <c r="M753" s="31">
        <v>0</v>
      </c>
      <c r="N753" s="36">
        <v>0</v>
      </c>
      <c r="O753" s="31">
        <v>0.79347826086956519</v>
      </c>
      <c r="P753" s="31">
        <v>0.79347826086956519</v>
      </c>
      <c r="Q753" s="36">
        <v>1</v>
      </c>
      <c r="R753" s="31">
        <v>5.7391304347826084</v>
      </c>
      <c r="S753" s="31">
        <v>0</v>
      </c>
      <c r="T753" s="36">
        <v>0</v>
      </c>
      <c r="U753" s="31">
        <v>133.16217391304349</v>
      </c>
      <c r="V753" s="31">
        <v>5.8488043478260865</v>
      </c>
      <c r="W753" s="36">
        <v>4.3922415622663434E-2</v>
      </c>
      <c r="X753" s="31">
        <v>9.9130434782608692</v>
      </c>
      <c r="Y753" s="31">
        <v>4.1739130434782608</v>
      </c>
      <c r="Z753" s="36">
        <v>0.4210526315789474</v>
      </c>
      <c r="AA753" s="31">
        <v>294.02054347826083</v>
      </c>
      <c r="AB753" s="31">
        <v>14.34</v>
      </c>
      <c r="AC753" s="36">
        <v>4.8772102215572787E-2</v>
      </c>
      <c r="AD753" s="31">
        <v>0</v>
      </c>
      <c r="AE753" s="31">
        <v>0</v>
      </c>
      <c r="AF753" s="36" t="s">
        <v>2850</v>
      </c>
      <c r="AG753" s="31">
        <v>0</v>
      </c>
      <c r="AH753" s="31">
        <v>0</v>
      </c>
      <c r="AI753" s="36" t="s">
        <v>2850</v>
      </c>
      <c r="AJ753" t="s">
        <v>51</v>
      </c>
      <c r="AK753" s="37">
        <v>9</v>
      </c>
      <c r="AT753"/>
    </row>
    <row r="754" spans="1:46" x14ac:dyDescent="0.25">
      <c r="A754" t="s">
        <v>2660</v>
      </c>
      <c r="B754" t="s">
        <v>1612</v>
      </c>
      <c r="C754" t="s">
        <v>2341</v>
      </c>
      <c r="D754" t="s">
        <v>2610</v>
      </c>
      <c r="E754" s="31">
        <v>67.043478260869563</v>
      </c>
      <c r="F754" s="31">
        <v>333.08749999999998</v>
      </c>
      <c r="G754" s="31">
        <v>0</v>
      </c>
      <c r="H754" s="36">
        <v>0</v>
      </c>
      <c r="I754" s="31">
        <v>43.85891304347826</v>
      </c>
      <c r="J754" s="31">
        <v>0</v>
      </c>
      <c r="K754" s="36">
        <v>0</v>
      </c>
      <c r="L754" s="31">
        <v>34.080108695652171</v>
      </c>
      <c r="M754" s="31">
        <v>0</v>
      </c>
      <c r="N754" s="36">
        <v>0</v>
      </c>
      <c r="O754" s="31">
        <v>4.4744565217391328</v>
      </c>
      <c r="P754" s="31">
        <v>0</v>
      </c>
      <c r="Q754" s="36">
        <v>0</v>
      </c>
      <c r="R754" s="31">
        <v>5.3043478260869561</v>
      </c>
      <c r="S754" s="31">
        <v>0</v>
      </c>
      <c r="T754" s="36">
        <v>0</v>
      </c>
      <c r="U754" s="31">
        <v>97.175652173913022</v>
      </c>
      <c r="V754" s="31">
        <v>0</v>
      </c>
      <c r="W754" s="36">
        <v>0</v>
      </c>
      <c r="X754" s="31">
        <v>10.534565217391306</v>
      </c>
      <c r="Y754" s="31">
        <v>0</v>
      </c>
      <c r="Z754" s="36">
        <v>0</v>
      </c>
      <c r="AA754" s="31">
        <v>181.51836956521737</v>
      </c>
      <c r="AB754" s="31">
        <v>0</v>
      </c>
      <c r="AC754" s="36">
        <v>0</v>
      </c>
      <c r="AD754" s="31">
        <v>0</v>
      </c>
      <c r="AE754" s="31">
        <v>0</v>
      </c>
      <c r="AF754" s="36" t="s">
        <v>2850</v>
      </c>
      <c r="AG754" s="31">
        <v>0</v>
      </c>
      <c r="AH754" s="31">
        <v>0</v>
      </c>
      <c r="AI754" s="36" t="s">
        <v>2850</v>
      </c>
      <c r="AJ754" t="s">
        <v>478</v>
      </c>
      <c r="AK754" s="37">
        <v>9</v>
      </c>
      <c r="AT754"/>
    </row>
    <row r="755" spans="1:46" x14ac:dyDescent="0.25">
      <c r="A755" t="s">
        <v>2660</v>
      </c>
      <c r="B755" t="s">
        <v>2265</v>
      </c>
      <c r="C755" t="s">
        <v>2599</v>
      </c>
      <c r="D755" t="s">
        <v>2610</v>
      </c>
      <c r="E755" s="31">
        <v>92.217391304347828</v>
      </c>
      <c r="F755" s="31">
        <v>398.9196739130436</v>
      </c>
      <c r="G755" s="31">
        <v>0</v>
      </c>
      <c r="H755" s="36">
        <v>0</v>
      </c>
      <c r="I755" s="31">
        <v>41.755434782608702</v>
      </c>
      <c r="J755" s="31">
        <v>0</v>
      </c>
      <c r="K755" s="36">
        <v>0</v>
      </c>
      <c r="L755" s="31">
        <v>36.190217391304358</v>
      </c>
      <c r="M755" s="31">
        <v>0</v>
      </c>
      <c r="N755" s="36">
        <v>0</v>
      </c>
      <c r="O755" s="31">
        <v>0</v>
      </c>
      <c r="P755" s="31">
        <v>0</v>
      </c>
      <c r="Q755" s="36" t="s">
        <v>2850</v>
      </c>
      <c r="R755" s="31">
        <v>5.5652173913043477</v>
      </c>
      <c r="S755" s="31">
        <v>0</v>
      </c>
      <c r="T755" s="36">
        <v>0</v>
      </c>
      <c r="U755" s="31">
        <v>118.20750000000007</v>
      </c>
      <c r="V755" s="31">
        <v>0</v>
      </c>
      <c r="W755" s="36">
        <v>0</v>
      </c>
      <c r="X755" s="31">
        <v>10.782608695652174</v>
      </c>
      <c r="Y755" s="31">
        <v>0</v>
      </c>
      <c r="Z755" s="36">
        <v>0</v>
      </c>
      <c r="AA755" s="31">
        <v>204.80902173913043</v>
      </c>
      <c r="AB755" s="31">
        <v>0</v>
      </c>
      <c r="AC755" s="36">
        <v>0</v>
      </c>
      <c r="AD755" s="31">
        <v>23.365108695652165</v>
      </c>
      <c r="AE755" s="31">
        <v>0</v>
      </c>
      <c r="AF755" s="36">
        <v>0</v>
      </c>
      <c r="AG755" s="31">
        <v>0</v>
      </c>
      <c r="AH755" s="31">
        <v>0</v>
      </c>
      <c r="AI755" s="36" t="s">
        <v>2850</v>
      </c>
      <c r="AJ755" t="s">
        <v>1135</v>
      </c>
      <c r="AK755" s="37">
        <v>9</v>
      </c>
      <c r="AT755"/>
    </row>
    <row r="756" spans="1:46" x14ac:dyDescent="0.25">
      <c r="A756" t="s">
        <v>2660</v>
      </c>
      <c r="B756" t="s">
        <v>2039</v>
      </c>
      <c r="C756" t="s">
        <v>2566</v>
      </c>
      <c r="D756" t="s">
        <v>2602</v>
      </c>
      <c r="E756" s="31">
        <v>54.043478260869563</v>
      </c>
      <c r="F756" s="31">
        <v>206.53163043478256</v>
      </c>
      <c r="G756" s="31">
        <v>0.34782608695652173</v>
      </c>
      <c r="H756" s="36">
        <v>1.6841298653590805E-3</v>
      </c>
      <c r="I756" s="31">
        <v>17.141521739130432</v>
      </c>
      <c r="J756" s="31">
        <v>0.2608695652173913</v>
      </c>
      <c r="K756" s="36">
        <v>1.5218576809425373E-2</v>
      </c>
      <c r="L756" s="31">
        <v>13.924130434782606</v>
      </c>
      <c r="M756" s="31">
        <v>0.2608695652173913</v>
      </c>
      <c r="N756" s="36">
        <v>1.8735070490702724E-2</v>
      </c>
      <c r="O756" s="31">
        <v>0</v>
      </c>
      <c r="P756" s="31">
        <v>0</v>
      </c>
      <c r="Q756" s="36" t="s">
        <v>2850</v>
      </c>
      <c r="R756" s="31">
        <v>3.2173913043478262</v>
      </c>
      <c r="S756" s="31">
        <v>0</v>
      </c>
      <c r="T756" s="36">
        <v>0</v>
      </c>
      <c r="U756" s="31">
        <v>58.668586956521729</v>
      </c>
      <c r="V756" s="31">
        <v>8.6956521739130432E-2</v>
      </c>
      <c r="W756" s="36">
        <v>1.4821649241965279E-3</v>
      </c>
      <c r="X756" s="31">
        <v>7.1397826086956515</v>
      </c>
      <c r="Y756" s="31">
        <v>0</v>
      </c>
      <c r="Z756" s="36">
        <v>0</v>
      </c>
      <c r="AA756" s="31">
        <v>123.58173913043474</v>
      </c>
      <c r="AB756" s="31">
        <v>0</v>
      </c>
      <c r="AC756" s="36">
        <v>0</v>
      </c>
      <c r="AD756" s="31">
        <v>0</v>
      </c>
      <c r="AE756" s="31">
        <v>0</v>
      </c>
      <c r="AF756" s="36" t="s">
        <v>2850</v>
      </c>
      <c r="AG756" s="31">
        <v>0</v>
      </c>
      <c r="AH756" s="31">
        <v>0</v>
      </c>
      <c r="AI756" s="36" t="s">
        <v>2850</v>
      </c>
      <c r="AJ756" t="s">
        <v>902</v>
      </c>
      <c r="AK756" s="37">
        <v>9</v>
      </c>
      <c r="AT756"/>
    </row>
    <row r="757" spans="1:46" x14ac:dyDescent="0.25">
      <c r="A757" t="s">
        <v>2660</v>
      </c>
      <c r="B757" t="s">
        <v>1908</v>
      </c>
      <c r="C757" t="s">
        <v>2549</v>
      </c>
      <c r="D757" t="s">
        <v>2610</v>
      </c>
      <c r="E757" s="31">
        <v>85.184782608695656</v>
      </c>
      <c r="F757" s="31">
        <v>348.63630434782607</v>
      </c>
      <c r="G757" s="31">
        <v>0</v>
      </c>
      <c r="H757" s="36">
        <v>0</v>
      </c>
      <c r="I757" s="31">
        <v>39.355869565217382</v>
      </c>
      <c r="J757" s="31">
        <v>0</v>
      </c>
      <c r="K757" s="36">
        <v>0</v>
      </c>
      <c r="L757" s="31">
        <v>27.098804347826082</v>
      </c>
      <c r="M757" s="31">
        <v>0</v>
      </c>
      <c r="N757" s="36">
        <v>0</v>
      </c>
      <c r="O757" s="31">
        <v>6.9527173913043478</v>
      </c>
      <c r="P757" s="31">
        <v>0</v>
      </c>
      <c r="Q757" s="36">
        <v>0</v>
      </c>
      <c r="R757" s="31">
        <v>5.3043478260869561</v>
      </c>
      <c r="S757" s="31">
        <v>0</v>
      </c>
      <c r="T757" s="36">
        <v>0</v>
      </c>
      <c r="U757" s="31">
        <v>93.481195652173881</v>
      </c>
      <c r="V757" s="31">
        <v>0</v>
      </c>
      <c r="W757" s="36">
        <v>0</v>
      </c>
      <c r="X757" s="31">
        <v>19.792499999999997</v>
      </c>
      <c r="Y757" s="31">
        <v>0</v>
      </c>
      <c r="Z757" s="36">
        <v>0</v>
      </c>
      <c r="AA757" s="31">
        <v>196.00673913043482</v>
      </c>
      <c r="AB757" s="31">
        <v>0</v>
      </c>
      <c r="AC757" s="36">
        <v>0</v>
      </c>
      <c r="AD757" s="31">
        <v>0</v>
      </c>
      <c r="AE757" s="31">
        <v>0</v>
      </c>
      <c r="AF757" s="36" t="s">
        <v>2850</v>
      </c>
      <c r="AG757" s="31">
        <v>0</v>
      </c>
      <c r="AH757" s="31">
        <v>0</v>
      </c>
      <c r="AI757" s="36" t="s">
        <v>2850</v>
      </c>
      <c r="AJ757" t="s">
        <v>768</v>
      </c>
      <c r="AK757" s="37">
        <v>9</v>
      </c>
      <c r="AT757"/>
    </row>
    <row r="758" spans="1:46" x14ac:dyDescent="0.25">
      <c r="A758" t="s">
        <v>2660</v>
      </c>
      <c r="B758" t="s">
        <v>2004</v>
      </c>
      <c r="C758" t="s">
        <v>2531</v>
      </c>
      <c r="D758" t="s">
        <v>2602</v>
      </c>
      <c r="E758" s="31">
        <v>143.85869565217391</v>
      </c>
      <c r="F758" s="31">
        <v>773.99641304347824</v>
      </c>
      <c r="G758" s="31">
        <v>46.714239130434791</v>
      </c>
      <c r="H758" s="36">
        <v>6.0354593823951842E-2</v>
      </c>
      <c r="I758" s="31">
        <v>96.371847826086949</v>
      </c>
      <c r="J758" s="31">
        <v>0</v>
      </c>
      <c r="K758" s="36">
        <v>0</v>
      </c>
      <c r="L758" s="31">
        <v>79.499565217391293</v>
      </c>
      <c r="M758" s="31">
        <v>0</v>
      </c>
      <c r="N758" s="36">
        <v>0</v>
      </c>
      <c r="O758" s="31">
        <v>11.480978260869565</v>
      </c>
      <c r="P758" s="31">
        <v>0</v>
      </c>
      <c r="Q758" s="36">
        <v>0</v>
      </c>
      <c r="R758" s="31">
        <v>5.3913043478260869</v>
      </c>
      <c r="S758" s="31">
        <v>0</v>
      </c>
      <c r="T758" s="36">
        <v>0</v>
      </c>
      <c r="U758" s="31">
        <v>293.17858695652177</v>
      </c>
      <c r="V758" s="31">
        <v>8.056304347826087</v>
      </c>
      <c r="W758" s="36">
        <v>2.7479170397327935E-2</v>
      </c>
      <c r="X758" s="31">
        <v>26.355978260869566</v>
      </c>
      <c r="Y758" s="31">
        <v>0</v>
      </c>
      <c r="Z758" s="36">
        <v>0</v>
      </c>
      <c r="AA758" s="31">
        <v>358.08999999999992</v>
      </c>
      <c r="AB758" s="31">
        <v>38.657934782608706</v>
      </c>
      <c r="AC758" s="36">
        <v>0.10795591829598346</v>
      </c>
      <c r="AD758" s="31">
        <v>0</v>
      </c>
      <c r="AE758" s="31">
        <v>0</v>
      </c>
      <c r="AF758" s="36" t="s">
        <v>2850</v>
      </c>
      <c r="AG758" s="31">
        <v>0</v>
      </c>
      <c r="AH758" s="31">
        <v>0</v>
      </c>
      <c r="AI758" s="36" t="s">
        <v>2850</v>
      </c>
      <c r="AJ758" t="s">
        <v>866</v>
      </c>
      <c r="AK758" s="37">
        <v>9</v>
      </c>
      <c r="AT758"/>
    </row>
    <row r="759" spans="1:46" x14ac:dyDescent="0.25">
      <c r="A759" t="s">
        <v>2660</v>
      </c>
      <c r="B759" t="s">
        <v>1638</v>
      </c>
      <c r="C759" t="s">
        <v>2390</v>
      </c>
      <c r="D759" t="s">
        <v>2633</v>
      </c>
      <c r="E759" s="31">
        <v>40.304347826086953</v>
      </c>
      <c r="F759" s="31">
        <v>168.38315217391303</v>
      </c>
      <c r="G759" s="31">
        <v>2.7038043478260869</v>
      </c>
      <c r="H759" s="36">
        <v>1.6057451787299282E-2</v>
      </c>
      <c r="I759" s="31">
        <v>10.75</v>
      </c>
      <c r="J759" s="31">
        <v>2.4456521739130435</v>
      </c>
      <c r="K759" s="36">
        <v>0.2275025278058645</v>
      </c>
      <c r="L759" s="31">
        <v>4.7989130434782608</v>
      </c>
      <c r="M759" s="31">
        <v>2.4456521739130435</v>
      </c>
      <c r="N759" s="36">
        <v>0.50962627406568517</v>
      </c>
      <c r="O759" s="31">
        <v>0</v>
      </c>
      <c r="P759" s="31">
        <v>0</v>
      </c>
      <c r="Q759" s="36" t="s">
        <v>2850</v>
      </c>
      <c r="R759" s="31">
        <v>5.9510869565217392</v>
      </c>
      <c r="S759" s="31">
        <v>0</v>
      </c>
      <c r="T759" s="36">
        <v>0</v>
      </c>
      <c r="U759" s="31">
        <v>42.730978260869563</v>
      </c>
      <c r="V759" s="31">
        <v>0</v>
      </c>
      <c r="W759" s="36">
        <v>0</v>
      </c>
      <c r="X759" s="31">
        <v>11.627717391304348</v>
      </c>
      <c r="Y759" s="31">
        <v>0</v>
      </c>
      <c r="Z759" s="36">
        <v>0</v>
      </c>
      <c r="AA759" s="31">
        <v>103.27445652173913</v>
      </c>
      <c r="AB759" s="31">
        <v>0.25815217391304346</v>
      </c>
      <c r="AC759" s="36">
        <v>2.4996710959084329E-3</v>
      </c>
      <c r="AD759" s="31">
        <v>0</v>
      </c>
      <c r="AE759" s="31">
        <v>0</v>
      </c>
      <c r="AF759" s="36" t="s">
        <v>2850</v>
      </c>
      <c r="AG759" s="31">
        <v>0</v>
      </c>
      <c r="AH759" s="31">
        <v>0</v>
      </c>
      <c r="AI759" s="36" t="s">
        <v>2850</v>
      </c>
      <c r="AJ759" t="s">
        <v>504</v>
      </c>
      <c r="AK759" s="37">
        <v>9</v>
      </c>
      <c r="AT759"/>
    </row>
    <row r="760" spans="1:46" x14ac:dyDescent="0.25">
      <c r="A760" t="s">
        <v>2660</v>
      </c>
      <c r="B760" t="s">
        <v>1332</v>
      </c>
      <c r="C760" t="s">
        <v>2393</v>
      </c>
      <c r="D760" t="s">
        <v>2635</v>
      </c>
      <c r="E760" s="31">
        <v>58.086956521739133</v>
      </c>
      <c r="F760" s="31">
        <v>257.83706521739134</v>
      </c>
      <c r="G760" s="31">
        <v>0</v>
      </c>
      <c r="H760" s="36">
        <v>0</v>
      </c>
      <c r="I760" s="31">
        <v>30.374239130434791</v>
      </c>
      <c r="J760" s="31">
        <v>0</v>
      </c>
      <c r="K760" s="36">
        <v>0</v>
      </c>
      <c r="L760" s="31">
        <v>25.330760869565225</v>
      </c>
      <c r="M760" s="31">
        <v>0</v>
      </c>
      <c r="N760" s="36">
        <v>0</v>
      </c>
      <c r="O760" s="31">
        <v>0</v>
      </c>
      <c r="P760" s="31">
        <v>0</v>
      </c>
      <c r="Q760" s="36" t="s">
        <v>2850</v>
      </c>
      <c r="R760" s="31">
        <v>5.0434782608695654</v>
      </c>
      <c r="S760" s="31">
        <v>0</v>
      </c>
      <c r="T760" s="36">
        <v>0</v>
      </c>
      <c r="U760" s="31">
        <v>68.706195652173932</v>
      </c>
      <c r="V760" s="31">
        <v>0</v>
      </c>
      <c r="W760" s="36">
        <v>0</v>
      </c>
      <c r="X760" s="31">
        <v>4.6086956521739131</v>
      </c>
      <c r="Y760" s="31">
        <v>0</v>
      </c>
      <c r="Z760" s="36">
        <v>0</v>
      </c>
      <c r="AA760" s="31">
        <v>154.14793478260873</v>
      </c>
      <c r="AB760" s="31">
        <v>0</v>
      </c>
      <c r="AC760" s="36">
        <v>0</v>
      </c>
      <c r="AD760" s="31">
        <v>0</v>
      </c>
      <c r="AE760" s="31">
        <v>0</v>
      </c>
      <c r="AF760" s="36" t="s">
        <v>2850</v>
      </c>
      <c r="AG760" s="31">
        <v>0</v>
      </c>
      <c r="AH760" s="31">
        <v>0</v>
      </c>
      <c r="AI760" s="36" t="s">
        <v>2850</v>
      </c>
      <c r="AJ760" t="s">
        <v>195</v>
      </c>
      <c r="AK760" s="37">
        <v>9</v>
      </c>
      <c r="AT760"/>
    </row>
    <row r="761" spans="1:46" x14ac:dyDescent="0.25">
      <c r="A761" t="s">
        <v>2660</v>
      </c>
      <c r="B761" t="s">
        <v>2083</v>
      </c>
      <c r="C761" t="s">
        <v>2275</v>
      </c>
      <c r="D761" t="s">
        <v>2602</v>
      </c>
      <c r="E761" s="31">
        <v>13.880434782608695</v>
      </c>
      <c r="F761" s="31">
        <v>82.112173913043463</v>
      </c>
      <c r="G761" s="31">
        <v>0</v>
      </c>
      <c r="H761" s="36">
        <v>0</v>
      </c>
      <c r="I761" s="31">
        <v>43.691739130434769</v>
      </c>
      <c r="J761" s="31">
        <v>0</v>
      </c>
      <c r="K761" s="36">
        <v>0</v>
      </c>
      <c r="L761" s="31">
        <v>33.344891304347819</v>
      </c>
      <c r="M761" s="31">
        <v>0</v>
      </c>
      <c r="N761" s="36">
        <v>0</v>
      </c>
      <c r="O761" s="31">
        <v>5.0425000000000004</v>
      </c>
      <c r="P761" s="31">
        <v>0</v>
      </c>
      <c r="Q761" s="36">
        <v>0</v>
      </c>
      <c r="R761" s="31">
        <v>5.3043478260869561</v>
      </c>
      <c r="S761" s="31">
        <v>0</v>
      </c>
      <c r="T761" s="36">
        <v>0</v>
      </c>
      <c r="U761" s="31">
        <v>8.309130434782606</v>
      </c>
      <c r="V761" s="31">
        <v>0</v>
      </c>
      <c r="W761" s="36">
        <v>0</v>
      </c>
      <c r="X761" s="31">
        <v>0</v>
      </c>
      <c r="Y761" s="31">
        <v>0</v>
      </c>
      <c r="Z761" s="36" t="s">
        <v>2850</v>
      </c>
      <c r="AA761" s="31">
        <v>30.111304347826096</v>
      </c>
      <c r="AB761" s="31">
        <v>0</v>
      </c>
      <c r="AC761" s="36">
        <v>0</v>
      </c>
      <c r="AD761" s="31">
        <v>0</v>
      </c>
      <c r="AE761" s="31">
        <v>0</v>
      </c>
      <c r="AF761" s="36" t="s">
        <v>2850</v>
      </c>
      <c r="AG761" s="31">
        <v>0</v>
      </c>
      <c r="AH761" s="31">
        <v>0</v>
      </c>
      <c r="AI761" s="36" t="s">
        <v>2850</v>
      </c>
      <c r="AJ761" t="s">
        <v>947</v>
      </c>
      <c r="AK761" s="37">
        <v>9</v>
      </c>
      <c r="AT761"/>
    </row>
    <row r="762" spans="1:46" x14ac:dyDescent="0.25">
      <c r="A762" t="s">
        <v>2660</v>
      </c>
      <c r="B762" t="s">
        <v>1137</v>
      </c>
      <c r="C762" t="s">
        <v>2275</v>
      </c>
      <c r="D762" t="s">
        <v>2602</v>
      </c>
      <c r="E762" s="31">
        <v>73.478260869565219</v>
      </c>
      <c r="F762" s="31">
        <v>275.64076086956521</v>
      </c>
      <c r="G762" s="31">
        <v>32.262717391304349</v>
      </c>
      <c r="H762" s="36">
        <v>0.1170462499433139</v>
      </c>
      <c r="I762" s="31">
        <v>28.886086956521744</v>
      </c>
      <c r="J762" s="31">
        <v>2.7065217391304346</v>
      </c>
      <c r="K762" s="36">
        <v>9.3696378578524309E-2</v>
      </c>
      <c r="L762" s="31">
        <v>24.168695652173916</v>
      </c>
      <c r="M762" s="31">
        <v>1.2065217391304348</v>
      </c>
      <c r="N762" s="36">
        <v>4.9920846225804123E-2</v>
      </c>
      <c r="O762" s="31">
        <v>1.5</v>
      </c>
      <c r="P762" s="31">
        <v>1.5</v>
      </c>
      <c r="Q762" s="36">
        <v>1</v>
      </c>
      <c r="R762" s="31">
        <v>3.2173913043478262</v>
      </c>
      <c r="S762" s="31">
        <v>0</v>
      </c>
      <c r="T762" s="36">
        <v>0</v>
      </c>
      <c r="U762" s="31">
        <v>70.452717391304361</v>
      </c>
      <c r="V762" s="31">
        <v>0</v>
      </c>
      <c r="W762" s="36">
        <v>0</v>
      </c>
      <c r="X762" s="31">
        <v>4.6739130434782608</v>
      </c>
      <c r="Y762" s="31">
        <v>1.9673913043478262</v>
      </c>
      <c r="Z762" s="36">
        <v>0.42093023255813955</v>
      </c>
      <c r="AA762" s="31">
        <v>160.05880434782605</v>
      </c>
      <c r="AB762" s="31">
        <v>27.588804347826088</v>
      </c>
      <c r="AC762" s="36">
        <v>0.172366677735968</v>
      </c>
      <c r="AD762" s="31">
        <v>11.569239130434777</v>
      </c>
      <c r="AE762" s="31">
        <v>0</v>
      </c>
      <c r="AF762" s="36">
        <v>0</v>
      </c>
      <c r="AG762" s="31">
        <v>0</v>
      </c>
      <c r="AH762" s="31">
        <v>0</v>
      </c>
      <c r="AI762" s="36" t="s">
        <v>2850</v>
      </c>
      <c r="AJ762" t="s">
        <v>0</v>
      </c>
      <c r="AK762" s="37">
        <v>9</v>
      </c>
      <c r="AT762"/>
    </row>
    <row r="763" spans="1:46" x14ac:dyDescent="0.25">
      <c r="A763" t="s">
        <v>2660</v>
      </c>
      <c r="B763" t="s">
        <v>1955</v>
      </c>
      <c r="C763" t="s">
        <v>2343</v>
      </c>
      <c r="D763" t="s">
        <v>2617</v>
      </c>
      <c r="E763" s="31">
        <v>37.076086956521742</v>
      </c>
      <c r="F763" s="31">
        <v>136.86684782608694</v>
      </c>
      <c r="G763" s="31">
        <v>0</v>
      </c>
      <c r="H763" s="36">
        <v>0</v>
      </c>
      <c r="I763" s="31">
        <v>20.258152173913043</v>
      </c>
      <c r="J763" s="31">
        <v>0</v>
      </c>
      <c r="K763" s="36">
        <v>0</v>
      </c>
      <c r="L763" s="31">
        <v>20.258152173913043</v>
      </c>
      <c r="M763" s="31">
        <v>0</v>
      </c>
      <c r="N763" s="36">
        <v>0</v>
      </c>
      <c r="O763" s="31">
        <v>0</v>
      </c>
      <c r="P763" s="31">
        <v>0</v>
      </c>
      <c r="Q763" s="36" t="s">
        <v>2850</v>
      </c>
      <c r="R763" s="31">
        <v>0</v>
      </c>
      <c r="S763" s="31">
        <v>0</v>
      </c>
      <c r="T763" s="36" t="s">
        <v>2850</v>
      </c>
      <c r="U763" s="31">
        <v>32.698369565217391</v>
      </c>
      <c r="V763" s="31">
        <v>0</v>
      </c>
      <c r="W763" s="36">
        <v>0</v>
      </c>
      <c r="X763" s="31">
        <v>0</v>
      </c>
      <c r="Y763" s="31">
        <v>0</v>
      </c>
      <c r="Z763" s="36" t="s">
        <v>2850</v>
      </c>
      <c r="AA763" s="31">
        <v>83.910326086956516</v>
      </c>
      <c r="AB763" s="31">
        <v>0</v>
      </c>
      <c r="AC763" s="36">
        <v>0</v>
      </c>
      <c r="AD763" s="31">
        <v>0</v>
      </c>
      <c r="AE763" s="31">
        <v>0</v>
      </c>
      <c r="AF763" s="36" t="s">
        <v>2850</v>
      </c>
      <c r="AG763" s="31">
        <v>0</v>
      </c>
      <c r="AH763" s="31">
        <v>0</v>
      </c>
      <c r="AI763" s="36" t="s">
        <v>2850</v>
      </c>
      <c r="AJ763" t="s">
        <v>815</v>
      </c>
      <c r="AK763" s="37">
        <v>9</v>
      </c>
      <c r="AT763"/>
    </row>
    <row r="764" spans="1:46" x14ac:dyDescent="0.25">
      <c r="A764" t="s">
        <v>2660</v>
      </c>
      <c r="B764" t="s">
        <v>1441</v>
      </c>
      <c r="C764" t="s">
        <v>2426</v>
      </c>
      <c r="D764" t="s">
        <v>2638</v>
      </c>
      <c r="E764" s="31">
        <v>51.380434782608695</v>
      </c>
      <c r="F764" s="31">
        <v>217.97847826086957</v>
      </c>
      <c r="G764" s="31">
        <v>27.415434782608685</v>
      </c>
      <c r="H764" s="36">
        <v>0.12577129174100748</v>
      </c>
      <c r="I764" s="31">
        <v>11.123804347826088</v>
      </c>
      <c r="J764" s="31">
        <v>0</v>
      </c>
      <c r="K764" s="36">
        <v>0</v>
      </c>
      <c r="L764" s="31">
        <v>5.3846739130434784</v>
      </c>
      <c r="M764" s="31">
        <v>0</v>
      </c>
      <c r="N764" s="36">
        <v>0</v>
      </c>
      <c r="O764" s="31">
        <v>0</v>
      </c>
      <c r="P764" s="31">
        <v>0</v>
      </c>
      <c r="Q764" s="36" t="s">
        <v>2850</v>
      </c>
      <c r="R764" s="31">
        <v>5.7391304347826084</v>
      </c>
      <c r="S764" s="31">
        <v>0</v>
      </c>
      <c r="T764" s="36">
        <v>0</v>
      </c>
      <c r="U764" s="31">
        <v>74.387934782608696</v>
      </c>
      <c r="V764" s="31">
        <v>16.111521739130424</v>
      </c>
      <c r="W764" s="36">
        <v>0.21658783492531061</v>
      </c>
      <c r="X764" s="31">
        <v>10.961956521739131</v>
      </c>
      <c r="Y764" s="31">
        <v>0</v>
      </c>
      <c r="Z764" s="36">
        <v>0</v>
      </c>
      <c r="AA764" s="31">
        <v>120.60543478260868</v>
      </c>
      <c r="AB764" s="31">
        <v>11.303913043478261</v>
      </c>
      <c r="AC764" s="36">
        <v>9.3726398514739948E-2</v>
      </c>
      <c r="AD764" s="31">
        <v>0.89934782608695674</v>
      </c>
      <c r="AE764" s="31">
        <v>0</v>
      </c>
      <c r="AF764" s="36">
        <v>0</v>
      </c>
      <c r="AG764" s="31">
        <v>0</v>
      </c>
      <c r="AH764" s="31">
        <v>0</v>
      </c>
      <c r="AI764" s="36" t="s">
        <v>2850</v>
      </c>
      <c r="AJ764" t="s">
        <v>306</v>
      </c>
      <c r="AK764" s="37">
        <v>9</v>
      </c>
      <c r="AT764"/>
    </row>
    <row r="765" spans="1:46" x14ac:dyDescent="0.25">
      <c r="A765" t="s">
        <v>2660</v>
      </c>
      <c r="B765" t="s">
        <v>2031</v>
      </c>
      <c r="C765" t="s">
        <v>2320</v>
      </c>
      <c r="D765" t="s">
        <v>2617</v>
      </c>
      <c r="E765" s="31">
        <v>39.260869565217391</v>
      </c>
      <c r="F765" s="31">
        <v>165.50739130434783</v>
      </c>
      <c r="G765" s="31">
        <v>2.8913043478260869</v>
      </c>
      <c r="H765" s="36">
        <v>1.7469336716868022E-2</v>
      </c>
      <c r="I765" s="31">
        <v>20.132826086956527</v>
      </c>
      <c r="J765" s="31">
        <v>2.3913043478260869</v>
      </c>
      <c r="K765" s="36">
        <v>0.11877638725421383</v>
      </c>
      <c r="L765" s="31">
        <v>14.567608695652181</v>
      </c>
      <c r="M765" s="31">
        <v>2.3913043478260869</v>
      </c>
      <c r="N765" s="36">
        <v>0.16415215412394971</v>
      </c>
      <c r="O765" s="31">
        <v>0</v>
      </c>
      <c r="P765" s="31">
        <v>0</v>
      </c>
      <c r="Q765" s="36" t="s">
        <v>2850</v>
      </c>
      <c r="R765" s="31">
        <v>5.5652173913043477</v>
      </c>
      <c r="S765" s="31">
        <v>0</v>
      </c>
      <c r="T765" s="36">
        <v>0</v>
      </c>
      <c r="U765" s="31">
        <v>34.42369565217389</v>
      </c>
      <c r="V765" s="31">
        <v>0.5</v>
      </c>
      <c r="W765" s="36">
        <v>1.4524878590960483E-2</v>
      </c>
      <c r="X765" s="31">
        <v>10.314239130434785</v>
      </c>
      <c r="Y765" s="31">
        <v>0</v>
      </c>
      <c r="Z765" s="36">
        <v>0</v>
      </c>
      <c r="AA765" s="31">
        <v>100.63663043478265</v>
      </c>
      <c r="AB765" s="31">
        <v>0</v>
      </c>
      <c r="AC765" s="36">
        <v>0</v>
      </c>
      <c r="AD765" s="31">
        <v>0</v>
      </c>
      <c r="AE765" s="31">
        <v>0</v>
      </c>
      <c r="AF765" s="36" t="s">
        <v>2850</v>
      </c>
      <c r="AG765" s="31">
        <v>0</v>
      </c>
      <c r="AH765" s="31">
        <v>0</v>
      </c>
      <c r="AI765" s="36" t="s">
        <v>2850</v>
      </c>
      <c r="AJ765" t="s">
        <v>894</v>
      </c>
      <c r="AK765" s="37">
        <v>9</v>
      </c>
      <c r="AT765"/>
    </row>
    <row r="766" spans="1:46" x14ac:dyDescent="0.25">
      <c r="A766" t="s">
        <v>2660</v>
      </c>
      <c r="B766" t="s">
        <v>1366</v>
      </c>
      <c r="C766" t="s">
        <v>2412</v>
      </c>
      <c r="D766" t="s">
        <v>2631</v>
      </c>
      <c r="E766" s="31">
        <v>116.83695652173913</v>
      </c>
      <c r="F766" s="31">
        <v>361.92358695652183</v>
      </c>
      <c r="G766" s="31">
        <v>0</v>
      </c>
      <c r="H766" s="36">
        <v>0</v>
      </c>
      <c r="I766" s="31">
        <v>8.0607608695652182</v>
      </c>
      <c r="J766" s="31">
        <v>0</v>
      </c>
      <c r="K766" s="36">
        <v>0</v>
      </c>
      <c r="L766" s="31">
        <v>6.1477173913043481</v>
      </c>
      <c r="M766" s="31">
        <v>0</v>
      </c>
      <c r="N766" s="36">
        <v>0</v>
      </c>
      <c r="O766" s="31">
        <v>0</v>
      </c>
      <c r="P766" s="31">
        <v>0</v>
      </c>
      <c r="Q766" s="36" t="s">
        <v>2850</v>
      </c>
      <c r="R766" s="31">
        <v>1.9130434782608696</v>
      </c>
      <c r="S766" s="31">
        <v>0</v>
      </c>
      <c r="T766" s="36">
        <v>0</v>
      </c>
      <c r="U766" s="31">
        <v>106.32489130434791</v>
      </c>
      <c r="V766" s="31">
        <v>0</v>
      </c>
      <c r="W766" s="36">
        <v>0</v>
      </c>
      <c r="X766" s="31">
        <v>0</v>
      </c>
      <c r="Y766" s="31">
        <v>0</v>
      </c>
      <c r="Z766" s="36" t="s">
        <v>2850</v>
      </c>
      <c r="AA766" s="31">
        <v>191.8440217391304</v>
      </c>
      <c r="AB766" s="31">
        <v>0</v>
      </c>
      <c r="AC766" s="36">
        <v>0</v>
      </c>
      <c r="AD766" s="31">
        <v>55.693913043478275</v>
      </c>
      <c r="AE766" s="31">
        <v>0</v>
      </c>
      <c r="AF766" s="36">
        <v>0</v>
      </c>
      <c r="AG766" s="31">
        <v>0</v>
      </c>
      <c r="AH766" s="31">
        <v>0</v>
      </c>
      <c r="AI766" s="36" t="s">
        <v>2850</v>
      </c>
      <c r="AJ766" t="s">
        <v>230</v>
      </c>
      <c r="AK766" s="37">
        <v>9</v>
      </c>
      <c r="AT766"/>
    </row>
    <row r="767" spans="1:46" x14ac:dyDescent="0.25">
      <c r="A767" t="s">
        <v>2660</v>
      </c>
      <c r="B767" t="s">
        <v>1864</v>
      </c>
      <c r="C767" t="s">
        <v>2295</v>
      </c>
      <c r="D767" t="s">
        <v>2605</v>
      </c>
      <c r="E767" s="31">
        <v>48.217391304347828</v>
      </c>
      <c r="F767" s="31">
        <v>224.72434782608696</v>
      </c>
      <c r="G767" s="31">
        <v>2.089673913043478</v>
      </c>
      <c r="H767" s="36">
        <v>9.2988318055356699E-3</v>
      </c>
      <c r="I767" s="31">
        <v>43.956739130434784</v>
      </c>
      <c r="J767" s="31">
        <v>0</v>
      </c>
      <c r="K767" s="36">
        <v>0</v>
      </c>
      <c r="L767" s="31">
        <v>33.000217391304346</v>
      </c>
      <c r="M767" s="31">
        <v>0</v>
      </c>
      <c r="N767" s="36">
        <v>0</v>
      </c>
      <c r="O767" s="31">
        <v>5.2173913043478262</v>
      </c>
      <c r="P767" s="31">
        <v>0</v>
      </c>
      <c r="Q767" s="36">
        <v>0</v>
      </c>
      <c r="R767" s="31">
        <v>5.7391304347826084</v>
      </c>
      <c r="S767" s="31">
        <v>0</v>
      </c>
      <c r="T767" s="36">
        <v>0</v>
      </c>
      <c r="U767" s="31">
        <v>53.321195652173905</v>
      </c>
      <c r="V767" s="31">
        <v>0.52989130434782605</v>
      </c>
      <c r="W767" s="36">
        <v>9.9377235987809735E-3</v>
      </c>
      <c r="X767" s="31">
        <v>0</v>
      </c>
      <c r="Y767" s="31">
        <v>0</v>
      </c>
      <c r="Z767" s="36" t="s">
        <v>2850</v>
      </c>
      <c r="AA767" s="31">
        <v>127.44641304347824</v>
      </c>
      <c r="AB767" s="31">
        <v>1.5597826086956521</v>
      </c>
      <c r="AC767" s="36">
        <v>1.2238732903087147E-2</v>
      </c>
      <c r="AD767" s="31">
        <v>0</v>
      </c>
      <c r="AE767" s="31">
        <v>0</v>
      </c>
      <c r="AF767" s="36" t="s">
        <v>2850</v>
      </c>
      <c r="AG767" s="31">
        <v>0</v>
      </c>
      <c r="AH767" s="31">
        <v>0</v>
      </c>
      <c r="AI767" s="36" t="s">
        <v>2850</v>
      </c>
      <c r="AJ767" t="s">
        <v>722</v>
      </c>
      <c r="AK767" s="37">
        <v>9</v>
      </c>
      <c r="AT767"/>
    </row>
    <row r="768" spans="1:46" x14ac:dyDescent="0.25">
      <c r="A768" t="s">
        <v>2660</v>
      </c>
      <c r="B768" t="s">
        <v>1690</v>
      </c>
      <c r="C768" t="s">
        <v>2288</v>
      </c>
      <c r="D768" t="s">
        <v>2603</v>
      </c>
      <c r="E768" s="31">
        <v>70.413043478260875</v>
      </c>
      <c r="F768" s="31">
        <v>350.45097826086953</v>
      </c>
      <c r="G768" s="31">
        <v>144.08652173913046</v>
      </c>
      <c r="H768" s="36">
        <v>0.41114601093187703</v>
      </c>
      <c r="I768" s="31">
        <v>37.958152173913042</v>
      </c>
      <c r="J768" s="31">
        <v>1.7829347826086956</v>
      </c>
      <c r="K768" s="36">
        <v>4.6971063671377232E-2</v>
      </c>
      <c r="L768" s="31">
        <v>33.30869565217391</v>
      </c>
      <c r="M768" s="31">
        <v>1.7829347826086956</v>
      </c>
      <c r="N768" s="36">
        <v>5.3527607361963193E-2</v>
      </c>
      <c r="O768" s="31">
        <v>0</v>
      </c>
      <c r="P768" s="31">
        <v>0</v>
      </c>
      <c r="Q768" s="36" t="s">
        <v>2850</v>
      </c>
      <c r="R768" s="31">
        <v>4.6494565217391308</v>
      </c>
      <c r="S768" s="31">
        <v>0</v>
      </c>
      <c r="T768" s="36">
        <v>0</v>
      </c>
      <c r="U768" s="31">
        <v>93.267717391304402</v>
      </c>
      <c r="V768" s="31">
        <v>4.7524999999999995</v>
      </c>
      <c r="W768" s="36">
        <v>5.0955465973943605E-2</v>
      </c>
      <c r="X768" s="31">
        <v>9.4220652173913031</v>
      </c>
      <c r="Y768" s="31">
        <v>0</v>
      </c>
      <c r="Z768" s="36">
        <v>0</v>
      </c>
      <c r="AA768" s="31">
        <v>209.80304347826083</v>
      </c>
      <c r="AB768" s="31">
        <v>137.55108695652177</v>
      </c>
      <c r="AC768" s="36">
        <v>0.65562007431400493</v>
      </c>
      <c r="AD768" s="31">
        <v>0</v>
      </c>
      <c r="AE768" s="31">
        <v>0</v>
      </c>
      <c r="AF768" s="36" t="s">
        <v>2850</v>
      </c>
      <c r="AG768" s="31">
        <v>0</v>
      </c>
      <c r="AH768" s="31">
        <v>0</v>
      </c>
      <c r="AI768" s="36" t="s">
        <v>2850</v>
      </c>
      <c r="AJ768" t="s">
        <v>556</v>
      </c>
      <c r="AK768" s="37">
        <v>9</v>
      </c>
      <c r="AT768"/>
    </row>
    <row r="769" spans="1:46" x14ac:dyDescent="0.25">
      <c r="A769" t="s">
        <v>2660</v>
      </c>
      <c r="B769" t="s">
        <v>1930</v>
      </c>
      <c r="C769" t="s">
        <v>2516</v>
      </c>
      <c r="D769" t="s">
        <v>2619</v>
      </c>
      <c r="E769" s="31">
        <v>32.304347826086953</v>
      </c>
      <c r="F769" s="31">
        <v>188.16532608695658</v>
      </c>
      <c r="G769" s="31">
        <v>7.5108695652173916</v>
      </c>
      <c r="H769" s="36">
        <v>3.991633167178954E-2</v>
      </c>
      <c r="I769" s="31">
        <v>51.956739130434769</v>
      </c>
      <c r="J769" s="31">
        <v>0</v>
      </c>
      <c r="K769" s="36">
        <v>0</v>
      </c>
      <c r="L769" s="31">
        <v>31.905108695652167</v>
      </c>
      <c r="M769" s="31">
        <v>0</v>
      </c>
      <c r="N769" s="36">
        <v>0</v>
      </c>
      <c r="O769" s="31">
        <v>15.182065217391299</v>
      </c>
      <c r="P769" s="31">
        <v>0</v>
      </c>
      <c r="Q769" s="36">
        <v>0</v>
      </c>
      <c r="R769" s="31">
        <v>4.8695652173913047</v>
      </c>
      <c r="S769" s="31">
        <v>0</v>
      </c>
      <c r="T769" s="36">
        <v>0</v>
      </c>
      <c r="U769" s="31">
        <v>19.441086956521747</v>
      </c>
      <c r="V769" s="31">
        <v>0</v>
      </c>
      <c r="W769" s="36">
        <v>0</v>
      </c>
      <c r="X769" s="31">
        <v>14.871739130434776</v>
      </c>
      <c r="Y769" s="31">
        <v>0</v>
      </c>
      <c r="Z769" s="36">
        <v>0</v>
      </c>
      <c r="AA769" s="31">
        <v>101.89576086956529</v>
      </c>
      <c r="AB769" s="31">
        <v>7.5108695652173916</v>
      </c>
      <c r="AC769" s="36">
        <v>7.371130556483016E-2</v>
      </c>
      <c r="AD769" s="31">
        <v>0</v>
      </c>
      <c r="AE769" s="31">
        <v>0</v>
      </c>
      <c r="AF769" s="36" t="s">
        <v>2850</v>
      </c>
      <c r="AG769" s="31">
        <v>0</v>
      </c>
      <c r="AH769" s="31">
        <v>0</v>
      </c>
      <c r="AI769" s="36" t="s">
        <v>2850</v>
      </c>
      <c r="AJ769" t="s">
        <v>790</v>
      </c>
      <c r="AK769" s="37">
        <v>9</v>
      </c>
      <c r="AT769"/>
    </row>
    <row r="770" spans="1:46" x14ac:dyDescent="0.25">
      <c r="A770" t="s">
        <v>2660</v>
      </c>
      <c r="B770" t="s">
        <v>1666</v>
      </c>
      <c r="C770" t="s">
        <v>2355</v>
      </c>
      <c r="D770" t="s">
        <v>2605</v>
      </c>
      <c r="E770" s="31">
        <v>112.46739130434783</v>
      </c>
      <c r="F770" s="31">
        <v>467.95934782608697</v>
      </c>
      <c r="G770" s="31">
        <v>0</v>
      </c>
      <c r="H770" s="36">
        <v>0</v>
      </c>
      <c r="I770" s="31">
        <v>63.715760869565216</v>
      </c>
      <c r="J770" s="31">
        <v>0</v>
      </c>
      <c r="K770" s="36">
        <v>0</v>
      </c>
      <c r="L770" s="31">
        <v>51.628804347826083</v>
      </c>
      <c r="M770" s="31">
        <v>0</v>
      </c>
      <c r="N770" s="36">
        <v>0</v>
      </c>
      <c r="O770" s="31">
        <v>6.3478260869565215</v>
      </c>
      <c r="P770" s="31">
        <v>0</v>
      </c>
      <c r="Q770" s="36">
        <v>0</v>
      </c>
      <c r="R770" s="31">
        <v>5.7391304347826084</v>
      </c>
      <c r="S770" s="31">
        <v>0</v>
      </c>
      <c r="T770" s="36">
        <v>0</v>
      </c>
      <c r="U770" s="31">
        <v>112.82608695652176</v>
      </c>
      <c r="V770" s="31">
        <v>0</v>
      </c>
      <c r="W770" s="36">
        <v>0</v>
      </c>
      <c r="X770" s="31">
        <v>20.033586956521741</v>
      </c>
      <c r="Y770" s="31">
        <v>0</v>
      </c>
      <c r="Z770" s="36">
        <v>0</v>
      </c>
      <c r="AA770" s="31">
        <v>271.38391304347823</v>
      </c>
      <c r="AB770" s="31">
        <v>0</v>
      </c>
      <c r="AC770" s="36">
        <v>0</v>
      </c>
      <c r="AD770" s="31">
        <v>0</v>
      </c>
      <c r="AE770" s="31">
        <v>0</v>
      </c>
      <c r="AF770" s="36" t="s">
        <v>2850</v>
      </c>
      <c r="AG770" s="31">
        <v>0</v>
      </c>
      <c r="AH770" s="31">
        <v>0</v>
      </c>
      <c r="AI770" s="36" t="s">
        <v>2850</v>
      </c>
      <c r="AJ770" t="s">
        <v>532</v>
      </c>
      <c r="AK770" s="37">
        <v>9</v>
      </c>
      <c r="AT770"/>
    </row>
    <row r="771" spans="1:46" x14ac:dyDescent="0.25">
      <c r="A771" t="s">
        <v>2660</v>
      </c>
      <c r="B771" t="s">
        <v>1227</v>
      </c>
      <c r="C771" t="s">
        <v>2339</v>
      </c>
      <c r="D771" t="s">
        <v>2602</v>
      </c>
      <c r="E771" s="31">
        <v>143.75</v>
      </c>
      <c r="F771" s="31">
        <v>580.07956521739129</v>
      </c>
      <c r="G771" s="31">
        <v>106.80304347826088</v>
      </c>
      <c r="H771" s="36">
        <v>0.1841179208549352</v>
      </c>
      <c r="I771" s="31">
        <v>43.489239130434783</v>
      </c>
      <c r="J771" s="31">
        <v>0</v>
      </c>
      <c r="K771" s="36">
        <v>0</v>
      </c>
      <c r="L771" s="31">
        <v>35.039782608695653</v>
      </c>
      <c r="M771" s="31">
        <v>0</v>
      </c>
      <c r="N771" s="36">
        <v>0</v>
      </c>
      <c r="O771" s="31">
        <v>2.7826086956521738</v>
      </c>
      <c r="P771" s="31">
        <v>0</v>
      </c>
      <c r="Q771" s="36">
        <v>0</v>
      </c>
      <c r="R771" s="31">
        <v>5.6668478260869568</v>
      </c>
      <c r="S771" s="31">
        <v>0</v>
      </c>
      <c r="T771" s="36">
        <v>0</v>
      </c>
      <c r="U771" s="31">
        <v>141.55076086956518</v>
      </c>
      <c r="V771" s="31">
        <v>26.065434782608694</v>
      </c>
      <c r="W771" s="36">
        <v>0.1841419616714545</v>
      </c>
      <c r="X771" s="31">
        <v>35.312499999999993</v>
      </c>
      <c r="Y771" s="31">
        <v>0</v>
      </c>
      <c r="Z771" s="36">
        <v>0</v>
      </c>
      <c r="AA771" s="31">
        <v>359.72706521739138</v>
      </c>
      <c r="AB771" s="31">
        <v>80.737608695652185</v>
      </c>
      <c r="AC771" s="36">
        <v>0.22444129592211967</v>
      </c>
      <c r="AD771" s="31">
        <v>0</v>
      </c>
      <c r="AE771" s="31">
        <v>0</v>
      </c>
      <c r="AF771" s="36" t="s">
        <v>2850</v>
      </c>
      <c r="AG771" s="31">
        <v>0</v>
      </c>
      <c r="AH771" s="31">
        <v>0</v>
      </c>
      <c r="AI771" s="36" t="s">
        <v>2850</v>
      </c>
      <c r="AJ771" t="s">
        <v>90</v>
      </c>
      <c r="AK771" s="37">
        <v>9</v>
      </c>
      <c r="AT771"/>
    </row>
    <row r="772" spans="1:46" x14ac:dyDescent="0.25">
      <c r="A772" t="s">
        <v>2660</v>
      </c>
      <c r="B772" t="s">
        <v>2130</v>
      </c>
      <c r="C772" t="s">
        <v>2357</v>
      </c>
      <c r="D772" t="s">
        <v>2612</v>
      </c>
      <c r="E772" s="31">
        <v>29.673913043478262</v>
      </c>
      <c r="F772" s="31">
        <v>133.04369565217394</v>
      </c>
      <c r="G772" s="31">
        <v>0</v>
      </c>
      <c r="H772" s="36">
        <v>0</v>
      </c>
      <c r="I772" s="31">
        <v>13.010869565217391</v>
      </c>
      <c r="J772" s="31">
        <v>0</v>
      </c>
      <c r="K772" s="36">
        <v>0</v>
      </c>
      <c r="L772" s="31">
        <v>7.1847826086956523</v>
      </c>
      <c r="M772" s="31">
        <v>0</v>
      </c>
      <c r="N772" s="36">
        <v>0</v>
      </c>
      <c r="O772" s="31">
        <v>0</v>
      </c>
      <c r="P772" s="31">
        <v>0</v>
      </c>
      <c r="Q772" s="36" t="s">
        <v>2850</v>
      </c>
      <c r="R772" s="31">
        <v>5.8260869565217392</v>
      </c>
      <c r="S772" s="31">
        <v>0</v>
      </c>
      <c r="T772" s="36">
        <v>0</v>
      </c>
      <c r="U772" s="31">
        <v>41.875</v>
      </c>
      <c r="V772" s="31">
        <v>0</v>
      </c>
      <c r="W772" s="36">
        <v>0</v>
      </c>
      <c r="X772" s="31">
        <v>0</v>
      </c>
      <c r="Y772" s="31">
        <v>0</v>
      </c>
      <c r="Z772" s="36" t="s">
        <v>2850</v>
      </c>
      <c r="AA772" s="31">
        <v>78.157826086956533</v>
      </c>
      <c r="AB772" s="31">
        <v>0</v>
      </c>
      <c r="AC772" s="36">
        <v>0</v>
      </c>
      <c r="AD772" s="31">
        <v>0</v>
      </c>
      <c r="AE772" s="31">
        <v>0</v>
      </c>
      <c r="AF772" s="36" t="s">
        <v>2850</v>
      </c>
      <c r="AG772" s="31">
        <v>0</v>
      </c>
      <c r="AH772" s="31">
        <v>0</v>
      </c>
      <c r="AI772" s="36" t="s">
        <v>2850</v>
      </c>
      <c r="AJ772" t="s">
        <v>995</v>
      </c>
      <c r="AK772" s="37">
        <v>9</v>
      </c>
      <c r="AT772"/>
    </row>
    <row r="773" spans="1:46" x14ac:dyDescent="0.25">
      <c r="A773" t="s">
        <v>2660</v>
      </c>
      <c r="B773" t="s">
        <v>2230</v>
      </c>
      <c r="C773" t="s">
        <v>2596</v>
      </c>
      <c r="D773" t="s">
        <v>2637</v>
      </c>
      <c r="E773" s="31">
        <v>53.945652173913047</v>
      </c>
      <c r="F773" s="31">
        <v>281.35065217391309</v>
      </c>
      <c r="G773" s="31">
        <v>21.910434782608696</v>
      </c>
      <c r="H773" s="36">
        <v>7.7875898325855161E-2</v>
      </c>
      <c r="I773" s="31">
        <v>33.432065217391305</v>
      </c>
      <c r="J773" s="31">
        <v>8.6114130434782616</v>
      </c>
      <c r="K773" s="36">
        <v>0.25757945216613837</v>
      </c>
      <c r="L773" s="31">
        <v>28.040760869565219</v>
      </c>
      <c r="M773" s="31">
        <v>8.6114130434782616</v>
      </c>
      <c r="N773" s="36">
        <v>0.30710340149239268</v>
      </c>
      <c r="O773" s="31">
        <v>0</v>
      </c>
      <c r="P773" s="31">
        <v>0</v>
      </c>
      <c r="Q773" s="36" t="s">
        <v>2850</v>
      </c>
      <c r="R773" s="31">
        <v>5.3913043478260869</v>
      </c>
      <c r="S773" s="31">
        <v>0</v>
      </c>
      <c r="T773" s="36">
        <v>0</v>
      </c>
      <c r="U773" s="31">
        <v>73.163152173913048</v>
      </c>
      <c r="V773" s="31">
        <v>13.299021739130435</v>
      </c>
      <c r="W773" s="36">
        <v>0.18177212632279552</v>
      </c>
      <c r="X773" s="31">
        <v>22.222826086956523</v>
      </c>
      <c r="Y773" s="31">
        <v>0</v>
      </c>
      <c r="Z773" s="36">
        <v>0</v>
      </c>
      <c r="AA773" s="31">
        <v>152.53260869565219</v>
      </c>
      <c r="AB773" s="31">
        <v>0</v>
      </c>
      <c r="AC773" s="36">
        <v>0</v>
      </c>
      <c r="AD773" s="31">
        <v>0</v>
      </c>
      <c r="AE773" s="31">
        <v>0</v>
      </c>
      <c r="AF773" s="36" t="s">
        <v>2850</v>
      </c>
      <c r="AG773" s="31">
        <v>0</v>
      </c>
      <c r="AH773" s="31">
        <v>0</v>
      </c>
      <c r="AI773" s="36" t="s">
        <v>2850</v>
      </c>
      <c r="AJ773" t="s">
        <v>1098</v>
      </c>
      <c r="AK773" s="37">
        <v>9</v>
      </c>
      <c r="AT773"/>
    </row>
    <row r="774" spans="1:46" x14ac:dyDescent="0.25">
      <c r="A774" t="s">
        <v>2660</v>
      </c>
      <c r="B774" t="s">
        <v>1871</v>
      </c>
      <c r="C774" t="s">
        <v>2538</v>
      </c>
      <c r="D774" t="s">
        <v>2602</v>
      </c>
      <c r="E774" s="31">
        <v>30.543478260869566</v>
      </c>
      <c r="F774" s="31">
        <v>118.36880434782607</v>
      </c>
      <c r="G774" s="31">
        <v>0</v>
      </c>
      <c r="H774" s="36">
        <v>0</v>
      </c>
      <c r="I774" s="31">
        <v>8.0926086956521743</v>
      </c>
      <c r="J774" s="31">
        <v>0</v>
      </c>
      <c r="K774" s="36">
        <v>0</v>
      </c>
      <c r="L774" s="31">
        <v>0.95967391304347816</v>
      </c>
      <c r="M774" s="31">
        <v>0</v>
      </c>
      <c r="N774" s="36">
        <v>0</v>
      </c>
      <c r="O774" s="31">
        <v>2.959021739130435</v>
      </c>
      <c r="P774" s="31">
        <v>0</v>
      </c>
      <c r="Q774" s="36">
        <v>0</v>
      </c>
      <c r="R774" s="31">
        <v>4.1739130434782608</v>
      </c>
      <c r="S774" s="31">
        <v>0</v>
      </c>
      <c r="T774" s="36">
        <v>0</v>
      </c>
      <c r="U774" s="31">
        <v>24.301195652173909</v>
      </c>
      <c r="V774" s="31">
        <v>0</v>
      </c>
      <c r="W774" s="36">
        <v>0</v>
      </c>
      <c r="X774" s="31">
        <v>6.6111956521739117</v>
      </c>
      <c r="Y774" s="31">
        <v>0</v>
      </c>
      <c r="Z774" s="36">
        <v>0</v>
      </c>
      <c r="AA774" s="31">
        <v>79.363804347826076</v>
      </c>
      <c r="AB774" s="31">
        <v>0</v>
      </c>
      <c r="AC774" s="36">
        <v>0</v>
      </c>
      <c r="AD774" s="31">
        <v>0</v>
      </c>
      <c r="AE774" s="31">
        <v>0</v>
      </c>
      <c r="AF774" s="36" t="s">
        <v>2850</v>
      </c>
      <c r="AG774" s="31">
        <v>0</v>
      </c>
      <c r="AH774" s="31">
        <v>0</v>
      </c>
      <c r="AI774" s="36" t="s">
        <v>2850</v>
      </c>
      <c r="AJ774" t="s">
        <v>730</v>
      </c>
      <c r="AK774" s="37">
        <v>9</v>
      </c>
      <c r="AT774"/>
    </row>
    <row r="775" spans="1:46" x14ac:dyDescent="0.25">
      <c r="A775" t="s">
        <v>2660</v>
      </c>
      <c r="B775" t="s">
        <v>1465</v>
      </c>
      <c r="C775" t="s">
        <v>2315</v>
      </c>
      <c r="D775" t="s">
        <v>2603</v>
      </c>
      <c r="E775" s="31">
        <v>83.021739130434781</v>
      </c>
      <c r="F775" s="31">
        <v>339.4970652173912</v>
      </c>
      <c r="G775" s="31">
        <v>0</v>
      </c>
      <c r="H775" s="36">
        <v>0</v>
      </c>
      <c r="I775" s="31">
        <v>29.931195652173916</v>
      </c>
      <c r="J775" s="31">
        <v>0</v>
      </c>
      <c r="K775" s="36">
        <v>0</v>
      </c>
      <c r="L775" s="31">
        <v>22.245869565217394</v>
      </c>
      <c r="M775" s="31">
        <v>0</v>
      </c>
      <c r="N775" s="36">
        <v>0</v>
      </c>
      <c r="O775" s="31">
        <v>5.1635869565217396</v>
      </c>
      <c r="P775" s="31">
        <v>0</v>
      </c>
      <c r="Q775" s="36">
        <v>0</v>
      </c>
      <c r="R775" s="31">
        <v>2.5217391304347827</v>
      </c>
      <c r="S775" s="31">
        <v>0</v>
      </c>
      <c r="T775" s="36">
        <v>0</v>
      </c>
      <c r="U775" s="31">
        <v>83.265869565217372</v>
      </c>
      <c r="V775" s="31">
        <v>0</v>
      </c>
      <c r="W775" s="36">
        <v>0</v>
      </c>
      <c r="X775" s="31">
        <v>24.099673913043485</v>
      </c>
      <c r="Y775" s="31">
        <v>0</v>
      </c>
      <c r="Z775" s="36">
        <v>0</v>
      </c>
      <c r="AA775" s="31">
        <v>202.20032608695644</v>
      </c>
      <c r="AB775" s="31">
        <v>0</v>
      </c>
      <c r="AC775" s="36">
        <v>0</v>
      </c>
      <c r="AD775" s="31">
        <v>0</v>
      </c>
      <c r="AE775" s="31">
        <v>0</v>
      </c>
      <c r="AF775" s="36" t="s">
        <v>2850</v>
      </c>
      <c r="AG775" s="31">
        <v>0</v>
      </c>
      <c r="AH775" s="31">
        <v>0</v>
      </c>
      <c r="AI775" s="36" t="s">
        <v>2850</v>
      </c>
      <c r="AJ775" t="s">
        <v>330</v>
      </c>
      <c r="AK775" s="37">
        <v>9</v>
      </c>
      <c r="AT775"/>
    </row>
    <row r="776" spans="1:46" x14ac:dyDescent="0.25">
      <c r="A776" t="s">
        <v>2660</v>
      </c>
      <c r="B776" t="s">
        <v>1741</v>
      </c>
      <c r="C776" t="s">
        <v>2319</v>
      </c>
      <c r="D776" t="s">
        <v>2603</v>
      </c>
      <c r="E776" s="31">
        <v>181.45652173913044</v>
      </c>
      <c r="F776" s="31">
        <v>741.95152173913016</v>
      </c>
      <c r="G776" s="31">
        <v>0</v>
      </c>
      <c r="H776" s="36">
        <v>0</v>
      </c>
      <c r="I776" s="31">
        <v>112.92445652173907</v>
      </c>
      <c r="J776" s="31">
        <v>0</v>
      </c>
      <c r="K776" s="36">
        <v>0</v>
      </c>
      <c r="L776" s="31">
        <v>98.626304347826036</v>
      </c>
      <c r="M776" s="31">
        <v>0</v>
      </c>
      <c r="N776" s="36">
        <v>0</v>
      </c>
      <c r="O776" s="31">
        <v>13.428586956521738</v>
      </c>
      <c r="P776" s="31">
        <v>0</v>
      </c>
      <c r="Q776" s="36">
        <v>0</v>
      </c>
      <c r="R776" s="31">
        <v>0.86956521739130432</v>
      </c>
      <c r="S776" s="31">
        <v>0</v>
      </c>
      <c r="T776" s="36">
        <v>0</v>
      </c>
      <c r="U776" s="31">
        <v>200.16586956521741</v>
      </c>
      <c r="V776" s="31">
        <v>0</v>
      </c>
      <c r="W776" s="36">
        <v>0</v>
      </c>
      <c r="X776" s="31">
        <v>18.421195652173914</v>
      </c>
      <c r="Y776" s="31">
        <v>0</v>
      </c>
      <c r="Z776" s="36">
        <v>0</v>
      </c>
      <c r="AA776" s="31">
        <v>405.61217391304331</v>
      </c>
      <c r="AB776" s="31">
        <v>0</v>
      </c>
      <c r="AC776" s="36">
        <v>0</v>
      </c>
      <c r="AD776" s="31">
        <v>4.827826086956521</v>
      </c>
      <c r="AE776" s="31">
        <v>0</v>
      </c>
      <c r="AF776" s="36">
        <v>0</v>
      </c>
      <c r="AG776" s="31">
        <v>0</v>
      </c>
      <c r="AH776" s="31">
        <v>0</v>
      </c>
      <c r="AI776" s="36" t="s">
        <v>2850</v>
      </c>
      <c r="AJ776" t="s">
        <v>607</v>
      </c>
      <c r="AK776" s="37">
        <v>9</v>
      </c>
      <c r="AT776"/>
    </row>
    <row r="777" spans="1:46" x14ac:dyDescent="0.25">
      <c r="A777" t="s">
        <v>2660</v>
      </c>
      <c r="B777" t="s">
        <v>1459</v>
      </c>
      <c r="C777" t="s">
        <v>2441</v>
      </c>
      <c r="D777" t="s">
        <v>2640</v>
      </c>
      <c r="E777" s="31">
        <v>84.934782608695656</v>
      </c>
      <c r="F777" s="31">
        <v>455.75206521739142</v>
      </c>
      <c r="G777" s="31">
        <v>11.831739130434784</v>
      </c>
      <c r="H777" s="36">
        <v>2.5960911718065621E-2</v>
      </c>
      <c r="I777" s="31">
        <v>87.479456521739152</v>
      </c>
      <c r="J777" s="31">
        <v>0.125</v>
      </c>
      <c r="K777" s="36">
        <v>1.4289069110635911E-3</v>
      </c>
      <c r="L777" s="31">
        <v>80.027391304347844</v>
      </c>
      <c r="M777" s="31">
        <v>0.125</v>
      </c>
      <c r="N777" s="36">
        <v>1.561965196698956E-3</v>
      </c>
      <c r="O777" s="31">
        <v>5.799891304347824</v>
      </c>
      <c r="P777" s="31">
        <v>0</v>
      </c>
      <c r="Q777" s="36">
        <v>0</v>
      </c>
      <c r="R777" s="31">
        <v>1.6521739130434783</v>
      </c>
      <c r="S777" s="31">
        <v>0</v>
      </c>
      <c r="T777" s="36">
        <v>0</v>
      </c>
      <c r="U777" s="31">
        <v>137.64967391304347</v>
      </c>
      <c r="V777" s="31">
        <v>2.120434782608696</v>
      </c>
      <c r="W777" s="36">
        <v>1.5404575414746165E-2</v>
      </c>
      <c r="X777" s="31">
        <v>8.404782608695653</v>
      </c>
      <c r="Y777" s="31">
        <v>0</v>
      </c>
      <c r="Z777" s="36">
        <v>0</v>
      </c>
      <c r="AA777" s="31">
        <v>222.21815217391313</v>
      </c>
      <c r="AB777" s="31">
        <v>9.5863043478260881</v>
      </c>
      <c r="AC777" s="36">
        <v>4.3139159668304783E-2</v>
      </c>
      <c r="AD777" s="31">
        <v>0</v>
      </c>
      <c r="AE777" s="31">
        <v>0</v>
      </c>
      <c r="AF777" s="36" t="s">
        <v>2850</v>
      </c>
      <c r="AG777" s="31">
        <v>0</v>
      </c>
      <c r="AH777" s="31">
        <v>0</v>
      </c>
      <c r="AI777" s="36" t="s">
        <v>2850</v>
      </c>
      <c r="AJ777" t="s">
        <v>324</v>
      </c>
      <c r="AK777" s="37">
        <v>9</v>
      </c>
      <c r="AT777"/>
    </row>
    <row r="778" spans="1:46" x14ac:dyDescent="0.25">
      <c r="A778" t="s">
        <v>2660</v>
      </c>
      <c r="B778" t="s">
        <v>1545</v>
      </c>
      <c r="C778" t="s">
        <v>2376</v>
      </c>
      <c r="D778" t="s">
        <v>2621</v>
      </c>
      <c r="E778" s="31">
        <v>98.217391304347828</v>
      </c>
      <c r="F778" s="31">
        <v>449.66173913043485</v>
      </c>
      <c r="G778" s="31">
        <v>0</v>
      </c>
      <c r="H778" s="36">
        <v>0</v>
      </c>
      <c r="I778" s="31">
        <v>54.122173913043483</v>
      </c>
      <c r="J778" s="31">
        <v>0</v>
      </c>
      <c r="K778" s="36">
        <v>0</v>
      </c>
      <c r="L778" s="31">
        <v>45.926521739130443</v>
      </c>
      <c r="M778" s="31">
        <v>0</v>
      </c>
      <c r="N778" s="36">
        <v>0</v>
      </c>
      <c r="O778" s="31">
        <v>2.6304347826086958</v>
      </c>
      <c r="P778" s="31">
        <v>0</v>
      </c>
      <c r="Q778" s="36">
        <v>0</v>
      </c>
      <c r="R778" s="31">
        <v>5.5652173913043477</v>
      </c>
      <c r="S778" s="31">
        <v>0</v>
      </c>
      <c r="T778" s="36">
        <v>0</v>
      </c>
      <c r="U778" s="31">
        <v>100.35141304347826</v>
      </c>
      <c r="V778" s="31">
        <v>0</v>
      </c>
      <c r="W778" s="36">
        <v>0</v>
      </c>
      <c r="X778" s="31">
        <v>29.614021739130443</v>
      </c>
      <c r="Y778" s="31">
        <v>0</v>
      </c>
      <c r="Z778" s="36">
        <v>0</v>
      </c>
      <c r="AA778" s="31">
        <v>265.57413043478266</v>
      </c>
      <c r="AB778" s="31">
        <v>0</v>
      </c>
      <c r="AC778" s="36">
        <v>0</v>
      </c>
      <c r="AD778" s="31">
        <v>0</v>
      </c>
      <c r="AE778" s="31">
        <v>0</v>
      </c>
      <c r="AF778" s="36" t="s">
        <v>2850</v>
      </c>
      <c r="AG778" s="31">
        <v>0</v>
      </c>
      <c r="AH778" s="31">
        <v>0</v>
      </c>
      <c r="AI778" s="36" t="s">
        <v>2850</v>
      </c>
      <c r="AJ778" t="s">
        <v>411</v>
      </c>
      <c r="AK778" s="37">
        <v>9</v>
      </c>
      <c r="AT778"/>
    </row>
    <row r="779" spans="1:46" x14ac:dyDescent="0.25">
      <c r="A779" t="s">
        <v>2660</v>
      </c>
      <c r="B779" t="s">
        <v>2044</v>
      </c>
      <c r="C779" t="s">
        <v>1778</v>
      </c>
      <c r="D779" t="s">
        <v>2615</v>
      </c>
      <c r="E779" s="31">
        <v>84.413043478260875</v>
      </c>
      <c r="F779" s="31">
        <v>344.40717391304344</v>
      </c>
      <c r="G779" s="31">
        <v>0</v>
      </c>
      <c r="H779" s="36">
        <v>0</v>
      </c>
      <c r="I779" s="31">
        <v>12.245652173913044</v>
      </c>
      <c r="J779" s="31">
        <v>0</v>
      </c>
      <c r="K779" s="36">
        <v>0</v>
      </c>
      <c r="L779" s="31">
        <v>6.3815217391304353</v>
      </c>
      <c r="M779" s="31">
        <v>0</v>
      </c>
      <c r="N779" s="36">
        <v>0</v>
      </c>
      <c r="O779" s="31">
        <v>0</v>
      </c>
      <c r="P779" s="31">
        <v>0</v>
      </c>
      <c r="Q779" s="36" t="s">
        <v>2850</v>
      </c>
      <c r="R779" s="31">
        <v>5.8641304347826084</v>
      </c>
      <c r="S779" s="31">
        <v>0</v>
      </c>
      <c r="T779" s="36">
        <v>0</v>
      </c>
      <c r="U779" s="31">
        <v>88.538478260869582</v>
      </c>
      <c r="V779" s="31">
        <v>0</v>
      </c>
      <c r="W779" s="36">
        <v>0</v>
      </c>
      <c r="X779" s="31">
        <v>5.5806521739130446</v>
      </c>
      <c r="Y779" s="31">
        <v>0</v>
      </c>
      <c r="Z779" s="36">
        <v>0</v>
      </c>
      <c r="AA779" s="31">
        <v>164.87945652173909</v>
      </c>
      <c r="AB779" s="31">
        <v>0</v>
      </c>
      <c r="AC779" s="36">
        <v>0</v>
      </c>
      <c r="AD779" s="31">
        <v>73.162934782608701</v>
      </c>
      <c r="AE779" s="31">
        <v>0</v>
      </c>
      <c r="AF779" s="36">
        <v>0</v>
      </c>
      <c r="AG779" s="31">
        <v>0</v>
      </c>
      <c r="AH779" s="31">
        <v>0</v>
      </c>
      <c r="AI779" s="36" t="s">
        <v>2850</v>
      </c>
      <c r="AJ779" t="s">
        <v>907</v>
      </c>
      <c r="AK779" s="37">
        <v>9</v>
      </c>
      <c r="AT779"/>
    </row>
    <row r="780" spans="1:46" x14ac:dyDescent="0.25">
      <c r="A780" t="s">
        <v>2660</v>
      </c>
      <c r="B780" t="s">
        <v>1758</v>
      </c>
      <c r="C780" t="s">
        <v>1785</v>
      </c>
      <c r="D780" t="s">
        <v>2610</v>
      </c>
      <c r="E780" s="31">
        <v>118.39130434782609</v>
      </c>
      <c r="F780" s="31">
        <v>280.4434782608696</v>
      </c>
      <c r="G780" s="31">
        <v>0</v>
      </c>
      <c r="H780" s="36">
        <v>0</v>
      </c>
      <c r="I780" s="31">
        <v>19.448369565217391</v>
      </c>
      <c r="J780" s="31">
        <v>0</v>
      </c>
      <c r="K780" s="36">
        <v>0</v>
      </c>
      <c r="L780" s="31">
        <v>8.4048913043478244</v>
      </c>
      <c r="M780" s="31">
        <v>0</v>
      </c>
      <c r="N780" s="36">
        <v>0</v>
      </c>
      <c r="O780" s="31">
        <v>5.5652173913043477</v>
      </c>
      <c r="P780" s="31">
        <v>0</v>
      </c>
      <c r="Q780" s="36">
        <v>0</v>
      </c>
      <c r="R780" s="31">
        <v>5.4782608695652177</v>
      </c>
      <c r="S780" s="31">
        <v>0</v>
      </c>
      <c r="T780" s="36">
        <v>0</v>
      </c>
      <c r="U780" s="31">
        <v>74.422391304347826</v>
      </c>
      <c r="V780" s="31">
        <v>0</v>
      </c>
      <c r="W780" s="36">
        <v>0</v>
      </c>
      <c r="X780" s="31">
        <v>22.149565217391302</v>
      </c>
      <c r="Y780" s="31">
        <v>0</v>
      </c>
      <c r="Z780" s="36">
        <v>0</v>
      </c>
      <c r="AA780" s="31">
        <v>164.42315217391308</v>
      </c>
      <c r="AB780" s="31">
        <v>0</v>
      </c>
      <c r="AC780" s="36">
        <v>0</v>
      </c>
      <c r="AD780" s="31">
        <v>0</v>
      </c>
      <c r="AE780" s="31">
        <v>0</v>
      </c>
      <c r="AF780" s="36" t="s">
        <v>2850</v>
      </c>
      <c r="AG780" s="31">
        <v>0</v>
      </c>
      <c r="AH780" s="31">
        <v>0</v>
      </c>
      <c r="AI780" s="36" t="s">
        <v>2850</v>
      </c>
      <c r="AJ780" t="s">
        <v>625</v>
      </c>
      <c r="AK780" s="37">
        <v>9</v>
      </c>
      <c r="AT780"/>
    </row>
    <row r="781" spans="1:46" x14ac:dyDescent="0.25">
      <c r="A781" t="s">
        <v>2660</v>
      </c>
      <c r="B781" t="s">
        <v>1381</v>
      </c>
      <c r="C781" t="s">
        <v>2395</v>
      </c>
      <c r="D781" t="s">
        <v>2636</v>
      </c>
      <c r="E781" s="31">
        <v>78.706521739130437</v>
      </c>
      <c r="F781" s="31">
        <v>263.38369565217391</v>
      </c>
      <c r="G781" s="31">
        <v>0</v>
      </c>
      <c r="H781" s="36">
        <v>0</v>
      </c>
      <c r="I781" s="31">
        <v>28.949239130434783</v>
      </c>
      <c r="J781" s="31">
        <v>0</v>
      </c>
      <c r="K781" s="36">
        <v>0</v>
      </c>
      <c r="L781" s="31">
        <v>17.854347826086958</v>
      </c>
      <c r="M781" s="31">
        <v>0</v>
      </c>
      <c r="N781" s="36">
        <v>0</v>
      </c>
      <c r="O781" s="31">
        <v>8.4861956521739117</v>
      </c>
      <c r="P781" s="31">
        <v>0</v>
      </c>
      <c r="Q781" s="36">
        <v>0</v>
      </c>
      <c r="R781" s="31">
        <v>2.6086956521739131</v>
      </c>
      <c r="S781" s="31">
        <v>0</v>
      </c>
      <c r="T781" s="36">
        <v>0</v>
      </c>
      <c r="U781" s="31">
        <v>75.542934782608654</v>
      </c>
      <c r="V781" s="31">
        <v>0</v>
      </c>
      <c r="W781" s="36">
        <v>0</v>
      </c>
      <c r="X781" s="31">
        <v>1.6346739130434782</v>
      </c>
      <c r="Y781" s="31">
        <v>0</v>
      </c>
      <c r="Z781" s="36">
        <v>0</v>
      </c>
      <c r="AA781" s="31">
        <v>154.05369565217396</v>
      </c>
      <c r="AB781" s="31">
        <v>0</v>
      </c>
      <c r="AC781" s="36">
        <v>0</v>
      </c>
      <c r="AD781" s="31">
        <v>3.2031521739130433</v>
      </c>
      <c r="AE781" s="31">
        <v>0</v>
      </c>
      <c r="AF781" s="36">
        <v>0</v>
      </c>
      <c r="AG781" s="31">
        <v>0</v>
      </c>
      <c r="AH781" s="31">
        <v>0</v>
      </c>
      <c r="AI781" s="36" t="s">
        <v>2850</v>
      </c>
      <c r="AJ781" t="s">
        <v>245</v>
      </c>
      <c r="AK781" s="37">
        <v>9</v>
      </c>
      <c r="AT781"/>
    </row>
    <row r="782" spans="1:46" x14ac:dyDescent="0.25">
      <c r="A782" t="s">
        <v>2660</v>
      </c>
      <c r="B782" t="s">
        <v>2236</v>
      </c>
      <c r="C782" t="s">
        <v>1785</v>
      </c>
      <c r="D782" t="s">
        <v>2610</v>
      </c>
      <c r="E782" s="31">
        <v>64.478260869565219</v>
      </c>
      <c r="F782" s="31">
        <v>252.47413043478258</v>
      </c>
      <c r="G782" s="31">
        <v>0</v>
      </c>
      <c r="H782" s="36">
        <v>0</v>
      </c>
      <c r="I782" s="31">
        <v>22.164565217391306</v>
      </c>
      <c r="J782" s="31">
        <v>0</v>
      </c>
      <c r="K782" s="36">
        <v>0</v>
      </c>
      <c r="L782" s="31">
        <v>16.316739130434783</v>
      </c>
      <c r="M782" s="31">
        <v>0</v>
      </c>
      <c r="N782" s="36">
        <v>0</v>
      </c>
      <c r="O782" s="31">
        <v>0</v>
      </c>
      <c r="P782" s="31">
        <v>0</v>
      </c>
      <c r="Q782" s="36" t="s">
        <v>2850</v>
      </c>
      <c r="R782" s="31">
        <v>5.8478260869565215</v>
      </c>
      <c r="S782" s="31">
        <v>0</v>
      </c>
      <c r="T782" s="36">
        <v>0</v>
      </c>
      <c r="U782" s="31">
        <v>55.492282608695632</v>
      </c>
      <c r="V782" s="31">
        <v>0</v>
      </c>
      <c r="W782" s="36">
        <v>0</v>
      </c>
      <c r="X782" s="31">
        <v>10.753260869565219</v>
      </c>
      <c r="Y782" s="31">
        <v>0</v>
      </c>
      <c r="Z782" s="36">
        <v>0</v>
      </c>
      <c r="AA782" s="31">
        <v>164.06402173913042</v>
      </c>
      <c r="AB782" s="31">
        <v>0</v>
      </c>
      <c r="AC782" s="36">
        <v>0</v>
      </c>
      <c r="AD782" s="31">
        <v>0</v>
      </c>
      <c r="AE782" s="31">
        <v>0</v>
      </c>
      <c r="AF782" s="36" t="s">
        <v>2850</v>
      </c>
      <c r="AG782" s="31">
        <v>0</v>
      </c>
      <c r="AH782" s="31">
        <v>0</v>
      </c>
      <c r="AI782" s="36" t="s">
        <v>2850</v>
      </c>
      <c r="AJ782" t="s">
        <v>1104</v>
      </c>
      <c r="AK782" s="37">
        <v>9</v>
      </c>
      <c r="AT782"/>
    </row>
    <row r="783" spans="1:46" x14ac:dyDescent="0.25">
      <c r="A783" t="s">
        <v>2660</v>
      </c>
      <c r="B783" t="s">
        <v>1947</v>
      </c>
      <c r="C783" t="s">
        <v>1785</v>
      </c>
      <c r="D783" t="s">
        <v>2610</v>
      </c>
      <c r="E783" s="31">
        <v>138.81521739130434</v>
      </c>
      <c r="F783" s="31">
        <v>542.49869565217398</v>
      </c>
      <c r="G783" s="31">
        <v>0</v>
      </c>
      <c r="H783" s="36">
        <v>0</v>
      </c>
      <c r="I783" s="31">
        <v>32.472173913043477</v>
      </c>
      <c r="J783" s="31">
        <v>0</v>
      </c>
      <c r="K783" s="36">
        <v>0</v>
      </c>
      <c r="L783" s="31">
        <v>32.087934782608691</v>
      </c>
      <c r="M783" s="31">
        <v>0</v>
      </c>
      <c r="N783" s="36">
        <v>0</v>
      </c>
      <c r="O783" s="31">
        <v>0</v>
      </c>
      <c r="P783" s="31">
        <v>0</v>
      </c>
      <c r="Q783" s="36" t="s">
        <v>2850</v>
      </c>
      <c r="R783" s="31">
        <v>0.38423913043478264</v>
      </c>
      <c r="S783" s="31">
        <v>0</v>
      </c>
      <c r="T783" s="36">
        <v>0</v>
      </c>
      <c r="U783" s="31">
        <v>133.33652173913043</v>
      </c>
      <c r="V783" s="31">
        <v>0</v>
      </c>
      <c r="W783" s="36">
        <v>0</v>
      </c>
      <c r="X783" s="31">
        <v>18.545217391304348</v>
      </c>
      <c r="Y783" s="31">
        <v>0</v>
      </c>
      <c r="Z783" s="36">
        <v>0</v>
      </c>
      <c r="AA783" s="31">
        <v>358.14478260869572</v>
      </c>
      <c r="AB783" s="31">
        <v>0</v>
      </c>
      <c r="AC783" s="36">
        <v>0</v>
      </c>
      <c r="AD783" s="31">
        <v>0</v>
      </c>
      <c r="AE783" s="31">
        <v>0</v>
      </c>
      <c r="AF783" s="36" t="s">
        <v>2850</v>
      </c>
      <c r="AG783" s="31">
        <v>0</v>
      </c>
      <c r="AH783" s="31">
        <v>0</v>
      </c>
      <c r="AI783" s="36" t="s">
        <v>2850</v>
      </c>
      <c r="AJ783" t="s">
        <v>807</v>
      </c>
      <c r="AK783" s="37">
        <v>9</v>
      </c>
      <c r="AT783"/>
    </row>
    <row r="784" spans="1:46" x14ac:dyDescent="0.25">
      <c r="A784" t="s">
        <v>2660</v>
      </c>
      <c r="B784" t="s">
        <v>1989</v>
      </c>
      <c r="C784" t="s">
        <v>1785</v>
      </c>
      <c r="D784" t="s">
        <v>2610</v>
      </c>
      <c r="E784" s="31">
        <v>60.510869565217391</v>
      </c>
      <c r="F784" s="31">
        <v>238.32402173913044</v>
      </c>
      <c r="G784" s="31">
        <v>0</v>
      </c>
      <c r="H784" s="36">
        <v>0</v>
      </c>
      <c r="I784" s="31">
        <v>29.16402173913044</v>
      </c>
      <c r="J784" s="31">
        <v>0</v>
      </c>
      <c r="K784" s="36">
        <v>0</v>
      </c>
      <c r="L784" s="31">
        <v>12.83456521739131</v>
      </c>
      <c r="M784" s="31">
        <v>0</v>
      </c>
      <c r="N784" s="36">
        <v>0</v>
      </c>
      <c r="O784" s="31">
        <v>16.329456521739132</v>
      </c>
      <c r="P784" s="31">
        <v>0</v>
      </c>
      <c r="Q784" s="36">
        <v>0</v>
      </c>
      <c r="R784" s="31">
        <v>0</v>
      </c>
      <c r="S784" s="31">
        <v>0</v>
      </c>
      <c r="T784" s="36" t="s">
        <v>2850</v>
      </c>
      <c r="U784" s="31">
        <v>65.769347826086943</v>
      </c>
      <c r="V784" s="31">
        <v>0</v>
      </c>
      <c r="W784" s="36">
        <v>0</v>
      </c>
      <c r="X784" s="31">
        <v>7.3234782608695639</v>
      </c>
      <c r="Y784" s="31">
        <v>0</v>
      </c>
      <c r="Z784" s="36">
        <v>0</v>
      </c>
      <c r="AA784" s="31">
        <v>136.06717391304349</v>
      </c>
      <c r="AB784" s="31">
        <v>0</v>
      </c>
      <c r="AC784" s="36">
        <v>0</v>
      </c>
      <c r="AD784" s="31">
        <v>0</v>
      </c>
      <c r="AE784" s="31">
        <v>0</v>
      </c>
      <c r="AF784" s="36" t="s">
        <v>2850</v>
      </c>
      <c r="AG784" s="31">
        <v>0</v>
      </c>
      <c r="AH784" s="31">
        <v>0</v>
      </c>
      <c r="AI784" s="36" t="s">
        <v>2850</v>
      </c>
      <c r="AJ784" t="s">
        <v>851</v>
      </c>
      <c r="AK784" s="37">
        <v>9</v>
      </c>
      <c r="AT784"/>
    </row>
    <row r="785" spans="1:46" x14ac:dyDescent="0.25">
      <c r="A785" t="s">
        <v>2660</v>
      </c>
      <c r="B785" t="s">
        <v>1791</v>
      </c>
      <c r="C785" t="s">
        <v>1785</v>
      </c>
      <c r="D785" t="s">
        <v>2610</v>
      </c>
      <c r="E785" s="31">
        <v>135.68478260869566</v>
      </c>
      <c r="F785" s="31">
        <v>483.33728260869572</v>
      </c>
      <c r="G785" s="31">
        <v>0</v>
      </c>
      <c r="H785" s="36">
        <v>0</v>
      </c>
      <c r="I785" s="31">
        <v>30.788913043478257</v>
      </c>
      <c r="J785" s="31">
        <v>0</v>
      </c>
      <c r="K785" s="36">
        <v>0</v>
      </c>
      <c r="L785" s="31">
        <v>24.155869565217387</v>
      </c>
      <c r="M785" s="31">
        <v>0</v>
      </c>
      <c r="N785" s="36">
        <v>0</v>
      </c>
      <c r="O785" s="31">
        <v>1.0678260869565217</v>
      </c>
      <c r="P785" s="31">
        <v>0</v>
      </c>
      <c r="Q785" s="36">
        <v>0</v>
      </c>
      <c r="R785" s="31">
        <v>5.5652173913043477</v>
      </c>
      <c r="S785" s="31">
        <v>0</v>
      </c>
      <c r="T785" s="36">
        <v>0</v>
      </c>
      <c r="U785" s="31">
        <v>153.18076086956529</v>
      </c>
      <c r="V785" s="31">
        <v>0</v>
      </c>
      <c r="W785" s="36">
        <v>0</v>
      </c>
      <c r="X785" s="31">
        <v>26.101195652173914</v>
      </c>
      <c r="Y785" s="31">
        <v>0</v>
      </c>
      <c r="Z785" s="36">
        <v>0</v>
      </c>
      <c r="AA785" s="31">
        <v>252.31782608695653</v>
      </c>
      <c r="AB785" s="31">
        <v>0</v>
      </c>
      <c r="AC785" s="36">
        <v>0</v>
      </c>
      <c r="AD785" s="31">
        <v>20.948586956521741</v>
      </c>
      <c r="AE785" s="31">
        <v>0</v>
      </c>
      <c r="AF785" s="36">
        <v>0</v>
      </c>
      <c r="AG785" s="31">
        <v>0</v>
      </c>
      <c r="AH785" s="31">
        <v>0</v>
      </c>
      <c r="AI785" s="36" t="s">
        <v>2850</v>
      </c>
      <c r="AJ785" t="s">
        <v>648</v>
      </c>
      <c r="AK785" s="37">
        <v>9</v>
      </c>
      <c r="AT785"/>
    </row>
    <row r="786" spans="1:46" x14ac:dyDescent="0.25">
      <c r="A786" t="s">
        <v>2660</v>
      </c>
      <c r="B786" t="s">
        <v>2030</v>
      </c>
      <c r="C786" t="s">
        <v>2287</v>
      </c>
      <c r="D786" t="s">
        <v>2609</v>
      </c>
      <c r="E786" s="31">
        <v>77.380434782608702</v>
      </c>
      <c r="F786" s="31">
        <v>312.37369565217398</v>
      </c>
      <c r="G786" s="31">
        <v>0</v>
      </c>
      <c r="H786" s="36">
        <v>0</v>
      </c>
      <c r="I786" s="31">
        <v>35.43326086956521</v>
      </c>
      <c r="J786" s="31">
        <v>0</v>
      </c>
      <c r="K786" s="36">
        <v>0</v>
      </c>
      <c r="L786" s="31">
        <v>26.563695652173905</v>
      </c>
      <c r="M786" s="31">
        <v>0</v>
      </c>
      <c r="N786" s="36">
        <v>0</v>
      </c>
      <c r="O786" s="31">
        <v>0</v>
      </c>
      <c r="P786" s="31">
        <v>0</v>
      </c>
      <c r="Q786" s="36" t="s">
        <v>2850</v>
      </c>
      <c r="R786" s="31">
        <v>8.8695652173913047</v>
      </c>
      <c r="S786" s="31">
        <v>0</v>
      </c>
      <c r="T786" s="36">
        <v>0</v>
      </c>
      <c r="U786" s="31">
        <v>91.659347826086972</v>
      </c>
      <c r="V786" s="31">
        <v>0</v>
      </c>
      <c r="W786" s="36">
        <v>0</v>
      </c>
      <c r="X786" s="31">
        <v>10.145326086956526</v>
      </c>
      <c r="Y786" s="31">
        <v>0</v>
      </c>
      <c r="Z786" s="36">
        <v>0</v>
      </c>
      <c r="AA786" s="31">
        <v>175.1357608695653</v>
      </c>
      <c r="AB786" s="31">
        <v>0</v>
      </c>
      <c r="AC786" s="36">
        <v>0</v>
      </c>
      <c r="AD786" s="31">
        <v>0</v>
      </c>
      <c r="AE786" s="31">
        <v>0</v>
      </c>
      <c r="AF786" s="36" t="s">
        <v>2850</v>
      </c>
      <c r="AG786" s="31">
        <v>0</v>
      </c>
      <c r="AH786" s="31">
        <v>0</v>
      </c>
      <c r="AI786" s="36" t="s">
        <v>2850</v>
      </c>
      <c r="AJ786" t="s">
        <v>893</v>
      </c>
      <c r="AK786" s="37">
        <v>9</v>
      </c>
      <c r="AT786"/>
    </row>
    <row r="787" spans="1:46" x14ac:dyDescent="0.25">
      <c r="A787" t="s">
        <v>2660</v>
      </c>
      <c r="B787" t="s">
        <v>1152</v>
      </c>
      <c r="C787" t="s">
        <v>2289</v>
      </c>
      <c r="D787" t="s">
        <v>2603</v>
      </c>
      <c r="E787" s="31">
        <v>123.15217391304348</v>
      </c>
      <c r="F787" s="31">
        <v>503.36902173913046</v>
      </c>
      <c r="G787" s="31">
        <v>16.695760869565216</v>
      </c>
      <c r="H787" s="36">
        <v>3.3168034083388122E-2</v>
      </c>
      <c r="I787" s="31">
        <v>57.864347826086949</v>
      </c>
      <c r="J787" s="31">
        <v>2.1875</v>
      </c>
      <c r="K787" s="36">
        <v>3.7803934238999762E-2</v>
      </c>
      <c r="L787" s="31">
        <v>40.663260869565214</v>
      </c>
      <c r="M787" s="31">
        <v>1.2472826086956521</v>
      </c>
      <c r="N787" s="36">
        <v>3.0673452694719622E-2</v>
      </c>
      <c r="O787" s="31">
        <v>11.548913043478262</v>
      </c>
      <c r="P787" s="31">
        <v>0.94021739130434778</v>
      </c>
      <c r="Q787" s="36">
        <v>8.141176470588235E-2</v>
      </c>
      <c r="R787" s="31">
        <v>5.6521739130434785</v>
      </c>
      <c r="S787" s="31">
        <v>0</v>
      </c>
      <c r="T787" s="36">
        <v>0</v>
      </c>
      <c r="U787" s="31">
        <v>108.29076086956523</v>
      </c>
      <c r="V787" s="31">
        <v>9.8566304347826073</v>
      </c>
      <c r="W787" s="36">
        <v>9.102004968507689E-2</v>
      </c>
      <c r="X787" s="31">
        <v>13.612065217391304</v>
      </c>
      <c r="Y787" s="31">
        <v>0</v>
      </c>
      <c r="Z787" s="36">
        <v>0</v>
      </c>
      <c r="AA787" s="31">
        <v>323.60184782608695</v>
      </c>
      <c r="AB787" s="31">
        <v>4.651630434782609</v>
      </c>
      <c r="AC787" s="36">
        <v>1.4374548433612562E-2</v>
      </c>
      <c r="AD787" s="31">
        <v>0</v>
      </c>
      <c r="AE787" s="31">
        <v>0</v>
      </c>
      <c r="AF787" s="36" t="s">
        <v>2850</v>
      </c>
      <c r="AG787" s="31">
        <v>0</v>
      </c>
      <c r="AH787" s="31">
        <v>0</v>
      </c>
      <c r="AI787" s="36" t="s">
        <v>2850</v>
      </c>
      <c r="AJ787" t="s">
        <v>15</v>
      </c>
      <c r="AK787" s="37">
        <v>9</v>
      </c>
      <c r="AT787"/>
    </row>
    <row r="788" spans="1:46" x14ac:dyDescent="0.25">
      <c r="A788" t="s">
        <v>2660</v>
      </c>
      <c r="B788" t="s">
        <v>1310</v>
      </c>
      <c r="C788" t="s">
        <v>2269</v>
      </c>
      <c r="D788" t="s">
        <v>2630</v>
      </c>
      <c r="E788" s="31">
        <v>59.804347826086953</v>
      </c>
      <c r="F788" s="31">
        <v>218.03597826086957</v>
      </c>
      <c r="G788" s="31">
        <v>33.219782608695652</v>
      </c>
      <c r="H788" s="36">
        <v>0.15235917885510519</v>
      </c>
      <c r="I788" s="31">
        <v>23.533043478260868</v>
      </c>
      <c r="J788" s="31">
        <v>2.9519565217391301</v>
      </c>
      <c r="K788" s="36">
        <v>0.12543879096921995</v>
      </c>
      <c r="L788" s="31">
        <v>22.576521739130435</v>
      </c>
      <c r="M788" s="31">
        <v>2.9519565217391301</v>
      </c>
      <c r="N788" s="36">
        <v>0.13075337980972923</v>
      </c>
      <c r="O788" s="31">
        <v>0</v>
      </c>
      <c r="P788" s="31">
        <v>0</v>
      </c>
      <c r="Q788" s="36" t="s">
        <v>2850</v>
      </c>
      <c r="R788" s="31">
        <v>0.95652173913043481</v>
      </c>
      <c r="S788" s="31">
        <v>0</v>
      </c>
      <c r="T788" s="36">
        <v>0</v>
      </c>
      <c r="U788" s="31">
        <v>54.075434782608689</v>
      </c>
      <c r="V788" s="31">
        <v>8.8163043478260867</v>
      </c>
      <c r="W788" s="36">
        <v>0.16303714215648835</v>
      </c>
      <c r="X788" s="31">
        <v>0</v>
      </c>
      <c r="Y788" s="31">
        <v>0</v>
      </c>
      <c r="Z788" s="36" t="s">
        <v>2850</v>
      </c>
      <c r="AA788" s="31">
        <v>140.42750000000001</v>
      </c>
      <c r="AB788" s="31">
        <v>21.451521739130435</v>
      </c>
      <c r="AC788" s="36">
        <v>0.15275869569087561</v>
      </c>
      <c r="AD788" s="31">
        <v>0</v>
      </c>
      <c r="AE788" s="31">
        <v>0</v>
      </c>
      <c r="AF788" s="36" t="s">
        <v>2850</v>
      </c>
      <c r="AG788" s="31">
        <v>0</v>
      </c>
      <c r="AH788" s="31">
        <v>0</v>
      </c>
      <c r="AI788" s="36" t="s">
        <v>2850</v>
      </c>
      <c r="AJ788" t="s">
        <v>173</v>
      </c>
      <c r="AK788" s="37">
        <v>9</v>
      </c>
      <c r="AT788"/>
    </row>
    <row r="789" spans="1:46" x14ac:dyDescent="0.25">
      <c r="A789" t="s">
        <v>2660</v>
      </c>
      <c r="B789" t="s">
        <v>1782</v>
      </c>
      <c r="C789" t="s">
        <v>2267</v>
      </c>
      <c r="D789" t="s">
        <v>2622</v>
      </c>
      <c r="E789" s="31">
        <v>30.739130434782609</v>
      </c>
      <c r="F789" s="31">
        <v>118.85467391304346</v>
      </c>
      <c r="G789" s="31">
        <v>0</v>
      </c>
      <c r="H789" s="36">
        <v>0</v>
      </c>
      <c r="I789" s="31">
        <v>15.745543478260871</v>
      </c>
      <c r="J789" s="31">
        <v>0</v>
      </c>
      <c r="K789" s="36">
        <v>0</v>
      </c>
      <c r="L789" s="31">
        <v>10.180326086956523</v>
      </c>
      <c r="M789" s="31">
        <v>0</v>
      </c>
      <c r="N789" s="36">
        <v>0</v>
      </c>
      <c r="O789" s="31">
        <v>0</v>
      </c>
      <c r="P789" s="31">
        <v>0</v>
      </c>
      <c r="Q789" s="36" t="s">
        <v>2850</v>
      </c>
      <c r="R789" s="31">
        <v>5.5652173913043477</v>
      </c>
      <c r="S789" s="31">
        <v>0</v>
      </c>
      <c r="T789" s="36">
        <v>0</v>
      </c>
      <c r="U789" s="31">
        <v>25.251086956521732</v>
      </c>
      <c r="V789" s="31">
        <v>0</v>
      </c>
      <c r="W789" s="36">
        <v>0</v>
      </c>
      <c r="X789" s="31">
        <v>3.1890217391304345</v>
      </c>
      <c r="Y789" s="31">
        <v>0</v>
      </c>
      <c r="Z789" s="36">
        <v>0</v>
      </c>
      <c r="AA789" s="31">
        <v>74.669021739130415</v>
      </c>
      <c r="AB789" s="31">
        <v>0</v>
      </c>
      <c r="AC789" s="36">
        <v>0</v>
      </c>
      <c r="AD789" s="31">
        <v>0</v>
      </c>
      <c r="AE789" s="31">
        <v>0</v>
      </c>
      <c r="AF789" s="36" t="s">
        <v>2850</v>
      </c>
      <c r="AG789" s="31">
        <v>0</v>
      </c>
      <c r="AH789" s="31">
        <v>0</v>
      </c>
      <c r="AI789" s="36" t="s">
        <v>2850</v>
      </c>
      <c r="AJ789" t="s">
        <v>1110</v>
      </c>
      <c r="AK789" s="37">
        <v>9</v>
      </c>
      <c r="AT789"/>
    </row>
    <row r="790" spans="1:46" x14ac:dyDescent="0.25">
      <c r="A790" t="s">
        <v>2660</v>
      </c>
      <c r="B790" t="s">
        <v>1447</v>
      </c>
      <c r="C790" t="s">
        <v>2370</v>
      </c>
      <c r="D790" t="s">
        <v>2603</v>
      </c>
      <c r="E790" s="31">
        <v>57.989130434782609</v>
      </c>
      <c r="F790" s="31">
        <v>228.9604347826087</v>
      </c>
      <c r="G790" s="31">
        <v>0</v>
      </c>
      <c r="H790" s="36">
        <v>0</v>
      </c>
      <c r="I790" s="31">
        <v>22.663695652173914</v>
      </c>
      <c r="J790" s="31">
        <v>0</v>
      </c>
      <c r="K790" s="36">
        <v>0</v>
      </c>
      <c r="L790" s="31">
        <v>17.881086956521742</v>
      </c>
      <c r="M790" s="31">
        <v>0</v>
      </c>
      <c r="N790" s="36">
        <v>0</v>
      </c>
      <c r="O790" s="31">
        <v>0</v>
      </c>
      <c r="P790" s="31">
        <v>0</v>
      </c>
      <c r="Q790" s="36" t="s">
        <v>2850</v>
      </c>
      <c r="R790" s="31">
        <v>4.7826086956521738</v>
      </c>
      <c r="S790" s="31">
        <v>0</v>
      </c>
      <c r="T790" s="36">
        <v>0</v>
      </c>
      <c r="U790" s="31">
        <v>69.417173913043428</v>
      </c>
      <c r="V790" s="31">
        <v>0</v>
      </c>
      <c r="W790" s="36">
        <v>0</v>
      </c>
      <c r="X790" s="31">
        <v>5.3478260869565242</v>
      </c>
      <c r="Y790" s="31">
        <v>0</v>
      </c>
      <c r="Z790" s="36">
        <v>0</v>
      </c>
      <c r="AA790" s="31">
        <v>119.54336956521743</v>
      </c>
      <c r="AB790" s="31">
        <v>0</v>
      </c>
      <c r="AC790" s="36">
        <v>0</v>
      </c>
      <c r="AD790" s="31">
        <v>9.2542391304347831</v>
      </c>
      <c r="AE790" s="31">
        <v>0</v>
      </c>
      <c r="AF790" s="36">
        <v>0</v>
      </c>
      <c r="AG790" s="31">
        <v>2.7341304347826085</v>
      </c>
      <c r="AH790" s="31">
        <v>0</v>
      </c>
      <c r="AI790" s="36">
        <v>0</v>
      </c>
      <c r="AJ790" t="s">
        <v>312</v>
      </c>
      <c r="AK790" s="37">
        <v>9</v>
      </c>
      <c r="AT790"/>
    </row>
    <row r="791" spans="1:46" x14ac:dyDescent="0.25">
      <c r="A791" t="s">
        <v>2660</v>
      </c>
      <c r="B791" t="s">
        <v>1547</v>
      </c>
      <c r="C791" t="s">
        <v>2378</v>
      </c>
      <c r="D791" t="s">
        <v>2603</v>
      </c>
      <c r="E791" s="31">
        <v>46</v>
      </c>
      <c r="F791" s="31">
        <v>196.51554347826084</v>
      </c>
      <c r="G791" s="31">
        <v>0</v>
      </c>
      <c r="H791" s="36">
        <v>0</v>
      </c>
      <c r="I791" s="31">
        <v>17.869891304347824</v>
      </c>
      <c r="J791" s="31">
        <v>0</v>
      </c>
      <c r="K791" s="36">
        <v>0</v>
      </c>
      <c r="L791" s="31">
        <v>8.3963043478260868</v>
      </c>
      <c r="M791" s="31">
        <v>0</v>
      </c>
      <c r="N791" s="36">
        <v>0</v>
      </c>
      <c r="O791" s="31">
        <v>4.0388043478260869</v>
      </c>
      <c r="P791" s="31">
        <v>0</v>
      </c>
      <c r="Q791" s="36">
        <v>0</v>
      </c>
      <c r="R791" s="31">
        <v>5.4347826086956523</v>
      </c>
      <c r="S791" s="31">
        <v>0</v>
      </c>
      <c r="T791" s="36">
        <v>0</v>
      </c>
      <c r="U791" s="31">
        <v>50.213369565217391</v>
      </c>
      <c r="V791" s="31">
        <v>0</v>
      </c>
      <c r="W791" s="36">
        <v>0</v>
      </c>
      <c r="X791" s="31">
        <v>7.6032608695652177</v>
      </c>
      <c r="Y791" s="31">
        <v>0</v>
      </c>
      <c r="Z791" s="36">
        <v>0</v>
      </c>
      <c r="AA791" s="31">
        <v>120.82902173913043</v>
      </c>
      <c r="AB791" s="31">
        <v>0</v>
      </c>
      <c r="AC791" s="36">
        <v>0</v>
      </c>
      <c r="AD791" s="31">
        <v>0</v>
      </c>
      <c r="AE791" s="31">
        <v>0</v>
      </c>
      <c r="AF791" s="36" t="s">
        <v>2850</v>
      </c>
      <c r="AG791" s="31">
        <v>0</v>
      </c>
      <c r="AH791" s="31">
        <v>0</v>
      </c>
      <c r="AI791" s="36" t="s">
        <v>2850</v>
      </c>
      <c r="AJ791" t="s">
        <v>413</v>
      </c>
      <c r="AK791" s="37">
        <v>9</v>
      </c>
      <c r="AT791"/>
    </row>
    <row r="792" spans="1:46" x14ac:dyDescent="0.25">
      <c r="A792" t="s">
        <v>2660</v>
      </c>
      <c r="B792" t="s">
        <v>1161</v>
      </c>
      <c r="C792" t="s">
        <v>2297</v>
      </c>
      <c r="D792" t="s">
        <v>2603</v>
      </c>
      <c r="E792" s="31">
        <v>92.032608695652172</v>
      </c>
      <c r="F792" s="31">
        <v>391.91271739130434</v>
      </c>
      <c r="G792" s="31">
        <v>33.551847826086956</v>
      </c>
      <c r="H792" s="36">
        <v>8.5610510547906485E-2</v>
      </c>
      <c r="I792" s="31">
        <v>42.996739130434783</v>
      </c>
      <c r="J792" s="31">
        <v>1.1304347826086956</v>
      </c>
      <c r="K792" s="36">
        <v>2.6291174760472227E-2</v>
      </c>
      <c r="L792" s="31">
        <v>28.580869565217387</v>
      </c>
      <c r="M792" s="31">
        <v>0</v>
      </c>
      <c r="N792" s="36">
        <v>0</v>
      </c>
      <c r="O792" s="31">
        <v>8.5897826086956517</v>
      </c>
      <c r="P792" s="31">
        <v>1.1304347826086956</v>
      </c>
      <c r="Q792" s="36">
        <v>0.13160225748487839</v>
      </c>
      <c r="R792" s="31">
        <v>5.8260869565217392</v>
      </c>
      <c r="S792" s="31">
        <v>0</v>
      </c>
      <c r="T792" s="36">
        <v>0</v>
      </c>
      <c r="U792" s="31">
        <v>98.517065217391334</v>
      </c>
      <c r="V792" s="31">
        <v>0</v>
      </c>
      <c r="W792" s="36">
        <v>0</v>
      </c>
      <c r="X792" s="31">
        <v>20.462282608695656</v>
      </c>
      <c r="Y792" s="31">
        <v>0</v>
      </c>
      <c r="Z792" s="36">
        <v>0</v>
      </c>
      <c r="AA792" s="31">
        <v>229.93663043478259</v>
      </c>
      <c r="AB792" s="31">
        <v>32.42141304347826</v>
      </c>
      <c r="AC792" s="36">
        <v>0.14100151412227471</v>
      </c>
      <c r="AD792" s="31">
        <v>0</v>
      </c>
      <c r="AE792" s="31">
        <v>0</v>
      </c>
      <c r="AF792" s="36" t="s">
        <v>2850</v>
      </c>
      <c r="AG792" s="31">
        <v>0</v>
      </c>
      <c r="AH792" s="31">
        <v>0</v>
      </c>
      <c r="AI792" s="36" t="s">
        <v>2850</v>
      </c>
      <c r="AJ792" t="s">
        <v>24</v>
      </c>
      <c r="AK792" s="37">
        <v>9</v>
      </c>
      <c r="AT792"/>
    </row>
    <row r="793" spans="1:46" x14ac:dyDescent="0.25">
      <c r="A793" t="s">
        <v>2660</v>
      </c>
      <c r="B793" t="s">
        <v>1458</v>
      </c>
      <c r="C793" t="s">
        <v>2391</v>
      </c>
      <c r="D793" t="s">
        <v>2630</v>
      </c>
      <c r="E793" s="31">
        <v>155.28260869565219</v>
      </c>
      <c r="F793" s="31">
        <v>512.23608695652183</v>
      </c>
      <c r="G793" s="31">
        <v>0</v>
      </c>
      <c r="H793" s="36">
        <v>0</v>
      </c>
      <c r="I793" s="31">
        <v>98.980652173913015</v>
      </c>
      <c r="J793" s="31">
        <v>0</v>
      </c>
      <c r="K793" s="36">
        <v>0</v>
      </c>
      <c r="L793" s="31">
        <v>90.80673913043475</v>
      </c>
      <c r="M793" s="31">
        <v>0</v>
      </c>
      <c r="N793" s="36">
        <v>0</v>
      </c>
      <c r="O793" s="31">
        <v>4.5217391304347823</v>
      </c>
      <c r="P793" s="31">
        <v>0</v>
      </c>
      <c r="Q793" s="36">
        <v>0</v>
      </c>
      <c r="R793" s="31">
        <v>3.652173913043478</v>
      </c>
      <c r="S793" s="31">
        <v>0</v>
      </c>
      <c r="T793" s="36">
        <v>0</v>
      </c>
      <c r="U793" s="31">
        <v>112.49652173913042</v>
      </c>
      <c r="V793" s="31">
        <v>0</v>
      </c>
      <c r="W793" s="36">
        <v>0</v>
      </c>
      <c r="X793" s="31">
        <v>3.5652173913043477</v>
      </c>
      <c r="Y793" s="31">
        <v>0</v>
      </c>
      <c r="Z793" s="36">
        <v>0</v>
      </c>
      <c r="AA793" s="31">
        <v>297.19369565217403</v>
      </c>
      <c r="AB793" s="31">
        <v>0</v>
      </c>
      <c r="AC793" s="36">
        <v>0</v>
      </c>
      <c r="AD793" s="31">
        <v>0</v>
      </c>
      <c r="AE793" s="31">
        <v>0</v>
      </c>
      <c r="AF793" s="36" t="s">
        <v>2850</v>
      </c>
      <c r="AG793" s="31">
        <v>0</v>
      </c>
      <c r="AH793" s="31">
        <v>0</v>
      </c>
      <c r="AI793" s="36" t="s">
        <v>2850</v>
      </c>
      <c r="AJ793" t="s">
        <v>323</v>
      </c>
      <c r="AK793" s="37">
        <v>9</v>
      </c>
      <c r="AT793"/>
    </row>
    <row r="794" spans="1:46" x14ac:dyDescent="0.25">
      <c r="A794" t="s">
        <v>2660</v>
      </c>
      <c r="B794" t="s">
        <v>1568</v>
      </c>
      <c r="C794" t="s">
        <v>2391</v>
      </c>
      <c r="D794" t="s">
        <v>2630</v>
      </c>
      <c r="E794" s="31">
        <v>73.554347826086953</v>
      </c>
      <c r="F794" s="31">
        <v>326.98706521739126</v>
      </c>
      <c r="G794" s="31">
        <v>0</v>
      </c>
      <c r="H794" s="36">
        <v>0</v>
      </c>
      <c r="I794" s="31">
        <v>67.798369565217371</v>
      </c>
      <c r="J794" s="31">
        <v>0</v>
      </c>
      <c r="K794" s="36">
        <v>0</v>
      </c>
      <c r="L794" s="31">
        <v>57.189673913043464</v>
      </c>
      <c r="M794" s="31">
        <v>0</v>
      </c>
      <c r="N794" s="36">
        <v>0</v>
      </c>
      <c r="O794" s="31">
        <v>4.8695652173913047</v>
      </c>
      <c r="P794" s="31">
        <v>0</v>
      </c>
      <c r="Q794" s="36">
        <v>0</v>
      </c>
      <c r="R794" s="31">
        <v>5.7391304347826084</v>
      </c>
      <c r="S794" s="31">
        <v>0</v>
      </c>
      <c r="T794" s="36">
        <v>0</v>
      </c>
      <c r="U794" s="31">
        <v>83.041086956521752</v>
      </c>
      <c r="V794" s="31">
        <v>0</v>
      </c>
      <c r="W794" s="36">
        <v>0</v>
      </c>
      <c r="X794" s="31">
        <v>5.7361956521739144</v>
      </c>
      <c r="Y794" s="31">
        <v>0</v>
      </c>
      <c r="Z794" s="36">
        <v>0</v>
      </c>
      <c r="AA794" s="31">
        <v>170.41141304347823</v>
      </c>
      <c r="AB794" s="31">
        <v>0</v>
      </c>
      <c r="AC794" s="36">
        <v>0</v>
      </c>
      <c r="AD794" s="31">
        <v>0</v>
      </c>
      <c r="AE794" s="31">
        <v>0</v>
      </c>
      <c r="AF794" s="36" t="s">
        <v>2850</v>
      </c>
      <c r="AG794" s="31">
        <v>0</v>
      </c>
      <c r="AH794" s="31">
        <v>0</v>
      </c>
      <c r="AI794" s="36" t="s">
        <v>2850</v>
      </c>
      <c r="AJ794" t="s">
        <v>434</v>
      </c>
      <c r="AK794" s="37">
        <v>9</v>
      </c>
      <c r="AT794"/>
    </row>
    <row r="795" spans="1:46" x14ac:dyDescent="0.25">
      <c r="A795" t="s">
        <v>2660</v>
      </c>
      <c r="B795" t="s">
        <v>1843</v>
      </c>
      <c r="C795" t="s">
        <v>2411</v>
      </c>
      <c r="D795" t="s">
        <v>2637</v>
      </c>
      <c r="E795" s="31">
        <v>58.804347826086953</v>
      </c>
      <c r="F795" s="31">
        <v>280.18119565217387</v>
      </c>
      <c r="G795" s="31">
        <v>0</v>
      </c>
      <c r="H795" s="36">
        <v>0</v>
      </c>
      <c r="I795" s="31">
        <v>52.223913043478234</v>
      </c>
      <c r="J795" s="31">
        <v>0</v>
      </c>
      <c r="K795" s="36">
        <v>0</v>
      </c>
      <c r="L795" s="31">
        <v>42.397826086956492</v>
      </c>
      <c r="M795" s="31">
        <v>0</v>
      </c>
      <c r="N795" s="36">
        <v>0</v>
      </c>
      <c r="O795" s="31">
        <v>4.0869565217391308</v>
      </c>
      <c r="P795" s="31">
        <v>0</v>
      </c>
      <c r="Q795" s="36">
        <v>0</v>
      </c>
      <c r="R795" s="31">
        <v>5.7391304347826084</v>
      </c>
      <c r="S795" s="31">
        <v>0</v>
      </c>
      <c r="T795" s="36">
        <v>0</v>
      </c>
      <c r="U795" s="31">
        <v>59.624673913043502</v>
      </c>
      <c r="V795" s="31">
        <v>0</v>
      </c>
      <c r="W795" s="36">
        <v>0</v>
      </c>
      <c r="X795" s="31">
        <v>0</v>
      </c>
      <c r="Y795" s="31">
        <v>0</v>
      </c>
      <c r="Z795" s="36" t="s">
        <v>2850</v>
      </c>
      <c r="AA795" s="31">
        <v>168.33260869565214</v>
      </c>
      <c r="AB795" s="31">
        <v>0</v>
      </c>
      <c r="AC795" s="36">
        <v>0</v>
      </c>
      <c r="AD795" s="31">
        <v>0</v>
      </c>
      <c r="AE795" s="31">
        <v>0</v>
      </c>
      <c r="AF795" s="36" t="s">
        <v>2850</v>
      </c>
      <c r="AG795" s="31">
        <v>0</v>
      </c>
      <c r="AH795" s="31">
        <v>0</v>
      </c>
      <c r="AI795" s="36" t="s">
        <v>2850</v>
      </c>
      <c r="AJ795" t="s">
        <v>701</v>
      </c>
      <c r="AK795" s="37">
        <v>9</v>
      </c>
      <c r="AT795"/>
    </row>
    <row r="796" spans="1:46" x14ac:dyDescent="0.25">
      <c r="A796" t="s">
        <v>2660</v>
      </c>
      <c r="B796" t="s">
        <v>2120</v>
      </c>
      <c r="C796" t="s">
        <v>2514</v>
      </c>
      <c r="D796" t="s">
        <v>2619</v>
      </c>
      <c r="E796" s="31">
        <v>47.260869565217391</v>
      </c>
      <c r="F796" s="31">
        <v>247.35054347826085</v>
      </c>
      <c r="G796" s="31">
        <v>0</v>
      </c>
      <c r="H796" s="36">
        <v>0</v>
      </c>
      <c r="I796" s="31">
        <v>15.326195652173913</v>
      </c>
      <c r="J796" s="31">
        <v>0</v>
      </c>
      <c r="K796" s="36">
        <v>0</v>
      </c>
      <c r="L796" s="31">
        <v>9.9430434782608703</v>
      </c>
      <c r="M796" s="31">
        <v>0</v>
      </c>
      <c r="N796" s="36">
        <v>0</v>
      </c>
      <c r="O796" s="31">
        <v>0.60054347826086951</v>
      </c>
      <c r="P796" s="31">
        <v>0</v>
      </c>
      <c r="Q796" s="36">
        <v>0</v>
      </c>
      <c r="R796" s="31">
        <v>4.7826086956521738</v>
      </c>
      <c r="S796" s="31">
        <v>0</v>
      </c>
      <c r="T796" s="36">
        <v>0</v>
      </c>
      <c r="U796" s="31">
        <v>70.445652173913047</v>
      </c>
      <c r="V796" s="31">
        <v>0</v>
      </c>
      <c r="W796" s="36">
        <v>0</v>
      </c>
      <c r="X796" s="31">
        <v>17.703804347826086</v>
      </c>
      <c r="Y796" s="31">
        <v>0</v>
      </c>
      <c r="Z796" s="36">
        <v>0</v>
      </c>
      <c r="AA796" s="31">
        <v>143.87489130434781</v>
      </c>
      <c r="AB796" s="31">
        <v>0</v>
      </c>
      <c r="AC796" s="36">
        <v>0</v>
      </c>
      <c r="AD796" s="31">
        <v>0</v>
      </c>
      <c r="AE796" s="31">
        <v>0</v>
      </c>
      <c r="AF796" s="36" t="s">
        <v>2850</v>
      </c>
      <c r="AG796" s="31">
        <v>0</v>
      </c>
      <c r="AH796" s="31">
        <v>0</v>
      </c>
      <c r="AI796" s="36" t="s">
        <v>2850</v>
      </c>
      <c r="AJ796" t="s">
        <v>985</v>
      </c>
      <c r="AK796" s="37">
        <v>9</v>
      </c>
      <c r="AT796"/>
    </row>
    <row r="797" spans="1:46" x14ac:dyDescent="0.25">
      <c r="A797" t="s">
        <v>2660</v>
      </c>
      <c r="B797" t="s">
        <v>1150</v>
      </c>
      <c r="C797" t="s">
        <v>2288</v>
      </c>
      <c r="D797" t="s">
        <v>2603</v>
      </c>
      <c r="E797" s="31">
        <v>65.510869565217391</v>
      </c>
      <c r="F797" s="31">
        <v>261.87521739130443</v>
      </c>
      <c r="G797" s="31">
        <v>0</v>
      </c>
      <c r="H797" s="36">
        <v>0</v>
      </c>
      <c r="I797" s="31">
        <v>34.451413043478269</v>
      </c>
      <c r="J797" s="31">
        <v>0</v>
      </c>
      <c r="K797" s="36">
        <v>0</v>
      </c>
      <c r="L797" s="31">
        <v>14.034021739130436</v>
      </c>
      <c r="M797" s="31">
        <v>0</v>
      </c>
      <c r="N797" s="36">
        <v>0</v>
      </c>
      <c r="O797" s="31">
        <v>16.330434782608698</v>
      </c>
      <c r="P797" s="31">
        <v>0</v>
      </c>
      <c r="Q797" s="36">
        <v>0</v>
      </c>
      <c r="R797" s="31">
        <v>4.0869565217391308</v>
      </c>
      <c r="S797" s="31">
        <v>0</v>
      </c>
      <c r="T797" s="36">
        <v>0</v>
      </c>
      <c r="U797" s="31">
        <v>66.317934782608702</v>
      </c>
      <c r="V797" s="31">
        <v>0</v>
      </c>
      <c r="W797" s="36">
        <v>0</v>
      </c>
      <c r="X797" s="31">
        <v>0</v>
      </c>
      <c r="Y797" s="31">
        <v>0</v>
      </c>
      <c r="Z797" s="36" t="s">
        <v>2850</v>
      </c>
      <c r="AA797" s="31">
        <v>160.9295652173914</v>
      </c>
      <c r="AB797" s="31">
        <v>0</v>
      </c>
      <c r="AC797" s="36">
        <v>0</v>
      </c>
      <c r="AD797" s="31">
        <v>0.17630434782608695</v>
      </c>
      <c r="AE797" s="31">
        <v>0</v>
      </c>
      <c r="AF797" s="36">
        <v>0</v>
      </c>
      <c r="AG797" s="31">
        <v>0</v>
      </c>
      <c r="AH797" s="31">
        <v>0</v>
      </c>
      <c r="AI797" s="36" t="s">
        <v>2850</v>
      </c>
      <c r="AJ797" t="s">
        <v>13</v>
      </c>
      <c r="AK797" s="37">
        <v>9</v>
      </c>
      <c r="AT797"/>
    </row>
    <row r="798" spans="1:46" x14ac:dyDescent="0.25">
      <c r="A798" t="s">
        <v>2660</v>
      </c>
      <c r="B798" t="s">
        <v>1432</v>
      </c>
      <c r="C798" t="s">
        <v>2334</v>
      </c>
      <c r="D798" t="s">
        <v>2603</v>
      </c>
      <c r="E798" s="31">
        <v>30.467391304347824</v>
      </c>
      <c r="F798" s="31">
        <v>160.47043478260869</v>
      </c>
      <c r="G798" s="31">
        <v>8.5190217391304337</v>
      </c>
      <c r="H798" s="36">
        <v>5.3087796207888754E-2</v>
      </c>
      <c r="I798" s="31">
        <v>14.243478260869567</v>
      </c>
      <c r="J798" s="31">
        <v>0</v>
      </c>
      <c r="K798" s="36">
        <v>0</v>
      </c>
      <c r="L798" s="31">
        <v>3.3718478260869564</v>
      </c>
      <c r="M798" s="31">
        <v>0</v>
      </c>
      <c r="N798" s="36">
        <v>0</v>
      </c>
      <c r="O798" s="31">
        <v>0.52826086956521745</v>
      </c>
      <c r="P798" s="31">
        <v>0</v>
      </c>
      <c r="Q798" s="36">
        <v>0</v>
      </c>
      <c r="R798" s="31">
        <v>10.343369565217394</v>
      </c>
      <c r="S798" s="31">
        <v>0</v>
      </c>
      <c r="T798" s="36">
        <v>0</v>
      </c>
      <c r="U798" s="31">
        <v>48.50739130434782</v>
      </c>
      <c r="V798" s="31">
        <v>2.5951086956521738</v>
      </c>
      <c r="W798" s="36">
        <v>5.3499242607581099E-2</v>
      </c>
      <c r="X798" s="31">
        <v>17.138913043478261</v>
      </c>
      <c r="Y798" s="31">
        <v>0</v>
      </c>
      <c r="Z798" s="36">
        <v>0</v>
      </c>
      <c r="AA798" s="31">
        <v>80.580652173913052</v>
      </c>
      <c r="AB798" s="31">
        <v>5.9239130434782608</v>
      </c>
      <c r="AC798" s="36">
        <v>7.3515327608580108E-2</v>
      </c>
      <c r="AD798" s="31">
        <v>0</v>
      </c>
      <c r="AE798" s="31">
        <v>0</v>
      </c>
      <c r="AF798" s="36" t="s">
        <v>2850</v>
      </c>
      <c r="AG798" s="31">
        <v>0</v>
      </c>
      <c r="AH798" s="31">
        <v>0</v>
      </c>
      <c r="AI798" s="36" t="s">
        <v>2850</v>
      </c>
      <c r="AJ798" t="s">
        <v>296</v>
      </c>
      <c r="AK798" s="37">
        <v>9</v>
      </c>
      <c r="AT798"/>
    </row>
    <row r="799" spans="1:46" x14ac:dyDescent="0.25">
      <c r="A799" t="s">
        <v>2660</v>
      </c>
      <c r="B799" t="s">
        <v>2032</v>
      </c>
      <c r="C799" t="s">
        <v>2314</v>
      </c>
      <c r="D799" t="s">
        <v>2603</v>
      </c>
      <c r="E799" s="31">
        <v>39.717391304347828</v>
      </c>
      <c r="F799" s="31">
        <v>169.98576086956524</v>
      </c>
      <c r="G799" s="31">
        <v>0</v>
      </c>
      <c r="H799" s="36">
        <v>0</v>
      </c>
      <c r="I799" s="31">
        <v>41.077173913043481</v>
      </c>
      <c r="J799" s="31">
        <v>0</v>
      </c>
      <c r="K799" s="36">
        <v>0</v>
      </c>
      <c r="L799" s="31">
        <v>24.295760869565218</v>
      </c>
      <c r="M799" s="31">
        <v>0</v>
      </c>
      <c r="N799" s="36">
        <v>0</v>
      </c>
      <c r="O799" s="31">
        <v>11.04228260869565</v>
      </c>
      <c r="P799" s="31">
        <v>0</v>
      </c>
      <c r="Q799" s="36">
        <v>0</v>
      </c>
      <c r="R799" s="31">
        <v>5.7391304347826084</v>
      </c>
      <c r="S799" s="31">
        <v>0</v>
      </c>
      <c r="T799" s="36">
        <v>0</v>
      </c>
      <c r="U799" s="31">
        <v>28.096086956521741</v>
      </c>
      <c r="V799" s="31">
        <v>0</v>
      </c>
      <c r="W799" s="36">
        <v>0</v>
      </c>
      <c r="X799" s="31">
        <v>0</v>
      </c>
      <c r="Y799" s="31">
        <v>0</v>
      </c>
      <c r="Z799" s="36" t="s">
        <v>2850</v>
      </c>
      <c r="AA799" s="31">
        <v>100.8125</v>
      </c>
      <c r="AB799" s="31">
        <v>0</v>
      </c>
      <c r="AC799" s="36">
        <v>0</v>
      </c>
      <c r="AD799" s="31">
        <v>0</v>
      </c>
      <c r="AE799" s="31">
        <v>0</v>
      </c>
      <c r="AF799" s="36" t="s">
        <v>2850</v>
      </c>
      <c r="AG799" s="31">
        <v>0</v>
      </c>
      <c r="AH799" s="31">
        <v>0</v>
      </c>
      <c r="AI799" s="36" t="s">
        <v>2850</v>
      </c>
      <c r="AJ799" t="s">
        <v>895</v>
      </c>
      <c r="AK799" s="37">
        <v>9</v>
      </c>
      <c r="AT799"/>
    </row>
    <row r="800" spans="1:46" x14ac:dyDescent="0.25">
      <c r="A800" t="s">
        <v>2660</v>
      </c>
      <c r="B800" t="s">
        <v>1464</v>
      </c>
      <c r="C800" t="s">
        <v>2270</v>
      </c>
      <c r="D800" t="s">
        <v>2603</v>
      </c>
      <c r="E800" s="31">
        <v>101.27173913043478</v>
      </c>
      <c r="F800" s="31">
        <v>355.66652173913042</v>
      </c>
      <c r="G800" s="31">
        <v>0</v>
      </c>
      <c r="H800" s="36">
        <v>0</v>
      </c>
      <c r="I800" s="31">
        <v>50.584999999999994</v>
      </c>
      <c r="J800" s="31">
        <v>0</v>
      </c>
      <c r="K800" s="36">
        <v>0</v>
      </c>
      <c r="L800" s="31">
        <v>31.450978260869558</v>
      </c>
      <c r="M800" s="31">
        <v>0</v>
      </c>
      <c r="N800" s="36">
        <v>0</v>
      </c>
      <c r="O800" s="31">
        <v>10.525326086956522</v>
      </c>
      <c r="P800" s="31">
        <v>0</v>
      </c>
      <c r="Q800" s="36">
        <v>0</v>
      </c>
      <c r="R800" s="31">
        <v>8.6086956521739122</v>
      </c>
      <c r="S800" s="31">
        <v>0</v>
      </c>
      <c r="T800" s="36">
        <v>0</v>
      </c>
      <c r="U800" s="31">
        <v>87.711413043478274</v>
      </c>
      <c r="V800" s="31">
        <v>0</v>
      </c>
      <c r="W800" s="36">
        <v>0</v>
      </c>
      <c r="X800" s="31">
        <v>31.849239130434768</v>
      </c>
      <c r="Y800" s="31">
        <v>0</v>
      </c>
      <c r="Z800" s="36">
        <v>0</v>
      </c>
      <c r="AA800" s="31">
        <v>185.52086956521737</v>
      </c>
      <c r="AB800" s="31">
        <v>0</v>
      </c>
      <c r="AC800" s="36">
        <v>0</v>
      </c>
      <c r="AD800" s="31">
        <v>0</v>
      </c>
      <c r="AE800" s="31">
        <v>0</v>
      </c>
      <c r="AF800" s="36" t="s">
        <v>2850</v>
      </c>
      <c r="AG800" s="31">
        <v>0</v>
      </c>
      <c r="AH800" s="31">
        <v>0</v>
      </c>
      <c r="AI800" s="36" t="s">
        <v>2850</v>
      </c>
      <c r="AJ800" t="s">
        <v>329</v>
      </c>
      <c r="AK800" s="37">
        <v>9</v>
      </c>
      <c r="AT800"/>
    </row>
    <row r="801" spans="1:46" x14ac:dyDescent="0.25">
      <c r="A801" t="s">
        <v>2660</v>
      </c>
      <c r="B801" t="s">
        <v>1346</v>
      </c>
      <c r="C801" t="s">
        <v>2314</v>
      </c>
      <c r="D801" t="s">
        <v>2603</v>
      </c>
      <c r="E801" s="31">
        <v>42.391304347826086</v>
      </c>
      <c r="F801" s="31">
        <v>204.48108695652172</v>
      </c>
      <c r="G801" s="31">
        <v>0</v>
      </c>
      <c r="H801" s="36">
        <v>0</v>
      </c>
      <c r="I801" s="31">
        <v>24.097282608695657</v>
      </c>
      <c r="J801" s="31">
        <v>0</v>
      </c>
      <c r="K801" s="36">
        <v>0</v>
      </c>
      <c r="L801" s="31">
        <v>14.14076086956522</v>
      </c>
      <c r="M801" s="31">
        <v>0</v>
      </c>
      <c r="N801" s="36">
        <v>0</v>
      </c>
      <c r="O801" s="31">
        <v>1.4347826086956521</v>
      </c>
      <c r="P801" s="31">
        <v>0</v>
      </c>
      <c r="Q801" s="36">
        <v>0</v>
      </c>
      <c r="R801" s="31">
        <v>8.5217391304347831</v>
      </c>
      <c r="S801" s="31">
        <v>0</v>
      </c>
      <c r="T801" s="36">
        <v>0</v>
      </c>
      <c r="U801" s="31">
        <v>53.444891304347827</v>
      </c>
      <c r="V801" s="31">
        <v>0</v>
      </c>
      <c r="W801" s="36">
        <v>0</v>
      </c>
      <c r="X801" s="31">
        <v>22.432717391304344</v>
      </c>
      <c r="Y801" s="31">
        <v>0</v>
      </c>
      <c r="Z801" s="36">
        <v>0</v>
      </c>
      <c r="AA801" s="31">
        <v>104.50619565217389</v>
      </c>
      <c r="AB801" s="31">
        <v>0</v>
      </c>
      <c r="AC801" s="36">
        <v>0</v>
      </c>
      <c r="AD801" s="31">
        <v>0</v>
      </c>
      <c r="AE801" s="31">
        <v>0</v>
      </c>
      <c r="AF801" s="36" t="s">
        <v>2850</v>
      </c>
      <c r="AG801" s="31">
        <v>0</v>
      </c>
      <c r="AH801" s="31">
        <v>0</v>
      </c>
      <c r="AI801" s="36" t="s">
        <v>2850</v>
      </c>
      <c r="AJ801" t="s">
        <v>210</v>
      </c>
      <c r="AK801" s="37">
        <v>9</v>
      </c>
      <c r="AT801"/>
    </row>
    <row r="802" spans="1:46" x14ac:dyDescent="0.25">
      <c r="A802" t="s">
        <v>2660</v>
      </c>
      <c r="B802" t="s">
        <v>1173</v>
      </c>
      <c r="C802" t="s">
        <v>2293</v>
      </c>
      <c r="D802" t="s">
        <v>2603</v>
      </c>
      <c r="E802" s="31">
        <v>71.554347826086953</v>
      </c>
      <c r="F802" s="31">
        <v>272.6653260869565</v>
      </c>
      <c r="G802" s="31">
        <v>0</v>
      </c>
      <c r="H802" s="36">
        <v>0</v>
      </c>
      <c r="I802" s="31">
        <v>36.022826086956513</v>
      </c>
      <c r="J802" s="31">
        <v>0</v>
      </c>
      <c r="K802" s="36">
        <v>0</v>
      </c>
      <c r="L802" s="31">
        <v>20.370326086956517</v>
      </c>
      <c r="M802" s="31">
        <v>0</v>
      </c>
      <c r="N802" s="36">
        <v>0</v>
      </c>
      <c r="O802" s="31">
        <v>10.348152173913041</v>
      </c>
      <c r="P802" s="31">
        <v>0</v>
      </c>
      <c r="Q802" s="36">
        <v>0</v>
      </c>
      <c r="R802" s="31">
        <v>5.3043478260869561</v>
      </c>
      <c r="S802" s="31">
        <v>0</v>
      </c>
      <c r="T802" s="36">
        <v>0</v>
      </c>
      <c r="U802" s="31">
        <v>59.384021739130446</v>
      </c>
      <c r="V802" s="31">
        <v>0</v>
      </c>
      <c r="W802" s="36">
        <v>0</v>
      </c>
      <c r="X802" s="31">
        <v>4.9565217391304346</v>
      </c>
      <c r="Y802" s="31">
        <v>0</v>
      </c>
      <c r="Z802" s="36">
        <v>0</v>
      </c>
      <c r="AA802" s="31">
        <v>172.30195652173907</v>
      </c>
      <c r="AB802" s="31">
        <v>0</v>
      </c>
      <c r="AC802" s="36">
        <v>0</v>
      </c>
      <c r="AD802" s="31">
        <v>0</v>
      </c>
      <c r="AE802" s="31">
        <v>0</v>
      </c>
      <c r="AF802" s="36" t="s">
        <v>2850</v>
      </c>
      <c r="AG802" s="31">
        <v>0</v>
      </c>
      <c r="AH802" s="31">
        <v>0</v>
      </c>
      <c r="AI802" s="36" t="s">
        <v>2850</v>
      </c>
      <c r="AJ802" t="s">
        <v>36</v>
      </c>
      <c r="AK802" s="37">
        <v>9</v>
      </c>
      <c r="AT802"/>
    </row>
    <row r="803" spans="1:46" x14ac:dyDescent="0.25">
      <c r="A803" t="s">
        <v>2660</v>
      </c>
      <c r="B803" t="s">
        <v>1528</v>
      </c>
      <c r="C803" t="s">
        <v>2359</v>
      </c>
      <c r="D803" t="s">
        <v>2621</v>
      </c>
      <c r="E803" s="31">
        <v>79.576086956521735</v>
      </c>
      <c r="F803" s="31">
        <v>389.29804347826092</v>
      </c>
      <c r="G803" s="31">
        <v>9.4616304347826077</v>
      </c>
      <c r="H803" s="36">
        <v>2.4304335953619971E-2</v>
      </c>
      <c r="I803" s="31">
        <v>72.943586956521727</v>
      </c>
      <c r="J803" s="31">
        <v>0</v>
      </c>
      <c r="K803" s="36">
        <v>0</v>
      </c>
      <c r="L803" s="31">
        <v>69.204456521739118</v>
      </c>
      <c r="M803" s="31">
        <v>0</v>
      </c>
      <c r="N803" s="36">
        <v>0</v>
      </c>
      <c r="O803" s="31">
        <v>0</v>
      </c>
      <c r="P803" s="31">
        <v>0</v>
      </c>
      <c r="Q803" s="36" t="s">
        <v>2850</v>
      </c>
      <c r="R803" s="31">
        <v>3.7391304347826089</v>
      </c>
      <c r="S803" s="31">
        <v>0</v>
      </c>
      <c r="T803" s="36">
        <v>0</v>
      </c>
      <c r="U803" s="31">
        <v>117.30358695652174</v>
      </c>
      <c r="V803" s="31">
        <v>0.44565217391304346</v>
      </c>
      <c r="W803" s="36">
        <v>3.799135094464104E-3</v>
      </c>
      <c r="X803" s="31">
        <v>14.443586956521738</v>
      </c>
      <c r="Y803" s="31">
        <v>0</v>
      </c>
      <c r="Z803" s="36">
        <v>0</v>
      </c>
      <c r="AA803" s="31">
        <v>184.36271739130439</v>
      </c>
      <c r="AB803" s="31">
        <v>9.0159782608695647</v>
      </c>
      <c r="AC803" s="36">
        <v>4.8903478905300682E-2</v>
      </c>
      <c r="AD803" s="31">
        <v>0.24456521739130435</v>
      </c>
      <c r="AE803" s="31">
        <v>0</v>
      </c>
      <c r="AF803" s="36">
        <v>0</v>
      </c>
      <c r="AG803" s="31">
        <v>0</v>
      </c>
      <c r="AH803" s="31">
        <v>0</v>
      </c>
      <c r="AI803" s="36" t="s">
        <v>2850</v>
      </c>
      <c r="AJ803" t="s">
        <v>394</v>
      </c>
      <c r="AK803" s="37">
        <v>9</v>
      </c>
      <c r="AT803"/>
    </row>
    <row r="804" spans="1:46" x14ac:dyDescent="0.25">
      <c r="A804" t="s">
        <v>2660</v>
      </c>
      <c r="B804" t="s">
        <v>1846</v>
      </c>
      <c r="C804" t="s">
        <v>2370</v>
      </c>
      <c r="D804" t="s">
        <v>2603</v>
      </c>
      <c r="E804" s="31">
        <v>60</v>
      </c>
      <c r="F804" s="31">
        <v>264.69532608695653</v>
      </c>
      <c r="G804" s="31">
        <v>0</v>
      </c>
      <c r="H804" s="36">
        <v>0</v>
      </c>
      <c r="I804" s="31">
        <v>31.744565217391301</v>
      </c>
      <c r="J804" s="31">
        <v>0</v>
      </c>
      <c r="K804" s="36">
        <v>0</v>
      </c>
      <c r="L804" s="31">
        <v>26.266304347826086</v>
      </c>
      <c r="M804" s="31">
        <v>0</v>
      </c>
      <c r="N804" s="36">
        <v>0</v>
      </c>
      <c r="O804" s="31">
        <v>4.5217391304347823</v>
      </c>
      <c r="P804" s="31">
        <v>0</v>
      </c>
      <c r="Q804" s="36">
        <v>0</v>
      </c>
      <c r="R804" s="31">
        <v>0.95652173913043481</v>
      </c>
      <c r="S804" s="31">
        <v>0</v>
      </c>
      <c r="T804" s="36">
        <v>0</v>
      </c>
      <c r="U804" s="31">
        <v>59.285000000000025</v>
      </c>
      <c r="V804" s="31">
        <v>0</v>
      </c>
      <c r="W804" s="36">
        <v>0</v>
      </c>
      <c r="X804" s="31">
        <v>0</v>
      </c>
      <c r="Y804" s="31">
        <v>0</v>
      </c>
      <c r="Z804" s="36" t="s">
        <v>2850</v>
      </c>
      <c r="AA804" s="31">
        <v>173.66576086956522</v>
      </c>
      <c r="AB804" s="31">
        <v>0</v>
      </c>
      <c r="AC804" s="36">
        <v>0</v>
      </c>
      <c r="AD804" s="31">
        <v>0</v>
      </c>
      <c r="AE804" s="31">
        <v>0</v>
      </c>
      <c r="AF804" s="36" t="s">
        <v>2850</v>
      </c>
      <c r="AG804" s="31">
        <v>0</v>
      </c>
      <c r="AH804" s="31">
        <v>0</v>
      </c>
      <c r="AI804" s="36" t="s">
        <v>2850</v>
      </c>
      <c r="AJ804" t="s">
        <v>704</v>
      </c>
      <c r="AK804" s="37">
        <v>9</v>
      </c>
      <c r="AT804"/>
    </row>
    <row r="805" spans="1:46" x14ac:dyDescent="0.25">
      <c r="A805" t="s">
        <v>2660</v>
      </c>
      <c r="B805" t="s">
        <v>2148</v>
      </c>
      <c r="C805" t="s">
        <v>2421</v>
      </c>
      <c r="D805" t="s">
        <v>2625</v>
      </c>
      <c r="E805" s="31">
        <v>51.380434782608695</v>
      </c>
      <c r="F805" s="31">
        <v>219.72717391304349</v>
      </c>
      <c r="G805" s="31">
        <v>8.1521739130434784E-2</v>
      </c>
      <c r="H805" s="36">
        <v>3.7101346036834214E-4</v>
      </c>
      <c r="I805" s="31">
        <v>34.967391304347821</v>
      </c>
      <c r="J805" s="31">
        <v>8.1521739130434784E-2</v>
      </c>
      <c r="K805" s="36">
        <v>2.3313646254274172E-3</v>
      </c>
      <c r="L805" s="31">
        <v>22.092391304347821</v>
      </c>
      <c r="M805" s="31">
        <v>8.1521739130434784E-2</v>
      </c>
      <c r="N805" s="36">
        <v>3.6900369003690045E-3</v>
      </c>
      <c r="O805" s="31">
        <v>11.048913043478262</v>
      </c>
      <c r="P805" s="31">
        <v>0</v>
      </c>
      <c r="Q805" s="36">
        <v>0</v>
      </c>
      <c r="R805" s="31">
        <v>1.826086956521739</v>
      </c>
      <c r="S805" s="31">
        <v>0</v>
      </c>
      <c r="T805" s="36">
        <v>0</v>
      </c>
      <c r="U805" s="31">
        <v>43.464130434782639</v>
      </c>
      <c r="V805" s="31">
        <v>0</v>
      </c>
      <c r="W805" s="36">
        <v>0</v>
      </c>
      <c r="X805" s="31">
        <v>4.9282608695652179</v>
      </c>
      <c r="Y805" s="31">
        <v>0</v>
      </c>
      <c r="Z805" s="36">
        <v>0</v>
      </c>
      <c r="AA805" s="31">
        <v>136.36739130434779</v>
      </c>
      <c r="AB805" s="31">
        <v>0</v>
      </c>
      <c r="AC805" s="36">
        <v>0</v>
      </c>
      <c r="AD805" s="31">
        <v>0</v>
      </c>
      <c r="AE805" s="31">
        <v>0</v>
      </c>
      <c r="AF805" s="36" t="s">
        <v>2850</v>
      </c>
      <c r="AG805" s="31">
        <v>0</v>
      </c>
      <c r="AH805" s="31">
        <v>0</v>
      </c>
      <c r="AI805" s="36" t="s">
        <v>2850</v>
      </c>
      <c r="AJ805" t="s">
        <v>1014</v>
      </c>
      <c r="AK805" s="37">
        <v>9</v>
      </c>
      <c r="AT805"/>
    </row>
    <row r="806" spans="1:46" x14ac:dyDescent="0.25">
      <c r="A806" t="s">
        <v>2660</v>
      </c>
      <c r="B806" t="s">
        <v>1924</v>
      </c>
      <c r="C806" t="s">
        <v>2550</v>
      </c>
      <c r="D806" t="s">
        <v>2618</v>
      </c>
      <c r="E806" s="31">
        <v>38.630434782608695</v>
      </c>
      <c r="F806" s="31">
        <v>156.70434782608697</v>
      </c>
      <c r="G806" s="31">
        <v>5.8279347826086951</v>
      </c>
      <c r="H806" s="36">
        <v>3.7190638699295259E-2</v>
      </c>
      <c r="I806" s="31">
        <v>20.405217391304348</v>
      </c>
      <c r="J806" s="31">
        <v>0.19021739130434784</v>
      </c>
      <c r="K806" s="36">
        <v>9.3219977840279557E-3</v>
      </c>
      <c r="L806" s="31">
        <v>9.5356521739130429</v>
      </c>
      <c r="M806" s="31">
        <v>0.19021739130434784</v>
      </c>
      <c r="N806" s="36">
        <v>1.9948021156301298E-2</v>
      </c>
      <c r="O806" s="31">
        <v>5.3043478260869561</v>
      </c>
      <c r="P806" s="31">
        <v>0</v>
      </c>
      <c r="Q806" s="36">
        <v>0</v>
      </c>
      <c r="R806" s="31">
        <v>5.5652173913043477</v>
      </c>
      <c r="S806" s="31">
        <v>0</v>
      </c>
      <c r="T806" s="36">
        <v>0</v>
      </c>
      <c r="U806" s="31">
        <v>35.448478260869571</v>
      </c>
      <c r="V806" s="31">
        <v>3.3551086956521736</v>
      </c>
      <c r="W806" s="36">
        <v>9.4647467543219468E-2</v>
      </c>
      <c r="X806" s="31">
        <v>9.2553260869565221</v>
      </c>
      <c r="Y806" s="31">
        <v>0</v>
      </c>
      <c r="Z806" s="36">
        <v>0</v>
      </c>
      <c r="AA806" s="31">
        <v>91.595326086956533</v>
      </c>
      <c r="AB806" s="31">
        <v>2.2826086956521738</v>
      </c>
      <c r="AC806" s="36">
        <v>2.4920580483388056E-2</v>
      </c>
      <c r="AD806" s="31">
        <v>0</v>
      </c>
      <c r="AE806" s="31">
        <v>0</v>
      </c>
      <c r="AF806" s="36" t="s">
        <v>2850</v>
      </c>
      <c r="AG806" s="31">
        <v>0</v>
      </c>
      <c r="AH806" s="31">
        <v>0</v>
      </c>
      <c r="AI806" s="36" t="s">
        <v>2850</v>
      </c>
      <c r="AJ806" t="s">
        <v>784</v>
      </c>
      <c r="AK806" s="37">
        <v>9</v>
      </c>
      <c r="AT806"/>
    </row>
    <row r="807" spans="1:46" x14ac:dyDescent="0.25">
      <c r="A807" t="s">
        <v>2660</v>
      </c>
      <c r="B807" t="s">
        <v>2092</v>
      </c>
      <c r="C807" t="s">
        <v>2294</v>
      </c>
      <c r="D807" t="s">
        <v>2605</v>
      </c>
      <c r="E807" s="31">
        <v>164.65217391304347</v>
      </c>
      <c r="F807" s="31">
        <v>605.21608695652162</v>
      </c>
      <c r="G807" s="31">
        <v>31.125</v>
      </c>
      <c r="H807" s="36">
        <v>5.1427912560156393E-2</v>
      </c>
      <c r="I807" s="31">
        <v>102.77326086956523</v>
      </c>
      <c r="J807" s="31">
        <v>4.5652173913043477</v>
      </c>
      <c r="K807" s="36">
        <v>4.4420283570629299E-2</v>
      </c>
      <c r="L807" s="31">
        <v>92.675108695652199</v>
      </c>
      <c r="M807" s="31">
        <v>4.5652173913043477</v>
      </c>
      <c r="N807" s="36">
        <v>4.9260448199706534E-2</v>
      </c>
      <c r="O807" s="31">
        <v>4.2720652173913027</v>
      </c>
      <c r="P807" s="31">
        <v>0</v>
      </c>
      <c r="Q807" s="36">
        <v>0</v>
      </c>
      <c r="R807" s="31">
        <v>5.8260869565217392</v>
      </c>
      <c r="S807" s="31">
        <v>0</v>
      </c>
      <c r="T807" s="36">
        <v>0</v>
      </c>
      <c r="U807" s="31">
        <v>178.77858695652171</v>
      </c>
      <c r="V807" s="31">
        <v>1.3152173913043479</v>
      </c>
      <c r="W807" s="36">
        <v>7.3566829993135805E-3</v>
      </c>
      <c r="X807" s="31">
        <v>9.9751086956521728</v>
      </c>
      <c r="Y807" s="31">
        <v>0</v>
      </c>
      <c r="Z807" s="36">
        <v>0</v>
      </c>
      <c r="AA807" s="31">
        <v>313.68913043478256</v>
      </c>
      <c r="AB807" s="31">
        <v>25.244565217391305</v>
      </c>
      <c r="AC807" s="36">
        <v>8.0476378580289276E-2</v>
      </c>
      <c r="AD807" s="31">
        <v>0</v>
      </c>
      <c r="AE807" s="31">
        <v>0</v>
      </c>
      <c r="AF807" s="36" t="s">
        <v>2850</v>
      </c>
      <c r="AG807" s="31">
        <v>0</v>
      </c>
      <c r="AH807" s="31">
        <v>0</v>
      </c>
      <c r="AI807" s="36" t="s">
        <v>2850</v>
      </c>
      <c r="AJ807" t="s">
        <v>956</v>
      </c>
      <c r="AK807" s="37">
        <v>9</v>
      </c>
      <c r="AT807"/>
    </row>
    <row r="808" spans="1:46" x14ac:dyDescent="0.25">
      <c r="A808" t="s">
        <v>2660</v>
      </c>
      <c r="B808" t="s">
        <v>1637</v>
      </c>
      <c r="C808" t="s">
        <v>2323</v>
      </c>
      <c r="D808" t="s">
        <v>2620</v>
      </c>
      <c r="E808" s="31">
        <v>107.25</v>
      </c>
      <c r="F808" s="31">
        <v>443.68369565217381</v>
      </c>
      <c r="G808" s="31">
        <v>12.43804347826087</v>
      </c>
      <c r="H808" s="36">
        <v>2.8033582482624476E-2</v>
      </c>
      <c r="I808" s="31">
        <v>80.055434782608671</v>
      </c>
      <c r="J808" s="31">
        <v>2.4891304347826089</v>
      </c>
      <c r="K808" s="36">
        <v>3.1092585300946367E-2</v>
      </c>
      <c r="L808" s="31">
        <v>74.838043478260843</v>
      </c>
      <c r="M808" s="31">
        <v>2.4891304347826089</v>
      </c>
      <c r="N808" s="36">
        <v>3.3260228609606264E-2</v>
      </c>
      <c r="O808" s="31">
        <v>0</v>
      </c>
      <c r="P808" s="31">
        <v>0</v>
      </c>
      <c r="Q808" s="36" t="s">
        <v>2850</v>
      </c>
      <c r="R808" s="31">
        <v>5.2173913043478262</v>
      </c>
      <c r="S808" s="31">
        <v>0</v>
      </c>
      <c r="T808" s="36">
        <v>0</v>
      </c>
      <c r="U808" s="31">
        <v>45.897826086956513</v>
      </c>
      <c r="V808" s="31">
        <v>0.82608695652173914</v>
      </c>
      <c r="W808" s="36">
        <v>1.7998389617771046E-2</v>
      </c>
      <c r="X808" s="31">
        <v>3.5641304347826086</v>
      </c>
      <c r="Y808" s="31">
        <v>0</v>
      </c>
      <c r="Z808" s="36">
        <v>0</v>
      </c>
      <c r="AA808" s="31">
        <v>314.16630434782599</v>
      </c>
      <c r="AB808" s="31">
        <v>9.1228260869565219</v>
      </c>
      <c r="AC808" s="36">
        <v>2.9038206709960466E-2</v>
      </c>
      <c r="AD808" s="31">
        <v>0</v>
      </c>
      <c r="AE808" s="31">
        <v>0</v>
      </c>
      <c r="AF808" s="36" t="s">
        <v>2850</v>
      </c>
      <c r="AG808" s="31">
        <v>0</v>
      </c>
      <c r="AH808" s="31">
        <v>0</v>
      </c>
      <c r="AI808" s="36" t="s">
        <v>2850</v>
      </c>
      <c r="AJ808" t="s">
        <v>503</v>
      </c>
      <c r="AK808" s="37">
        <v>9</v>
      </c>
      <c r="AT808"/>
    </row>
    <row r="809" spans="1:46" x14ac:dyDescent="0.25">
      <c r="A809" t="s">
        <v>2660</v>
      </c>
      <c r="B809" t="s">
        <v>1727</v>
      </c>
      <c r="C809" t="s">
        <v>2323</v>
      </c>
      <c r="D809" t="s">
        <v>2620</v>
      </c>
      <c r="E809" s="31">
        <v>45.195652173913047</v>
      </c>
      <c r="F809" s="31">
        <v>172.77510869565219</v>
      </c>
      <c r="G809" s="31">
        <v>0</v>
      </c>
      <c r="H809" s="36">
        <v>0</v>
      </c>
      <c r="I809" s="31">
        <v>27.065978260869567</v>
      </c>
      <c r="J809" s="31">
        <v>0</v>
      </c>
      <c r="K809" s="36">
        <v>0</v>
      </c>
      <c r="L809" s="31">
        <v>11.174130434782606</v>
      </c>
      <c r="M809" s="31">
        <v>0</v>
      </c>
      <c r="N809" s="36">
        <v>0</v>
      </c>
      <c r="O809" s="31">
        <v>10.326630434782611</v>
      </c>
      <c r="P809" s="31">
        <v>0</v>
      </c>
      <c r="Q809" s="36">
        <v>0</v>
      </c>
      <c r="R809" s="31">
        <v>5.5652173913043477</v>
      </c>
      <c r="S809" s="31">
        <v>0</v>
      </c>
      <c r="T809" s="36">
        <v>0</v>
      </c>
      <c r="U809" s="31">
        <v>47.202934782608679</v>
      </c>
      <c r="V809" s="31">
        <v>0</v>
      </c>
      <c r="W809" s="36">
        <v>0</v>
      </c>
      <c r="X809" s="31">
        <v>0.85869565217391308</v>
      </c>
      <c r="Y809" s="31">
        <v>0</v>
      </c>
      <c r="Z809" s="36">
        <v>0</v>
      </c>
      <c r="AA809" s="31">
        <v>97.647500000000022</v>
      </c>
      <c r="AB809" s="31">
        <v>0</v>
      </c>
      <c r="AC809" s="36">
        <v>0</v>
      </c>
      <c r="AD809" s="31">
        <v>0</v>
      </c>
      <c r="AE809" s="31">
        <v>0</v>
      </c>
      <c r="AF809" s="36" t="s">
        <v>2850</v>
      </c>
      <c r="AG809" s="31">
        <v>0</v>
      </c>
      <c r="AH809" s="31">
        <v>0</v>
      </c>
      <c r="AI809" s="36" t="s">
        <v>2850</v>
      </c>
      <c r="AJ809" t="s">
        <v>593</v>
      </c>
      <c r="AK809" s="37">
        <v>9</v>
      </c>
      <c r="AT809"/>
    </row>
    <row r="810" spans="1:46" x14ac:dyDescent="0.25">
      <c r="A810" t="s">
        <v>2660</v>
      </c>
      <c r="B810" t="s">
        <v>2125</v>
      </c>
      <c r="C810" t="s">
        <v>2323</v>
      </c>
      <c r="D810" t="s">
        <v>2620</v>
      </c>
      <c r="E810" s="31">
        <v>15.771739130434783</v>
      </c>
      <c r="F810" s="31">
        <v>103.38597826086959</v>
      </c>
      <c r="G810" s="31">
        <v>0</v>
      </c>
      <c r="H810" s="36">
        <v>0</v>
      </c>
      <c r="I810" s="31">
        <v>38.641847826086959</v>
      </c>
      <c r="J810" s="31">
        <v>0</v>
      </c>
      <c r="K810" s="36">
        <v>0</v>
      </c>
      <c r="L810" s="31">
        <v>29.135869565217391</v>
      </c>
      <c r="M810" s="31">
        <v>0</v>
      </c>
      <c r="N810" s="36">
        <v>0</v>
      </c>
      <c r="O810" s="31">
        <v>4.636413043478262</v>
      </c>
      <c r="P810" s="31">
        <v>0</v>
      </c>
      <c r="Q810" s="36">
        <v>0</v>
      </c>
      <c r="R810" s="31">
        <v>4.8695652173913047</v>
      </c>
      <c r="S810" s="31">
        <v>0</v>
      </c>
      <c r="T810" s="36">
        <v>0</v>
      </c>
      <c r="U810" s="31">
        <v>9.9584782608695619</v>
      </c>
      <c r="V810" s="31">
        <v>0</v>
      </c>
      <c r="W810" s="36">
        <v>0</v>
      </c>
      <c r="X810" s="31">
        <v>0</v>
      </c>
      <c r="Y810" s="31">
        <v>0</v>
      </c>
      <c r="Z810" s="36" t="s">
        <v>2850</v>
      </c>
      <c r="AA810" s="31">
        <v>54.785652173913078</v>
      </c>
      <c r="AB810" s="31">
        <v>0</v>
      </c>
      <c r="AC810" s="36">
        <v>0</v>
      </c>
      <c r="AD810" s="31">
        <v>0</v>
      </c>
      <c r="AE810" s="31">
        <v>0</v>
      </c>
      <c r="AF810" s="36" t="s">
        <v>2850</v>
      </c>
      <c r="AG810" s="31">
        <v>0</v>
      </c>
      <c r="AH810" s="31">
        <v>0</v>
      </c>
      <c r="AI810" s="36" t="s">
        <v>2850</v>
      </c>
      <c r="AJ810" t="s">
        <v>990</v>
      </c>
      <c r="AK810" s="37">
        <v>9</v>
      </c>
      <c r="AT810"/>
    </row>
    <row r="811" spans="1:46" x14ac:dyDescent="0.25">
      <c r="A811" t="s">
        <v>2660</v>
      </c>
      <c r="B811" t="s">
        <v>1207</v>
      </c>
      <c r="C811" t="s">
        <v>2325</v>
      </c>
      <c r="D811" t="s">
        <v>2603</v>
      </c>
      <c r="E811" s="31">
        <v>110.65217391304348</v>
      </c>
      <c r="F811" s="31">
        <v>510.21652173913037</v>
      </c>
      <c r="G811" s="31">
        <v>0</v>
      </c>
      <c r="H811" s="36">
        <v>0</v>
      </c>
      <c r="I811" s="31">
        <v>85.553478260869582</v>
      </c>
      <c r="J811" s="31">
        <v>0</v>
      </c>
      <c r="K811" s="36">
        <v>0</v>
      </c>
      <c r="L811" s="31">
        <v>72.427826086956543</v>
      </c>
      <c r="M811" s="31">
        <v>0</v>
      </c>
      <c r="N811" s="36">
        <v>0</v>
      </c>
      <c r="O811" s="31">
        <v>7.3620652173913061</v>
      </c>
      <c r="P811" s="31">
        <v>0</v>
      </c>
      <c r="Q811" s="36">
        <v>0</v>
      </c>
      <c r="R811" s="31">
        <v>5.7635869565217392</v>
      </c>
      <c r="S811" s="31">
        <v>0</v>
      </c>
      <c r="T811" s="36">
        <v>0</v>
      </c>
      <c r="U811" s="31">
        <v>121.6691304347826</v>
      </c>
      <c r="V811" s="31">
        <v>0</v>
      </c>
      <c r="W811" s="36">
        <v>0</v>
      </c>
      <c r="X811" s="31">
        <v>17.171630434782607</v>
      </c>
      <c r="Y811" s="31">
        <v>0</v>
      </c>
      <c r="Z811" s="36">
        <v>0</v>
      </c>
      <c r="AA811" s="31">
        <v>285.82228260869562</v>
      </c>
      <c r="AB811" s="31">
        <v>0</v>
      </c>
      <c r="AC811" s="36">
        <v>0</v>
      </c>
      <c r="AD811" s="31">
        <v>0</v>
      </c>
      <c r="AE811" s="31">
        <v>0</v>
      </c>
      <c r="AF811" s="36" t="s">
        <v>2850</v>
      </c>
      <c r="AG811" s="31">
        <v>0</v>
      </c>
      <c r="AH811" s="31">
        <v>0</v>
      </c>
      <c r="AI811" s="36" t="s">
        <v>2850</v>
      </c>
      <c r="AJ811" t="s">
        <v>70</v>
      </c>
      <c r="AK811" s="37">
        <v>9</v>
      </c>
      <c r="AT811"/>
    </row>
    <row r="812" spans="1:46" x14ac:dyDescent="0.25">
      <c r="A812" t="s">
        <v>2660</v>
      </c>
      <c r="B812" t="s">
        <v>1903</v>
      </c>
      <c r="C812" t="s">
        <v>2293</v>
      </c>
      <c r="D812" t="s">
        <v>2603</v>
      </c>
      <c r="E812" s="31">
        <v>32.902173913043477</v>
      </c>
      <c r="F812" s="31">
        <v>272.78967391304349</v>
      </c>
      <c r="G812" s="31">
        <v>0</v>
      </c>
      <c r="H812" s="36">
        <v>0</v>
      </c>
      <c r="I812" s="31">
        <v>77.986413043478265</v>
      </c>
      <c r="J812" s="31">
        <v>0</v>
      </c>
      <c r="K812" s="36">
        <v>0</v>
      </c>
      <c r="L812" s="31">
        <v>69.141304347826093</v>
      </c>
      <c r="M812" s="31">
        <v>0</v>
      </c>
      <c r="N812" s="36">
        <v>0</v>
      </c>
      <c r="O812" s="31">
        <v>3.910326086956522</v>
      </c>
      <c r="P812" s="31">
        <v>0</v>
      </c>
      <c r="Q812" s="36">
        <v>0</v>
      </c>
      <c r="R812" s="31">
        <v>4.9347826086956523</v>
      </c>
      <c r="S812" s="31">
        <v>0</v>
      </c>
      <c r="T812" s="36">
        <v>0</v>
      </c>
      <c r="U812" s="31">
        <v>71.422826086956519</v>
      </c>
      <c r="V812" s="31">
        <v>0</v>
      </c>
      <c r="W812" s="36">
        <v>0</v>
      </c>
      <c r="X812" s="31">
        <v>1.5788043478260869</v>
      </c>
      <c r="Y812" s="31">
        <v>0</v>
      </c>
      <c r="Z812" s="36">
        <v>0</v>
      </c>
      <c r="AA812" s="31">
        <v>121.80163043478261</v>
      </c>
      <c r="AB812" s="31">
        <v>0</v>
      </c>
      <c r="AC812" s="36">
        <v>0</v>
      </c>
      <c r="AD812" s="31">
        <v>0</v>
      </c>
      <c r="AE812" s="31">
        <v>0</v>
      </c>
      <c r="AF812" s="36" t="s">
        <v>2850</v>
      </c>
      <c r="AG812" s="31">
        <v>0</v>
      </c>
      <c r="AH812" s="31">
        <v>0</v>
      </c>
      <c r="AI812" s="36" t="s">
        <v>2850</v>
      </c>
      <c r="AJ812" t="s">
        <v>763</v>
      </c>
      <c r="AK812" s="37">
        <v>9</v>
      </c>
      <c r="AT812"/>
    </row>
    <row r="813" spans="1:46" x14ac:dyDescent="0.25">
      <c r="A813" t="s">
        <v>2660</v>
      </c>
      <c r="B813" t="s">
        <v>1230</v>
      </c>
      <c r="C813" t="s">
        <v>2341</v>
      </c>
      <c r="D813" t="s">
        <v>2610</v>
      </c>
      <c r="E813" s="31">
        <v>62.815217391304351</v>
      </c>
      <c r="F813" s="31">
        <v>293.66445652173911</v>
      </c>
      <c r="G813" s="31">
        <v>0</v>
      </c>
      <c r="H813" s="36">
        <v>0</v>
      </c>
      <c r="I813" s="31">
        <v>46.907499999999985</v>
      </c>
      <c r="J813" s="31">
        <v>0</v>
      </c>
      <c r="K813" s="36">
        <v>0</v>
      </c>
      <c r="L813" s="31">
        <v>33.470760869565204</v>
      </c>
      <c r="M813" s="31">
        <v>0</v>
      </c>
      <c r="N813" s="36">
        <v>0</v>
      </c>
      <c r="O813" s="31">
        <v>7.7843478260869565</v>
      </c>
      <c r="P813" s="31">
        <v>0</v>
      </c>
      <c r="Q813" s="36">
        <v>0</v>
      </c>
      <c r="R813" s="31">
        <v>5.6523913043478258</v>
      </c>
      <c r="S813" s="31">
        <v>0</v>
      </c>
      <c r="T813" s="36">
        <v>0</v>
      </c>
      <c r="U813" s="31">
        <v>60.157608695652151</v>
      </c>
      <c r="V813" s="31">
        <v>0</v>
      </c>
      <c r="W813" s="36">
        <v>0</v>
      </c>
      <c r="X813" s="31">
        <v>23.491956521739134</v>
      </c>
      <c r="Y813" s="31">
        <v>0</v>
      </c>
      <c r="Z813" s="36">
        <v>0</v>
      </c>
      <c r="AA813" s="31">
        <v>163.10739130434789</v>
      </c>
      <c r="AB813" s="31">
        <v>0</v>
      </c>
      <c r="AC813" s="36">
        <v>0</v>
      </c>
      <c r="AD813" s="31">
        <v>0</v>
      </c>
      <c r="AE813" s="31">
        <v>0</v>
      </c>
      <c r="AF813" s="36" t="s">
        <v>2850</v>
      </c>
      <c r="AG813" s="31">
        <v>0</v>
      </c>
      <c r="AH813" s="31">
        <v>0</v>
      </c>
      <c r="AI813" s="36" t="s">
        <v>2850</v>
      </c>
      <c r="AJ813" t="s">
        <v>93</v>
      </c>
      <c r="AK813" s="37">
        <v>9</v>
      </c>
      <c r="AT813"/>
    </row>
    <row r="814" spans="1:46" x14ac:dyDescent="0.25">
      <c r="A814" t="s">
        <v>2660</v>
      </c>
      <c r="B814" t="s">
        <v>1647</v>
      </c>
      <c r="C814" t="s">
        <v>2411</v>
      </c>
      <c r="D814" t="s">
        <v>2637</v>
      </c>
      <c r="E814" s="31">
        <v>94.858695652173907</v>
      </c>
      <c r="F814" s="31">
        <v>352.33402173913055</v>
      </c>
      <c r="G814" s="31">
        <v>0</v>
      </c>
      <c r="H814" s="36">
        <v>0</v>
      </c>
      <c r="I814" s="31">
        <v>14.266630434782607</v>
      </c>
      <c r="J814" s="31">
        <v>0</v>
      </c>
      <c r="K814" s="36">
        <v>0</v>
      </c>
      <c r="L814" s="31">
        <v>12.70141304347826</v>
      </c>
      <c r="M814" s="31">
        <v>0</v>
      </c>
      <c r="N814" s="36">
        <v>0</v>
      </c>
      <c r="O814" s="31">
        <v>1.5652173913043479</v>
      </c>
      <c r="P814" s="31">
        <v>0</v>
      </c>
      <c r="Q814" s="36">
        <v>0</v>
      </c>
      <c r="R814" s="31">
        <v>0</v>
      </c>
      <c r="S814" s="31">
        <v>0</v>
      </c>
      <c r="T814" s="36" t="s">
        <v>2850</v>
      </c>
      <c r="U814" s="31">
        <v>106.26956521739133</v>
      </c>
      <c r="V814" s="31">
        <v>0</v>
      </c>
      <c r="W814" s="36">
        <v>0</v>
      </c>
      <c r="X814" s="31">
        <v>8.6772826086956503</v>
      </c>
      <c r="Y814" s="31">
        <v>0</v>
      </c>
      <c r="Z814" s="36">
        <v>0</v>
      </c>
      <c r="AA814" s="31">
        <v>223.12054347826091</v>
      </c>
      <c r="AB814" s="31">
        <v>0</v>
      </c>
      <c r="AC814" s="36">
        <v>0</v>
      </c>
      <c r="AD814" s="31">
        <v>0</v>
      </c>
      <c r="AE814" s="31">
        <v>0</v>
      </c>
      <c r="AF814" s="36" t="s">
        <v>2850</v>
      </c>
      <c r="AG814" s="31">
        <v>0</v>
      </c>
      <c r="AH814" s="31">
        <v>0</v>
      </c>
      <c r="AI814" s="36" t="s">
        <v>2850</v>
      </c>
      <c r="AJ814" t="s">
        <v>513</v>
      </c>
      <c r="AK814" s="37">
        <v>9</v>
      </c>
      <c r="AT814"/>
    </row>
    <row r="815" spans="1:46" x14ac:dyDescent="0.25">
      <c r="A815" t="s">
        <v>2660</v>
      </c>
      <c r="B815" t="s">
        <v>1294</v>
      </c>
      <c r="C815" t="s">
        <v>2367</v>
      </c>
      <c r="D815" t="s">
        <v>2623</v>
      </c>
      <c r="E815" s="31">
        <v>51.434782608695649</v>
      </c>
      <c r="F815" s="31">
        <v>207.83434782608688</v>
      </c>
      <c r="G815" s="31">
        <v>0</v>
      </c>
      <c r="H815" s="36">
        <v>0</v>
      </c>
      <c r="I815" s="31">
        <v>41.154891304347814</v>
      </c>
      <c r="J815" s="31">
        <v>0</v>
      </c>
      <c r="K815" s="36">
        <v>0</v>
      </c>
      <c r="L815" s="31">
        <v>29.847717391304336</v>
      </c>
      <c r="M815" s="31">
        <v>0</v>
      </c>
      <c r="N815" s="36">
        <v>0</v>
      </c>
      <c r="O815" s="31">
        <v>6.046195652173914</v>
      </c>
      <c r="P815" s="31">
        <v>0</v>
      </c>
      <c r="Q815" s="36">
        <v>0</v>
      </c>
      <c r="R815" s="31">
        <v>5.2609782608695648</v>
      </c>
      <c r="S815" s="31">
        <v>0</v>
      </c>
      <c r="T815" s="36">
        <v>0</v>
      </c>
      <c r="U815" s="31">
        <v>36.352065217391306</v>
      </c>
      <c r="V815" s="31">
        <v>0</v>
      </c>
      <c r="W815" s="36">
        <v>0</v>
      </c>
      <c r="X815" s="31">
        <v>5.2754347826086958</v>
      </c>
      <c r="Y815" s="31">
        <v>0</v>
      </c>
      <c r="Z815" s="36">
        <v>0</v>
      </c>
      <c r="AA815" s="31">
        <v>125.05195652173907</v>
      </c>
      <c r="AB815" s="31">
        <v>0</v>
      </c>
      <c r="AC815" s="36">
        <v>0</v>
      </c>
      <c r="AD815" s="31">
        <v>0</v>
      </c>
      <c r="AE815" s="31">
        <v>0</v>
      </c>
      <c r="AF815" s="36" t="s">
        <v>2850</v>
      </c>
      <c r="AG815" s="31">
        <v>0</v>
      </c>
      <c r="AH815" s="31">
        <v>0</v>
      </c>
      <c r="AI815" s="36" t="s">
        <v>2850</v>
      </c>
      <c r="AJ815" t="s">
        <v>157</v>
      </c>
      <c r="AK815" s="37">
        <v>9</v>
      </c>
      <c r="AT815"/>
    </row>
    <row r="816" spans="1:46" x14ac:dyDescent="0.25">
      <c r="A816" t="s">
        <v>2660</v>
      </c>
      <c r="B816" t="s">
        <v>2149</v>
      </c>
      <c r="C816" t="s">
        <v>2580</v>
      </c>
      <c r="D816" t="s">
        <v>2619</v>
      </c>
      <c r="E816" s="31">
        <v>26.413043478260871</v>
      </c>
      <c r="F816" s="31">
        <v>136.82706521739135</v>
      </c>
      <c r="G816" s="31">
        <v>5.347282608695652</v>
      </c>
      <c r="H816" s="36">
        <v>3.9080591257291603E-2</v>
      </c>
      <c r="I816" s="31">
        <v>33.556086956521746</v>
      </c>
      <c r="J816" s="31">
        <v>0</v>
      </c>
      <c r="K816" s="36">
        <v>0</v>
      </c>
      <c r="L816" s="31">
        <v>25.857391304347832</v>
      </c>
      <c r="M816" s="31">
        <v>0</v>
      </c>
      <c r="N816" s="36">
        <v>0</v>
      </c>
      <c r="O816" s="31">
        <v>1.0900000000000001</v>
      </c>
      <c r="P816" s="31">
        <v>0</v>
      </c>
      <c r="Q816" s="36">
        <v>0</v>
      </c>
      <c r="R816" s="31">
        <v>6.6086956521739131</v>
      </c>
      <c r="S816" s="31">
        <v>0</v>
      </c>
      <c r="T816" s="36">
        <v>0</v>
      </c>
      <c r="U816" s="31">
        <v>32.834021739130449</v>
      </c>
      <c r="V816" s="31">
        <v>2.9994565217391305</v>
      </c>
      <c r="W816" s="36">
        <v>9.1352090388747045E-2</v>
      </c>
      <c r="X816" s="31">
        <v>5.3043478260869561</v>
      </c>
      <c r="Y816" s="31">
        <v>0</v>
      </c>
      <c r="Z816" s="36">
        <v>0</v>
      </c>
      <c r="AA816" s="31">
        <v>65.132608695652181</v>
      </c>
      <c r="AB816" s="31">
        <v>2.347826086956522</v>
      </c>
      <c r="AC816" s="36">
        <v>3.6046860919194956E-2</v>
      </c>
      <c r="AD816" s="31">
        <v>0</v>
      </c>
      <c r="AE816" s="31">
        <v>0</v>
      </c>
      <c r="AF816" s="36" t="s">
        <v>2850</v>
      </c>
      <c r="AG816" s="31">
        <v>0</v>
      </c>
      <c r="AH816" s="31">
        <v>0</v>
      </c>
      <c r="AI816" s="36" t="s">
        <v>2850</v>
      </c>
      <c r="AJ816" t="s">
        <v>1015</v>
      </c>
      <c r="AK816" s="37">
        <v>9</v>
      </c>
      <c r="AT816"/>
    </row>
    <row r="817" spans="1:46" x14ac:dyDescent="0.25">
      <c r="A817" t="s">
        <v>2660</v>
      </c>
      <c r="B817" t="s">
        <v>1672</v>
      </c>
      <c r="C817" t="s">
        <v>2308</v>
      </c>
      <c r="D817" t="s">
        <v>2617</v>
      </c>
      <c r="E817" s="31">
        <v>52.989130434782609</v>
      </c>
      <c r="F817" s="31">
        <v>214.50543478260872</v>
      </c>
      <c r="G817" s="31">
        <v>0</v>
      </c>
      <c r="H817" s="36">
        <v>0</v>
      </c>
      <c r="I817" s="31">
        <v>38.252717391304351</v>
      </c>
      <c r="J817" s="31">
        <v>0</v>
      </c>
      <c r="K817" s="36">
        <v>0</v>
      </c>
      <c r="L817" s="31">
        <v>23.203804347826086</v>
      </c>
      <c r="M817" s="31">
        <v>0</v>
      </c>
      <c r="N817" s="36">
        <v>0</v>
      </c>
      <c r="O817" s="31">
        <v>9.8315217391304355</v>
      </c>
      <c r="P817" s="31">
        <v>0</v>
      </c>
      <c r="Q817" s="36">
        <v>0</v>
      </c>
      <c r="R817" s="31">
        <v>5.2173913043478262</v>
      </c>
      <c r="S817" s="31">
        <v>0</v>
      </c>
      <c r="T817" s="36">
        <v>0</v>
      </c>
      <c r="U817" s="31">
        <v>36.638586956521742</v>
      </c>
      <c r="V817" s="31">
        <v>0</v>
      </c>
      <c r="W817" s="36">
        <v>0</v>
      </c>
      <c r="X817" s="31">
        <v>1.3940217391304348</v>
      </c>
      <c r="Y817" s="31">
        <v>0</v>
      </c>
      <c r="Z817" s="36">
        <v>0</v>
      </c>
      <c r="AA817" s="31">
        <v>138.22010869565219</v>
      </c>
      <c r="AB817" s="31">
        <v>0</v>
      </c>
      <c r="AC817" s="36">
        <v>0</v>
      </c>
      <c r="AD817" s="31">
        <v>0</v>
      </c>
      <c r="AE817" s="31">
        <v>0</v>
      </c>
      <c r="AF817" s="36" t="s">
        <v>2850</v>
      </c>
      <c r="AG817" s="31">
        <v>0</v>
      </c>
      <c r="AH817" s="31">
        <v>0</v>
      </c>
      <c r="AI817" s="36" t="s">
        <v>2850</v>
      </c>
      <c r="AJ817" t="s">
        <v>538</v>
      </c>
      <c r="AK817" s="37">
        <v>9</v>
      </c>
      <c r="AT817"/>
    </row>
    <row r="818" spans="1:46" x14ac:dyDescent="0.25">
      <c r="A818" t="s">
        <v>2660</v>
      </c>
      <c r="B818" t="s">
        <v>1435</v>
      </c>
      <c r="C818" t="s">
        <v>2435</v>
      </c>
      <c r="D818" t="s">
        <v>2614</v>
      </c>
      <c r="E818" s="31">
        <v>53.423913043478258</v>
      </c>
      <c r="F818" s="31">
        <v>206.69967391304351</v>
      </c>
      <c r="G818" s="31">
        <v>0</v>
      </c>
      <c r="H818" s="36">
        <v>0</v>
      </c>
      <c r="I818" s="31">
        <v>16.54673913043478</v>
      </c>
      <c r="J818" s="31">
        <v>0</v>
      </c>
      <c r="K818" s="36">
        <v>0</v>
      </c>
      <c r="L818" s="31">
        <v>6.2083695652173905</v>
      </c>
      <c r="M818" s="31">
        <v>0</v>
      </c>
      <c r="N818" s="36">
        <v>0</v>
      </c>
      <c r="O818" s="31">
        <v>5.0557608695652174</v>
      </c>
      <c r="P818" s="31">
        <v>0</v>
      </c>
      <c r="Q818" s="36">
        <v>0</v>
      </c>
      <c r="R818" s="31">
        <v>5.2826086956521738</v>
      </c>
      <c r="S818" s="31">
        <v>0</v>
      </c>
      <c r="T818" s="36">
        <v>0</v>
      </c>
      <c r="U818" s="31">
        <v>50.61032608695654</v>
      </c>
      <c r="V818" s="31">
        <v>0</v>
      </c>
      <c r="W818" s="36">
        <v>0</v>
      </c>
      <c r="X818" s="31">
        <v>19.516304347826086</v>
      </c>
      <c r="Y818" s="31">
        <v>0</v>
      </c>
      <c r="Z818" s="36">
        <v>0</v>
      </c>
      <c r="AA818" s="31">
        <v>119.85043478260872</v>
      </c>
      <c r="AB818" s="31">
        <v>0</v>
      </c>
      <c r="AC818" s="36">
        <v>0</v>
      </c>
      <c r="AD818" s="31">
        <v>0.1758695652173913</v>
      </c>
      <c r="AE818" s="31">
        <v>0</v>
      </c>
      <c r="AF818" s="36">
        <v>0</v>
      </c>
      <c r="AG818" s="31">
        <v>0</v>
      </c>
      <c r="AH818" s="31">
        <v>0</v>
      </c>
      <c r="AI818" s="36" t="s">
        <v>2850</v>
      </c>
      <c r="AJ818" t="s">
        <v>300</v>
      </c>
      <c r="AK818" s="37">
        <v>9</v>
      </c>
      <c r="AT818"/>
    </row>
    <row r="819" spans="1:46" x14ac:dyDescent="0.25">
      <c r="A819" t="s">
        <v>2660</v>
      </c>
      <c r="B819" t="s">
        <v>1598</v>
      </c>
      <c r="C819" t="s">
        <v>2301</v>
      </c>
      <c r="D819" t="s">
        <v>2613</v>
      </c>
      <c r="E819" s="31">
        <v>67.5</v>
      </c>
      <c r="F819" s="31">
        <v>274.01750000000004</v>
      </c>
      <c r="G819" s="31">
        <v>0</v>
      </c>
      <c r="H819" s="36">
        <v>0</v>
      </c>
      <c r="I819" s="31">
        <v>23.451304347826088</v>
      </c>
      <c r="J819" s="31">
        <v>0</v>
      </c>
      <c r="K819" s="36">
        <v>0</v>
      </c>
      <c r="L819" s="31">
        <v>14.320869565217391</v>
      </c>
      <c r="M819" s="31">
        <v>0</v>
      </c>
      <c r="N819" s="36">
        <v>0</v>
      </c>
      <c r="O819" s="31">
        <v>4.6956521739130439</v>
      </c>
      <c r="P819" s="31">
        <v>0</v>
      </c>
      <c r="Q819" s="36">
        <v>0</v>
      </c>
      <c r="R819" s="31">
        <v>4.4347826086956523</v>
      </c>
      <c r="S819" s="31">
        <v>0</v>
      </c>
      <c r="T819" s="36">
        <v>0</v>
      </c>
      <c r="U819" s="31">
        <v>62.123913043478247</v>
      </c>
      <c r="V819" s="31">
        <v>0</v>
      </c>
      <c r="W819" s="36">
        <v>0</v>
      </c>
      <c r="X819" s="31">
        <v>5.1304347826086953</v>
      </c>
      <c r="Y819" s="31">
        <v>0</v>
      </c>
      <c r="Z819" s="36">
        <v>0</v>
      </c>
      <c r="AA819" s="31">
        <v>183.31184782608699</v>
      </c>
      <c r="AB819" s="31">
        <v>0</v>
      </c>
      <c r="AC819" s="36">
        <v>0</v>
      </c>
      <c r="AD819" s="31">
        <v>0</v>
      </c>
      <c r="AE819" s="31">
        <v>0</v>
      </c>
      <c r="AF819" s="36" t="s">
        <v>2850</v>
      </c>
      <c r="AG819" s="31">
        <v>0</v>
      </c>
      <c r="AH819" s="31">
        <v>0</v>
      </c>
      <c r="AI819" s="36" t="s">
        <v>2850</v>
      </c>
      <c r="AJ819" t="s">
        <v>464</v>
      </c>
      <c r="AK819" s="37">
        <v>9</v>
      </c>
      <c r="AT819"/>
    </row>
    <row r="820" spans="1:46" x14ac:dyDescent="0.25">
      <c r="A820" t="s">
        <v>2660</v>
      </c>
      <c r="B820" t="s">
        <v>2191</v>
      </c>
      <c r="C820" t="s">
        <v>2293</v>
      </c>
      <c r="D820" t="s">
        <v>2603</v>
      </c>
      <c r="E820" s="31">
        <v>46.619565217391305</v>
      </c>
      <c r="F820" s="31">
        <v>189.39097826086959</v>
      </c>
      <c r="G820" s="31">
        <v>1.7391304347826086</v>
      </c>
      <c r="H820" s="36">
        <v>9.1827522659876006E-3</v>
      </c>
      <c r="I820" s="31">
        <v>16.417282608695654</v>
      </c>
      <c r="J820" s="31">
        <v>0.86956521739130432</v>
      </c>
      <c r="K820" s="36">
        <v>5.2966452373228098E-2</v>
      </c>
      <c r="L820" s="31">
        <v>12.18358695652174</v>
      </c>
      <c r="M820" s="31">
        <v>0.86956521739130432</v>
      </c>
      <c r="N820" s="36">
        <v>7.1371856292767349E-2</v>
      </c>
      <c r="O820" s="31">
        <v>0</v>
      </c>
      <c r="P820" s="31">
        <v>0</v>
      </c>
      <c r="Q820" s="36" t="s">
        <v>2850</v>
      </c>
      <c r="R820" s="31">
        <v>4.2336956521739131</v>
      </c>
      <c r="S820" s="31">
        <v>0</v>
      </c>
      <c r="T820" s="36">
        <v>0</v>
      </c>
      <c r="U820" s="31">
        <v>45.144239130434777</v>
      </c>
      <c r="V820" s="31">
        <v>0.86956521739130432</v>
      </c>
      <c r="W820" s="36">
        <v>1.9261930960423956E-2</v>
      </c>
      <c r="X820" s="31">
        <v>7.3928260869565188</v>
      </c>
      <c r="Y820" s="31">
        <v>0</v>
      </c>
      <c r="Z820" s="36">
        <v>0</v>
      </c>
      <c r="AA820" s="31">
        <v>120.43663043478263</v>
      </c>
      <c r="AB820" s="31">
        <v>0</v>
      </c>
      <c r="AC820" s="36">
        <v>0</v>
      </c>
      <c r="AD820" s="31">
        <v>0</v>
      </c>
      <c r="AE820" s="31">
        <v>0</v>
      </c>
      <c r="AF820" s="36" t="s">
        <v>2850</v>
      </c>
      <c r="AG820" s="31">
        <v>0</v>
      </c>
      <c r="AH820" s="31">
        <v>0</v>
      </c>
      <c r="AI820" s="36" t="s">
        <v>2850</v>
      </c>
      <c r="AJ820" t="s">
        <v>1059</v>
      </c>
      <c r="AK820" s="37">
        <v>9</v>
      </c>
      <c r="AT820"/>
    </row>
    <row r="821" spans="1:46" x14ac:dyDescent="0.25">
      <c r="A821" t="s">
        <v>2660</v>
      </c>
      <c r="B821" t="s">
        <v>1801</v>
      </c>
      <c r="C821" t="s">
        <v>2330</v>
      </c>
      <c r="D821" t="s">
        <v>2618</v>
      </c>
      <c r="E821" s="31">
        <v>227.82608695652175</v>
      </c>
      <c r="F821" s="31">
        <v>828.95108695652175</v>
      </c>
      <c r="G821" s="31">
        <v>146.48315217391303</v>
      </c>
      <c r="H821" s="36">
        <v>0.17670904167786686</v>
      </c>
      <c r="I821" s="31">
        <v>145.5297826086956</v>
      </c>
      <c r="J821" s="31">
        <v>72.553804347826087</v>
      </c>
      <c r="K821" s="36">
        <v>0.49854952743872855</v>
      </c>
      <c r="L821" s="31">
        <v>106.7652173913043</v>
      </c>
      <c r="M821" s="31">
        <v>64.83641304347826</v>
      </c>
      <c r="N821" s="36">
        <v>0.6072802980941524</v>
      </c>
      <c r="O821" s="31">
        <v>34.068913043478261</v>
      </c>
      <c r="P821" s="31">
        <v>7.7173913043478262</v>
      </c>
      <c r="Q821" s="36">
        <v>0.22652296815278494</v>
      </c>
      <c r="R821" s="31">
        <v>4.6956521739130439</v>
      </c>
      <c r="S821" s="31">
        <v>0</v>
      </c>
      <c r="T821" s="36">
        <v>0</v>
      </c>
      <c r="U821" s="31">
        <v>167.81467391304355</v>
      </c>
      <c r="V821" s="31">
        <v>5.0298913043478262</v>
      </c>
      <c r="W821" s="36">
        <v>2.9972893234319679E-2</v>
      </c>
      <c r="X821" s="31">
        <v>3.9289130434782606</v>
      </c>
      <c r="Y821" s="31">
        <v>0</v>
      </c>
      <c r="Z821" s="36">
        <v>0</v>
      </c>
      <c r="AA821" s="31">
        <v>511.67771739130438</v>
      </c>
      <c r="AB821" s="31">
        <v>68.899456521739125</v>
      </c>
      <c r="AC821" s="36">
        <v>0.13465401009254507</v>
      </c>
      <c r="AD821" s="31">
        <v>0</v>
      </c>
      <c r="AE821" s="31">
        <v>0</v>
      </c>
      <c r="AF821" s="36" t="s">
        <v>2850</v>
      </c>
      <c r="AG821" s="31">
        <v>0</v>
      </c>
      <c r="AH821" s="31">
        <v>0</v>
      </c>
      <c r="AI821" s="36" t="s">
        <v>2850</v>
      </c>
      <c r="AJ821" t="s">
        <v>658</v>
      </c>
      <c r="AK821" s="37">
        <v>9</v>
      </c>
      <c r="AT821"/>
    </row>
    <row r="822" spans="1:46" x14ac:dyDescent="0.25">
      <c r="A822" t="s">
        <v>2660</v>
      </c>
      <c r="B822" t="s">
        <v>1835</v>
      </c>
      <c r="C822" t="s">
        <v>2318</v>
      </c>
      <c r="D822" t="s">
        <v>2612</v>
      </c>
      <c r="E822" s="31">
        <v>188.35869565217391</v>
      </c>
      <c r="F822" s="31">
        <v>606.32326086956527</v>
      </c>
      <c r="G822" s="31">
        <v>84.404891304347828</v>
      </c>
      <c r="H822" s="36">
        <v>0.13920774074096648</v>
      </c>
      <c r="I822" s="31">
        <v>19.637717391304349</v>
      </c>
      <c r="J822" s="31">
        <v>6.6195652173913047</v>
      </c>
      <c r="K822" s="36">
        <v>0.33708424892204997</v>
      </c>
      <c r="L822" s="31">
        <v>19.637717391304349</v>
      </c>
      <c r="M822" s="31">
        <v>6.6195652173913047</v>
      </c>
      <c r="N822" s="36">
        <v>0.33708424892204997</v>
      </c>
      <c r="O822" s="31">
        <v>0</v>
      </c>
      <c r="P822" s="31">
        <v>0</v>
      </c>
      <c r="Q822" s="36" t="s">
        <v>2850</v>
      </c>
      <c r="R822" s="31">
        <v>0</v>
      </c>
      <c r="S822" s="31">
        <v>0</v>
      </c>
      <c r="T822" s="36" t="s">
        <v>2850</v>
      </c>
      <c r="U822" s="31">
        <v>152.81521739130434</v>
      </c>
      <c r="V822" s="31">
        <v>30.459239130434781</v>
      </c>
      <c r="W822" s="36">
        <v>0.19932071982360053</v>
      </c>
      <c r="X822" s="31">
        <v>5.8179347826086953</v>
      </c>
      <c r="Y822" s="31">
        <v>0</v>
      </c>
      <c r="Z822" s="36">
        <v>0</v>
      </c>
      <c r="AA822" s="31">
        <v>428.05239130434785</v>
      </c>
      <c r="AB822" s="31">
        <v>47.326086956521742</v>
      </c>
      <c r="AC822" s="36">
        <v>0.11056143574460867</v>
      </c>
      <c r="AD822" s="31">
        <v>0</v>
      </c>
      <c r="AE822" s="31">
        <v>0</v>
      </c>
      <c r="AF822" s="36" t="s">
        <v>2850</v>
      </c>
      <c r="AG822" s="31">
        <v>0</v>
      </c>
      <c r="AH822" s="31">
        <v>0</v>
      </c>
      <c r="AI822" s="36" t="s">
        <v>2850</v>
      </c>
      <c r="AJ822" t="s">
        <v>693</v>
      </c>
      <c r="AK822" s="37">
        <v>9</v>
      </c>
      <c r="AT822"/>
    </row>
    <row r="823" spans="1:46" x14ac:dyDescent="0.25">
      <c r="A823" t="s">
        <v>2660</v>
      </c>
      <c r="B823" t="s">
        <v>1678</v>
      </c>
      <c r="C823" t="s">
        <v>2306</v>
      </c>
      <c r="D823" t="s">
        <v>2612</v>
      </c>
      <c r="E823" s="31">
        <v>85.086956521739125</v>
      </c>
      <c r="F823" s="31">
        <v>299.69097826086949</v>
      </c>
      <c r="G823" s="31">
        <v>0</v>
      </c>
      <c r="H823" s="36">
        <v>0</v>
      </c>
      <c r="I823" s="31">
        <v>41.681956521739131</v>
      </c>
      <c r="J823" s="31">
        <v>0</v>
      </c>
      <c r="K823" s="36">
        <v>0</v>
      </c>
      <c r="L823" s="31">
        <v>30.319673913043477</v>
      </c>
      <c r="M823" s="31">
        <v>0</v>
      </c>
      <c r="N823" s="36">
        <v>0</v>
      </c>
      <c r="O823" s="31">
        <v>5.4492391304347851</v>
      </c>
      <c r="P823" s="31">
        <v>0</v>
      </c>
      <c r="Q823" s="36">
        <v>0</v>
      </c>
      <c r="R823" s="31">
        <v>5.9130434782608692</v>
      </c>
      <c r="S823" s="31">
        <v>0</v>
      </c>
      <c r="T823" s="36">
        <v>0</v>
      </c>
      <c r="U823" s="31">
        <v>64.280543478260853</v>
      </c>
      <c r="V823" s="31">
        <v>0</v>
      </c>
      <c r="W823" s="36">
        <v>0</v>
      </c>
      <c r="X823" s="31">
        <v>3.8165217391304349</v>
      </c>
      <c r="Y823" s="31">
        <v>0</v>
      </c>
      <c r="Z823" s="36">
        <v>0</v>
      </c>
      <c r="AA823" s="31">
        <v>189.91195652173906</v>
      </c>
      <c r="AB823" s="31">
        <v>0</v>
      </c>
      <c r="AC823" s="36">
        <v>0</v>
      </c>
      <c r="AD823" s="31">
        <v>0</v>
      </c>
      <c r="AE823" s="31">
        <v>0</v>
      </c>
      <c r="AF823" s="36" t="s">
        <v>2850</v>
      </c>
      <c r="AG823" s="31">
        <v>0</v>
      </c>
      <c r="AH823" s="31">
        <v>0</v>
      </c>
      <c r="AI823" s="36" t="s">
        <v>2850</v>
      </c>
      <c r="AJ823" t="s">
        <v>544</v>
      </c>
      <c r="AK823" s="37">
        <v>9</v>
      </c>
      <c r="AT823"/>
    </row>
    <row r="824" spans="1:46" x14ac:dyDescent="0.25">
      <c r="A824" t="s">
        <v>2660</v>
      </c>
      <c r="B824" t="s">
        <v>1276</v>
      </c>
      <c r="C824" t="s">
        <v>2365</v>
      </c>
      <c r="D824" t="s">
        <v>2616</v>
      </c>
      <c r="E824" s="31">
        <v>46.717391304347828</v>
      </c>
      <c r="F824" s="31">
        <v>185.53206521739139</v>
      </c>
      <c r="G824" s="31">
        <v>0</v>
      </c>
      <c r="H824" s="36">
        <v>0</v>
      </c>
      <c r="I824" s="31">
        <v>30.634239130434775</v>
      </c>
      <c r="J824" s="31">
        <v>0</v>
      </c>
      <c r="K824" s="36">
        <v>0</v>
      </c>
      <c r="L824" s="31">
        <v>18.415652173913035</v>
      </c>
      <c r="M824" s="31">
        <v>0</v>
      </c>
      <c r="N824" s="36">
        <v>0</v>
      </c>
      <c r="O824" s="31">
        <v>6.3925000000000001</v>
      </c>
      <c r="P824" s="31">
        <v>0</v>
      </c>
      <c r="Q824" s="36">
        <v>0</v>
      </c>
      <c r="R824" s="31">
        <v>5.8260869565217392</v>
      </c>
      <c r="S824" s="31">
        <v>0</v>
      </c>
      <c r="T824" s="36">
        <v>0</v>
      </c>
      <c r="U824" s="31">
        <v>39.036521739130428</v>
      </c>
      <c r="V824" s="31">
        <v>0</v>
      </c>
      <c r="W824" s="36">
        <v>0</v>
      </c>
      <c r="X824" s="31">
        <v>3.715217391304348</v>
      </c>
      <c r="Y824" s="31">
        <v>0</v>
      </c>
      <c r="Z824" s="36">
        <v>0</v>
      </c>
      <c r="AA824" s="31">
        <v>112.14608695652183</v>
      </c>
      <c r="AB824" s="31">
        <v>0</v>
      </c>
      <c r="AC824" s="36">
        <v>0</v>
      </c>
      <c r="AD824" s="31">
        <v>0</v>
      </c>
      <c r="AE824" s="31">
        <v>0</v>
      </c>
      <c r="AF824" s="36" t="s">
        <v>2850</v>
      </c>
      <c r="AG824" s="31">
        <v>0</v>
      </c>
      <c r="AH824" s="31">
        <v>0</v>
      </c>
      <c r="AI824" s="36" t="s">
        <v>2850</v>
      </c>
      <c r="AJ824" t="s">
        <v>139</v>
      </c>
      <c r="AK824" s="37">
        <v>9</v>
      </c>
      <c r="AT824"/>
    </row>
    <row r="825" spans="1:46" x14ac:dyDescent="0.25">
      <c r="A825" t="s">
        <v>2660</v>
      </c>
      <c r="B825" t="s">
        <v>1456</v>
      </c>
      <c r="C825" t="s">
        <v>2367</v>
      </c>
      <c r="D825" t="s">
        <v>2623</v>
      </c>
      <c r="E825" s="31">
        <v>86.728260869565219</v>
      </c>
      <c r="F825" s="31">
        <v>335.68369565217392</v>
      </c>
      <c r="G825" s="31">
        <v>0</v>
      </c>
      <c r="H825" s="36">
        <v>0</v>
      </c>
      <c r="I825" s="31">
        <v>68.811304347826081</v>
      </c>
      <c r="J825" s="31">
        <v>0</v>
      </c>
      <c r="K825" s="36">
        <v>0</v>
      </c>
      <c r="L825" s="31">
        <v>40.021739130434781</v>
      </c>
      <c r="M825" s="31">
        <v>0</v>
      </c>
      <c r="N825" s="36">
        <v>0</v>
      </c>
      <c r="O825" s="31">
        <v>22.344565217391303</v>
      </c>
      <c r="P825" s="31">
        <v>0</v>
      </c>
      <c r="Q825" s="36">
        <v>0</v>
      </c>
      <c r="R825" s="31">
        <v>6.4450000000000003</v>
      </c>
      <c r="S825" s="31">
        <v>0</v>
      </c>
      <c r="T825" s="36">
        <v>0</v>
      </c>
      <c r="U825" s="31">
        <v>61.130543478260869</v>
      </c>
      <c r="V825" s="31">
        <v>0</v>
      </c>
      <c r="W825" s="36">
        <v>0</v>
      </c>
      <c r="X825" s="31">
        <v>0</v>
      </c>
      <c r="Y825" s="31">
        <v>0</v>
      </c>
      <c r="Z825" s="36" t="s">
        <v>2850</v>
      </c>
      <c r="AA825" s="31">
        <v>205.74184782608697</v>
      </c>
      <c r="AB825" s="31">
        <v>0</v>
      </c>
      <c r="AC825" s="36">
        <v>0</v>
      </c>
      <c r="AD825" s="31">
        <v>0</v>
      </c>
      <c r="AE825" s="31">
        <v>0</v>
      </c>
      <c r="AF825" s="36" t="s">
        <v>2850</v>
      </c>
      <c r="AG825" s="31">
        <v>0</v>
      </c>
      <c r="AH825" s="31">
        <v>0</v>
      </c>
      <c r="AI825" s="36" t="s">
        <v>2850</v>
      </c>
      <c r="AJ825" t="s">
        <v>321</v>
      </c>
      <c r="AK825" s="37">
        <v>9</v>
      </c>
      <c r="AT825"/>
    </row>
    <row r="826" spans="1:46" x14ac:dyDescent="0.25">
      <c r="A826" t="s">
        <v>2660</v>
      </c>
      <c r="B826" t="s">
        <v>1257</v>
      </c>
      <c r="C826" t="s">
        <v>2358</v>
      </c>
      <c r="D826" t="s">
        <v>2603</v>
      </c>
      <c r="E826" s="31">
        <v>213.7391304347826</v>
      </c>
      <c r="F826" s="31">
        <v>714.02195652173918</v>
      </c>
      <c r="G826" s="31">
        <v>1.2554347826086958</v>
      </c>
      <c r="H826" s="36">
        <v>1.7582579515122694E-3</v>
      </c>
      <c r="I826" s="31">
        <v>40.76956521739131</v>
      </c>
      <c r="J826" s="31">
        <v>0</v>
      </c>
      <c r="K826" s="36">
        <v>0</v>
      </c>
      <c r="L826" s="31">
        <v>30.682608695652181</v>
      </c>
      <c r="M826" s="31">
        <v>0</v>
      </c>
      <c r="N826" s="36">
        <v>0</v>
      </c>
      <c r="O826" s="31">
        <v>4.6956521739130439</v>
      </c>
      <c r="P826" s="31">
        <v>0</v>
      </c>
      <c r="Q826" s="36">
        <v>0</v>
      </c>
      <c r="R826" s="31">
        <v>5.3913043478260869</v>
      </c>
      <c r="S826" s="31">
        <v>0</v>
      </c>
      <c r="T826" s="36">
        <v>0</v>
      </c>
      <c r="U826" s="31">
        <v>177.62478260869574</v>
      </c>
      <c r="V826" s="31">
        <v>0.61684782608695654</v>
      </c>
      <c r="W826" s="36">
        <v>3.4727576694399756E-3</v>
      </c>
      <c r="X826" s="31">
        <v>0</v>
      </c>
      <c r="Y826" s="31">
        <v>0</v>
      </c>
      <c r="Z826" s="36" t="s">
        <v>2850</v>
      </c>
      <c r="AA826" s="31">
        <v>495.6276086956521</v>
      </c>
      <c r="AB826" s="31">
        <v>0.63858695652173914</v>
      </c>
      <c r="AC826" s="36">
        <v>1.2884410499292291E-3</v>
      </c>
      <c r="AD826" s="31">
        <v>0</v>
      </c>
      <c r="AE826" s="31">
        <v>0</v>
      </c>
      <c r="AF826" s="36" t="s">
        <v>2850</v>
      </c>
      <c r="AG826" s="31">
        <v>0</v>
      </c>
      <c r="AH826" s="31">
        <v>0</v>
      </c>
      <c r="AI826" s="36" t="s">
        <v>2850</v>
      </c>
      <c r="AJ826" t="s">
        <v>120</v>
      </c>
      <c r="AK826" s="37">
        <v>9</v>
      </c>
      <c r="AT826"/>
    </row>
    <row r="827" spans="1:46" x14ac:dyDescent="0.25">
      <c r="A827" t="s">
        <v>2660</v>
      </c>
      <c r="B827" t="s">
        <v>1403</v>
      </c>
      <c r="C827" t="s">
        <v>2425</v>
      </c>
      <c r="D827" t="s">
        <v>2603</v>
      </c>
      <c r="E827" s="31">
        <v>67.260869565217391</v>
      </c>
      <c r="F827" s="31">
        <v>230.57989130434788</v>
      </c>
      <c r="G827" s="31">
        <v>0</v>
      </c>
      <c r="H827" s="36">
        <v>0</v>
      </c>
      <c r="I827" s="31">
        <v>31.152608695652184</v>
      </c>
      <c r="J827" s="31">
        <v>0</v>
      </c>
      <c r="K827" s="36">
        <v>0</v>
      </c>
      <c r="L827" s="31">
        <v>25.413478260869574</v>
      </c>
      <c r="M827" s="31">
        <v>0</v>
      </c>
      <c r="N827" s="36">
        <v>0</v>
      </c>
      <c r="O827" s="31">
        <v>0</v>
      </c>
      <c r="P827" s="31">
        <v>0</v>
      </c>
      <c r="Q827" s="36" t="s">
        <v>2850</v>
      </c>
      <c r="R827" s="31">
        <v>5.7391304347826084</v>
      </c>
      <c r="S827" s="31">
        <v>0</v>
      </c>
      <c r="T827" s="36">
        <v>0</v>
      </c>
      <c r="U827" s="31">
        <v>67.747717391304349</v>
      </c>
      <c r="V827" s="31">
        <v>0</v>
      </c>
      <c r="W827" s="36">
        <v>0</v>
      </c>
      <c r="X827" s="31">
        <v>6.1346739130434784</v>
      </c>
      <c r="Y827" s="31">
        <v>0</v>
      </c>
      <c r="Z827" s="36">
        <v>0</v>
      </c>
      <c r="AA827" s="31">
        <v>125.54489130434787</v>
      </c>
      <c r="AB827" s="31">
        <v>0</v>
      </c>
      <c r="AC827" s="36">
        <v>0</v>
      </c>
      <c r="AD827" s="31">
        <v>0</v>
      </c>
      <c r="AE827" s="31">
        <v>0</v>
      </c>
      <c r="AF827" s="36" t="s">
        <v>2850</v>
      </c>
      <c r="AG827" s="31">
        <v>0</v>
      </c>
      <c r="AH827" s="31">
        <v>0</v>
      </c>
      <c r="AI827" s="36" t="s">
        <v>2850</v>
      </c>
      <c r="AJ827" t="s">
        <v>267</v>
      </c>
      <c r="AK827" s="37">
        <v>9</v>
      </c>
      <c r="AT827"/>
    </row>
    <row r="828" spans="1:46" x14ac:dyDescent="0.25">
      <c r="A828" t="s">
        <v>2660</v>
      </c>
      <c r="B828" t="s">
        <v>1523</v>
      </c>
      <c r="C828" t="s">
        <v>2282</v>
      </c>
      <c r="D828" t="s">
        <v>2607</v>
      </c>
      <c r="E828" s="31">
        <v>112.46739130434783</v>
      </c>
      <c r="F828" s="31">
        <v>399.78293478260866</v>
      </c>
      <c r="G828" s="31">
        <v>0</v>
      </c>
      <c r="H828" s="36">
        <v>0</v>
      </c>
      <c r="I828" s="31">
        <v>63.094239130434779</v>
      </c>
      <c r="J828" s="31">
        <v>0</v>
      </c>
      <c r="K828" s="36">
        <v>0</v>
      </c>
      <c r="L828" s="31">
        <v>50.002282608695651</v>
      </c>
      <c r="M828" s="31">
        <v>0</v>
      </c>
      <c r="N828" s="36">
        <v>0</v>
      </c>
      <c r="O828" s="31">
        <v>7.6136956521739121</v>
      </c>
      <c r="P828" s="31">
        <v>0</v>
      </c>
      <c r="Q828" s="36">
        <v>0</v>
      </c>
      <c r="R828" s="31">
        <v>5.4782608695652177</v>
      </c>
      <c r="S828" s="31">
        <v>0</v>
      </c>
      <c r="T828" s="36">
        <v>0</v>
      </c>
      <c r="U828" s="31">
        <v>56.099347826086948</v>
      </c>
      <c r="V828" s="31">
        <v>0</v>
      </c>
      <c r="W828" s="36">
        <v>0</v>
      </c>
      <c r="X828" s="31">
        <v>30.348260869565216</v>
      </c>
      <c r="Y828" s="31">
        <v>0</v>
      </c>
      <c r="Z828" s="36">
        <v>0</v>
      </c>
      <c r="AA828" s="31">
        <v>250.24108695652174</v>
      </c>
      <c r="AB828" s="31">
        <v>0</v>
      </c>
      <c r="AC828" s="36">
        <v>0</v>
      </c>
      <c r="AD828" s="31">
        <v>0</v>
      </c>
      <c r="AE828" s="31">
        <v>0</v>
      </c>
      <c r="AF828" s="36" t="s">
        <v>2850</v>
      </c>
      <c r="AG828" s="31">
        <v>0</v>
      </c>
      <c r="AH828" s="31">
        <v>0</v>
      </c>
      <c r="AI828" s="36" t="s">
        <v>2850</v>
      </c>
      <c r="AJ828" t="s">
        <v>389</v>
      </c>
      <c r="AK828" s="37">
        <v>9</v>
      </c>
      <c r="AT828"/>
    </row>
    <row r="829" spans="1:46" x14ac:dyDescent="0.25">
      <c r="A829" t="s">
        <v>2660</v>
      </c>
      <c r="B829" t="s">
        <v>2128</v>
      </c>
      <c r="C829" t="s">
        <v>2576</v>
      </c>
      <c r="D829" t="s">
        <v>2603</v>
      </c>
      <c r="E829" s="31">
        <v>87.739130434782609</v>
      </c>
      <c r="F829" s="31">
        <v>346.05347826086955</v>
      </c>
      <c r="G829" s="31">
        <v>20.361739130434781</v>
      </c>
      <c r="H829" s="36">
        <v>5.8839862650030217E-2</v>
      </c>
      <c r="I829" s="31">
        <v>28.579782608695652</v>
      </c>
      <c r="J829" s="31">
        <v>1.2608695652173914</v>
      </c>
      <c r="K829" s="36">
        <v>4.4117535198947268E-2</v>
      </c>
      <c r="L829" s="31">
        <v>23.014565217391304</v>
      </c>
      <c r="M829" s="31">
        <v>1.2608695652173914</v>
      </c>
      <c r="N829" s="36">
        <v>5.4785721707425357E-2</v>
      </c>
      <c r="O829" s="31">
        <v>0</v>
      </c>
      <c r="P829" s="31">
        <v>0</v>
      </c>
      <c r="Q829" s="36" t="s">
        <v>2850</v>
      </c>
      <c r="R829" s="31">
        <v>5.5652173913043477</v>
      </c>
      <c r="S829" s="31">
        <v>0</v>
      </c>
      <c r="T829" s="36">
        <v>0</v>
      </c>
      <c r="U829" s="31">
        <v>84.810978260869589</v>
      </c>
      <c r="V829" s="31">
        <v>1.0108695652173914</v>
      </c>
      <c r="W829" s="36">
        <v>1.1919088612656531E-2</v>
      </c>
      <c r="X829" s="31">
        <v>15.381521739130436</v>
      </c>
      <c r="Y829" s="31">
        <v>0</v>
      </c>
      <c r="Z829" s="36">
        <v>0</v>
      </c>
      <c r="AA829" s="31">
        <v>217.28119565217386</v>
      </c>
      <c r="AB829" s="31">
        <v>18.09</v>
      </c>
      <c r="AC829" s="36">
        <v>8.3256169249725009E-2</v>
      </c>
      <c r="AD829" s="31">
        <v>0</v>
      </c>
      <c r="AE829" s="31">
        <v>0</v>
      </c>
      <c r="AF829" s="36" t="s">
        <v>2850</v>
      </c>
      <c r="AG829" s="31">
        <v>0</v>
      </c>
      <c r="AH829" s="31">
        <v>0</v>
      </c>
      <c r="AI829" s="36" t="s">
        <v>2850</v>
      </c>
      <c r="AJ829" t="s">
        <v>993</v>
      </c>
      <c r="AK829" s="37">
        <v>9</v>
      </c>
      <c r="AT829"/>
    </row>
    <row r="830" spans="1:46" x14ac:dyDescent="0.25">
      <c r="A830" t="s">
        <v>2660</v>
      </c>
      <c r="B830" t="s">
        <v>1837</v>
      </c>
      <c r="C830" t="s">
        <v>2307</v>
      </c>
      <c r="D830" t="s">
        <v>2603</v>
      </c>
      <c r="E830" s="31">
        <v>42.75</v>
      </c>
      <c r="F830" s="31">
        <v>160.66782608695655</v>
      </c>
      <c r="G830" s="31">
        <v>0</v>
      </c>
      <c r="H830" s="36">
        <v>0</v>
      </c>
      <c r="I830" s="31">
        <v>13.673478260869565</v>
      </c>
      <c r="J830" s="31">
        <v>0</v>
      </c>
      <c r="K830" s="36">
        <v>0</v>
      </c>
      <c r="L830" s="31">
        <v>6.3419565217391298</v>
      </c>
      <c r="M830" s="31">
        <v>0</v>
      </c>
      <c r="N830" s="36">
        <v>0</v>
      </c>
      <c r="O830" s="31">
        <v>0</v>
      </c>
      <c r="P830" s="31">
        <v>0</v>
      </c>
      <c r="Q830" s="36" t="s">
        <v>2850</v>
      </c>
      <c r="R830" s="31">
        <v>7.3315217391304346</v>
      </c>
      <c r="S830" s="31">
        <v>0</v>
      </c>
      <c r="T830" s="36">
        <v>0</v>
      </c>
      <c r="U830" s="31">
        <v>34.442173913043483</v>
      </c>
      <c r="V830" s="31">
        <v>0</v>
      </c>
      <c r="W830" s="36">
        <v>0</v>
      </c>
      <c r="X830" s="31">
        <v>8.7110869565217399</v>
      </c>
      <c r="Y830" s="31">
        <v>0</v>
      </c>
      <c r="Z830" s="36">
        <v>0</v>
      </c>
      <c r="AA830" s="31">
        <v>103.84108695652176</v>
      </c>
      <c r="AB830" s="31">
        <v>0</v>
      </c>
      <c r="AC830" s="36">
        <v>0</v>
      </c>
      <c r="AD830" s="31">
        <v>0</v>
      </c>
      <c r="AE830" s="31">
        <v>0</v>
      </c>
      <c r="AF830" s="36" t="s">
        <v>2850</v>
      </c>
      <c r="AG830" s="31">
        <v>0</v>
      </c>
      <c r="AH830" s="31">
        <v>0</v>
      </c>
      <c r="AI830" s="36" t="s">
        <v>2850</v>
      </c>
      <c r="AJ830" t="s">
        <v>695</v>
      </c>
      <c r="AK830" s="37">
        <v>9</v>
      </c>
      <c r="AT830"/>
    </row>
    <row r="831" spans="1:46" x14ac:dyDescent="0.25">
      <c r="A831" t="s">
        <v>2660</v>
      </c>
      <c r="B831" t="s">
        <v>2165</v>
      </c>
      <c r="C831" t="s">
        <v>2313</v>
      </c>
      <c r="D831" t="s">
        <v>2603</v>
      </c>
      <c r="E831" s="31">
        <v>34.858695652173914</v>
      </c>
      <c r="F831" s="31">
        <v>116.57989130434783</v>
      </c>
      <c r="G831" s="31">
        <v>0.56663043478260866</v>
      </c>
      <c r="H831" s="36">
        <v>4.8604474446055368E-3</v>
      </c>
      <c r="I831" s="31">
        <v>16.899565217391306</v>
      </c>
      <c r="J831" s="31">
        <v>0.32206521739130434</v>
      </c>
      <c r="K831" s="36">
        <v>1.9057603745915766E-2</v>
      </c>
      <c r="L831" s="31">
        <v>10.838369565217393</v>
      </c>
      <c r="M831" s="31">
        <v>0</v>
      </c>
      <c r="N831" s="36">
        <v>0</v>
      </c>
      <c r="O831" s="31">
        <v>0.32206521739130434</v>
      </c>
      <c r="P831" s="31">
        <v>0.32206521739130434</v>
      </c>
      <c r="Q831" s="36">
        <v>1</v>
      </c>
      <c r="R831" s="31">
        <v>5.7391304347826084</v>
      </c>
      <c r="S831" s="31">
        <v>0</v>
      </c>
      <c r="T831" s="36">
        <v>0</v>
      </c>
      <c r="U831" s="31">
        <v>15.90608695652174</v>
      </c>
      <c r="V831" s="31">
        <v>0</v>
      </c>
      <c r="W831" s="36">
        <v>0</v>
      </c>
      <c r="X831" s="31">
        <v>0</v>
      </c>
      <c r="Y831" s="31">
        <v>0</v>
      </c>
      <c r="Z831" s="36" t="s">
        <v>2850</v>
      </c>
      <c r="AA831" s="31">
        <v>83.774239130434779</v>
      </c>
      <c r="AB831" s="31">
        <v>0.24456521739130435</v>
      </c>
      <c r="AC831" s="36">
        <v>2.9193367785832268E-3</v>
      </c>
      <c r="AD831" s="31">
        <v>0</v>
      </c>
      <c r="AE831" s="31">
        <v>0</v>
      </c>
      <c r="AF831" s="36" t="s">
        <v>2850</v>
      </c>
      <c r="AG831" s="31">
        <v>0</v>
      </c>
      <c r="AH831" s="31">
        <v>0</v>
      </c>
      <c r="AI831" s="36" t="s">
        <v>2850</v>
      </c>
      <c r="AJ831" t="s">
        <v>1032</v>
      </c>
      <c r="AK831" s="37">
        <v>9</v>
      </c>
      <c r="AT831"/>
    </row>
    <row r="832" spans="1:46" x14ac:dyDescent="0.25">
      <c r="A832" t="s">
        <v>2660</v>
      </c>
      <c r="B832" t="s">
        <v>1411</v>
      </c>
      <c r="C832" t="s">
        <v>2313</v>
      </c>
      <c r="D832" t="s">
        <v>2603</v>
      </c>
      <c r="E832" s="31">
        <v>36.608695652173914</v>
      </c>
      <c r="F832" s="31">
        <v>163.96065217391305</v>
      </c>
      <c r="G832" s="31">
        <v>22.149456521739133</v>
      </c>
      <c r="H832" s="36">
        <v>0.13509007330762021</v>
      </c>
      <c r="I832" s="31">
        <v>16.848152173913043</v>
      </c>
      <c r="J832" s="31">
        <v>1.8179347826086956</v>
      </c>
      <c r="K832" s="36">
        <v>0.1079011373973407</v>
      </c>
      <c r="L832" s="31">
        <v>6.1402173913043478</v>
      </c>
      <c r="M832" s="31">
        <v>0</v>
      </c>
      <c r="N832" s="36">
        <v>0</v>
      </c>
      <c r="O832" s="31">
        <v>5.4905434782608706</v>
      </c>
      <c r="P832" s="31">
        <v>1.8179347826086956</v>
      </c>
      <c r="Q832" s="36">
        <v>0.33110288440599439</v>
      </c>
      <c r="R832" s="31">
        <v>5.2173913043478262</v>
      </c>
      <c r="S832" s="31">
        <v>0</v>
      </c>
      <c r="T832" s="36">
        <v>0</v>
      </c>
      <c r="U832" s="31">
        <v>58.417065217391283</v>
      </c>
      <c r="V832" s="31">
        <v>19.782608695652176</v>
      </c>
      <c r="W832" s="36">
        <v>0.33864434343002081</v>
      </c>
      <c r="X832" s="31">
        <v>0</v>
      </c>
      <c r="Y832" s="31">
        <v>0</v>
      </c>
      <c r="Z832" s="36" t="s">
        <v>2850</v>
      </c>
      <c r="AA832" s="31">
        <v>88.695434782608714</v>
      </c>
      <c r="AB832" s="31">
        <v>0.54891304347826086</v>
      </c>
      <c r="AC832" s="36">
        <v>6.1887406586780833E-3</v>
      </c>
      <c r="AD832" s="31">
        <v>0</v>
      </c>
      <c r="AE832" s="31">
        <v>0</v>
      </c>
      <c r="AF832" s="36" t="s">
        <v>2850</v>
      </c>
      <c r="AG832" s="31">
        <v>0</v>
      </c>
      <c r="AH832" s="31">
        <v>0</v>
      </c>
      <c r="AI832" s="36" t="s">
        <v>2850</v>
      </c>
      <c r="AJ832" t="s">
        <v>275</v>
      </c>
      <c r="AK832" s="37">
        <v>9</v>
      </c>
      <c r="AT832"/>
    </row>
    <row r="833" spans="1:46" x14ac:dyDescent="0.25">
      <c r="A833" t="s">
        <v>2660</v>
      </c>
      <c r="B833" t="s">
        <v>1345</v>
      </c>
      <c r="C833" t="s">
        <v>2313</v>
      </c>
      <c r="D833" t="s">
        <v>2603</v>
      </c>
      <c r="E833" s="31">
        <v>54.923913043478258</v>
      </c>
      <c r="F833" s="31">
        <v>219.93608695652171</v>
      </c>
      <c r="G833" s="31">
        <v>2.5380434782608696</v>
      </c>
      <c r="H833" s="36">
        <v>1.1539913769415227E-2</v>
      </c>
      <c r="I833" s="31">
        <v>16.646413043478262</v>
      </c>
      <c r="J833" s="31">
        <v>2.5380434782608696</v>
      </c>
      <c r="K833" s="36">
        <v>0.15246789032759375</v>
      </c>
      <c r="L833" s="31">
        <v>11.255108695652178</v>
      </c>
      <c r="M833" s="31">
        <v>2.3641304347826089</v>
      </c>
      <c r="N833" s="36">
        <v>0.21004954271973109</v>
      </c>
      <c r="O833" s="31">
        <v>0.2608695652173913</v>
      </c>
      <c r="P833" s="31">
        <v>0.17391304347826086</v>
      </c>
      <c r="Q833" s="36">
        <v>0.66666666666666663</v>
      </c>
      <c r="R833" s="31">
        <v>5.1304347826086953</v>
      </c>
      <c r="S833" s="31">
        <v>0</v>
      </c>
      <c r="T833" s="36">
        <v>0</v>
      </c>
      <c r="U833" s="31">
        <v>58.268152173913045</v>
      </c>
      <c r="V833" s="31">
        <v>0</v>
      </c>
      <c r="W833" s="36">
        <v>0</v>
      </c>
      <c r="X833" s="31">
        <v>15.170869565217389</v>
      </c>
      <c r="Y833" s="31">
        <v>0</v>
      </c>
      <c r="Z833" s="36">
        <v>0</v>
      </c>
      <c r="AA833" s="31">
        <v>129.85065217391303</v>
      </c>
      <c r="AB833" s="31">
        <v>0</v>
      </c>
      <c r="AC833" s="36">
        <v>0</v>
      </c>
      <c r="AD833" s="31">
        <v>0</v>
      </c>
      <c r="AE833" s="31">
        <v>0</v>
      </c>
      <c r="AF833" s="36" t="s">
        <v>2850</v>
      </c>
      <c r="AG833" s="31">
        <v>0</v>
      </c>
      <c r="AH833" s="31">
        <v>0</v>
      </c>
      <c r="AI833" s="36" t="s">
        <v>2850</v>
      </c>
      <c r="AJ833" t="s">
        <v>209</v>
      </c>
      <c r="AK833" s="37">
        <v>9</v>
      </c>
      <c r="AT833"/>
    </row>
    <row r="834" spans="1:46" x14ac:dyDescent="0.25">
      <c r="A834" t="s">
        <v>2660</v>
      </c>
      <c r="B834" t="s">
        <v>1480</v>
      </c>
      <c r="C834" t="s">
        <v>2448</v>
      </c>
      <c r="D834" t="s">
        <v>2608</v>
      </c>
      <c r="E834" s="31">
        <v>80.989130434782609</v>
      </c>
      <c r="F834" s="31">
        <v>338.3739130434783</v>
      </c>
      <c r="G834" s="31">
        <v>0</v>
      </c>
      <c r="H834" s="36">
        <v>0</v>
      </c>
      <c r="I834" s="31">
        <v>37.610543478260873</v>
      </c>
      <c r="J834" s="31">
        <v>0</v>
      </c>
      <c r="K834" s="36">
        <v>0</v>
      </c>
      <c r="L834" s="31">
        <v>24.623804347826091</v>
      </c>
      <c r="M834" s="31">
        <v>0</v>
      </c>
      <c r="N834" s="36">
        <v>0</v>
      </c>
      <c r="O834" s="31">
        <v>7.4213043478260872</v>
      </c>
      <c r="P834" s="31">
        <v>0</v>
      </c>
      <c r="Q834" s="36">
        <v>0</v>
      </c>
      <c r="R834" s="31">
        <v>5.5654347826086958</v>
      </c>
      <c r="S834" s="31">
        <v>0</v>
      </c>
      <c r="T834" s="36">
        <v>0</v>
      </c>
      <c r="U834" s="31">
        <v>88.211956521739154</v>
      </c>
      <c r="V834" s="31">
        <v>0</v>
      </c>
      <c r="W834" s="36">
        <v>0</v>
      </c>
      <c r="X834" s="31">
        <v>11.130869565217392</v>
      </c>
      <c r="Y834" s="31">
        <v>0</v>
      </c>
      <c r="Z834" s="36">
        <v>0</v>
      </c>
      <c r="AA834" s="31">
        <v>201.42054347826087</v>
      </c>
      <c r="AB834" s="31">
        <v>0</v>
      </c>
      <c r="AC834" s="36">
        <v>0</v>
      </c>
      <c r="AD834" s="31">
        <v>0</v>
      </c>
      <c r="AE834" s="31">
        <v>0</v>
      </c>
      <c r="AF834" s="36" t="s">
        <v>2850</v>
      </c>
      <c r="AG834" s="31">
        <v>0</v>
      </c>
      <c r="AH834" s="31">
        <v>0</v>
      </c>
      <c r="AI834" s="36" t="s">
        <v>2850</v>
      </c>
      <c r="AJ834" t="s">
        <v>345</v>
      </c>
      <c r="AK834" s="37">
        <v>9</v>
      </c>
      <c r="AT834"/>
    </row>
    <row r="835" spans="1:46" x14ac:dyDescent="0.25">
      <c r="A835" t="s">
        <v>2660</v>
      </c>
      <c r="B835" t="s">
        <v>1442</v>
      </c>
      <c r="C835" t="s">
        <v>2436</v>
      </c>
      <c r="D835" t="s">
        <v>2626</v>
      </c>
      <c r="E835" s="31">
        <v>89.652173913043484</v>
      </c>
      <c r="F835" s="31">
        <v>304.71065217391305</v>
      </c>
      <c r="G835" s="31">
        <v>30.193804347826084</v>
      </c>
      <c r="H835" s="36">
        <v>9.9090084748967119E-2</v>
      </c>
      <c r="I835" s="31">
        <v>38.063695652173905</v>
      </c>
      <c r="J835" s="31">
        <v>2.9592391304347827</v>
      </c>
      <c r="K835" s="36">
        <v>7.7744398690981389E-2</v>
      </c>
      <c r="L835" s="31">
        <v>32.498478260869554</v>
      </c>
      <c r="M835" s="31">
        <v>2.9592391304347827</v>
      </c>
      <c r="N835" s="36">
        <v>9.105777528044795E-2</v>
      </c>
      <c r="O835" s="31">
        <v>0</v>
      </c>
      <c r="P835" s="31">
        <v>0</v>
      </c>
      <c r="Q835" s="36" t="s">
        <v>2850</v>
      </c>
      <c r="R835" s="31">
        <v>5.5652173913043477</v>
      </c>
      <c r="S835" s="31">
        <v>0</v>
      </c>
      <c r="T835" s="36">
        <v>0</v>
      </c>
      <c r="U835" s="31">
        <v>58.166413043478265</v>
      </c>
      <c r="V835" s="31">
        <v>3.1766304347826089</v>
      </c>
      <c r="W835" s="36">
        <v>5.4612795745340857E-2</v>
      </c>
      <c r="X835" s="31">
        <v>14.541630434782608</v>
      </c>
      <c r="Y835" s="31">
        <v>0</v>
      </c>
      <c r="Z835" s="36">
        <v>0</v>
      </c>
      <c r="AA835" s="31">
        <v>193.93891304347827</v>
      </c>
      <c r="AB835" s="31">
        <v>24.057934782608694</v>
      </c>
      <c r="AC835" s="36">
        <v>0.12404903381723738</v>
      </c>
      <c r="AD835" s="31">
        <v>0</v>
      </c>
      <c r="AE835" s="31">
        <v>0</v>
      </c>
      <c r="AF835" s="36" t="s">
        <v>2850</v>
      </c>
      <c r="AG835" s="31">
        <v>0</v>
      </c>
      <c r="AH835" s="31">
        <v>0</v>
      </c>
      <c r="AI835" s="36" t="s">
        <v>2850</v>
      </c>
      <c r="AJ835" t="s">
        <v>307</v>
      </c>
      <c r="AK835" s="37">
        <v>9</v>
      </c>
      <c r="AT835"/>
    </row>
    <row r="836" spans="1:46" x14ac:dyDescent="0.25">
      <c r="A836" t="s">
        <v>2660</v>
      </c>
      <c r="B836" t="s">
        <v>1187</v>
      </c>
      <c r="C836" t="s">
        <v>2314</v>
      </c>
      <c r="D836" t="s">
        <v>2603</v>
      </c>
      <c r="E836" s="31">
        <v>60.836956521739133</v>
      </c>
      <c r="F836" s="31">
        <v>245.85065217391303</v>
      </c>
      <c r="G836" s="31">
        <v>11.375</v>
      </c>
      <c r="H836" s="36">
        <v>4.6267926887390988E-2</v>
      </c>
      <c r="I836" s="31">
        <v>24.872282608695649</v>
      </c>
      <c r="J836" s="31">
        <v>0</v>
      </c>
      <c r="K836" s="36">
        <v>0</v>
      </c>
      <c r="L836" s="31">
        <v>18.774456521739129</v>
      </c>
      <c r="M836" s="31">
        <v>0</v>
      </c>
      <c r="N836" s="36">
        <v>0</v>
      </c>
      <c r="O836" s="31">
        <v>0</v>
      </c>
      <c r="P836" s="31">
        <v>0</v>
      </c>
      <c r="Q836" s="36" t="s">
        <v>2850</v>
      </c>
      <c r="R836" s="31">
        <v>6.0978260869565215</v>
      </c>
      <c r="S836" s="31">
        <v>0</v>
      </c>
      <c r="T836" s="36">
        <v>0</v>
      </c>
      <c r="U836" s="31">
        <v>72.8125</v>
      </c>
      <c r="V836" s="31">
        <v>0</v>
      </c>
      <c r="W836" s="36">
        <v>0</v>
      </c>
      <c r="X836" s="31">
        <v>9.720217391304347</v>
      </c>
      <c r="Y836" s="31">
        <v>0</v>
      </c>
      <c r="Z836" s="36">
        <v>0</v>
      </c>
      <c r="AA836" s="31">
        <v>138.44565217391303</v>
      </c>
      <c r="AB836" s="31">
        <v>11.375</v>
      </c>
      <c r="AC836" s="36">
        <v>8.2162204600769423E-2</v>
      </c>
      <c r="AD836" s="31">
        <v>0</v>
      </c>
      <c r="AE836" s="31">
        <v>0</v>
      </c>
      <c r="AF836" s="36" t="s">
        <v>2850</v>
      </c>
      <c r="AG836" s="31">
        <v>0</v>
      </c>
      <c r="AH836" s="31">
        <v>0</v>
      </c>
      <c r="AI836" s="36" t="s">
        <v>2850</v>
      </c>
      <c r="AJ836" t="s">
        <v>50</v>
      </c>
      <c r="AK836" s="37">
        <v>9</v>
      </c>
      <c r="AT836"/>
    </row>
    <row r="837" spans="1:46" x14ac:dyDescent="0.25">
      <c r="A837" t="s">
        <v>2660</v>
      </c>
      <c r="B837" t="s">
        <v>1957</v>
      </c>
      <c r="C837" t="s">
        <v>2381</v>
      </c>
      <c r="D837" t="s">
        <v>2623</v>
      </c>
      <c r="E837" s="31">
        <v>59.163043478260867</v>
      </c>
      <c r="F837" s="31">
        <v>339.68010869565222</v>
      </c>
      <c r="G837" s="31">
        <v>0</v>
      </c>
      <c r="H837" s="36">
        <v>0</v>
      </c>
      <c r="I837" s="31">
        <v>25.816630434782603</v>
      </c>
      <c r="J837" s="31">
        <v>0</v>
      </c>
      <c r="K837" s="36">
        <v>0</v>
      </c>
      <c r="L837" s="31">
        <v>20.680760869565212</v>
      </c>
      <c r="M837" s="31">
        <v>0</v>
      </c>
      <c r="N837" s="36">
        <v>0</v>
      </c>
      <c r="O837" s="31">
        <v>0</v>
      </c>
      <c r="P837" s="31">
        <v>0</v>
      </c>
      <c r="Q837" s="36" t="s">
        <v>2850</v>
      </c>
      <c r="R837" s="31">
        <v>5.1358695652173916</v>
      </c>
      <c r="S837" s="31">
        <v>0</v>
      </c>
      <c r="T837" s="36">
        <v>0</v>
      </c>
      <c r="U837" s="31">
        <v>58.856847826086955</v>
      </c>
      <c r="V837" s="31">
        <v>0</v>
      </c>
      <c r="W837" s="36">
        <v>0</v>
      </c>
      <c r="X837" s="31">
        <v>21.030978260869563</v>
      </c>
      <c r="Y837" s="31">
        <v>0</v>
      </c>
      <c r="Z837" s="36">
        <v>0</v>
      </c>
      <c r="AA837" s="31">
        <v>231.85608695652181</v>
      </c>
      <c r="AB837" s="31">
        <v>0</v>
      </c>
      <c r="AC837" s="36">
        <v>0</v>
      </c>
      <c r="AD837" s="31">
        <v>2.1195652173913042</v>
      </c>
      <c r="AE837" s="31">
        <v>0</v>
      </c>
      <c r="AF837" s="36">
        <v>0</v>
      </c>
      <c r="AG837" s="31">
        <v>0</v>
      </c>
      <c r="AH837" s="31">
        <v>0</v>
      </c>
      <c r="AI837" s="36" t="s">
        <v>2850</v>
      </c>
      <c r="AJ837" t="s">
        <v>817</v>
      </c>
      <c r="AK837" s="37">
        <v>9</v>
      </c>
      <c r="AT837"/>
    </row>
    <row r="838" spans="1:46" x14ac:dyDescent="0.25">
      <c r="A838" t="s">
        <v>2660</v>
      </c>
      <c r="B838" t="s">
        <v>1303</v>
      </c>
      <c r="C838" t="s">
        <v>2359</v>
      </c>
      <c r="D838" t="s">
        <v>2621</v>
      </c>
      <c r="E838" s="31">
        <v>43.086956521739133</v>
      </c>
      <c r="F838" s="31">
        <v>154.08445652173913</v>
      </c>
      <c r="G838" s="31">
        <v>0</v>
      </c>
      <c r="H838" s="36">
        <v>0</v>
      </c>
      <c r="I838" s="31">
        <v>17.385543478260871</v>
      </c>
      <c r="J838" s="31">
        <v>0</v>
      </c>
      <c r="K838" s="36">
        <v>0</v>
      </c>
      <c r="L838" s="31">
        <v>12.689891304347828</v>
      </c>
      <c r="M838" s="31">
        <v>0</v>
      </c>
      <c r="N838" s="36">
        <v>0</v>
      </c>
      <c r="O838" s="31">
        <v>0</v>
      </c>
      <c r="P838" s="31">
        <v>0</v>
      </c>
      <c r="Q838" s="36" t="s">
        <v>2850</v>
      </c>
      <c r="R838" s="31">
        <v>4.6956521739130439</v>
      </c>
      <c r="S838" s="31">
        <v>0</v>
      </c>
      <c r="T838" s="36">
        <v>0</v>
      </c>
      <c r="U838" s="31">
        <v>32.244673913043485</v>
      </c>
      <c r="V838" s="31">
        <v>0</v>
      </c>
      <c r="W838" s="36">
        <v>0</v>
      </c>
      <c r="X838" s="31">
        <v>4.7826086956521738</v>
      </c>
      <c r="Y838" s="31">
        <v>0</v>
      </c>
      <c r="Z838" s="36">
        <v>0</v>
      </c>
      <c r="AA838" s="31">
        <v>99.671630434782585</v>
      </c>
      <c r="AB838" s="31">
        <v>0</v>
      </c>
      <c r="AC838" s="36">
        <v>0</v>
      </c>
      <c r="AD838" s="31">
        <v>0</v>
      </c>
      <c r="AE838" s="31">
        <v>0</v>
      </c>
      <c r="AF838" s="36" t="s">
        <v>2850</v>
      </c>
      <c r="AG838" s="31">
        <v>0</v>
      </c>
      <c r="AH838" s="31">
        <v>0</v>
      </c>
      <c r="AI838" s="36" t="s">
        <v>2850</v>
      </c>
      <c r="AJ838" t="s">
        <v>166</v>
      </c>
      <c r="AK838" s="37">
        <v>9</v>
      </c>
      <c r="AT838"/>
    </row>
    <row r="839" spans="1:46" x14ac:dyDescent="0.25">
      <c r="A839" t="s">
        <v>2660</v>
      </c>
      <c r="B839" t="s">
        <v>1909</v>
      </c>
      <c r="C839" t="s">
        <v>2442</v>
      </c>
      <c r="D839" t="s">
        <v>2619</v>
      </c>
      <c r="E839" s="31">
        <v>166.67391304347825</v>
      </c>
      <c r="F839" s="31">
        <v>574.61260869565228</v>
      </c>
      <c r="G839" s="31">
        <v>0</v>
      </c>
      <c r="H839" s="36">
        <v>0</v>
      </c>
      <c r="I839" s="31">
        <v>47.089239130434777</v>
      </c>
      <c r="J839" s="31">
        <v>0</v>
      </c>
      <c r="K839" s="36">
        <v>0</v>
      </c>
      <c r="L839" s="31">
        <v>39.124347826086947</v>
      </c>
      <c r="M839" s="31">
        <v>0</v>
      </c>
      <c r="N839" s="36">
        <v>0</v>
      </c>
      <c r="O839" s="31">
        <v>2.2257608695652173</v>
      </c>
      <c r="P839" s="31">
        <v>0</v>
      </c>
      <c r="Q839" s="36">
        <v>0</v>
      </c>
      <c r="R839" s="31">
        <v>5.7391304347826084</v>
      </c>
      <c r="S839" s="31">
        <v>0</v>
      </c>
      <c r="T839" s="36">
        <v>0</v>
      </c>
      <c r="U839" s="31">
        <v>167.60608695652175</v>
      </c>
      <c r="V839" s="31">
        <v>0</v>
      </c>
      <c r="W839" s="36">
        <v>0</v>
      </c>
      <c r="X839" s="31">
        <v>19.551847826086956</v>
      </c>
      <c r="Y839" s="31">
        <v>0</v>
      </c>
      <c r="Z839" s="36">
        <v>0</v>
      </c>
      <c r="AA839" s="31">
        <v>338.04619565217399</v>
      </c>
      <c r="AB839" s="31">
        <v>0</v>
      </c>
      <c r="AC839" s="36">
        <v>0</v>
      </c>
      <c r="AD839" s="31">
        <v>2.3192391304347821</v>
      </c>
      <c r="AE839" s="31">
        <v>0</v>
      </c>
      <c r="AF839" s="36">
        <v>0</v>
      </c>
      <c r="AG839" s="31">
        <v>0</v>
      </c>
      <c r="AH839" s="31">
        <v>0</v>
      </c>
      <c r="AI839" s="36" t="s">
        <v>2850</v>
      </c>
      <c r="AJ839" t="s">
        <v>769</v>
      </c>
      <c r="AK839" s="37">
        <v>9</v>
      </c>
      <c r="AT839"/>
    </row>
    <row r="840" spans="1:46" x14ac:dyDescent="0.25">
      <c r="A840" t="s">
        <v>2660</v>
      </c>
      <c r="B840" t="s">
        <v>1160</v>
      </c>
      <c r="C840" t="s">
        <v>2296</v>
      </c>
      <c r="D840" t="s">
        <v>2603</v>
      </c>
      <c r="E840" s="31">
        <v>42.434782608695649</v>
      </c>
      <c r="F840" s="31">
        <v>187.76228260869564</v>
      </c>
      <c r="G840" s="31">
        <v>16.17119565217391</v>
      </c>
      <c r="H840" s="36">
        <v>8.6125900407140604E-2</v>
      </c>
      <c r="I840" s="31">
        <v>14.012391304347828</v>
      </c>
      <c r="J840" s="31">
        <v>0</v>
      </c>
      <c r="K840" s="36">
        <v>0</v>
      </c>
      <c r="L840" s="31">
        <v>8.3602173913043494</v>
      </c>
      <c r="M840" s="31">
        <v>0</v>
      </c>
      <c r="N840" s="36">
        <v>0</v>
      </c>
      <c r="O840" s="31">
        <v>0</v>
      </c>
      <c r="P840" s="31">
        <v>0</v>
      </c>
      <c r="Q840" s="36" t="s">
        <v>2850</v>
      </c>
      <c r="R840" s="31">
        <v>5.6521739130434785</v>
      </c>
      <c r="S840" s="31">
        <v>0</v>
      </c>
      <c r="T840" s="36">
        <v>0</v>
      </c>
      <c r="U840" s="31">
        <v>63.485217391304339</v>
      </c>
      <c r="V840" s="31">
        <v>2.5707608695652171</v>
      </c>
      <c r="W840" s="36">
        <v>4.0493849989042298E-2</v>
      </c>
      <c r="X840" s="31">
        <v>2.4310869565217397</v>
      </c>
      <c r="Y840" s="31">
        <v>0</v>
      </c>
      <c r="Z840" s="36">
        <v>0</v>
      </c>
      <c r="AA840" s="31">
        <v>107.83358695652174</v>
      </c>
      <c r="AB840" s="31">
        <v>13.600434782608692</v>
      </c>
      <c r="AC840" s="36">
        <v>0.12612429175793213</v>
      </c>
      <c r="AD840" s="31">
        <v>0</v>
      </c>
      <c r="AE840" s="31">
        <v>0</v>
      </c>
      <c r="AF840" s="36" t="s">
        <v>2850</v>
      </c>
      <c r="AG840" s="31">
        <v>0</v>
      </c>
      <c r="AH840" s="31">
        <v>0</v>
      </c>
      <c r="AI840" s="36" t="s">
        <v>2850</v>
      </c>
      <c r="AJ840" t="s">
        <v>23</v>
      </c>
      <c r="AK840" s="37">
        <v>9</v>
      </c>
      <c r="AT840"/>
    </row>
    <row r="841" spans="1:46" x14ac:dyDescent="0.25">
      <c r="A841" t="s">
        <v>2660</v>
      </c>
      <c r="B841" t="s">
        <v>1501</v>
      </c>
      <c r="C841" t="s">
        <v>2453</v>
      </c>
      <c r="D841" t="s">
        <v>2619</v>
      </c>
      <c r="E841" s="31">
        <v>167.28260869565219</v>
      </c>
      <c r="F841" s="31">
        <v>630.89739130434782</v>
      </c>
      <c r="G841" s="31">
        <v>0</v>
      </c>
      <c r="H841" s="36">
        <v>0</v>
      </c>
      <c r="I841" s="31">
        <v>46.984456521739126</v>
      </c>
      <c r="J841" s="31">
        <v>0</v>
      </c>
      <c r="K841" s="36">
        <v>0</v>
      </c>
      <c r="L841" s="31">
        <v>29.729347826086954</v>
      </c>
      <c r="M841" s="31">
        <v>0</v>
      </c>
      <c r="N841" s="36">
        <v>0</v>
      </c>
      <c r="O841" s="31">
        <v>11.861086956521737</v>
      </c>
      <c r="P841" s="31">
        <v>0</v>
      </c>
      <c r="Q841" s="36">
        <v>0</v>
      </c>
      <c r="R841" s="31">
        <v>5.3940217391304346</v>
      </c>
      <c r="S841" s="31">
        <v>0</v>
      </c>
      <c r="T841" s="36">
        <v>0</v>
      </c>
      <c r="U841" s="31">
        <v>166.79239130434783</v>
      </c>
      <c r="V841" s="31">
        <v>0</v>
      </c>
      <c r="W841" s="36">
        <v>0</v>
      </c>
      <c r="X841" s="31">
        <v>26.376956521739125</v>
      </c>
      <c r="Y841" s="31">
        <v>0</v>
      </c>
      <c r="Z841" s="36">
        <v>0</v>
      </c>
      <c r="AA841" s="31">
        <v>390.74358695652177</v>
      </c>
      <c r="AB841" s="31">
        <v>0</v>
      </c>
      <c r="AC841" s="36">
        <v>0</v>
      </c>
      <c r="AD841" s="31">
        <v>0</v>
      </c>
      <c r="AE841" s="31">
        <v>0</v>
      </c>
      <c r="AF841" s="36" t="s">
        <v>2850</v>
      </c>
      <c r="AG841" s="31">
        <v>0</v>
      </c>
      <c r="AH841" s="31">
        <v>0</v>
      </c>
      <c r="AI841" s="36" t="s">
        <v>2850</v>
      </c>
      <c r="AJ841" t="s">
        <v>366</v>
      </c>
      <c r="AK841" s="37">
        <v>9</v>
      </c>
      <c r="AT841"/>
    </row>
    <row r="842" spans="1:46" x14ac:dyDescent="0.25">
      <c r="A842" t="s">
        <v>2660</v>
      </c>
      <c r="B842" t="s">
        <v>1223</v>
      </c>
      <c r="C842" t="s">
        <v>2277</v>
      </c>
      <c r="D842" t="s">
        <v>2604</v>
      </c>
      <c r="E842" s="31">
        <v>39.967391304347828</v>
      </c>
      <c r="F842" s="31">
        <v>153.73445652173908</v>
      </c>
      <c r="G842" s="31">
        <v>0</v>
      </c>
      <c r="H842" s="36">
        <v>0</v>
      </c>
      <c r="I842" s="31">
        <v>24.893152173913045</v>
      </c>
      <c r="J842" s="31">
        <v>0</v>
      </c>
      <c r="K842" s="36">
        <v>0</v>
      </c>
      <c r="L842" s="31">
        <v>14.324782608695653</v>
      </c>
      <c r="M842" s="31">
        <v>0</v>
      </c>
      <c r="N842" s="36">
        <v>0</v>
      </c>
      <c r="O842" s="31">
        <v>4.8292391304347824</v>
      </c>
      <c r="P842" s="31">
        <v>0</v>
      </c>
      <c r="Q842" s="36">
        <v>0</v>
      </c>
      <c r="R842" s="31">
        <v>5.7391304347826084</v>
      </c>
      <c r="S842" s="31">
        <v>0</v>
      </c>
      <c r="T842" s="36">
        <v>0</v>
      </c>
      <c r="U842" s="31">
        <v>42.933043478260863</v>
      </c>
      <c r="V842" s="31">
        <v>0</v>
      </c>
      <c r="W842" s="36">
        <v>0</v>
      </c>
      <c r="X842" s="31">
        <v>0.41847826086956524</v>
      </c>
      <c r="Y842" s="31">
        <v>0</v>
      </c>
      <c r="Z842" s="36">
        <v>0</v>
      </c>
      <c r="AA842" s="31">
        <v>85.125652173913025</v>
      </c>
      <c r="AB842" s="31">
        <v>0</v>
      </c>
      <c r="AC842" s="36">
        <v>0</v>
      </c>
      <c r="AD842" s="31">
        <v>0.3641304347826087</v>
      </c>
      <c r="AE842" s="31">
        <v>0</v>
      </c>
      <c r="AF842" s="36">
        <v>0</v>
      </c>
      <c r="AG842" s="31">
        <v>0</v>
      </c>
      <c r="AH842" s="31">
        <v>0</v>
      </c>
      <c r="AI842" s="36" t="s">
        <v>2850</v>
      </c>
      <c r="AJ842" t="s">
        <v>86</v>
      </c>
      <c r="AK842" s="37">
        <v>9</v>
      </c>
      <c r="AT842"/>
    </row>
    <row r="843" spans="1:46" x14ac:dyDescent="0.25">
      <c r="A843" t="s">
        <v>2660</v>
      </c>
      <c r="B843" t="s">
        <v>1795</v>
      </c>
      <c r="C843" t="s">
        <v>2506</v>
      </c>
      <c r="D843" t="s">
        <v>2647</v>
      </c>
      <c r="E843" s="31">
        <v>15.239130434782609</v>
      </c>
      <c r="F843" s="31">
        <v>87.315217391304344</v>
      </c>
      <c r="G843" s="31">
        <v>16.565217391304348</v>
      </c>
      <c r="H843" s="36">
        <v>0.18971741566040085</v>
      </c>
      <c r="I843" s="31">
        <v>11.173913043478262</v>
      </c>
      <c r="J843" s="31">
        <v>0</v>
      </c>
      <c r="K843" s="36">
        <v>0</v>
      </c>
      <c r="L843" s="31">
        <v>5.6956521739130439</v>
      </c>
      <c r="M843" s="31">
        <v>0</v>
      </c>
      <c r="N843" s="36">
        <v>0</v>
      </c>
      <c r="O843" s="31">
        <v>0.69565217391304346</v>
      </c>
      <c r="P843" s="31">
        <v>0</v>
      </c>
      <c r="Q843" s="36">
        <v>0</v>
      </c>
      <c r="R843" s="31">
        <v>4.7826086956521738</v>
      </c>
      <c r="S843" s="31">
        <v>0</v>
      </c>
      <c r="T843" s="36">
        <v>0</v>
      </c>
      <c r="U843" s="31">
        <v>25.619565217391305</v>
      </c>
      <c r="V843" s="31">
        <v>0.2608695652173913</v>
      </c>
      <c r="W843" s="36">
        <v>1.0182435299109036E-2</v>
      </c>
      <c r="X843" s="31">
        <v>4.7391304347826084</v>
      </c>
      <c r="Y843" s="31">
        <v>0</v>
      </c>
      <c r="Z843" s="36">
        <v>0</v>
      </c>
      <c r="AA843" s="31">
        <v>45.782608695652172</v>
      </c>
      <c r="AB843" s="31">
        <v>16.304347826086957</v>
      </c>
      <c r="AC843" s="36">
        <v>0.35612535612535617</v>
      </c>
      <c r="AD843" s="31">
        <v>0</v>
      </c>
      <c r="AE843" s="31">
        <v>0</v>
      </c>
      <c r="AF843" s="36" t="s">
        <v>2850</v>
      </c>
      <c r="AG843" s="31">
        <v>0</v>
      </c>
      <c r="AH843" s="31">
        <v>0</v>
      </c>
      <c r="AI843" s="36" t="s">
        <v>2850</v>
      </c>
      <c r="AJ843" t="s">
        <v>652</v>
      </c>
      <c r="AK843" s="37">
        <v>9</v>
      </c>
      <c r="AT843"/>
    </row>
    <row r="844" spans="1:46" x14ac:dyDescent="0.25">
      <c r="A844" t="s">
        <v>2660</v>
      </c>
      <c r="B844" t="s">
        <v>1350</v>
      </c>
      <c r="C844" t="s">
        <v>2400</v>
      </c>
      <c r="D844" t="s">
        <v>2631</v>
      </c>
      <c r="E844" s="31">
        <v>95.369565217391298</v>
      </c>
      <c r="F844" s="31">
        <v>336.84630434782616</v>
      </c>
      <c r="G844" s="31">
        <v>15.782608695652174</v>
      </c>
      <c r="H844" s="36">
        <v>4.6854035481283224E-2</v>
      </c>
      <c r="I844" s="31">
        <v>21.708913043478262</v>
      </c>
      <c r="J844" s="31">
        <v>0.2608695652173913</v>
      </c>
      <c r="K844" s="36">
        <v>1.2016703217472285E-2</v>
      </c>
      <c r="L844" s="31">
        <v>10.665434782608695</v>
      </c>
      <c r="M844" s="31">
        <v>0.2608695652173913</v>
      </c>
      <c r="N844" s="36">
        <v>2.4459346527791932E-2</v>
      </c>
      <c r="O844" s="31">
        <v>5.4782608695652177</v>
      </c>
      <c r="P844" s="31">
        <v>0</v>
      </c>
      <c r="Q844" s="36">
        <v>0</v>
      </c>
      <c r="R844" s="31">
        <v>5.5652173913043477</v>
      </c>
      <c r="S844" s="31">
        <v>0</v>
      </c>
      <c r="T844" s="36">
        <v>0</v>
      </c>
      <c r="U844" s="31">
        <v>56.759021739130453</v>
      </c>
      <c r="V844" s="31">
        <v>15.521739130434783</v>
      </c>
      <c r="W844" s="36">
        <v>0.27346734765398328</v>
      </c>
      <c r="X844" s="31">
        <v>16.956521739130434</v>
      </c>
      <c r="Y844" s="31">
        <v>0</v>
      </c>
      <c r="Z844" s="36">
        <v>0</v>
      </c>
      <c r="AA844" s="31">
        <v>241.421847826087</v>
      </c>
      <c r="AB844" s="31">
        <v>0</v>
      </c>
      <c r="AC844" s="36">
        <v>0</v>
      </c>
      <c r="AD844" s="31">
        <v>0</v>
      </c>
      <c r="AE844" s="31">
        <v>0</v>
      </c>
      <c r="AF844" s="36" t="s">
        <v>2850</v>
      </c>
      <c r="AG844" s="31">
        <v>0</v>
      </c>
      <c r="AH844" s="31">
        <v>0</v>
      </c>
      <c r="AI844" s="36" t="s">
        <v>2850</v>
      </c>
      <c r="AJ844" t="s">
        <v>214</v>
      </c>
      <c r="AK844" s="37">
        <v>9</v>
      </c>
      <c r="AT844"/>
    </row>
    <row r="845" spans="1:46" x14ac:dyDescent="0.25">
      <c r="A845" t="s">
        <v>2660</v>
      </c>
      <c r="B845" t="s">
        <v>1526</v>
      </c>
      <c r="C845" t="s">
        <v>2323</v>
      </c>
      <c r="D845" t="s">
        <v>2620</v>
      </c>
      <c r="E845" s="31">
        <v>31.739130434782609</v>
      </c>
      <c r="F845" s="31">
        <v>155.70293478260874</v>
      </c>
      <c r="G845" s="31">
        <v>9.2866304347826087</v>
      </c>
      <c r="H845" s="36">
        <v>5.964325879758485E-2</v>
      </c>
      <c r="I845" s="31">
        <v>47.353478260869572</v>
      </c>
      <c r="J845" s="31">
        <v>0</v>
      </c>
      <c r="K845" s="36">
        <v>0</v>
      </c>
      <c r="L845" s="31">
        <v>31.655869565217394</v>
      </c>
      <c r="M845" s="31">
        <v>0</v>
      </c>
      <c r="N845" s="36">
        <v>0</v>
      </c>
      <c r="O845" s="31">
        <v>10.741086956521739</v>
      </c>
      <c r="P845" s="31">
        <v>0</v>
      </c>
      <c r="Q845" s="36">
        <v>0</v>
      </c>
      <c r="R845" s="31">
        <v>4.9565217391304346</v>
      </c>
      <c r="S845" s="31">
        <v>0</v>
      </c>
      <c r="T845" s="36">
        <v>0</v>
      </c>
      <c r="U845" s="31">
        <v>20.611086956521739</v>
      </c>
      <c r="V845" s="31">
        <v>1.4673913043478262</v>
      </c>
      <c r="W845" s="36">
        <v>7.1194270706985488E-2</v>
      </c>
      <c r="X845" s="31">
        <v>0</v>
      </c>
      <c r="Y845" s="31">
        <v>0</v>
      </c>
      <c r="Z845" s="36" t="s">
        <v>2850</v>
      </c>
      <c r="AA845" s="31">
        <v>87.738369565217411</v>
      </c>
      <c r="AB845" s="31">
        <v>7.8192391304347835</v>
      </c>
      <c r="AC845" s="36">
        <v>8.9119950247338611E-2</v>
      </c>
      <c r="AD845" s="31">
        <v>0</v>
      </c>
      <c r="AE845" s="31">
        <v>0</v>
      </c>
      <c r="AF845" s="36" t="s">
        <v>2850</v>
      </c>
      <c r="AG845" s="31">
        <v>0</v>
      </c>
      <c r="AH845" s="31">
        <v>0</v>
      </c>
      <c r="AI845" s="36" t="s">
        <v>2850</v>
      </c>
      <c r="AJ845" t="s">
        <v>392</v>
      </c>
      <c r="AK845" s="37">
        <v>9</v>
      </c>
      <c r="AT845"/>
    </row>
    <row r="846" spans="1:46" x14ac:dyDescent="0.25">
      <c r="A846" t="s">
        <v>2660</v>
      </c>
      <c r="B846" t="s">
        <v>2253</v>
      </c>
      <c r="C846" t="s">
        <v>2369</v>
      </c>
      <c r="D846" t="s">
        <v>2617</v>
      </c>
      <c r="E846" s="31">
        <v>33.771739130434781</v>
      </c>
      <c r="F846" s="31">
        <v>129.47934782608695</v>
      </c>
      <c r="G846" s="31">
        <v>1.9130434782608696</v>
      </c>
      <c r="H846" s="36">
        <v>1.4774892756105138E-2</v>
      </c>
      <c r="I846" s="31">
        <v>19.727608695652172</v>
      </c>
      <c r="J846" s="31">
        <v>0</v>
      </c>
      <c r="K846" s="36">
        <v>0</v>
      </c>
      <c r="L846" s="31">
        <v>19.727608695652172</v>
      </c>
      <c r="M846" s="31">
        <v>0</v>
      </c>
      <c r="N846" s="36">
        <v>0</v>
      </c>
      <c r="O846" s="31">
        <v>0</v>
      </c>
      <c r="P846" s="31">
        <v>0</v>
      </c>
      <c r="Q846" s="36" t="s">
        <v>2850</v>
      </c>
      <c r="R846" s="31">
        <v>0</v>
      </c>
      <c r="S846" s="31">
        <v>0</v>
      </c>
      <c r="T846" s="36" t="s">
        <v>2850</v>
      </c>
      <c r="U846" s="31">
        <v>21.89891304347827</v>
      </c>
      <c r="V846" s="31">
        <v>0</v>
      </c>
      <c r="W846" s="36">
        <v>0</v>
      </c>
      <c r="X846" s="31">
        <v>0</v>
      </c>
      <c r="Y846" s="31">
        <v>0</v>
      </c>
      <c r="Z846" s="36" t="s">
        <v>2850</v>
      </c>
      <c r="AA846" s="31">
        <v>87.852826086956526</v>
      </c>
      <c r="AB846" s="31">
        <v>1.9130434782608696</v>
      </c>
      <c r="AC846" s="36">
        <v>2.1775548533491042E-2</v>
      </c>
      <c r="AD846" s="31">
        <v>0</v>
      </c>
      <c r="AE846" s="31">
        <v>0</v>
      </c>
      <c r="AF846" s="36" t="s">
        <v>2850</v>
      </c>
      <c r="AG846" s="31">
        <v>0</v>
      </c>
      <c r="AH846" s="31">
        <v>0</v>
      </c>
      <c r="AI846" s="36" t="s">
        <v>2850</v>
      </c>
      <c r="AJ846" t="s">
        <v>1123</v>
      </c>
      <c r="AK846" s="37">
        <v>9</v>
      </c>
      <c r="AT846"/>
    </row>
    <row r="847" spans="1:46" x14ac:dyDescent="0.25">
      <c r="A847" t="s">
        <v>2660</v>
      </c>
      <c r="B847" t="s">
        <v>2132</v>
      </c>
      <c r="C847" t="s">
        <v>2490</v>
      </c>
      <c r="D847" t="s">
        <v>2603</v>
      </c>
      <c r="E847" s="31">
        <v>19.043478260869566</v>
      </c>
      <c r="F847" s="31">
        <v>134.40021739130435</v>
      </c>
      <c r="G847" s="31">
        <v>0</v>
      </c>
      <c r="H847" s="36">
        <v>0</v>
      </c>
      <c r="I847" s="31">
        <v>18.654999999999998</v>
      </c>
      <c r="J847" s="31">
        <v>0</v>
      </c>
      <c r="K847" s="36">
        <v>0</v>
      </c>
      <c r="L847" s="31">
        <v>13.176739130434781</v>
      </c>
      <c r="M847" s="31">
        <v>0</v>
      </c>
      <c r="N847" s="36">
        <v>0</v>
      </c>
      <c r="O847" s="31">
        <v>0</v>
      </c>
      <c r="P847" s="31">
        <v>0</v>
      </c>
      <c r="Q847" s="36" t="s">
        <v>2850</v>
      </c>
      <c r="R847" s="31">
        <v>5.4782608695652177</v>
      </c>
      <c r="S847" s="31">
        <v>0</v>
      </c>
      <c r="T847" s="36">
        <v>0</v>
      </c>
      <c r="U847" s="31">
        <v>47.681086956521725</v>
      </c>
      <c r="V847" s="31">
        <v>0</v>
      </c>
      <c r="W847" s="36">
        <v>0</v>
      </c>
      <c r="X847" s="31">
        <v>4.1739130434782608</v>
      </c>
      <c r="Y847" s="31">
        <v>0</v>
      </c>
      <c r="Z847" s="36">
        <v>0</v>
      </c>
      <c r="AA847" s="31">
        <v>63.890217391304361</v>
      </c>
      <c r="AB847" s="31">
        <v>0</v>
      </c>
      <c r="AC847" s="36">
        <v>0</v>
      </c>
      <c r="AD847" s="31">
        <v>0</v>
      </c>
      <c r="AE847" s="31">
        <v>0</v>
      </c>
      <c r="AF847" s="36" t="s">
        <v>2850</v>
      </c>
      <c r="AG847" s="31">
        <v>0</v>
      </c>
      <c r="AH847" s="31">
        <v>0</v>
      </c>
      <c r="AI847" s="36" t="s">
        <v>2850</v>
      </c>
      <c r="AJ847" t="s">
        <v>997</v>
      </c>
      <c r="AK847" s="37">
        <v>9</v>
      </c>
      <c r="AT847"/>
    </row>
    <row r="848" spans="1:46" x14ac:dyDescent="0.25">
      <c r="A848" t="s">
        <v>2660</v>
      </c>
      <c r="B848" t="s">
        <v>2154</v>
      </c>
      <c r="C848" t="s">
        <v>2581</v>
      </c>
      <c r="D848" t="s">
        <v>2619</v>
      </c>
      <c r="E848" s="31">
        <v>30.173913043478262</v>
      </c>
      <c r="F848" s="31">
        <v>149.45902173913049</v>
      </c>
      <c r="G848" s="31">
        <v>0</v>
      </c>
      <c r="H848" s="36">
        <v>0</v>
      </c>
      <c r="I848" s="31">
        <v>22.858152173913041</v>
      </c>
      <c r="J848" s="31">
        <v>0</v>
      </c>
      <c r="K848" s="36">
        <v>0</v>
      </c>
      <c r="L848" s="31">
        <v>15.2875</v>
      </c>
      <c r="M848" s="31">
        <v>0</v>
      </c>
      <c r="N848" s="36">
        <v>0</v>
      </c>
      <c r="O848" s="31">
        <v>3.5995652173913033</v>
      </c>
      <c r="P848" s="31">
        <v>0</v>
      </c>
      <c r="Q848" s="36">
        <v>0</v>
      </c>
      <c r="R848" s="31">
        <v>3.9710869565217388</v>
      </c>
      <c r="S848" s="31">
        <v>0</v>
      </c>
      <c r="T848" s="36">
        <v>0</v>
      </c>
      <c r="U848" s="31">
        <v>54.486195652173912</v>
      </c>
      <c r="V848" s="31">
        <v>0</v>
      </c>
      <c r="W848" s="36">
        <v>0</v>
      </c>
      <c r="X848" s="31">
        <v>8.6956521739130432E-2</v>
      </c>
      <c r="Y848" s="31">
        <v>0</v>
      </c>
      <c r="Z848" s="36">
        <v>0</v>
      </c>
      <c r="AA848" s="31">
        <v>72.027717391304392</v>
      </c>
      <c r="AB848" s="31">
        <v>0</v>
      </c>
      <c r="AC848" s="36">
        <v>0</v>
      </c>
      <c r="AD848" s="31">
        <v>0</v>
      </c>
      <c r="AE848" s="31">
        <v>0</v>
      </c>
      <c r="AF848" s="36" t="s">
        <v>2850</v>
      </c>
      <c r="AG848" s="31">
        <v>0</v>
      </c>
      <c r="AH848" s="31">
        <v>0</v>
      </c>
      <c r="AI848" s="36" t="s">
        <v>2850</v>
      </c>
      <c r="AJ848" t="s">
        <v>1020</v>
      </c>
      <c r="AK848" s="37">
        <v>9</v>
      </c>
      <c r="AT848"/>
    </row>
    <row r="849" spans="1:46" x14ac:dyDescent="0.25">
      <c r="A849" t="s">
        <v>2660</v>
      </c>
      <c r="B849" t="s">
        <v>1368</v>
      </c>
      <c r="C849" t="s">
        <v>2413</v>
      </c>
      <c r="D849" t="s">
        <v>2636</v>
      </c>
      <c r="E849" s="31">
        <v>36.076086956521742</v>
      </c>
      <c r="F849" s="31">
        <v>165.75434782608698</v>
      </c>
      <c r="G849" s="31">
        <v>0</v>
      </c>
      <c r="H849" s="36">
        <v>0</v>
      </c>
      <c r="I849" s="31">
        <v>20.583586956521735</v>
      </c>
      <c r="J849" s="31">
        <v>0</v>
      </c>
      <c r="K849" s="36">
        <v>0</v>
      </c>
      <c r="L849" s="31">
        <v>15.279239130434778</v>
      </c>
      <c r="M849" s="31">
        <v>0</v>
      </c>
      <c r="N849" s="36">
        <v>0</v>
      </c>
      <c r="O849" s="31">
        <v>0</v>
      </c>
      <c r="P849" s="31">
        <v>0</v>
      </c>
      <c r="Q849" s="36" t="s">
        <v>2850</v>
      </c>
      <c r="R849" s="31">
        <v>5.3043478260869561</v>
      </c>
      <c r="S849" s="31">
        <v>0</v>
      </c>
      <c r="T849" s="36">
        <v>0</v>
      </c>
      <c r="U849" s="31">
        <v>35.031304347826065</v>
      </c>
      <c r="V849" s="31">
        <v>0</v>
      </c>
      <c r="W849" s="36">
        <v>0</v>
      </c>
      <c r="X849" s="31">
        <v>14.862499999999999</v>
      </c>
      <c r="Y849" s="31">
        <v>0</v>
      </c>
      <c r="Z849" s="36">
        <v>0</v>
      </c>
      <c r="AA849" s="31">
        <v>95.276956521739166</v>
      </c>
      <c r="AB849" s="31">
        <v>0</v>
      </c>
      <c r="AC849" s="36">
        <v>0</v>
      </c>
      <c r="AD849" s="31">
        <v>0</v>
      </c>
      <c r="AE849" s="31">
        <v>0</v>
      </c>
      <c r="AF849" s="36" t="s">
        <v>2850</v>
      </c>
      <c r="AG849" s="31">
        <v>0</v>
      </c>
      <c r="AH849" s="31">
        <v>0</v>
      </c>
      <c r="AI849" s="36" t="s">
        <v>2850</v>
      </c>
      <c r="AJ849" t="s">
        <v>232</v>
      </c>
      <c r="AK849" s="37">
        <v>9</v>
      </c>
      <c r="AT849"/>
    </row>
    <row r="850" spans="1:46" x14ac:dyDescent="0.25">
      <c r="A850" t="s">
        <v>2660</v>
      </c>
      <c r="B850" t="s">
        <v>1510</v>
      </c>
      <c r="C850" t="s">
        <v>2457</v>
      </c>
      <c r="D850" t="s">
        <v>2637</v>
      </c>
      <c r="E850" s="31">
        <v>86.315217391304344</v>
      </c>
      <c r="F850" s="31">
        <v>310.30195652173916</v>
      </c>
      <c r="G850" s="31">
        <v>0</v>
      </c>
      <c r="H850" s="36">
        <v>0</v>
      </c>
      <c r="I850" s="31">
        <v>15.23043478260869</v>
      </c>
      <c r="J850" s="31">
        <v>0</v>
      </c>
      <c r="K850" s="36">
        <v>0</v>
      </c>
      <c r="L850" s="31">
        <v>9.7521739130434728</v>
      </c>
      <c r="M850" s="31">
        <v>0</v>
      </c>
      <c r="N850" s="36">
        <v>0</v>
      </c>
      <c r="O850" s="31">
        <v>0</v>
      </c>
      <c r="P850" s="31">
        <v>0</v>
      </c>
      <c r="Q850" s="36" t="s">
        <v>2850</v>
      </c>
      <c r="R850" s="31">
        <v>5.4782608695652177</v>
      </c>
      <c r="S850" s="31">
        <v>0</v>
      </c>
      <c r="T850" s="36">
        <v>0</v>
      </c>
      <c r="U850" s="31">
        <v>82.911739130434782</v>
      </c>
      <c r="V850" s="31">
        <v>0</v>
      </c>
      <c r="W850" s="36">
        <v>0</v>
      </c>
      <c r="X850" s="31">
        <v>0.37815217391304345</v>
      </c>
      <c r="Y850" s="31">
        <v>0</v>
      </c>
      <c r="Z850" s="36">
        <v>0</v>
      </c>
      <c r="AA850" s="31">
        <v>211.78163043478261</v>
      </c>
      <c r="AB850" s="31">
        <v>0</v>
      </c>
      <c r="AC850" s="36">
        <v>0</v>
      </c>
      <c r="AD850" s="31">
        <v>0</v>
      </c>
      <c r="AE850" s="31">
        <v>0</v>
      </c>
      <c r="AF850" s="36" t="s">
        <v>2850</v>
      </c>
      <c r="AG850" s="31">
        <v>0</v>
      </c>
      <c r="AH850" s="31">
        <v>0</v>
      </c>
      <c r="AI850" s="36" t="s">
        <v>2850</v>
      </c>
      <c r="AJ850" t="s">
        <v>375</v>
      </c>
      <c r="AK850" s="37">
        <v>9</v>
      </c>
      <c r="AT850"/>
    </row>
    <row r="851" spans="1:46" x14ac:dyDescent="0.25">
      <c r="A851" t="s">
        <v>2660</v>
      </c>
      <c r="B851" t="s">
        <v>1757</v>
      </c>
      <c r="C851" t="s">
        <v>2402</v>
      </c>
      <c r="D851" t="s">
        <v>2602</v>
      </c>
      <c r="E851" s="31">
        <v>78.065217391304344</v>
      </c>
      <c r="F851" s="31">
        <v>180.19826086956522</v>
      </c>
      <c r="G851" s="31">
        <v>180.19826086956522</v>
      </c>
      <c r="H851" s="36">
        <v>1</v>
      </c>
      <c r="I851" s="31">
        <v>12.622065217391311</v>
      </c>
      <c r="J851" s="31">
        <v>12.622065217391311</v>
      </c>
      <c r="K851" s="36">
        <v>1</v>
      </c>
      <c r="L851" s="31">
        <v>10.53510869565218</v>
      </c>
      <c r="M851" s="31">
        <v>10.53510869565218</v>
      </c>
      <c r="N851" s="36">
        <v>1</v>
      </c>
      <c r="O851" s="31">
        <v>0</v>
      </c>
      <c r="P851" s="31">
        <v>0</v>
      </c>
      <c r="Q851" s="36" t="s">
        <v>2850</v>
      </c>
      <c r="R851" s="31">
        <v>2.0869565217391304</v>
      </c>
      <c r="S851" s="31">
        <v>2.0869565217391304</v>
      </c>
      <c r="T851" s="36">
        <v>1</v>
      </c>
      <c r="U851" s="31">
        <v>54.21304347826085</v>
      </c>
      <c r="V851" s="31">
        <v>54.21304347826085</v>
      </c>
      <c r="W851" s="36">
        <v>1</v>
      </c>
      <c r="X851" s="31">
        <v>5.7904347826086964</v>
      </c>
      <c r="Y851" s="31">
        <v>5.7904347826086964</v>
      </c>
      <c r="Z851" s="36">
        <v>1</v>
      </c>
      <c r="AA851" s="31">
        <v>107.57271739130435</v>
      </c>
      <c r="AB851" s="31">
        <v>107.57271739130435</v>
      </c>
      <c r="AC851" s="36">
        <v>1</v>
      </c>
      <c r="AD851" s="31">
        <v>0</v>
      </c>
      <c r="AE851" s="31">
        <v>0</v>
      </c>
      <c r="AF851" s="36" t="s">
        <v>2850</v>
      </c>
      <c r="AG851" s="31">
        <v>0</v>
      </c>
      <c r="AH851" s="31">
        <v>0</v>
      </c>
      <c r="AI851" s="36" t="s">
        <v>2850</v>
      </c>
      <c r="AJ851" t="s">
        <v>624</v>
      </c>
      <c r="AK851" s="37">
        <v>9</v>
      </c>
      <c r="AT851"/>
    </row>
    <row r="852" spans="1:46" x14ac:dyDescent="0.25">
      <c r="A852" t="s">
        <v>2660</v>
      </c>
      <c r="B852" t="s">
        <v>1414</v>
      </c>
      <c r="C852" t="s">
        <v>2286</v>
      </c>
      <c r="D852" t="s">
        <v>2603</v>
      </c>
      <c r="E852" s="31">
        <v>69.152173913043484</v>
      </c>
      <c r="F852" s="31">
        <v>275.95652173913038</v>
      </c>
      <c r="G852" s="31">
        <v>0</v>
      </c>
      <c r="H852" s="36">
        <v>0</v>
      </c>
      <c r="I852" s="31">
        <v>24.0695652173913</v>
      </c>
      <c r="J852" s="31">
        <v>0</v>
      </c>
      <c r="K852" s="36">
        <v>0</v>
      </c>
      <c r="L852" s="31">
        <v>16.417391304347824</v>
      </c>
      <c r="M852" s="31">
        <v>0</v>
      </c>
      <c r="N852" s="36">
        <v>0</v>
      </c>
      <c r="O852" s="31">
        <v>2</v>
      </c>
      <c r="P852" s="31">
        <v>0</v>
      </c>
      <c r="Q852" s="36">
        <v>0</v>
      </c>
      <c r="R852" s="31">
        <v>5.6521739130434785</v>
      </c>
      <c r="S852" s="31">
        <v>0</v>
      </c>
      <c r="T852" s="36">
        <v>0</v>
      </c>
      <c r="U852" s="31">
        <v>73.293369565217375</v>
      </c>
      <c r="V852" s="31">
        <v>0</v>
      </c>
      <c r="W852" s="36">
        <v>0</v>
      </c>
      <c r="X852" s="31">
        <v>17.805217391304346</v>
      </c>
      <c r="Y852" s="31">
        <v>0</v>
      </c>
      <c r="Z852" s="36">
        <v>0</v>
      </c>
      <c r="AA852" s="31">
        <v>157.89663043478259</v>
      </c>
      <c r="AB852" s="31">
        <v>0</v>
      </c>
      <c r="AC852" s="36">
        <v>0</v>
      </c>
      <c r="AD852" s="31">
        <v>2.8917391304347824</v>
      </c>
      <c r="AE852" s="31">
        <v>0</v>
      </c>
      <c r="AF852" s="36">
        <v>0</v>
      </c>
      <c r="AG852" s="31">
        <v>0</v>
      </c>
      <c r="AH852" s="31">
        <v>0</v>
      </c>
      <c r="AI852" s="36" t="s">
        <v>2850</v>
      </c>
      <c r="AJ852" t="s">
        <v>278</v>
      </c>
      <c r="AK852" s="37">
        <v>9</v>
      </c>
      <c r="AT852"/>
    </row>
    <row r="853" spans="1:46" x14ac:dyDescent="0.25">
      <c r="A853" t="s">
        <v>2660</v>
      </c>
      <c r="B853" t="s">
        <v>1892</v>
      </c>
      <c r="C853" t="s">
        <v>2372</v>
      </c>
      <c r="D853" t="s">
        <v>2605</v>
      </c>
      <c r="E853" s="31">
        <v>69.478260869565219</v>
      </c>
      <c r="F853" s="31">
        <v>443.31369565217392</v>
      </c>
      <c r="G853" s="31">
        <v>0</v>
      </c>
      <c r="H853" s="36">
        <v>0</v>
      </c>
      <c r="I853" s="31">
        <v>95.236086956521746</v>
      </c>
      <c r="J853" s="31">
        <v>0</v>
      </c>
      <c r="K853" s="36">
        <v>0</v>
      </c>
      <c r="L853" s="31">
        <v>66.39826086956522</v>
      </c>
      <c r="M853" s="31">
        <v>0</v>
      </c>
      <c r="N853" s="36">
        <v>0</v>
      </c>
      <c r="O853" s="31">
        <v>28.837826086956522</v>
      </c>
      <c r="P853" s="31">
        <v>0</v>
      </c>
      <c r="Q853" s="36">
        <v>0</v>
      </c>
      <c r="R853" s="31">
        <v>0</v>
      </c>
      <c r="S853" s="31">
        <v>0</v>
      </c>
      <c r="T853" s="36" t="s">
        <v>2850</v>
      </c>
      <c r="U853" s="31">
        <v>86.903913043478269</v>
      </c>
      <c r="V853" s="31">
        <v>0</v>
      </c>
      <c r="W853" s="36">
        <v>0</v>
      </c>
      <c r="X853" s="31">
        <v>0</v>
      </c>
      <c r="Y853" s="31">
        <v>0</v>
      </c>
      <c r="Z853" s="36" t="s">
        <v>2850</v>
      </c>
      <c r="AA853" s="31">
        <v>261.17369565217393</v>
      </c>
      <c r="AB853" s="31">
        <v>0</v>
      </c>
      <c r="AC853" s="36">
        <v>0</v>
      </c>
      <c r="AD853" s="31">
        <v>0</v>
      </c>
      <c r="AE853" s="31">
        <v>0</v>
      </c>
      <c r="AF853" s="36" t="s">
        <v>2850</v>
      </c>
      <c r="AG853" s="31">
        <v>0</v>
      </c>
      <c r="AH853" s="31">
        <v>0</v>
      </c>
      <c r="AI853" s="36" t="s">
        <v>2850</v>
      </c>
      <c r="AJ853" t="s">
        <v>751</v>
      </c>
      <c r="AK853" s="37">
        <v>9</v>
      </c>
      <c r="AT853"/>
    </row>
    <row r="854" spans="1:46" x14ac:dyDescent="0.25">
      <c r="A854" t="s">
        <v>2660</v>
      </c>
      <c r="B854" t="s">
        <v>1428</v>
      </c>
      <c r="C854" t="s">
        <v>2433</v>
      </c>
      <c r="D854" t="s">
        <v>2639</v>
      </c>
      <c r="E854" s="31">
        <v>31.760869565217391</v>
      </c>
      <c r="F854" s="31">
        <v>156.44</v>
      </c>
      <c r="G854" s="31">
        <v>0</v>
      </c>
      <c r="H854" s="36">
        <v>0</v>
      </c>
      <c r="I854" s="31">
        <v>30.105000000000004</v>
      </c>
      <c r="J854" s="31">
        <v>0</v>
      </c>
      <c r="K854" s="36">
        <v>0</v>
      </c>
      <c r="L854" s="31">
        <v>24.452826086956524</v>
      </c>
      <c r="M854" s="31">
        <v>0</v>
      </c>
      <c r="N854" s="36">
        <v>0</v>
      </c>
      <c r="O854" s="31">
        <v>0</v>
      </c>
      <c r="P854" s="31">
        <v>0</v>
      </c>
      <c r="Q854" s="36" t="s">
        <v>2850</v>
      </c>
      <c r="R854" s="31">
        <v>5.6521739130434785</v>
      </c>
      <c r="S854" s="31">
        <v>0</v>
      </c>
      <c r="T854" s="36">
        <v>0</v>
      </c>
      <c r="U854" s="31">
        <v>45.535543478260863</v>
      </c>
      <c r="V854" s="31">
        <v>0</v>
      </c>
      <c r="W854" s="36">
        <v>0</v>
      </c>
      <c r="X854" s="31">
        <v>4.7616304347826093</v>
      </c>
      <c r="Y854" s="31">
        <v>0</v>
      </c>
      <c r="Z854" s="36">
        <v>0</v>
      </c>
      <c r="AA854" s="31">
        <v>68.383913043478273</v>
      </c>
      <c r="AB854" s="31">
        <v>0</v>
      </c>
      <c r="AC854" s="36">
        <v>0</v>
      </c>
      <c r="AD854" s="31">
        <v>7.6539130434782603</v>
      </c>
      <c r="AE854" s="31">
        <v>0</v>
      </c>
      <c r="AF854" s="36">
        <v>0</v>
      </c>
      <c r="AG854" s="31">
        <v>0</v>
      </c>
      <c r="AH854" s="31">
        <v>0</v>
      </c>
      <c r="AI854" s="36" t="s">
        <v>2850</v>
      </c>
      <c r="AJ854" t="s">
        <v>292</v>
      </c>
      <c r="AK854" s="37">
        <v>9</v>
      </c>
      <c r="AT854"/>
    </row>
    <row r="855" spans="1:46" x14ac:dyDescent="0.25">
      <c r="A855" t="s">
        <v>2660</v>
      </c>
      <c r="B855" t="s">
        <v>1628</v>
      </c>
      <c r="C855" t="s">
        <v>2487</v>
      </c>
      <c r="D855" t="s">
        <v>2603</v>
      </c>
      <c r="E855" s="31">
        <v>101.54347826086956</v>
      </c>
      <c r="F855" s="31">
        <v>399.31402173913057</v>
      </c>
      <c r="G855" s="31">
        <v>0</v>
      </c>
      <c r="H855" s="36">
        <v>0</v>
      </c>
      <c r="I855" s="31">
        <v>51.710760869565213</v>
      </c>
      <c r="J855" s="31">
        <v>0</v>
      </c>
      <c r="K855" s="36">
        <v>0</v>
      </c>
      <c r="L855" s="31">
        <v>41.722826086956523</v>
      </c>
      <c r="M855" s="31">
        <v>0</v>
      </c>
      <c r="N855" s="36">
        <v>0</v>
      </c>
      <c r="O855" s="31">
        <v>4.1890217391304336</v>
      </c>
      <c r="P855" s="31">
        <v>0</v>
      </c>
      <c r="Q855" s="36">
        <v>0</v>
      </c>
      <c r="R855" s="31">
        <v>5.7989130434782608</v>
      </c>
      <c r="S855" s="31">
        <v>0</v>
      </c>
      <c r="T855" s="36">
        <v>0</v>
      </c>
      <c r="U855" s="31">
        <v>75.269347826086971</v>
      </c>
      <c r="V855" s="31">
        <v>0</v>
      </c>
      <c r="W855" s="36">
        <v>0</v>
      </c>
      <c r="X855" s="31">
        <v>18.459999999999997</v>
      </c>
      <c r="Y855" s="31">
        <v>0</v>
      </c>
      <c r="Z855" s="36">
        <v>0</v>
      </c>
      <c r="AA855" s="31">
        <v>253.87391304347838</v>
      </c>
      <c r="AB855" s="31">
        <v>0</v>
      </c>
      <c r="AC855" s="36">
        <v>0</v>
      </c>
      <c r="AD855" s="31">
        <v>0</v>
      </c>
      <c r="AE855" s="31">
        <v>0</v>
      </c>
      <c r="AF855" s="36" t="s">
        <v>2850</v>
      </c>
      <c r="AG855" s="31">
        <v>0</v>
      </c>
      <c r="AH855" s="31">
        <v>0</v>
      </c>
      <c r="AI855" s="36" t="s">
        <v>2850</v>
      </c>
      <c r="AJ855" t="s">
        <v>494</v>
      </c>
      <c r="AK855" s="37">
        <v>9</v>
      </c>
      <c r="AT855"/>
    </row>
    <row r="856" spans="1:46" x14ac:dyDescent="0.25">
      <c r="A856" t="s">
        <v>2660</v>
      </c>
      <c r="B856" t="s">
        <v>2237</v>
      </c>
      <c r="C856" t="s">
        <v>2487</v>
      </c>
      <c r="D856" t="s">
        <v>2603</v>
      </c>
      <c r="E856" s="31">
        <v>18.913043478260871</v>
      </c>
      <c r="F856" s="31">
        <v>168.57489130434789</v>
      </c>
      <c r="G856" s="31">
        <v>0</v>
      </c>
      <c r="H856" s="36">
        <v>0</v>
      </c>
      <c r="I856" s="31">
        <v>48.364239130434775</v>
      </c>
      <c r="J856" s="31">
        <v>0</v>
      </c>
      <c r="K856" s="36">
        <v>0</v>
      </c>
      <c r="L856" s="31">
        <v>41.359673913043473</v>
      </c>
      <c r="M856" s="31">
        <v>0</v>
      </c>
      <c r="N856" s="36">
        <v>0</v>
      </c>
      <c r="O856" s="31">
        <v>7.0045652173913036</v>
      </c>
      <c r="P856" s="31">
        <v>0</v>
      </c>
      <c r="Q856" s="36">
        <v>0</v>
      </c>
      <c r="R856" s="31">
        <v>0</v>
      </c>
      <c r="S856" s="31">
        <v>0</v>
      </c>
      <c r="T856" s="36" t="s">
        <v>2850</v>
      </c>
      <c r="U856" s="31">
        <v>43.791195652173926</v>
      </c>
      <c r="V856" s="31">
        <v>0</v>
      </c>
      <c r="W856" s="36">
        <v>0</v>
      </c>
      <c r="X856" s="31">
        <v>0</v>
      </c>
      <c r="Y856" s="31">
        <v>0</v>
      </c>
      <c r="Z856" s="36" t="s">
        <v>2850</v>
      </c>
      <c r="AA856" s="31">
        <v>76.419456521739178</v>
      </c>
      <c r="AB856" s="31">
        <v>0</v>
      </c>
      <c r="AC856" s="36">
        <v>0</v>
      </c>
      <c r="AD856" s="31">
        <v>0</v>
      </c>
      <c r="AE856" s="31">
        <v>0</v>
      </c>
      <c r="AF856" s="36" t="s">
        <v>2850</v>
      </c>
      <c r="AG856" s="31">
        <v>0</v>
      </c>
      <c r="AH856" s="31">
        <v>0</v>
      </c>
      <c r="AI856" s="36" t="s">
        <v>2850</v>
      </c>
      <c r="AJ856" t="s">
        <v>1105</v>
      </c>
      <c r="AK856" s="37">
        <v>9</v>
      </c>
      <c r="AT856"/>
    </row>
    <row r="857" spans="1:46" x14ac:dyDescent="0.25">
      <c r="A857" t="s">
        <v>2660</v>
      </c>
      <c r="B857" t="s">
        <v>1580</v>
      </c>
      <c r="C857" t="s">
        <v>2331</v>
      </c>
      <c r="D857" t="s">
        <v>2603</v>
      </c>
      <c r="E857" s="31">
        <v>91.586956521739125</v>
      </c>
      <c r="F857" s="31">
        <v>438.77793478260867</v>
      </c>
      <c r="G857" s="31">
        <v>0</v>
      </c>
      <c r="H857" s="36">
        <v>0</v>
      </c>
      <c r="I857" s="31">
        <v>58.421847826086939</v>
      </c>
      <c r="J857" s="31">
        <v>0</v>
      </c>
      <c r="K857" s="36">
        <v>0</v>
      </c>
      <c r="L857" s="31">
        <v>50.410652173913022</v>
      </c>
      <c r="M857" s="31">
        <v>0</v>
      </c>
      <c r="N857" s="36">
        <v>0</v>
      </c>
      <c r="O857" s="31">
        <v>4.0546739130434784</v>
      </c>
      <c r="P857" s="31">
        <v>0</v>
      </c>
      <c r="Q857" s="36">
        <v>0</v>
      </c>
      <c r="R857" s="31">
        <v>3.9565217391304346</v>
      </c>
      <c r="S857" s="31">
        <v>0</v>
      </c>
      <c r="T857" s="36">
        <v>0</v>
      </c>
      <c r="U857" s="31">
        <v>177.56054347826085</v>
      </c>
      <c r="V857" s="31">
        <v>0</v>
      </c>
      <c r="W857" s="36">
        <v>0</v>
      </c>
      <c r="X857" s="31">
        <v>13.285108695652173</v>
      </c>
      <c r="Y857" s="31">
        <v>0</v>
      </c>
      <c r="Z857" s="36">
        <v>0</v>
      </c>
      <c r="AA857" s="31">
        <v>189.51043478260871</v>
      </c>
      <c r="AB857" s="31">
        <v>0</v>
      </c>
      <c r="AC857" s="36">
        <v>0</v>
      </c>
      <c r="AD857" s="31">
        <v>0</v>
      </c>
      <c r="AE857" s="31">
        <v>0</v>
      </c>
      <c r="AF857" s="36" t="s">
        <v>2850</v>
      </c>
      <c r="AG857" s="31">
        <v>0</v>
      </c>
      <c r="AH857" s="31">
        <v>0</v>
      </c>
      <c r="AI857" s="36" t="s">
        <v>2850</v>
      </c>
      <c r="AJ857" t="s">
        <v>446</v>
      </c>
      <c r="AK857" s="37">
        <v>9</v>
      </c>
      <c r="AT857"/>
    </row>
    <row r="858" spans="1:46" x14ac:dyDescent="0.25">
      <c r="A858" t="s">
        <v>2660</v>
      </c>
      <c r="B858" t="s">
        <v>1264</v>
      </c>
      <c r="C858" t="s">
        <v>2359</v>
      </c>
      <c r="D858" t="s">
        <v>2621</v>
      </c>
      <c r="E858" s="31">
        <v>60.478260869565219</v>
      </c>
      <c r="F858" s="31">
        <v>226.08576086956521</v>
      </c>
      <c r="G858" s="31">
        <v>0</v>
      </c>
      <c r="H858" s="36">
        <v>0</v>
      </c>
      <c r="I858" s="31">
        <v>35.282934782608699</v>
      </c>
      <c r="J858" s="31">
        <v>0</v>
      </c>
      <c r="K858" s="36">
        <v>0</v>
      </c>
      <c r="L858" s="31">
        <v>24.065543478260871</v>
      </c>
      <c r="M858" s="31">
        <v>0</v>
      </c>
      <c r="N858" s="36">
        <v>0</v>
      </c>
      <c r="O858" s="31">
        <v>5.5652173913043477</v>
      </c>
      <c r="P858" s="31">
        <v>0</v>
      </c>
      <c r="Q858" s="36">
        <v>0</v>
      </c>
      <c r="R858" s="31">
        <v>5.6521739130434785</v>
      </c>
      <c r="S858" s="31">
        <v>0</v>
      </c>
      <c r="T858" s="36">
        <v>0</v>
      </c>
      <c r="U858" s="31">
        <v>39.290652173913045</v>
      </c>
      <c r="V858" s="31">
        <v>0</v>
      </c>
      <c r="W858" s="36">
        <v>0</v>
      </c>
      <c r="X858" s="31">
        <v>5.5652173913043477</v>
      </c>
      <c r="Y858" s="31">
        <v>0</v>
      </c>
      <c r="Z858" s="36">
        <v>0</v>
      </c>
      <c r="AA858" s="31">
        <v>145.94695652173911</v>
      </c>
      <c r="AB858" s="31">
        <v>0</v>
      </c>
      <c r="AC858" s="36">
        <v>0</v>
      </c>
      <c r="AD858" s="31">
        <v>0</v>
      </c>
      <c r="AE858" s="31">
        <v>0</v>
      </c>
      <c r="AF858" s="36" t="s">
        <v>2850</v>
      </c>
      <c r="AG858" s="31">
        <v>0</v>
      </c>
      <c r="AH858" s="31">
        <v>0</v>
      </c>
      <c r="AI858" s="36" t="s">
        <v>2850</v>
      </c>
      <c r="AJ858" t="s">
        <v>127</v>
      </c>
      <c r="AK858" s="37">
        <v>9</v>
      </c>
      <c r="AT858"/>
    </row>
    <row r="859" spans="1:46" x14ac:dyDescent="0.25">
      <c r="A859" t="s">
        <v>2660</v>
      </c>
      <c r="B859" t="s">
        <v>1739</v>
      </c>
      <c r="C859" t="s">
        <v>2502</v>
      </c>
      <c r="D859" t="s">
        <v>2638</v>
      </c>
      <c r="E859" s="31">
        <v>46.293478260869563</v>
      </c>
      <c r="F859" s="31">
        <v>211.44021739130437</v>
      </c>
      <c r="G859" s="31">
        <v>84.898369565217379</v>
      </c>
      <c r="H859" s="36">
        <v>0.40152422567793333</v>
      </c>
      <c r="I859" s="31">
        <v>13.956304347826087</v>
      </c>
      <c r="J859" s="31">
        <v>4.1533695652173899</v>
      </c>
      <c r="K859" s="36">
        <v>0.29759809342824645</v>
      </c>
      <c r="L859" s="31">
        <v>13.956304347826087</v>
      </c>
      <c r="M859" s="31">
        <v>4.1533695652173899</v>
      </c>
      <c r="N859" s="36">
        <v>0.29759809342824645</v>
      </c>
      <c r="O859" s="31">
        <v>0</v>
      </c>
      <c r="P859" s="31">
        <v>0</v>
      </c>
      <c r="Q859" s="36" t="s">
        <v>2850</v>
      </c>
      <c r="R859" s="31">
        <v>0</v>
      </c>
      <c r="S859" s="31">
        <v>0</v>
      </c>
      <c r="T859" s="36" t="s">
        <v>2850</v>
      </c>
      <c r="U859" s="31">
        <v>53.261956521739123</v>
      </c>
      <c r="V859" s="31">
        <v>19.7925</v>
      </c>
      <c r="W859" s="36">
        <v>0.37160670190404282</v>
      </c>
      <c r="X859" s="31">
        <v>0</v>
      </c>
      <c r="Y859" s="31">
        <v>0</v>
      </c>
      <c r="Z859" s="36" t="s">
        <v>2850</v>
      </c>
      <c r="AA859" s="31">
        <v>144.22195652173914</v>
      </c>
      <c r="AB859" s="31">
        <v>60.952499999999993</v>
      </c>
      <c r="AC859" s="36">
        <v>0.42262982329471022</v>
      </c>
      <c r="AD859" s="31">
        <v>0</v>
      </c>
      <c r="AE859" s="31">
        <v>0</v>
      </c>
      <c r="AF859" s="36" t="s">
        <v>2850</v>
      </c>
      <c r="AG859" s="31">
        <v>0</v>
      </c>
      <c r="AH859" s="31">
        <v>0</v>
      </c>
      <c r="AI859" s="36" t="s">
        <v>2850</v>
      </c>
      <c r="AJ859" t="s">
        <v>605</v>
      </c>
      <c r="AK859" s="37">
        <v>9</v>
      </c>
      <c r="AT859"/>
    </row>
    <row r="860" spans="1:46" x14ac:dyDescent="0.25">
      <c r="A860" t="s">
        <v>2660</v>
      </c>
      <c r="B860" t="s">
        <v>1970</v>
      </c>
      <c r="C860" t="s">
        <v>2555</v>
      </c>
      <c r="D860" t="s">
        <v>2612</v>
      </c>
      <c r="E860" s="31">
        <v>33.304347826086953</v>
      </c>
      <c r="F860" s="31">
        <v>138.5070652173913</v>
      </c>
      <c r="G860" s="31">
        <v>0</v>
      </c>
      <c r="H860" s="36">
        <v>0</v>
      </c>
      <c r="I860" s="31">
        <v>29.944565217391304</v>
      </c>
      <c r="J860" s="31">
        <v>0</v>
      </c>
      <c r="K860" s="36">
        <v>0</v>
      </c>
      <c r="L860" s="31">
        <v>23.983478260869564</v>
      </c>
      <c r="M860" s="31">
        <v>0</v>
      </c>
      <c r="N860" s="36">
        <v>0</v>
      </c>
      <c r="O860" s="31">
        <v>0</v>
      </c>
      <c r="P860" s="31">
        <v>0</v>
      </c>
      <c r="Q860" s="36" t="s">
        <v>2850</v>
      </c>
      <c r="R860" s="31">
        <v>5.9610869565217399</v>
      </c>
      <c r="S860" s="31">
        <v>0</v>
      </c>
      <c r="T860" s="36">
        <v>0</v>
      </c>
      <c r="U860" s="31">
        <v>0</v>
      </c>
      <c r="V860" s="31">
        <v>0</v>
      </c>
      <c r="W860" s="36" t="s">
        <v>2850</v>
      </c>
      <c r="X860" s="31">
        <v>28.736413043478262</v>
      </c>
      <c r="Y860" s="31">
        <v>0</v>
      </c>
      <c r="Z860" s="36">
        <v>0</v>
      </c>
      <c r="AA860" s="31">
        <v>79.826086956521735</v>
      </c>
      <c r="AB860" s="31">
        <v>0</v>
      </c>
      <c r="AC860" s="36">
        <v>0</v>
      </c>
      <c r="AD860" s="31">
        <v>0</v>
      </c>
      <c r="AE860" s="31">
        <v>0</v>
      </c>
      <c r="AF860" s="36" t="s">
        <v>2850</v>
      </c>
      <c r="AG860" s="31">
        <v>0</v>
      </c>
      <c r="AH860" s="31">
        <v>0</v>
      </c>
      <c r="AI860" s="36" t="s">
        <v>2850</v>
      </c>
      <c r="AJ860" t="s">
        <v>830</v>
      </c>
      <c r="AK860" s="37">
        <v>9</v>
      </c>
      <c r="AT860"/>
    </row>
    <row r="861" spans="1:46" x14ac:dyDescent="0.25">
      <c r="A861" t="s">
        <v>2660</v>
      </c>
      <c r="B861" t="s">
        <v>1256</v>
      </c>
      <c r="C861" t="s">
        <v>2357</v>
      </c>
      <c r="D861" t="s">
        <v>2612</v>
      </c>
      <c r="E861" s="31">
        <v>67.402173913043484</v>
      </c>
      <c r="F861" s="31">
        <v>229.73282608695649</v>
      </c>
      <c r="G861" s="31">
        <v>8.4945652173913047</v>
      </c>
      <c r="H861" s="36">
        <v>3.6975844340921549E-2</v>
      </c>
      <c r="I861" s="31">
        <v>67.588804347826084</v>
      </c>
      <c r="J861" s="31">
        <v>0</v>
      </c>
      <c r="K861" s="36">
        <v>0</v>
      </c>
      <c r="L861" s="31">
        <v>62.567065217391303</v>
      </c>
      <c r="M861" s="31">
        <v>0</v>
      </c>
      <c r="N861" s="36">
        <v>0</v>
      </c>
      <c r="O861" s="31">
        <v>0</v>
      </c>
      <c r="P861" s="31">
        <v>0</v>
      </c>
      <c r="Q861" s="36" t="s">
        <v>2850</v>
      </c>
      <c r="R861" s="31">
        <v>5.0217391304347823</v>
      </c>
      <c r="S861" s="31">
        <v>0</v>
      </c>
      <c r="T861" s="36">
        <v>0</v>
      </c>
      <c r="U861" s="31">
        <v>41.040760869565219</v>
      </c>
      <c r="V861" s="31">
        <v>0</v>
      </c>
      <c r="W861" s="36">
        <v>0</v>
      </c>
      <c r="X861" s="31">
        <v>5.3804347826086953</v>
      </c>
      <c r="Y861" s="31">
        <v>0</v>
      </c>
      <c r="Z861" s="36">
        <v>0</v>
      </c>
      <c r="AA861" s="31">
        <v>115.72282608695652</v>
      </c>
      <c r="AB861" s="31">
        <v>8.4945652173913047</v>
      </c>
      <c r="AC861" s="36">
        <v>7.3404405203588041E-2</v>
      </c>
      <c r="AD861" s="31">
        <v>0</v>
      </c>
      <c r="AE861" s="31">
        <v>0</v>
      </c>
      <c r="AF861" s="36" t="s">
        <v>2850</v>
      </c>
      <c r="AG861" s="31">
        <v>0</v>
      </c>
      <c r="AH861" s="31">
        <v>0</v>
      </c>
      <c r="AI861" s="36" t="s">
        <v>2850</v>
      </c>
      <c r="AJ861" t="s">
        <v>119</v>
      </c>
      <c r="AK861" s="37">
        <v>9</v>
      </c>
      <c r="AT861"/>
    </row>
    <row r="862" spans="1:46" x14ac:dyDescent="0.25">
      <c r="A862" t="s">
        <v>2660</v>
      </c>
      <c r="B862" t="s">
        <v>1872</v>
      </c>
      <c r="C862" t="s">
        <v>2409</v>
      </c>
      <c r="D862" t="s">
        <v>2608</v>
      </c>
      <c r="E862" s="31">
        <v>128.38043478260869</v>
      </c>
      <c r="F862" s="31">
        <v>491.1795652173912</v>
      </c>
      <c r="G862" s="31">
        <v>0</v>
      </c>
      <c r="H862" s="36">
        <v>0</v>
      </c>
      <c r="I862" s="31">
        <v>94.472065217391318</v>
      </c>
      <c r="J862" s="31">
        <v>0</v>
      </c>
      <c r="K862" s="36">
        <v>0</v>
      </c>
      <c r="L862" s="31">
        <v>71.330326086956532</v>
      </c>
      <c r="M862" s="31">
        <v>0</v>
      </c>
      <c r="N862" s="36">
        <v>0</v>
      </c>
      <c r="O862" s="31">
        <v>18.446086956521743</v>
      </c>
      <c r="P862" s="31">
        <v>0</v>
      </c>
      <c r="Q862" s="36">
        <v>0</v>
      </c>
      <c r="R862" s="31">
        <v>4.6956521739130439</v>
      </c>
      <c r="S862" s="31">
        <v>0</v>
      </c>
      <c r="T862" s="36">
        <v>0</v>
      </c>
      <c r="U862" s="31">
        <v>85.295434782608723</v>
      </c>
      <c r="V862" s="31">
        <v>0</v>
      </c>
      <c r="W862" s="36">
        <v>0</v>
      </c>
      <c r="X862" s="31">
        <v>5.5652173913043477</v>
      </c>
      <c r="Y862" s="31">
        <v>0</v>
      </c>
      <c r="Z862" s="36">
        <v>0</v>
      </c>
      <c r="AA862" s="31">
        <v>305.84684782608679</v>
      </c>
      <c r="AB862" s="31">
        <v>0</v>
      </c>
      <c r="AC862" s="36">
        <v>0</v>
      </c>
      <c r="AD862" s="31">
        <v>0</v>
      </c>
      <c r="AE862" s="31">
        <v>0</v>
      </c>
      <c r="AF862" s="36" t="s">
        <v>2850</v>
      </c>
      <c r="AG862" s="31">
        <v>0</v>
      </c>
      <c r="AH862" s="31">
        <v>0</v>
      </c>
      <c r="AI862" s="36" t="s">
        <v>2850</v>
      </c>
      <c r="AJ862" t="s">
        <v>731</v>
      </c>
      <c r="AK862" s="37">
        <v>9</v>
      </c>
      <c r="AT862"/>
    </row>
    <row r="863" spans="1:46" x14ac:dyDescent="0.25">
      <c r="A863" t="s">
        <v>2660</v>
      </c>
      <c r="B863" t="s">
        <v>1283</v>
      </c>
      <c r="C863" t="s">
        <v>2288</v>
      </c>
      <c r="D863" t="s">
        <v>2603</v>
      </c>
      <c r="E863" s="31">
        <v>59.608695652173914</v>
      </c>
      <c r="F863" s="31">
        <v>231.19739130434778</v>
      </c>
      <c r="G863" s="31">
        <v>0</v>
      </c>
      <c r="H863" s="36">
        <v>0</v>
      </c>
      <c r="I863" s="31">
        <v>34.596086956521738</v>
      </c>
      <c r="J863" s="31">
        <v>0</v>
      </c>
      <c r="K863" s="36">
        <v>0</v>
      </c>
      <c r="L863" s="31">
        <v>23.863478260869567</v>
      </c>
      <c r="M863" s="31">
        <v>0</v>
      </c>
      <c r="N863" s="36">
        <v>0</v>
      </c>
      <c r="O863" s="31">
        <v>5.0054347826086953</v>
      </c>
      <c r="P863" s="31">
        <v>0</v>
      </c>
      <c r="Q863" s="36">
        <v>0</v>
      </c>
      <c r="R863" s="31">
        <v>5.7271739130434778</v>
      </c>
      <c r="S863" s="31">
        <v>0</v>
      </c>
      <c r="T863" s="36">
        <v>0</v>
      </c>
      <c r="U863" s="31">
        <v>58.656413043478267</v>
      </c>
      <c r="V863" s="31">
        <v>0</v>
      </c>
      <c r="W863" s="36">
        <v>0</v>
      </c>
      <c r="X863" s="31">
        <v>6.7682608695652178</v>
      </c>
      <c r="Y863" s="31">
        <v>0</v>
      </c>
      <c r="Z863" s="36">
        <v>0</v>
      </c>
      <c r="AA863" s="31">
        <v>126.56478260869564</v>
      </c>
      <c r="AB863" s="31">
        <v>0</v>
      </c>
      <c r="AC863" s="36">
        <v>0</v>
      </c>
      <c r="AD863" s="31">
        <v>4.6118478260869553</v>
      </c>
      <c r="AE863" s="31">
        <v>0</v>
      </c>
      <c r="AF863" s="36">
        <v>0</v>
      </c>
      <c r="AG863" s="31">
        <v>0</v>
      </c>
      <c r="AH863" s="31">
        <v>0</v>
      </c>
      <c r="AI863" s="36" t="s">
        <v>2850</v>
      </c>
      <c r="AJ863" t="s">
        <v>146</v>
      </c>
      <c r="AK863" s="37">
        <v>9</v>
      </c>
      <c r="AT863"/>
    </row>
    <row r="864" spans="1:46" x14ac:dyDescent="0.25">
      <c r="A864" t="s">
        <v>2660</v>
      </c>
      <c r="B864" t="s">
        <v>2137</v>
      </c>
      <c r="C864" t="s">
        <v>2269</v>
      </c>
      <c r="D864" t="s">
        <v>2630</v>
      </c>
      <c r="E864" s="31">
        <v>44.760869565217391</v>
      </c>
      <c r="F864" s="31">
        <v>215.45217391304351</v>
      </c>
      <c r="G864" s="31">
        <v>0</v>
      </c>
      <c r="H864" s="36">
        <v>0</v>
      </c>
      <c r="I864" s="31">
        <v>46.989239130434783</v>
      </c>
      <c r="J864" s="31">
        <v>0</v>
      </c>
      <c r="K864" s="36">
        <v>0</v>
      </c>
      <c r="L864" s="31">
        <v>31.94576086956522</v>
      </c>
      <c r="M864" s="31">
        <v>0</v>
      </c>
      <c r="N864" s="36">
        <v>0</v>
      </c>
      <c r="O864" s="31">
        <v>11.652173913043478</v>
      </c>
      <c r="P864" s="31">
        <v>0</v>
      </c>
      <c r="Q864" s="36">
        <v>0</v>
      </c>
      <c r="R864" s="31">
        <v>3.3913043478260869</v>
      </c>
      <c r="S864" s="31">
        <v>0</v>
      </c>
      <c r="T864" s="36">
        <v>0</v>
      </c>
      <c r="U864" s="31">
        <v>64.638043478260855</v>
      </c>
      <c r="V864" s="31">
        <v>0</v>
      </c>
      <c r="W864" s="36">
        <v>0</v>
      </c>
      <c r="X864" s="31">
        <v>7.9130434782608692</v>
      </c>
      <c r="Y864" s="31">
        <v>0</v>
      </c>
      <c r="Z864" s="36">
        <v>0</v>
      </c>
      <c r="AA864" s="31">
        <v>95.911847826086984</v>
      </c>
      <c r="AB864" s="31">
        <v>0</v>
      </c>
      <c r="AC864" s="36">
        <v>0</v>
      </c>
      <c r="AD864" s="31">
        <v>0</v>
      </c>
      <c r="AE864" s="31">
        <v>0</v>
      </c>
      <c r="AF864" s="36" t="s">
        <v>2850</v>
      </c>
      <c r="AG864" s="31">
        <v>0</v>
      </c>
      <c r="AH864" s="31">
        <v>0</v>
      </c>
      <c r="AI864" s="36" t="s">
        <v>2850</v>
      </c>
      <c r="AJ864" t="s">
        <v>1002</v>
      </c>
      <c r="AK864" s="37">
        <v>9</v>
      </c>
      <c r="AT864"/>
    </row>
    <row r="865" spans="1:46" x14ac:dyDescent="0.25">
      <c r="A865" t="s">
        <v>2660</v>
      </c>
      <c r="B865" t="s">
        <v>1356</v>
      </c>
      <c r="C865" t="s">
        <v>2400</v>
      </c>
      <c r="D865" t="s">
        <v>2631</v>
      </c>
      <c r="E865" s="31">
        <v>106.89130434782609</v>
      </c>
      <c r="F865" s="31">
        <v>442.65293478260861</v>
      </c>
      <c r="G865" s="31">
        <v>20.820652173913043</v>
      </c>
      <c r="H865" s="36">
        <v>4.7036064911979585E-2</v>
      </c>
      <c r="I865" s="31">
        <v>51.853369565217399</v>
      </c>
      <c r="J865" s="31">
        <v>0</v>
      </c>
      <c r="K865" s="36">
        <v>0</v>
      </c>
      <c r="L865" s="31">
        <v>32.254347826086963</v>
      </c>
      <c r="M865" s="31">
        <v>0</v>
      </c>
      <c r="N865" s="36">
        <v>0</v>
      </c>
      <c r="O865" s="31">
        <v>13.932173913043476</v>
      </c>
      <c r="P865" s="31">
        <v>0</v>
      </c>
      <c r="Q865" s="36">
        <v>0</v>
      </c>
      <c r="R865" s="31">
        <v>5.6668478260869577</v>
      </c>
      <c r="S865" s="31">
        <v>0</v>
      </c>
      <c r="T865" s="36">
        <v>0</v>
      </c>
      <c r="U865" s="31">
        <v>85.606086956521736</v>
      </c>
      <c r="V865" s="31">
        <v>1.3179347826086956</v>
      </c>
      <c r="W865" s="36">
        <v>1.539533962436641E-2</v>
      </c>
      <c r="X865" s="31">
        <v>5.6523913043478258</v>
      </c>
      <c r="Y865" s="31">
        <v>0</v>
      </c>
      <c r="Z865" s="36">
        <v>0</v>
      </c>
      <c r="AA865" s="31">
        <v>285.75173913043471</v>
      </c>
      <c r="AB865" s="31">
        <v>19.502717391304348</v>
      </c>
      <c r="AC865" s="36">
        <v>6.8250564110835049E-2</v>
      </c>
      <c r="AD865" s="31">
        <v>13.789347826086958</v>
      </c>
      <c r="AE865" s="31">
        <v>0</v>
      </c>
      <c r="AF865" s="36">
        <v>0</v>
      </c>
      <c r="AG865" s="31">
        <v>0</v>
      </c>
      <c r="AH865" s="31">
        <v>0</v>
      </c>
      <c r="AI865" s="36" t="s">
        <v>2850</v>
      </c>
      <c r="AJ865" t="s">
        <v>220</v>
      </c>
      <c r="AK865" s="37">
        <v>9</v>
      </c>
      <c r="AT865"/>
    </row>
    <row r="866" spans="1:46" x14ac:dyDescent="0.25">
      <c r="A866" t="s">
        <v>2660</v>
      </c>
      <c r="B866" t="s">
        <v>1733</v>
      </c>
      <c r="C866" t="s">
        <v>2329</v>
      </c>
      <c r="D866" t="s">
        <v>2603</v>
      </c>
      <c r="E866" s="31">
        <v>90.597826086956516</v>
      </c>
      <c r="F866" s="31">
        <v>369.48652173913047</v>
      </c>
      <c r="G866" s="31">
        <v>0.48369565217391303</v>
      </c>
      <c r="H866" s="36">
        <v>1.3091022911937717E-3</v>
      </c>
      <c r="I866" s="31">
        <v>32.026304347826084</v>
      </c>
      <c r="J866" s="31">
        <v>0</v>
      </c>
      <c r="K866" s="36">
        <v>0</v>
      </c>
      <c r="L866" s="31">
        <v>20.333369565217389</v>
      </c>
      <c r="M866" s="31">
        <v>0</v>
      </c>
      <c r="N866" s="36">
        <v>0</v>
      </c>
      <c r="O866" s="31">
        <v>6.3016304347826111</v>
      </c>
      <c r="P866" s="31">
        <v>0</v>
      </c>
      <c r="Q866" s="36">
        <v>0</v>
      </c>
      <c r="R866" s="31">
        <v>5.3913043478260869</v>
      </c>
      <c r="S866" s="31">
        <v>0</v>
      </c>
      <c r="T866" s="36">
        <v>0</v>
      </c>
      <c r="U866" s="31">
        <v>91.098043478260891</v>
      </c>
      <c r="V866" s="31">
        <v>0</v>
      </c>
      <c r="W866" s="36">
        <v>0</v>
      </c>
      <c r="X866" s="31">
        <v>12.200326086956522</v>
      </c>
      <c r="Y866" s="31">
        <v>0</v>
      </c>
      <c r="Z866" s="36">
        <v>0</v>
      </c>
      <c r="AA866" s="31">
        <v>234.16184782608698</v>
      </c>
      <c r="AB866" s="31">
        <v>0.48369565217391303</v>
      </c>
      <c r="AC866" s="36">
        <v>2.065646716851824E-3</v>
      </c>
      <c r="AD866" s="31">
        <v>0</v>
      </c>
      <c r="AE866" s="31">
        <v>0</v>
      </c>
      <c r="AF866" s="36" t="s">
        <v>2850</v>
      </c>
      <c r="AG866" s="31">
        <v>0</v>
      </c>
      <c r="AH866" s="31">
        <v>0</v>
      </c>
      <c r="AI866" s="36" t="s">
        <v>2850</v>
      </c>
      <c r="AJ866" t="s">
        <v>599</v>
      </c>
      <c r="AK866" s="37">
        <v>9</v>
      </c>
      <c r="AT866"/>
    </row>
    <row r="867" spans="1:46" x14ac:dyDescent="0.25">
      <c r="A867" t="s">
        <v>2660</v>
      </c>
      <c r="B867" t="s">
        <v>1639</v>
      </c>
      <c r="C867" t="s">
        <v>2432</v>
      </c>
      <c r="D867" t="s">
        <v>2622</v>
      </c>
      <c r="E867" s="31">
        <v>45.695652173913047</v>
      </c>
      <c r="F867" s="31">
        <v>213.57739130434777</v>
      </c>
      <c r="G867" s="31">
        <v>0</v>
      </c>
      <c r="H867" s="36">
        <v>0</v>
      </c>
      <c r="I867" s="31">
        <v>21.607065217391323</v>
      </c>
      <c r="J867" s="31">
        <v>0</v>
      </c>
      <c r="K867" s="36">
        <v>0</v>
      </c>
      <c r="L867" s="31">
        <v>15.541847826086974</v>
      </c>
      <c r="M867" s="31">
        <v>0</v>
      </c>
      <c r="N867" s="36">
        <v>0</v>
      </c>
      <c r="O867" s="31">
        <v>0</v>
      </c>
      <c r="P867" s="31">
        <v>0</v>
      </c>
      <c r="Q867" s="36" t="s">
        <v>2850</v>
      </c>
      <c r="R867" s="31">
        <v>6.0652173913043477</v>
      </c>
      <c r="S867" s="31">
        <v>0</v>
      </c>
      <c r="T867" s="36">
        <v>0</v>
      </c>
      <c r="U867" s="31">
        <v>42.470434782608706</v>
      </c>
      <c r="V867" s="31">
        <v>0</v>
      </c>
      <c r="W867" s="36">
        <v>0</v>
      </c>
      <c r="X867" s="31">
        <v>0</v>
      </c>
      <c r="Y867" s="31">
        <v>0</v>
      </c>
      <c r="Z867" s="36" t="s">
        <v>2850</v>
      </c>
      <c r="AA867" s="31">
        <v>149.49989130434776</v>
      </c>
      <c r="AB867" s="31">
        <v>0</v>
      </c>
      <c r="AC867" s="36">
        <v>0</v>
      </c>
      <c r="AD867" s="31">
        <v>0</v>
      </c>
      <c r="AE867" s="31">
        <v>0</v>
      </c>
      <c r="AF867" s="36" t="s">
        <v>2850</v>
      </c>
      <c r="AG867" s="31">
        <v>0</v>
      </c>
      <c r="AH867" s="31">
        <v>0</v>
      </c>
      <c r="AI867" s="36" t="s">
        <v>2850</v>
      </c>
      <c r="AJ867" t="s">
        <v>505</v>
      </c>
      <c r="AK867" s="37">
        <v>9</v>
      </c>
      <c r="AT867"/>
    </row>
    <row r="868" spans="1:46" x14ac:dyDescent="0.25">
      <c r="A868" t="s">
        <v>2660</v>
      </c>
      <c r="B868" t="s">
        <v>2152</v>
      </c>
      <c r="C868" t="s">
        <v>2400</v>
      </c>
      <c r="D868" t="s">
        <v>2631</v>
      </c>
      <c r="E868" s="31">
        <v>31.945652173913043</v>
      </c>
      <c r="F868" s="31">
        <v>265.52282608695651</v>
      </c>
      <c r="G868" s="31">
        <v>4.3994565217391308</v>
      </c>
      <c r="H868" s="36">
        <v>1.6569033203564749E-2</v>
      </c>
      <c r="I868" s="31">
        <v>54.339673913043477</v>
      </c>
      <c r="J868" s="31">
        <v>0</v>
      </c>
      <c r="K868" s="36">
        <v>0</v>
      </c>
      <c r="L868" s="31">
        <v>45.383152173913047</v>
      </c>
      <c r="M868" s="31">
        <v>0</v>
      </c>
      <c r="N868" s="36">
        <v>0</v>
      </c>
      <c r="O868" s="31">
        <v>3.652173913043478</v>
      </c>
      <c r="P868" s="31">
        <v>0</v>
      </c>
      <c r="Q868" s="36">
        <v>0</v>
      </c>
      <c r="R868" s="31">
        <v>5.3043478260869561</v>
      </c>
      <c r="S868" s="31">
        <v>0</v>
      </c>
      <c r="T868" s="36">
        <v>0</v>
      </c>
      <c r="U868" s="31">
        <v>97.131521739130434</v>
      </c>
      <c r="V868" s="31">
        <v>4.3994565217391308</v>
      </c>
      <c r="W868" s="36">
        <v>4.5293808260874438E-2</v>
      </c>
      <c r="X868" s="31">
        <v>3.4266304347826089</v>
      </c>
      <c r="Y868" s="31">
        <v>0</v>
      </c>
      <c r="Z868" s="36">
        <v>0</v>
      </c>
      <c r="AA868" s="31">
        <v>110.625</v>
      </c>
      <c r="AB868" s="31">
        <v>0</v>
      </c>
      <c r="AC868" s="36">
        <v>0</v>
      </c>
      <c r="AD868" s="31">
        <v>0</v>
      </c>
      <c r="AE868" s="31">
        <v>0</v>
      </c>
      <c r="AF868" s="36" t="s">
        <v>2850</v>
      </c>
      <c r="AG868" s="31">
        <v>0</v>
      </c>
      <c r="AH868" s="31">
        <v>0</v>
      </c>
      <c r="AI868" s="36" t="s">
        <v>2850</v>
      </c>
      <c r="AJ868" t="s">
        <v>1018</v>
      </c>
      <c r="AK868" s="37">
        <v>9</v>
      </c>
      <c r="AT868"/>
    </row>
    <row r="869" spans="1:46" x14ac:dyDescent="0.25">
      <c r="A869" t="s">
        <v>2660</v>
      </c>
      <c r="B869" t="s">
        <v>1749</v>
      </c>
      <c r="C869" t="s">
        <v>2456</v>
      </c>
      <c r="D869" t="s">
        <v>2602</v>
      </c>
      <c r="E869" s="31">
        <v>114.69565217391305</v>
      </c>
      <c r="F869" s="31">
        <v>247.33054347826084</v>
      </c>
      <c r="G869" s="31">
        <v>247.33054347826084</v>
      </c>
      <c r="H869" s="36">
        <v>1</v>
      </c>
      <c r="I869" s="31">
        <v>35.732934782608687</v>
      </c>
      <c r="J869" s="31">
        <v>35.732934782608687</v>
      </c>
      <c r="K869" s="36">
        <v>1</v>
      </c>
      <c r="L869" s="31">
        <v>32.515543478260859</v>
      </c>
      <c r="M869" s="31">
        <v>32.515543478260859</v>
      </c>
      <c r="N869" s="36">
        <v>1</v>
      </c>
      <c r="O869" s="31">
        <v>0</v>
      </c>
      <c r="P869" s="31">
        <v>0</v>
      </c>
      <c r="Q869" s="36" t="s">
        <v>2850</v>
      </c>
      <c r="R869" s="31">
        <v>3.2173913043478262</v>
      </c>
      <c r="S869" s="31">
        <v>3.2173913043478262</v>
      </c>
      <c r="T869" s="36">
        <v>1</v>
      </c>
      <c r="U869" s="31">
        <v>37.275652173913031</v>
      </c>
      <c r="V869" s="31">
        <v>37.275652173913031</v>
      </c>
      <c r="W869" s="36">
        <v>1</v>
      </c>
      <c r="X869" s="31">
        <v>6.6995652173913083</v>
      </c>
      <c r="Y869" s="31">
        <v>6.6995652173913083</v>
      </c>
      <c r="Z869" s="36">
        <v>1</v>
      </c>
      <c r="AA869" s="31">
        <v>167.62239130434781</v>
      </c>
      <c r="AB869" s="31">
        <v>167.62239130434781</v>
      </c>
      <c r="AC869" s="36">
        <v>1</v>
      </c>
      <c r="AD869" s="31">
        <v>0</v>
      </c>
      <c r="AE869" s="31">
        <v>0</v>
      </c>
      <c r="AF869" s="36" t="s">
        <v>2850</v>
      </c>
      <c r="AG869" s="31">
        <v>0</v>
      </c>
      <c r="AH869" s="31">
        <v>0</v>
      </c>
      <c r="AI869" s="36" t="s">
        <v>2850</v>
      </c>
      <c r="AJ869" t="s">
        <v>615</v>
      </c>
      <c r="AK869" s="37">
        <v>9</v>
      </c>
      <c r="AT869"/>
    </row>
    <row r="870" spans="1:46" x14ac:dyDescent="0.25">
      <c r="A870" t="s">
        <v>2660</v>
      </c>
      <c r="B870" t="s">
        <v>2220</v>
      </c>
      <c r="C870" t="s">
        <v>2333</v>
      </c>
      <c r="D870" t="s">
        <v>2622</v>
      </c>
      <c r="E870" s="31">
        <v>91.847826086956516</v>
      </c>
      <c r="F870" s="31">
        <v>352.35369565217388</v>
      </c>
      <c r="G870" s="31">
        <v>79.905978260869574</v>
      </c>
      <c r="H870" s="36">
        <v>0.22677774987706897</v>
      </c>
      <c r="I870" s="31">
        <v>46.865652173913027</v>
      </c>
      <c r="J870" s="31">
        <v>0</v>
      </c>
      <c r="K870" s="36">
        <v>0</v>
      </c>
      <c r="L870" s="31">
        <v>37.534130434782597</v>
      </c>
      <c r="M870" s="31">
        <v>0</v>
      </c>
      <c r="N870" s="36">
        <v>0</v>
      </c>
      <c r="O870" s="31">
        <v>5.6793478260869561</v>
      </c>
      <c r="P870" s="31">
        <v>0</v>
      </c>
      <c r="Q870" s="36">
        <v>0</v>
      </c>
      <c r="R870" s="31">
        <v>3.652173913043478</v>
      </c>
      <c r="S870" s="31">
        <v>0</v>
      </c>
      <c r="T870" s="36">
        <v>0</v>
      </c>
      <c r="U870" s="31">
        <v>88.327282608695626</v>
      </c>
      <c r="V870" s="31">
        <v>21.464347826086961</v>
      </c>
      <c r="W870" s="36">
        <v>0.24300926273456808</v>
      </c>
      <c r="X870" s="31">
        <v>12.791304347826088</v>
      </c>
      <c r="Y870" s="31">
        <v>0</v>
      </c>
      <c r="Z870" s="36">
        <v>0</v>
      </c>
      <c r="AA870" s="31">
        <v>204.3694565217391</v>
      </c>
      <c r="AB870" s="31">
        <v>58.441630434782617</v>
      </c>
      <c r="AC870" s="36">
        <v>0.28596068820374876</v>
      </c>
      <c r="AD870" s="31">
        <v>0</v>
      </c>
      <c r="AE870" s="31">
        <v>0</v>
      </c>
      <c r="AF870" s="36" t="s">
        <v>2850</v>
      </c>
      <c r="AG870" s="31">
        <v>0</v>
      </c>
      <c r="AH870" s="31">
        <v>0</v>
      </c>
      <c r="AI870" s="36" t="s">
        <v>2850</v>
      </c>
      <c r="AJ870" t="s">
        <v>1088</v>
      </c>
      <c r="AK870" s="37">
        <v>9</v>
      </c>
      <c r="AT870"/>
    </row>
    <row r="871" spans="1:46" x14ac:dyDescent="0.25">
      <c r="A871" t="s">
        <v>2660</v>
      </c>
      <c r="B871" t="s">
        <v>2108</v>
      </c>
      <c r="C871" t="s">
        <v>2574</v>
      </c>
      <c r="D871" t="s">
        <v>2608</v>
      </c>
      <c r="E871" s="31">
        <v>85.706521739130437</v>
      </c>
      <c r="F871" s="31">
        <v>446.33815217391293</v>
      </c>
      <c r="G871" s="31">
        <v>0.34782608695652173</v>
      </c>
      <c r="H871" s="36">
        <v>7.7928827115140585E-4</v>
      </c>
      <c r="I871" s="31">
        <v>75.08</v>
      </c>
      <c r="J871" s="31">
        <v>0</v>
      </c>
      <c r="K871" s="36">
        <v>0</v>
      </c>
      <c r="L871" s="31">
        <v>60.79597826086956</v>
      </c>
      <c r="M871" s="31">
        <v>0</v>
      </c>
      <c r="N871" s="36">
        <v>0</v>
      </c>
      <c r="O871" s="31">
        <v>8.7188043478260902</v>
      </c>
      <c r="P871" s="31">
        <v>0</v>
      </c>
      <c r="Q871" s="36">
        <v>0</v>
      </c>
      <c r="R871" s="31">
        <v>5.5652173913043477</v>
      </c>
      <c r="S871" s="31">
        <v>0</v>
      </c>
      <c r="T871" s="36">
        <v>0</v>
      </c>
      <c r="U871" s="31">
        <v>103.94434782608695</v>
      </c>
      <c r="V871" s="31">
        <v>0.34782608695652173</v>
      </c>
      <c r="W871" s="36">
        <v>3.3462722527104805E-3</v>
      </c>
      <c r="X871" s="31">
        <v>24.230978260869559</v>
      </c>
      <c r="Y871" s="31">
        <v>0</v>
      </c>
      <c r="Z871" s="36">
        <v>0</v>
      </c>
      <c r="AA871" s="31">
        <v>243.08282608695643</v>
      </c>
      <c r="AB871" s="31">
        <v>0</v>
      </c>
      <c r="AC871" s="36">
        <v>0</v>
      </c>
      <c r="AD871" s="31">
        <v>0</v>
      </c>
      <c r="AE871" s="31">
        <v>0</v>
      </c>
      <c r="AF871" s="36" t="s">
        <v>2850</v>
      </c>
      <c r="AG871" s="31">
        <v>0</v>
      </c>
      <c r="AH871" s="31">
        <v>0</v>
      </c>
      <c r="AI871" s="36" t="s">
        <v>2850</v>
      </c>
      <c r="AJ871" t="s">
        <v>972</v>
      </c>
      <c r="AK871" s="37">
        <v>9</v>
      </c>
      <c r="AT871"/>
    </row>
    <row r="872" spans="1:46" x14ac:dyDescent="0.25">
      <c r="A872" t="s">
        <v>2660</v>
      </c>
      <c r="B872" t="s">
        <v>1844</v>
      </c>
      <c r="C872" t="s">
        <v>2286</v>
      </c>
      <c r="D872" t="s">
        <v>2603</v>
      </c>
      <c r="E872" s="31">
        <v>53.619565217391305</v>
      </c>
      <c r="F872" s="31">
        <v>252.53108695652168</v>
      </c>
      <c r="G872" s="31">
        <v>0</v>
      </c>
      <c r="H872" s="36">
        <v>0</v>
      </c>
      <c r="I872" s="31">
        <v>35.644130434782618</v>
      </c>
      <c r="J872" s="31">
        <v>0</v>
      </c>
      <c r="K872" s="36">
        <v>0</v>
      </c>
      <c r="L872" s="31">
        <v>25.163478260869571</v>
      </c>
      <c r="M872" s="31">
        <v>0</v>
      </c>
      <c r="N872" s="36">
        <v>0</v>
      </c>
      <c r="O872" s="31">
        <v>5.0023913043478263</v>
      </c>
      <c r="P872" s="31">
        <v>0</v>
      </c>
      <c r="Q872" s="36">
        <v>0</v>
      </c>
      <c r="R872" s="31">
        <v>5.4782608695652177</v>
      </c>
      <c r="S872" s="31">
        <v>0</v>
      </c>
      <c r="T872" s="36">
        <v>0</v>
      </c>
      <c r="U872" s="31">
        <v>46.627717391304351</v>
      </c>
      <c r="V872" s="31">
        <v>0</v>
      </c>
      <c r="W872" s="36">
        <v>0</v>
      </c>
      <c r="X872" s="31">
        <v>6.4214130434782604</v>
      </c>
      <c r="Y872" s="31">
        <v>0</v>
      </c>
      <c r="Z872" s="36">
        <v>0</v>
      </c>
      <c r="AA872" s="31">
        <v>163.83782608695645</v>
      </c>
      <c r="AB872" s="31">
        <v>0</v>
      </c>
      <c r="AC872" s="36">
        <v>0</v>
      </c>
      <c r="AD872" s="31">
        <v>0</v>
      </c>
      <c r="AE872" s="31">
        <v>0</v>
      </c>
      <c r="AF872" s="36" t="s">
        <v>2850</v>
      </c>
      <c r="AG872" s="31">
        <v>0</v>
      </c>
      <c r="AH872" s="31">
        <v>0</v>
      </c>
      <c r="AI872" s="36" t="s">
        <v>2850</v>
      </c>
      <c r="AJ872" t="s">
        <v>702</v>
      </c>
      <c r="AK872" s="37">
        <v>9</v>
      </c>
      <c r="AT872"/>
    </row>
    <row r="873" spans="1:46" x14ac:dyDescent="0.25">
      <c r="A873" t="s">
        <v>2660</v>
      </c>
      <c r="B873" t="s">
        <v>1271</v>
      </c>
      <c r="C873" t="s">
        <v>2367</v>
      </c>
      <c r="D873" t="s">
        <v>2623</v>
      </c>
      <c r="E873" s="31">
        <v>228.79347826086956</v>
      </c>
      <c r="F873" s="31">
        <v>870.41467391304332</v>
      </c>
      <c r="G873" s="31">
        <v>50.389347826086961</v>
      </c>
      <c r="H873" s="36">
        <v>5.789119753640664E-2</v>
      </c>
      <c r="I873" s="31">
        <v>100.60413043478262</v>
      </c>
      <c r="J873" s="31">
        <v>9.0556521739130424</v>
      </c>
      <c r="K873" s="36">
        <v>9.0012727457382452E-2</v>
      </c>
      <c r="L873" s="31">
        <v>83.842173913043482</v>
      </c>
      <c r="M873" s="31">
        <v>6.0121739130434779</v>
      </c>
      <c r="N873" s="36">
        <v>7.1708230267013062E-2</v>
      </c>
      <c r="O873" s="31">
        <v>11.431847826086962</v>
      </c>
      <c r="P873" s="31">
        <v>3.0434782608695654</v>
      </c>
      <c r="Q873" s="36">
        <v>0.26622802430281528</v>
      </c>
      <c r="R873" s="31">
        <v>5.3301086956521742</v>
      </c>
      <c r="S873" s="31">
        <v>0</v>
      </c>
      <c r="T873" s="36">
        <v>0</v>
      </c>
      <c r="U873" s="31">
        <v>144.22499999999994</v>
      </c>
      <c r="V873" s="31">
        <v>28.295217391304352</v>
      </c>
      <c r="W873" s="36">
        <v>0.19618802143390093</v>
      </c>
      <c r="X873" s="31">
        <v>16.455652173913048</v>
      </c>
      <c r="Y873" s="31">
        <v>0</v>
      </c>
      <c r="Z873" s="36">
        <v>0</v>
      </c>
      <c r="AA873" s="31">
        <v>609.12989130434778</v>
      </c>
      <c r="AB873" s="31">
        <v>13.038478260869566</v>
      </c>
      <c r="AC873" s="36">
        <v>2.1405086906751348E-2</v>
      </c>
      <c r="AD873" s="31">
        <v>0</v>
      </c>
      <c r="AE873" s="31">
        <v>0</v>
      </c>
      <c r="AF873" s="36" t="s">
        <v>2850</v>
      </c>
      <c r="AG873" s="31">
        <v>0</v>
      </c>
      <c r="AH873" s="31">
        <v>0</v>
      </c>
      <c r="AI873" s="36" t="s">
        <v>2850</v>
      </c>
      <c r="AJ873" t="s">
        <v>134</v>
      </c>
      <c r="AK873" s="37">
        <v>9</v>
      </c>
      <c r="AT873"/>
    </row>
    <row r="874" spans="1:46" x14ac:dyDescent="0.25">
      <c r="A874" t="s">
        <v>2660</v>
      </c>
      <c r="B874" t="s">
        <v>2067</v>
      </c>
      <c r="C874" t="s">
        <v>2365</v>
      </c>
      <c r="D874" t="s">
        <v>2616</v>
      </c>
      <c r="E874" s="31">
        <v>44.217391304347828</v>
      </c>
      <c r="F874" s="31">
        <v>217.16293478260874</v>
      </c>
      <c r="G874" s="31">
        <v>0</v>
      </c>
      <c r="H874" s="36">
        <v>0</v>
      </c>
      <c r="I874" s="31">
        <v>28.296739130434794</v>
      </c>
      <c r="J874" s="31">
        <v>0</v>
      </c>
      <c r="K874" s="36">
        <v>0</v>
      </c>
      <c r="L874" s="31">
        <v>21.481739130434793</v>
      </c>
      <c r="M874" s="31">
        <v>0</v>
      </c>
      <c r="N874" s="36">
        <v>0</v>
      </c>
      <c r="O874" s="31">
        <v>3.6845652173913046</v>
      </c>
      <c r="P874" s="31">
        <v>0</v>
      </c>
      <c r="Q874" s="36">
        <v>0</v>
      </c>
      <c r="R874" s="31">
        <v>3.1304347826086958</v>
      </c>
      <c r="S874" s="31">
        <v>0</v>
      </c>
      <c r="T874" s="36">
        <v>0</v>
      </c>
      <c r="U874" s="31">
        <v>53.977826086956519</v>
      </c>
      <c r="V874" s="31">
        <v>0</v>
      </c>
      <c r="W874" s="36">
        <v>0</v>
      </c>
      <c r="X874" s="31">
        <v>22.491630434782603</v>
      </c>
      <c r="Y874" s="31">
        <v>0</v>
      </c>
      <c r="Z874" s="36">
        <v>0</v>
      </c>
      <c r="AA874" s="31">
        <v>112.39673913043482</v>
      </c>
      <c r="AB874" s="31">
        <v>0</v>
      </c>
      <c r="AC874" s="36">
        <v>0</v>
      </c>
      <c r="AD874" s="31">
        <v>0</v>
      </c>
      <c r="AE874" s="31">
        <v>0</v>
      </c>
      <c r="AF874" s="36" t="s">
        <v>2850</v>
      </c>
      <c r="AG874" s="31">
        <v>0</v>
      </c>
      <c r="AH874" s="31">
        <v>0</v>
      </c>
      <c r="AI874" s="36" t="s">
        <v>2850</v>
      </c>
      <c r="AJ874" t="s">
        <v>930</v>
      </c>
      <c r="AK874" s="37">
        <v>9</v>
      </c>
      <c r="AT874"/>
    </row>
    <row r="875" spans="1:46" x14ac:dyDescent="0.25">
      <c r="A875" t="s">
        <v>2660</v>
      </c>
      <c r="B875" t="s">
        <v>1202</v>
      </c>
      <c r="C875" t="s">
        <v>2322</v>
      </c>
      <c r="D875" t="s">
        <v>2603</v>
      </c>
      <c r="E875" s="31">
        <v>52.304347826086953</v>
      </c>
      <c r="F875" s="31">
        <v>205.78391304347832</v>
      </c>
      <c r="G875" s="31">
        <v>1.1557608695652173</v>
      </c>
      <c r="H875" s="36">
        <v>5.616381049771497E-3</v>
      </c>
      <c r="I875" s="31">
        <v>40.638804347826095</v>
      </c>
      <c r="J875" s="31">
        <v>0</v>
      </c>
      <c r="K875" s="36">
        <v>0</v>
      </c>
      <c r="L875" s="31">
        <v>34.464891304347837</v>
      </c>
      <c r="M875" s="31">
        <v>0</v>
      </c>
      <c r="N875" s="36">
        <v>0</v>
      </c>
      <c r="O875" s="31">
        <v>0</v>
      </c>
      <c r="P875" s="31">
        <v>0</v>
      </c>
      <c r="Q875" s="36" t="s">
        <v>2850</v>
      </c>
      <c r="R875" s="31">
        <v>6.1739130434782608</v>
      </c>
      <c r="S875" s="31">
        <v>0</v>
      </c>
      <c r="T875" s="36">
        <v>0</v>
      </c>
      <c r="U875" s="31">
        <v>24.963586956521734</v>
      </c>
      <c r="V875" s="31">
        <v>0</v>
      </c>
      <c r="W875" s="36">
        <v>0</v>
      </c>
      <c r="X875" s="31">
        <v>5.7379347826086979</v>
      </c>
      <c r="Y875" s="31">
        <v>0</v>
      </c>
      <c r="Z875" s="36">
        <v>0</v>
      </c>
      <c r="AA875" s="31">
        <v>134.44358695652178</v>
      </c>
      <c r="AB875" s="31">
        <v>1.1557608695652173</v>
      </c>
      <c r="AC875" s="36">
        <v>8.5966232806551288E-3</v>
      </c>
      <c r="AD875" s="31">
        <v>0</v>
      </c>
      <c r="AE875" s="31">
        <v>0</v>
      </c>
      <c r="AF875" s="36" t="s">
        <v>2850</v>
      </c>
      <c r="AG875" s="31">
        <v>0</v>
      </c>
      <c r="AH875" s="31">
        <v>0</v>
      </c>
      <c r="AI875" s="36" t="s">
        <v>2850</v>
      </c>
      <c r="AJ875" t="s">
        <v>65</v>
      </c>
      <c r="AK875" s="37">
        <v>9</v>
      </c>
      <c r="AT875"/>
    </row>
    <row r="876" spans="1:46" x14ac:dyDescent="0.25">
      <c r="A876" t="s">
        <v>2660</v>
      </c>
      <c r="B876" t="s">
        <v>2224</v>
      </c>
      <c r="C876" t="s">
        <v>2294</v>
      </c>
      <c r="D876" t="s">
        <v>2605</v>
      </c>
      <c r="E876" s="31">
        <v>42.380434782608695</v>
      </c>
      <c r="F876" s="31">
        <v>286.54478260869575</v>
      </c>
      <c r="G876" s="31">
        <v>0</v>
      </c>
      <c r="H876" s="36">
        <v>0</v>
      </c>
      <c r="I876" s="31">
        <v>75.666086956521724</v>
      </c>
      <c r="J876" s="31">
        <v>0</v>
      </c>
      <c r="K876" s="36">
        <v>0</v>
      </c>
      <c r="L876" s="31">
        <v>69.676956521739115</v>
      </c>
      <c r="M876" s="31">
        <v>0</v>
      </c>
      <c r="N876" s="36">
        <v>0</v>
      </c>
      <c r="O876" s="31">
        <v>0.25</v>
      </c>
      <c r="P876" s="31">
        <v>0</v>
      </c>
      <c r="Q876" s="36">
        <v>0</v>
      </c>
      <c r="R876" s="31">
        <v>5.7391304347826084</v>
      </c>
      <c r="S876" s="31">
        <v>0</v>
      </c>
      <c r="T876" s="36">
        <v>0</v>
      </c>
      <c r="U876" s="31">
        <v>74.47510869565221</v>
      </c>
      <c r="V876" s="31">
        <v>0</v>
      </c>
      <c r="W876" s="36">
        <v>0</v>
      </c>
      <c r="X876" s="31">
        <v>16.518043478260875</v>
      </c>
      <c r="Y876" s="31">
        <v>0</v>
      </c>
      <c r="Z876" s="36">
        <v>0</v>
      </c>
      <c r="AA876" s="31">
        <v>119.88554347826093</v>
      </c>
      <c r="AB876" s="31">
        <v>0</v>
      </c>
      <c r="AC876" s="36">
        <v>0</v>
      </c>
      <c r="AD876" s="31">
        <v>0</v>
      </c>
      <c r="AE876" s="31">
        <v>0</v>
      </c>
      <c r="AF876" s="36" t="s">
        <v>2850</v>
      </c>
      <c r="AG876" s="31">
        <v>0</v>
      </c>
      <c r="AH876" s="31">
        <v>0</v>
      </c>
      <c r="AI876" s="36" t="s">
        <v>2850</v>
      </c>
      <c r="AJ876" t="s">
        <v>1092</v>
      </c>
      <c r="AK876" s="37">
        <v>9</v>
      </c>
      <c r="AT876"/>
    </row>
    <row r="877" spans="1:46" x14ac:dyDescent="0.25">
      <c r="A877" t="s">
        <v>2660</v>
      </c>
      <c r="B877" t="s">
        <v>1246</v>
      </c>
      <c r="C877" t="s">
        <v>2352</v>
      </c>
      <c r="D877" t="s">
        <v>2626</v>
      </c>
      <c r="E877" s="31">
        <v>75.652173913043484</v>
      </c>
      <c r="F877" s="31">
        <v>237.17423913043476</v>
      </c>
      <c r="G877" s="31">
        <v>3.5027173913043481</v>
      </c>
      <c r="H877" s="36">
        <v>1.4768540648202594E-2</v>
      </c>
      <c r="I877" s="31">
        <v>24.642391304347832</v>
      </c>
      <c r="J877" s="31">
        <v>0</v>
      </c>
      <c r="K877" s="36">
        <v>0</v>
      </c>
      <c r="L877" s="31">
        <v>21.338043478260875</v>
      </c>
      <c r="M877" s="31">
        <v>0</v>
      </c>
      <c r="N877" s="36">
        <v>0</v>
      </c>
      <c r="O877" s="31">
        <v>0</v>
      </c>
      <c r="P877" s="31">
        <v>0</v>
      </c>
      <c r="Q877" s="36" t="s">
        <v>2850</v>
      </c>
      <c r="R877" s="31">
        <v>3.3043478260869565</v>
      </c>
      <c r="S877" s="31">
        <v>0</v>
      </c>
      <c r="T877" s="36">
        <v>0</v>
      </c>
      <c r="U877" s="31">
        <v>60.58749999999997</v>
      </c>
      <c r="V877" s="31">
        <v>0.71739130434782605</v>
      </c>
      <c r="W877" s="36">
        <v>1.1840582700191069E-2</v>
      </c>
      <c r="X877" s="31">
        <v>11.713369565217389</v>
      </c>
      <c r="Y877" s="31">
        <v>0</v>
      </c>
      <c r="Z877" s="36">
        <v>0</v>
      </c>
      <c r="AA877" s="31">
        <v>140.23097826086956</v>
      </c>
      <c r="AB877" s="31">
        <v>2.785326086956522</v>
      </c>
      <c r="AC877" s="36">
        <v>1.9862416432516232E-2</v>
      </c>
      <c r="AD877" s="31">
        <v>0</v>
      </c>
      <c r="AE877" s="31">
        <v>0</v>
      </c>
      <c r="AF877" s="36" t="s">
        <v>2850</v>
      </c>
      <c r="AG877" s="31">
        <v>0</v>
      </c>
      <c r="AH877" s="31">
        <v>0</v>
      </c>
      <c r="AI877" s="36" t="s">
        <v>2850</v>
      </c>
      <c r="AJ877" t="s">
        <v>109</v>
      </c>
      <c r="AK877" s="37">
        <v>9</v>
      </c>
      <c r="AT877"/>
    </row>
    <row r="878" spans="1:46" x14ac:dyDescent="0.25">
      <c r="A878" t="s">
        <v>2660</v>
      </c>
      <c r="B878" t="s">
        <v>2226</v>
      </c>
      <c r="C878" t="s">
        <v>2372</v>
      </c>
      <c r="D878" t="s">
        <v>2605</v>
      </c>
      <c r="E878" s="31">
        <v>87.358695652173907</v>
      </c>
      <c r="F878" s="31">
        <v>311.52478260869555</v>
      </c>
      <c r="G878" s="31">
        <v>6.4354347826086951</v>
      </c>
      <c r="H878" s="36">
        <v>2.0657858192592679E-2</v>
      </c>
      <c r="I878" s="31">
        <v>31.017608695652175</v>
      </c>
      <c r="J878" s="31">
        <v>0</v>
      </c>
      <c r="K878" s="36">
        <v>0</v>
      </c>
      <c r="L878" s="31">
        <v>23.513586956521738</v>
      </c>
      <c r="M878" s="31">
        <v>0</v>
      </c>
      <c r="N878" s="36">
        <v>0</v>
      </c>
      <c r="O878" s="31">
        <v>2.6344565217391307</v>
      </c>
      <c r="P878" s="31">
        <v>0</v>
      </c>
      <c r="Q878" s="36">
        <v>0</v>
      </c>
      <c r="R878" s="31">
        <v>4.8695652173913047</v>
      </c>
      <c r="S878" s="31">
        <v>0</v>
      </c>
      <c r="T878" s="36">
        <v>0</v>
      </c>
      <c r="U878" s="31">
        <v>84.894347826086957</v>
      </c>
      <c r="V878" s="31">
        <v>0</v>
      </c>
      <c r="W878" s="36">
        <v>0</v>
      </c>
      <c r="X878" s="31">
        <v>21.975760869565214</v>
      </c>
      <c r="Y878" s="31">
        <v>0</v>
      </c>
      <c r="Z878" s="36">
        <v>0</v>
      </c>
      <c r="AA878" s="31">
        <v>163.21847826086952</v>
      </c>
      <c r="AB878" s="31">
        <v>6.4354347826086951</v>
      </c>
      <c r="AC878" s="36">
        <v>3.9428346907652463E-2</v>
      </c>
      <c r="AD878" s="31">
        <v>10.418586956521739</v>
      </c>
      <c r="AE878" s="31">
        <v>0</v>
      </c>
      <c r="AF878" s="36">
        <v>0</v>
      </c>
      <c r="AG878" s="31">
        <v>0</v>
      </c>
      <c r="AH878" s="31">
        <v>0</v>
      </c>
      <c r="AI878" s="36" t="s">
        <v>2850</v>
      </c>
      <c r="AJ878" t="s">
        <v>1094</v>
      </c>
      <c r="AK878" s="37">
        <v>9</v>
      </c>
      <c r="AT878"/>
    </row>
    <row r="879" spans="1:46" x14ac:dyDescent="0.25">
      <c r="A879" t="s">
        <v>2660</v>
      </c>
      <c r="B879" t="s">
        <v>2055</v>
      </c>
      <c r="C879" t="s">
        <v>2335</v>
      </c>
      <c r="D879" t="s">
        <v>2619</v>
      </c>
      <c r="E879" s="31">
        <v>37.163043478260867</v>
      </c>
      <c r="F879" s="31">
        <v>307.89782608695646</v>
      </c>
      <c r="G879" s="31">
        <v>0</v>
      </c>
      <c r="H879" s="36">
        <v>0</v>
      </c>
      <c r="I879" s="31">
        <v>45.95750000000001</v>
      </c>
      <c r="J879" s="31">
        <v>0</v>
      </c>
      <c r="K879" s="36">
        <v>0</v>
      </c>
      <c r="L879" s="31">
        <v>34.76619565217392</v>
      </c>
      <c r="M879" s="31">
        <v>0</v>
      </c>
      <c r="N879" s="36">
        <v>0</v>
      </c>
      <c r="O879" s="31">
        <v>5.9739130434782615</v>
      </c>
      <c r="P879" s="31">
        <v>0</v>
      </c>
      <c r="Q879" s="36">
        <v>0</v>
      </c>
      <c r="R879" s="31">
        <v>5.2173913043478262</v>
      </c>
      <c r="S879" s="31">
        <v>0</v>
      </c>
      <c r="T879" s="36">
        <v>0</v>
      </c>
      <c r="U879" s="31">
        <v>122.86086956521736</v>
      </c>
      <c r="V879" s="31">
        <v>0</v>
      </c>
      <c r="W879" s="36">
        <v>0</v>
      </c>
      <c r="X879" s="31">
        <v>7.5673913043478249</v>
      </c>
      <c r="Y879" s="31">
        <v>0</v>
      </c>
      <c r="Z879" s="36">
        <v>0</v>
      </c>
      <c r="AA879" s="31">
        <v>131.51206521739127</v>
      </c>
      <c r="AB879" s="31">
        <v>0</v>
      </c>
      <c r="AC879" s="36">
        <v>0</v>
      </c>
      <c r="AD879" s="31">
        <v>0</v>
      </c>
      <c r="AE879" s="31">
        <v>0</v>
      </c>
      <c r="AF879" s="36" t="s">
        <v>2850</v>
      </c>
      <c r="AG879" s="31">
        <v>0</v>
      </c>
      <c r="AH879" s="31">
        <v>0</v>
      </c>
      <c r="AI879" s="36" t="s">
        <v>2850</v>
      </c>
      <c r="AJ879" t="s">
        <v>918</v>
      </c>
      <c r="AK879" s="37">
        <v>9</v>
      </c>
      <c r="AT879"/>
    </row>
    <row r="880" spans="1:46" x14ac:dyDescent="0.25">
      <c r="A880" t="s">
        <v>2660</v>
      </c>
      <c r="B880" t="s">
        <v>1380</v>
      </c>
      <c r="C880" t="s">
        <v>2335</v>
      </c>
      <c r="D880" t="s">
        <v>2619</v>
      </c>
      <c r="E880" s="31">
        <v>232.0108695652174</v>
      </c>
      <c r="F880" s="31">
        <v>831.40293478260867</v>
      </c>
      <c r="G880" s="31">
        <v>0</v>
      </c>
      <c r="H880" s="36">
        <v>0</v>
      </c>
      <c r="I880" s="31">
        <v>121.54641304347827</v>
      </c>
      <c r="J880" s="31">
        <v>0</v>
      </c>
      <c r="K880" s="36">
        <v>0</v>
      </c>
      <c r="L880" s="31">
        <v>92.666521739130445</v>
      </c>
      <c r="M880" s="31">
        <v>0</v>
      </c>
      <c r="N880" s="36">
        <v>0</v>
      </c>
      <c r="O880" s="31">
        <v>23.662499999999998</v>
      </c>
      <c r="P880" s="31">
        <v>0</v>
      </c>
      <c r="Q880" s="36">
        <v>0</v>
      </c>
      <c r="R880" s="31">
        <v>5.2173913043478262</v>
      </c>
      <c r="S880" s="31">
        <v>0</v>
      </c>
      <c r="T880" s="36">
        <v>0</v>
      </c>
      <c r="U880" s="31">
        <v>243.23478260869567</v>
      </c>
      <c r="V880" s="31">
        <v>0</v>
      </c>
      <c r="W880" s="36">
        <v>0</v>
      </c>
      <c r="X880" s="31">
        <v>22.515217391304343</v>
      </c>
      <c r="Y880" s="31">
        <v>0</v>
      </c>
      <c r="Z880" s="36">
        <v>0</v>
      </c>
      <c r="AA880" s="31">
        <v>439.91097826086946</v>
      </c>
      <c r="AB880" s="31">
        <v>0</v>
      </c>
      <c r="AC880" s="36">
        <v>0</v>
      </c>
      <c r="AD880" s="31">
        <v>4.195543478260868</v>
      </c>
      <c r="AE880" s="31">
        <v>0</v>
      </c>
      <c r="AF880" s="36">
        <v>0</v>
      </c>
      <c r="AG880" s="31">
        <v>0</v>
      </c>
      <c r="AH880" s="31">
        <v>0</v>
      </c>
      <c r="AI880" s="36" t="s">
        <v>2850</v>
      </c>
      <c r="AJ880" t="s">
        <v>244</v>
      </c>
      <c r="AK880" s="37">
        <v>9</v>
      </c>
      <c r="AT880"/>
    </row>
    <row r="881" spans="1:46" x14ac:dyDescent="0.25">
      <c r="A881" t="s">
        <v>2660</v>
      </c>
      <c r="B881" t="s">
        <v>1170</v>
      </c>
      <c r="C881" t="s">
        <v>2305</v>
      </c>
      <c r="D881" t="s">
        <v>2616</v>
      </c>
      <c r="E881" s="31">
        <v>60.717391304347828</v>
      </c>
      <c r="F881" s="31">
        <v>257.26543478260862</v>
      </c>
      <c r="G881" s="31">
        <v>8.3242391304347816</v>
      </c>
      <c r="H881" s="36">
        <v>3.2356616960489977E-2</v>
      </c>
      <c r="I881" s="31">
        <v>45.91065217391305</v>
      </c>
      <c r="J881" s="31">
        <v>0</v>
      </c>
      <c r="K881" s="36">
        <v>0</v>
      </c>
      <c r="L881" s="31">
        <v>23.369130434782615</v>
      </c>
      <c r="M881" s="31">
        <v>0</v>
      </c>
      <c r="N881" s="36">
        <v>0</v>
      </c>
      <c r="O881" s="31">
        <v>17.150217391304349</v>
      </c>
      <c r="P881" s="31">
        <v>0</v>
      </c>
      <c r="Q881" s="36">
        <v>0</v>
      </c>
      <c r="R881" s="31">
        <v>5.3913043478260869</v>
      </c>
      <c r="S881" s="31">
        <v>0</v>
      </c>
      <c r="T881" s="36">
        <v>0</v>
      </c>
      <c r="U881" s="31">
        <v>58.267173913043457</v>
      </c>
      <c r="V881" s="31">
        <v>0</v>
      </c>
      <c r="W881" s="36">
        <v>0</v>
      </c>
      <c r="X881" s="31">
        <v>15.070000000000006</v>
      </c>
      <c r="Y881" s="31">
        <v>0</v>
      </c>
      <c r="Z881" s="36">
        <v>0</v>
      </c>
      <c r="AA881" s="31">
        <v>138.01760869565211</v>
      </c>
      <c r="AB881" s="31">
        <v>8.3242391304347816</v>
      </c>
      <c r="AC881" s="36">
        <v>6.0312877531379913E-2</v>
      </c>
      <c r="AD881" s="31">
        <v>0</v>
      </c>
      <c r="AE881" s="31">
        <v>0</v>
      </c>
      <c r="AF881" s="36" t="s">
        <v>2850</v>
      </c>
      <c r="AG881" s="31">
        <v>0</v>
      </c>
      <c r="AH881" s="31">
        <v>0</v>
      </c>
      <c r="AI881" s="36" t="s">
        <v>2850</v>
      </c>
      <c r="AJ881" t="s">
        <v>33</v>
      </c>
      <c r="AK881" s="37">
        <v>9</v>
      </c>
      <c r="AT881"/>
    </row>
    <row r="882" spans="1:46" x14ac:dyDescent="0.25">
      <c r="A882" t="s">
        <v>2660</v>
      </c>
      <c r="B882" t="s">
        <v>2256</v>
      </c>
      <c r="C882" t="s">
        <v>2507</v>
      </c>
      <c r="D882" t="s">
        <v>2603</v>
      </c>
      <c r="E882" s="31">
        <v>128.33695652173913</v>
      </c>
      <c r="F882" s="31">
        <v>518.29108695652167</v>
      </c>
      <c r="G882" s="31">
        <v>32.796195652173914</v>
      </c>
      <c r="H882" s="36">
        <v>6.3277560578472988E-2</v>
      </c>
      <c r="I882" s="31">
        <v>45.767608695652186</v>
      </c>
      <c r="J882" s="31">
        <v>0</v>
      </c>
      <c r="K882" s="36">
        <v>0</v>
      </c>
      <c r="L882" s="31">
        <v>33.800108695652185</v>
      </c>
      <c r="M882" s="31">
        <v>0</v>
      </c>
      <c r="N882" s="36">
        <v>0</v>
      </c>
      <c r="O882" s="31">
        <v>6.2283695652173927</v>
      </c>
      <c r="P882" s="31">
        <v>0</v>
      </c>
      <c r="Q882" s="36">
        <v>0</v>
      </c>
      <c r="R882" s="31">
        <v>5.7391304347826084</v>
      </c>
      <c r="S882" s="31">
        <v>0</v>
      </c>
      <c r="T882" s="36">
        <v>0</v>
      </c>
      <c r="U882" s="31">
        <v>143.85652173913036</v>
      </c>
      <c r="V882" s="31">
        <v>0</v>
      </c>
      <c r="W882" s="36">
        <v>0</v>
      </c>
      <c r="X882" s="31">
        <v>5.7391304347826084</v>
      </c>
      <c r="Y882" s="31">
        <v>0</v>
      </c>
      <c r="Z882" s="36">
        <v>0</v>
      </c>
      <c r="AA882" s="31">
        <v>322.92782608695654</v>
      </c>
      <c r="AB882" s="31">
        <v>32.796195652173914</v>
      </c>
      <c r="AC882" s="36">
        <v>0.10155890264886218</v>
      </c>
      <c r="AD882" s="31">
        <v>0</v>
      </c>
      <c r="AE882" s="31">
        <v>0</v>
      </c>
      <c r="AF882" s="36" t="s">
        <v>2850</v>
      </c>
      <c r="AG882" s="31">
        <v>0</v>
      </c>
      <c r="AH882" s="31">
        <v>0</v>
      </c>
      <c r="AI882" s="36" t="s">
        <v>2850</v>
      </c>
      <c r="AJ882" t="s">
        <v>1126</v>
      </c>
      <c r="AK882" s="37">
        <v>9</v>
      </c>
      <c r="AT882"/>
    </row>
    <row r="883" spans="1:46" x14ac:dyDescent="0.25">
      <c r="A883" t="s">
        <v>2660</v>
      </c>
      <c r="B883" t="s">
        <v>2227</v>
      </c>
      <c r="C883" t="s">
        <v>2332</v>
      </c>
      <c r="D883" t="s">
        <v>2603</v>
      </c>
      <c r="E883" s="31">
        <v>15.369565217391305</v>
      </c>
      <c r="F883" s="31">
        <v>79.282608695652172</v>
      </c>
      <c r="G883" s="31">
        <v>0</v>
      </c>
      <c r="H883" s="36">
        <v>0</v>
      </c>
      <c r="I883" s="31">
        <v>19</v>
      </c>
      <c r="J883" s="31">
        <v>0</v>
      </c>
      <c r="K883" s="36">
        <v>0</v>
      </c>
      <c r="L883" s="31">
        <v>16.304347826086957</v>
      </c>
      <c r="M883" s="31">
        <v>0</v>
      </c>
      <c r="N883" s="36">
        <v>0</v>
      </c>
      <c r="O883" s="31">
        <v>2.6956521739130435</v>
      </c>
      <c r="P883" s="31">
        <v>0</v>
      </c>
      <c r="Q883" s="36">
        <v>0</v>
      </c>
      <c r="R883" s="31">
        <v>0</v>
      </c>
      <c r="S883" s="31">
        <v>0</v>
      </c>
      <c r="T883" s="36" t="s">
        <v>2850</v>
      </c>
      <c r="U883" s="31">
        <v>23.847826086956523</v>
      </c>
      <c r="V883" s="31">
        <v>0</v>
      </c>
      <c r="W883" s="36">
        <v>0</v>
      </c>
      <c r="X883" s="31">
        <v>0</v>
      </c>
      <c r="Y883" s="31">
        <v>0</v>
      </c>
      <c r="Z883" s="36" t="s">
        <v>2850</v>
      </c>
      <c r="AA883" s="31">
        <v>36.434782608695649</v>
      </c>
      <c r="AB883" s="31">
        <v>0</v>
      </c>
      <c r="AC883" s="36">
        <v>0</v>
      </c>
      <c r="AD883" s="31">
        <v>0</v>
      </c>
      <c r="AE883" s="31">
        <v>0</v>
      </c>
      <c r="AF883" s="36" t="s">
        <v>2850</v>
      </c>
      <c r="AG883" s="31">
        <v>0</v>
      </c>
      <c r="AH883" s="31">
        <v>0</v>
      </c>
      <c r="AI883" s="36" t="s">
        <v>2850</v>
      </c>
      <c r="AJ883" t="s">
        <v>1095</v>
      </c>
      <c r="AK883" s="37">
        <v>9</v>
      </c>
      <c r="AT883"/>
    </row>
    <row r="884" spans="1:46" x14ac:dyDescent="0.25">
      <c r="A884" t="s">
        <v>2660</v>
      </c>
      <c r="B884" t="s">
        <v>1816</v>
      </c>
      <c r="C884" t="s">
        <v>2360</v>
      </c>
      <c r="D884" t="s">
        <v>2603</v>
      </c>
      <c r="E884" s="31">
        <v>108.51086956521739</v>
      </c>
      <c r="F884" s="31">
        <v>362.81206521739125</v>
      </c>
      <c r="G884" s="31">
        <v>18.09336956521739</v>
      </c>
      <c r="H884" s="36">
        <v>4.9869812224618629E-2</v>
      </c>
      <c r="I884" s="31">
        <v>45.980543478260877</v>
      </c>
      <c r="J884" s="31">
        <v>9.4728260869565215</v>
      </c>
      <c r="K884" s="36">
        <v>0.20601814094335738</v>
      </c>
      <c r="L884" s="31">
        <v>35.632717391304354</v>
      </c>
      <c r="M884" s="31">
        <v>9.4728260869565215</v>
      </c>
      <c r="N884" s="36">
        <v>0.26584630026752398</v>
      </c>
      <c r="O884" s="31">
        <v>4.6956521739130439</v>
      </c>
      <c r="P884" s="31">
        <v>0</v>
      </c>
      <c r="Q884" s="36">
        <v>0</v>
      </c>
      <c r="R884" s="31">
        <v>5.6521739130434785</v>
      </c>
      <c r="S884" s="31">
        <v>0</v>
      </c>
      <c r="T884" s="36">
        <v>0</v>
      </c>
      <c r="U884" s="31">
        <v>81.33771739130438</v>
      </c>
      <c r="V884" s="31">
        <v>8.5390217391304368</v>
      </c>
      <c r="W884" s="36">
        <v>0.10498231340880144</v>
      </c>
      <c r="X884" s="31">
        <v>22.134021739130425</v>
      </c>
      <c r="Y884" s="31">
        <v>0</v>
      </c>
      <c r="Z884" s="36">
        <v>0</v>
      </c>
      <c r="AA884" s="31">
        <v>204.51684782608686</v>
      </c>
      <c r="AB884" s="31">
        <v>8.1521739130434784E-2</v>
      </c>
      <c r="AC884" s="36">
        <v>3.9860647177467594E-4</v>
      </c>
      <c r="AD884" s="31">
        <v>8.8429347826086957</v>
      </c>
      <c r="AE884" s="31">
        <v>0</v>
      </c>
      <c r="AF884" s="36">
        <v>0</v>
      </c>
      <c r="AG884" s="31">
        <v>0</v>
      </c>
      <c r="AH884" s="31">
        <v>0</v>
      </c>
      <c r="AI884" s="36" t="s">
        <v>2850</v>
      </c>
      <c r="AJ884" t="s">
        <v>674</v>
      </c>
      <c r="AK884" s="37">
        <v>9</v>
      </c>
      <c r="AT884"/>
    </row>
    <row r="885" spans="1:46" x14ac:dyDescent="0.25">
      <c r="A885" t="s">
        <v>2660</v>
      </c>
      <c r="B885" t="s">
        <v>1375</v>
      </c>
      <c r="C885" t="s">
        <v>2394</v>
      </c>
      <c r="D885" t="s">
        <v>2601</v>
      </c>
      <c r="E885" s="31">
        <v>45.271739130434781</v>
      </c>
      <c r="F885" s="31">
        <v>219.64793478260867</v>
      </c>
      <c r="G885" s="31">
        <v>0</v>
      </c>
      <c r="H885" s="36">
        <v>0</v>
      </c>
      <c r="I885" s="31">
        <v>19.420434782608694</v>
      </c>
      <c r="J885" s="31">
        <v>0</v>
      </c>
      <c r="K885" s="36">
        <v>0</v>
      </c>
      <c r="L885" s="31">
        <v>14.203043478260868</v>
      </c>
      <c r="M885" s="31">
        <v>0</v>
      </c>
      <c r="N885" s="36">
        <v>0</v>
      </c>
      <c r="O885" s="31">
        <v>0</v>
      </c>
      <c r="P885" s="31">
        <v>0</v>
      </c>
      <c r="Q885" s="36" t="s">
        <v>2850</v>
      </c>
      <c r="R885" s="31">
        <v>5.2173913043478262</v>
      </c>
      <c r="S885" s="31">
        <v>0</v>
      </c>
      <c r="T885" s="36">
        <v>0</v>
      </c>
      <c r="U885" s="31">
        <v>62.030217391304348</v>
      </c>
      <c r="V885" s="31">
        <v>0</v>
      </c>
      <c r="W885" s="36">
        <v>0</v>
      </c>
      <c r="X885" s="31">
        <v>1.0680434782608692</v>
      </c>
      <c r="Y885" s="31">
        <v>0</v>
      </c>
      <c r="Z885" s="36">
        <v>0</v>
      </c>
      <c r="AA885" s="31">
        <v>137.12923913043477</v>
      </c>
      <c r="AB885" s="31">
        <v>0</v>
      </c>
      <c r="AC885" s="36">
        <v>0</v>
      </c>
      <c r="AD885" s="31">
        <v>0</v>
      </c>
      <c r="AE885" s="31">
        <v>0</v>
      </c>
      <c r="AF885" s="36" t="s">
        <v>2850</v>
      </c>
      <c r="AG885" s="31">
        <v>0</v>
      </c>
      <c r="AH885" s="31">
        <v>0</v>
      </c>
      <c r="AI885" s="36" t="s">
        <v>2850</v>
      </c>
      <c r="AJ885" t="s">
        <v>239</v>
      </c>
      <c r="AK885" s="37">
        <v>9</v>
      </c>
      <c r="AT885"/>
    </row>
    <row r="886" spans="1:46" x14ac:dyDescent="0.25">
      <c r="A886" t="s">
        <v>2660</v>
      </c>
      <c r="B886" t="s">
        <v>1922</v>
      </c>
      <c r="C886" t="s">
        <v>2436</v>
      </c>
      <c r="D886" t="s">
        <v>2626</v>
      </c>
      <c r="E886" s="31">
        <v>40.826086956521742</v>
      </c>
      <c r="F886" s="31">
        <v>221.75478260869568</v>
      </c>
      <c r="G886" s="31">
        <v>0</v>
      </c>
      <c r="H886" s="36">
        <v>0</v>
      </c>
      <c r="I886" s="31">
        <v>41.916413043478258</v>
      </c>
      <c r="J886" s="31">
        <v>0</v>
      </c>
      <c r="K886" s="36">
        <v>0</v>
      </c>
      <c r="L886" s="31">
        <v>24.955869565217387</v>
      </c>
      <c r="M886" s="31">
        <v>0</v>
      </c>
      <c r="N886" s="36">
        <v>0</v>
      </c>
      <c r="O886" s="31">
        <v>12.264891304347822</v>
      </c>
      <c r="P886" s="31">
        <v>0</v>
      </c>
      <c r="Q886" s="36">
        <v>0</v>
      </c>
      <c r="R886" s="31">
        <v>4.6956521739130439</v>
      </c>
      <c r="S886" s="31">
        <v>0</v>
      </c>
      <c r="T886" s="36">
        <v>0</v>
      </c>
      <c r="U886" s="31">
        <v>42.850760869565228</v>
      </c>
      <c r="V886" s="31">
        <v>0</v>
      </c>
      <c r="W886" s="36">
        <v>0</v>
      </c>
      <c r="X886" s="31">
        <v>9.0431521739130503</v>
      </c>
      <c r="Y886" s="31">
        <v>0</v>
      </c>
      <c r="Z886" s="36">
        <v>0</v>
      </c>
      <c r="AA886" s="31">
        <v>127.94445652173914</v>
      </c>
      <c r="AB886" s="31">
        <v>0</v>
      </c>
      <c r="AC886" s="36">
        <v>0</v>
      </c>
      <c r="AD886" s="31">
        <v>0</v>
      </c>
      <c r="AE886" s="31">
        <v>0</v>
      </c>
      <c r="AF886" s="36" t="s">
        <v>2850</v>
      </c>
      <c r="AG886" s="31">
        <v>0</v>
      </c>
      <c r="AH886" s="31">
        <v>0</v>
      </c>
      <c r="AI886" s="36" t="s">
        <v>2850</v>
      </c>
      <c r="AJ886" t="s">
        <v>782</v>
      </c>
      <c r="AK886" s="37">
        <v>9</v>
      </c>
      <c r="AT886"/>
    </row>
    <row r="887" spans="1:46" x14ac:dyDescent="0.25">
      <c r="A887" t="s">
        <v>2660</v>
      </c>
      <c r="B887" t="s">
        <v>1163</v>
      </c>
      <c r="C887" t="s">
        <v>2299</v>
      </c>
      <c r="D887" t="s">
        <v>2602</v>
      </c>
      <c r="E887" s="31">
        <v>119.73913043478261</v>
      </c>
      <c r="F887" s="31">
        <v>492.70880434782612</v>
      </c>
      <c r="G887" s="31">
        <v>0</v>
      </c>
      <c r="H887" s="36">
        <v>0</v>
      </c>
      <c r="I887" s="31">
        <v>44.498369565217395</v>
      </c>
      <c r="J887" s="31">
        <v>0</v>
      </c>
      <c r="K887" s="36">
        <v>0</v>
      </c>
      <c r="L887" s="31">
        <v>33.194021739130442</v>
      </c>
      <c r="M887" s="31">
        <v>0</v>
      </c>
      <c r="N887" s="36">
        <v>0</v>
      </c>
      <c r="O887" s="31">
        <v>5.6521739130434785</v>
      </c>
      <c r="P887" s="31">
        <v>0</v>
      </c>
      <c r="Q887" s="36">
        <v>0</v>
      </c>
      <c r="R887" s="31">
        <v>5.6521739130434785</v>
      </c>
      <c r="S887" s="31">
        <v>0</v>
      </c>
      <c r="T887" s="36">
        <v>0</v>
      </c>
      <c r="U887" s="31">
        <v>128.06152173913043</v>
      </c>
      <c r="V887" s="31">
        <v>0</v>
      </c>
      <c r="W887" s="36">
        <v>0</v>
      </c>
      <c r="X887" s="31">
        <v>30.186630434782618</v>
      </c>
      <c r="Y887" s="31">
        <v>0</v>
      </c>
      <c r="Z887" s="36">
        <v>0</v>
      </c>
      <c r="AA887" s="31">
        <v>289.96228260869566</v>
      </c>
      <c r="AB887" s="31">
        <v>0</v>
      </c>
      <c r="AC887" s="36">
        <v>0</v>
      </c>
      <c r="AD887" s="31">
        <v>0</v>
      </c>
      <c r="AE887" s="31">
        <v>0</v>
      </c>
      <c r="AF887" s="36" t="s">
        <v>2850</v>
      </c>
      <c r="AG887" s="31">
        <v>0</v>
      </c>
      <c r="AH887" s="31">
        <v>0</v>
      </c>
      <c r="AI887" s="36" t="s">
        <v>2850</v>
      </c>
      <c r="AJ887" t="s">
        <v>26</v>
      </c>
      <c r="AK887" s="37">
        <v>9</v>
      </c>
      <c r="AT887"/>
    </row>
    <row r="888" spans="1:46" x14ac:dyDescent="0.25">
      <c r="A888" t="s">
        <v>2660</v>
      </c>
      <c r="B888" t="s">
        <v>1229</v>
      </c>
      <c r="C888" t="s">
        <v>2340</v>
      </c>
      <c r="D888" t="s">
        <v>2606</v>
      </c>
      <c r="E888" s="31">
        <v>48.336956521739133</v>
      </c>
      <c r="F888" s="31">
        <v>191.89945652173913</v>
      </c>
      <c r="G888" s="31">
        <v>8.6956521739130432E-2</v>
      </c>
      <c r="H888" s="36">
        <v>4.5313584162902333E-4</v>
      </c>
      <c r="I888" s="31">
        <v>27.73369565217391</v>
      </c>
      <c r="J888" s="31">
        <v>0</v>
      </c>
      <c r="K888" s="36">
        <v>0</v>
      </c>
      <c r="L888" s="31">
        <v>17.961956521739129</v>
      </c>
      <c r="M888" s="31">
        <v>0</v>
      </c>
      <c r="N888" s="36">
        <v>0</v>
      </c>
      <c r="O888" s="31">
        <v>4.8152173913043477</v>
      </c>
      <c r="P888" s="31">
        <v>0</v>
      </c>
      <c r="Q888" s="36">
        <v>0</v>
      </c>
      <c r="R888" s="31">
        <v>4.9565217391304346</v>
      </c>
      <c r="S888" s="31">
        <v>0</v>
      </c>
      <c r="T888" s="36">
        <v>0</v>
      </c>
      <c r="U888" s="31">
        <v>32.600543478260867</v>
      </c>
      <c r="V888" s="31">
        <v>0</v>
      </c>
      <c r="W888" s="36">
        <v>0</v>
      </c>
      <c r="X888" s="31">
        <v>11.108695652173912</v>
      </c>
      <c r="Y888" s="31">
        <v>0</v>
      </c>
      <c r="Z888" s="36">
        <v>0</v>
      </c>
      <c r="AA888" s="31">
        <v>120.45652173913044</v>
      </c>
      <c r="AB888" s="31">
        <v>8.6956521739130432E-2</v>
      </c>
      <c r="AC888" s="36">
        <v>7.2189135535101966E-4</v>
      </c>
      <c r="AD888" s="31">
        <v>0</v>
      </c>
      <c r="AE888" s="31">
        <v>0</v>
      </c>
      <c r="AF888" s="36" t="s">
        <v>2850</v>
      </c>
      <c r="AG888" s="31">
        <v>0</v>
      </c>
      <c r="AH888" s="31">
        <v>0</v>
      </c>
      <c r="AI888" s="36" t="s">
        <v>2850</v>
      </c>
      <c r="AJ888" t="s">
        <v>92</v>
      </c>
      <c r="AK888" s="37">
        <v>9</v>
      </c>
      <c r="AT888"/>
    </row>
    <row r="889" spans="1:46" x14ac:dyDescent="0.25">
      <c r="A889" t="s">
        <v>2660</v>
      </c>
      <c r="B889" t="s">
        <v>1893</v>
      </c>
      <c r="C889" t="s">
        <v>2286</v>
      </c>
      <c r="D889" t="s">
        <v>2603</v>
      </c>
      <c r="E889" s="31">
        <v>42.75</v>
      </c>
      <c r="F889" s="31">
        <v>178.38228260869559</v>
      </c>
      <c r="G889" s="31">
        <v>0</v>
      </c>
      <c r="H889" s="36">
        <v>0</v>
      </c>
      <c r="I889" s="31">
        <v>22.865217391304341</v>
      </c>
      <c r="J889" s="31">
        <v>0</v>
      </c>
      <c r="K889" s="36">
        <v>0</v>
      </c>
      <c r="L889" s="31">
        <v>15.984565217391298</v>
      </c>
      <c r="M889" s="31">
        <v>0</v>
      </c>
      <c r="N889" s="36">
        <v>0</v>
      </c>
      <c r="O889" s="31">
        <v>1.6630434782608696</v>
      </c>
      <c r="P889" s="31">
        <v>0</v>
      </c>
      <c r="Q889" s="36">
        <v>0</v>
      </c>
      <c r="R889" s="31">
        <v>5.2176086956521734</v>
      </c>
      <c r="S889" s="31">
        <v>0</v>
      </c>
      <c r="T889" s="36">
        <v>0</v>
      </c>
      <c r="U889" s="31">
        <v>30.271630434782612</v>
      </c>
      <c r="V889" s="31">
        <v>0</v>
      </c>
      <c r="W889" s="36">
        <v>0</v>
      </c>
      <c r="X889" s="31">
        <v>5.8931521739130428</v>
      </c>
      <c r="Y889" s="31">
        <v>0</v>
      </c>
      <c r="Z889" s="36">
        <v>0</v>
      </c>
      <c r="AA889" s="31">
        <v>119.35228260869559</v>
      </c>
      <c r="AB889" s="31">
        <v>0</v>
      </c>
      <c r="AC889" s="36">
        <v>0</v>
      </c>
      <c r="AD889" s="31">
        <v>0</v>
      </c>
      <c r="AE889" s="31">
        <v>0</v>
      </c>
      <c r="AF889" s="36" t="s">
        <v>2850</v>
      </c>
      <c r="AG889" s="31">
        <v>0</v>
      </c>
      <c r="AH889" s="31">
        <v>0</v>
      </c>
      <c r="AI889" s="36" t="s">
        <v>2850</v>
      </c>
      <c r="AJ889" t="s">
        <v>752</v>
      </c>
      <c r="AK889" s="37">
        <v>9</v>
      </c>
      <c r="AT889"/>
    </row>
    <row r="890" spans="1:46" x14ac:dyDescent="0.25">
      <c r="A890" t="s">
        <v>2660</v>
      </c>
      <c r="B890" t="s">
        <v>1429</v>
      </c>
      <c r="C890" t="s">
        <v>2369</v>
      </c>
      <c r="D890" t="s">
        <v>2617</v>
      </c>
      <c r="E890" s="31">
        <v>29.130434782608695</v>
      </c>
      <c r="F890" s="31">
        <v>109.44413043478262</v>
      </c>
      <c r="G890" s="31">
        <v>10.030434782608696</v>
      </c>
      <c r="H890" s="36">
        <v>9.1648905635791922E-2</v>
      </c>
      <c r="I890" s="31">
        <v>14.445652173913043</v>
      </c>
      <c r="J890" s="31">
        <v>0</v>
      </c>
      <c r="K890" s="36">
        <v>0</v>
      </c>
      <c r="L890" s="31">
        <v>14.445652173913043</v>
      </c>
      <c r="M890" s="31">
        <v>0</v>
      </c>
      <c r="N890" s="36">
        <v>0</v>
      </c>
      <c r="O890" s="31">
        <v>0</v>
      </c>
      <c r="P890" s="31">
        <v>0</v>
      </c>
      <c r="Q890" s="36" t="s">
        <v>2850</v>
      </c>
      <c r="R890" s="31">
        <v>0</v>
      </c>
      <c r="S890" s="31">
        <v>0</v>
      </c>
      <c r="T890" s="36" t="s">
        <v>2850</v>
      </c>
      <c r="U890" s="31">
        <v>21.453260869565213</v>
      </c>
      <c r="V890" s="31">
        <v>0</v>
      </c>
      <c r="W890" s="36">
        <v>0</v>
      </c>
      <c r="X890" s="31">
        <v>0</v>
      </c>
      <c r="Y890" s="31">
        <v>0</v>
      </c>
      <c r="Z890" s="36" t="s">
        <v>2850</v>
      </c>
      <c r="AA890" s="31">
        <v>73.545217391304362</v>
      </c>
      <c r="AB890" s="31">
        <v>10.030434782608696</v>
      </c>
      <c r="AC890" s="36">
        <v>0.13638459628504201</v>
      </c>
      <c r="AD890" s="31">
        <v>0</v>
      </c>
      <c r="AE890" s="31">
        <v>0</v>
      </c>
      <c r="AF890" s="36" t="s">
        <v>2850</v>
      </c>
      <c r="AG890" s="31">
        <v>0</v>
      </c>
      <c r="AH890" s="31">
        <v>0</v>
      </c>
      <c r="AI890" s="36" t="s">
        <v>2850</v>
      </c>
      <c r="AJ890" t="s">
        <v>293</v>
      </c>
      <c r="AK890" s="37">
        <v>9</v>
      </c>
      <c r="AT890"/>
    </row>
    <row r="891" spans="1:46" x14ac:dyDescent="0.25">
      <c r="A891" t="s">
        <v>2660</v>
      </c>
      <c r="B891" t="s">
        <v>1830</v>
      </c>
      <c r="C891" t="s">
        <v>2335</v>
      </c>
      <c r="D891" t="s">
        <v>2619</v>
      </c>
      <c r="E891" s="31">
        <v>123.6304347826087</v>
      </c>
      <c r="F891" s="31">
        <v>465.59336956521736</v>
      </c>
      <c r="G891" s="31">
        <v>0</v>
      </c>
      <c r="H891" s="36">
        <v>0</v>
      </c>
      <c r="I891" s="31">
        <v>49.353478260869551</v>
      </c>
      <c r="J891" s="31">
        <v>0</v>
      </c>
      <c r="K891" s="36">
        <v>0</v>
      </c>
      <c r="L891" s="31">
        <v>34.64021739130434</v>
      </c>
      <c r="M891" s="31">
        <v>0</v>
      </c>
      <c r="N891" s="36">
        <v>0</v>
      </c>
      <c r="O891" s="31">
        <v>9.1480434782608686</v>
      </c>
      <c r="P891" s="31">
        <v>0</v>
      </c>
      <c r="Q891" s="36">
        <v>0</v>
      </c>
      <c r="R891" s="31">
        <v>5.5652173913043477</v>
      </c>
      <c r="S891" s="31">
        <v>0</v>
      </c>
      <c r="T891" s="36">
        <v>0</v>
      </c>
      <c r="U891" s="31">
        <v>100.30260869565218</v>
      </c>
      <c r="V891" s="31">
        <v>0</v>
      </c>
      <c r="W891" s="36">
        <v>0</v>
      </c>
      <c r="X891" s="31">
        <v>30.168695652173909</v>
      </c>
      <c r="Y891" s="31">
        <v>0</v>
      </c>
      <c r="Z891" s="36">
        <v>0</v>
      </c>
      <c r="AA891" s="31">
        <v>285.76858695652169</v>
      </c>
      <c r="AB891" s="31">
        <v>0</v>
      </c>
      <c r="AC891" s="36">
        <v>0</v>
      </c>
      <c r="AD891" s="31">
        <v>0</v>
      </c>
      <c r="AE891" s="31">
        <v>0</v>
      </c>
      <c r="AF891" s="36" t="s">
        <v>2850</v>
      </c>
      <c r="AG891" s="31">
        <v>0</v>
      </c>
      <c r="AH891" s="31">
        <v>0</v>
      </c>
      <c r="AI891" s="36" t="s">
        <v>2850</v>
      </c>
      <c r="AJ891" t="s">
        <v>688</v>
      </c>
      <c r="AK891" s="37">
        <v>9</v>
      </c>
      <c r="AT891"/>
    </row>
    <row r="892" spans="1:46" x14ac:dyDescent="0.25">
      <c r="A892" t="s">
        <v>2660</v>
      </c>
      <c r="B892" t="s">
        <v>1357</v>
      </c>
      <c r="C892" t="s">
        <v>2404</v>
      </c>
      <c r="D892" t="s">
        <v>2619</v>
      </c>
      <c r="E892" s="31">
        <v>62.108695652173914</v>
      </c>
      <c r="F892" s="31">
        <v>214.55641304347824</v>
      </c>
      <c r="G892" s="31">
        <v>0</v>
      </c>
      <c r="H892" s="36">
        <v>0</v>
      </c>
      <c r="I892" s="31">
        <v>26.997391304347833</v>
      </c>
      <c r="J892" s="31">
        <v>0</v>
      </c>
      <c r="K892" s="36">
        <v>0</v>
      </c>
      <c r="L892" s="31">
        <v>16.263695652173919</v>
      </c>
      <c r="M892" s="31">
        <v>0</v>
      </c>
      <c r="N892" s="36">
        <v>0</v>
      </c>
      <c r="O892" s="31">
        <v>5.6032608695652177</v>
      </c>
      <c r="P892" s="31">
        <v>0</v>
      </c>
      <c r="Q892" s="36">
        <v>0</v>
      </c>
      <c r="R892" s="31">
        <v>5.1304347826086953</v>
      </c>
      <c r="S892" s="31">
        <v>0</v>
      </c>
      <c r="T892" s="36">
        <v>0</v>
      </c>
      <c r="U892" s="31">
        <v>55.572608695652164</v>
      </c>
      <c r="V892" s="31">
        <v>0</v>
      </c>
      <c r="W892" s="36">
        <v>0</v>
      </c>
      <c r="X892" s="31">
        <v>6.8116304347826082</v>
      </c>
      <c r="Y892" s="31">
        <v>0</v>
      </c>
      <c r="Z892" s="36">
        <v>0</v>
      </c>
      <c r="AA892" s="31">
        <v>125.17478260869565</v>
      </c>
      <c r="AB892" s="31">
        <v>0</v>
      </c>
      <c r="AC892" s="36">
        <v>0</v>
      </c>
      <c r="AD892" s="31">
        <v>0</v>
      </c>
      <c r="AE892" s="31">
        <v>0</v>
      </c>
      <c r="AF892" s="36" t="s">
        <v>2850</v>
      </c>
      <c r="AG892" s="31">
        <v>0</v>
      </c>
      <c r="AH892" s="31">
        <v>0</v>
      </c>
      <c r="AI892" s="36" t="s">
        <v>2850</v>
      </c>
      <c r="AJ892" t="s">
        <v>221</v>
      </c>
      <c r="AK892" s="37">
        <v>9</v>
      </c>
      <c r="AT892"/>
    </row>
    <row r="893" spans="1:46" x14ac:dyDescent="0.25">
      <c r="A893" t="s">
        <v>2660</v>
      </c>
      <c r="B893" t="s">
        <v>1993</v>
      </c>
      <c r="C893" t="s">
        <v>2369</v>
      </c>
      <c r="D893" t="s">
        <v>2617</v>
      </c>
      <c r="E893" s="31">
        <v>65.782608695652172</v>
      </c>
      <c r="F893" s="31">
        <v>210.26326086956522</v>
      </c>
      <c r="G893" s="31">
        <v>4.4347826086956523</v>
      </c>
      <c r="H893" s="36">
        <v>2.109157153919879E-2</v>
      </c>
      <c r="I893" s="31">
        <v>17.687826086956523</v>
      </c>
      <c r="J893" s="31">
        <v>0</v>
      </c>
      <c r="K893" s="36">
        <v>0</v>
      </c>
      <c r="L893" s="31">
        <v>7.007282608695653</v>
      </c>
      <c r="M893" s="31">
        <v>0</v>
      </c>
      <c r="N893" s="36">
        <v>0</v>
      </c>
      <c r="O893" s="31">
        <v>5.376195652173914</v>
      </c>
      <c r="P893" s="31">
        <v>0</v>
      </c>
      <c r="Q893" s="36">
        <v>0</v>
      </c>
      <c r="R893" s="31">
        <v>5.3043478260869561</v>
      </c>
      <c r="S893" s="31">
        <v>0</v>
      </c>
      <c r="T893" s="36">
        <v>0</v>
      </c>
      <c r="U893" s="31">
        <v>49.004565217391296</v>
      </c>
      <c r="V893" s="31">
        <v>0</v>
      </c>
      <c r="W893" s="36">
        <v>0</v>
      </c>
      <c r="X893" s="31">
        <v>15.090760869565216</v>
      </c>
      <c r="Y893" s="31">
        <v>0</v>
      </c>
      <c r="Z893" s="36">
        <v>0</v>
      </c>
      <c r="AA893" s="31">
        <v>128.48010869565218</v>
      </c>
      <c r="AB893" s="31">
        <v>4.4347826086956523</v>
      </c>
      <c r="AC893" s="36">
        <v>3.4517270056183623E-2</v>
      </c>
      <c r="AD893" s="31">
        <v>0</v>
      </c>
      <c r="AE893" s="31">
        <v>0</v>
      </c>
      <c r="AF893" s="36" t="s">
        <v>2850</v>
      </c>
      <c r="AG893" s="31">
        <v>0</v>
      </c>
      <c r="AH893" s="31">
        <v>0</v>
      </c>
      <c r="AI893" s="36" t="s">
        <v>2850</v>
      </c>
      <c r="AJ893" t="s">
        <v>855</v>
      </c>
      <c r="AK893" s="37">
        <v>9</v>
      </c>
      <c r="AT893"/>
    </row>
    <row r="894" spans="1:46" x14ac:dyDescent="0.25">
      <c r="A894" t="s">
        <v>2660</v>
      </c>
      <c r="B894" t="s">
        <v>1790</v>
      </c>
      <c r="C894" t="s">
        <v>2343</v>
      </c>
      <c r="D894" t="s">
        <v>2617</v>
      </c>
      <c r="E894" s="31">
        <v>41.152173913043477</v>
      </c>
      <c r="F894" s="31">
        <v>166.52369565217396</v>
      </c>
      <c r="G894" s="31">
        <v>5.2441304347826083</v>
      </c>
      <c r="H894" s="36">
        <v>3.1491797093767815E-2</v>
      </c>
      <c r="I894" s="31">
        <v>17.679673913043477</v>
      </c>
      <c r="J894" s="31">
        <v>5.2441304347826083</v>
      </c>
      <c r="K894" s="36">
        <v>0.29661918316907776</v>
      </c>
      <c r="L894" s="31">
        <v>6.9278260869565198</v>
      </c>
      <c r="M894" s="31">
        <v>7.0652173913043473E-2</v>
      </c>
      <c r="N894" s="36">
        <v>1.0198318062005775E-2</v>
      </c>
      <c r="O894" s="31">
        <v>5.5783695652173915</v>
      </c>
      <c r="P894" s="31">
        <v>0</v>
      </c>
      <c r="Q894" s="36">
        <v>0</v>
      </c>
      <c r="R894" s="31">
        <v>5.1734782608695644</v>
      </c>
      <c r="S894" s="31">
        <v>5.1734782608695644</v>
      </c>
      <c r="T894" s="36">
        <v>1</v>
      </c>
      <c r="U894" s="31">
        <v>41.255543478260861</v>
      </c>
      <c r="V894" s="31">
        <v>0</v>
      </c>
      <c r="W894" s="36">
        <v>0</v>
      </c>
      <c r="X894" s="31">
        <v>0</v>
      </c>
      <c r="Y894" s="31">
        <v>0</v>
      </c>
      <c r="Z894" s="36" t="s">
        <v>2850</v>
      </c>
      <c r="AA894" s="31">
        <v>107.58847826086962</v>
      </c>
      <c r="AB894" s="31">
        <v>0</v>
      </c>
      <c r="AC894" s="36">
        <v>0</v>
      </c>
      <c r="AD894" s="31">
        <v>0</v>
      </c>
      <c r="AE894" s="31">
        <v>0</v>
      </c>
      <c r="AF894" s="36" t="s">
        <v>2850</v>
      </c>
      <c r="AG894" s="31">
        <v>0</v>
      </c>
      <c r="AH894" s="31">
        <v>0</v>
      </c>
      <c r="AI894" s="36" t="s">
        <v>2850</v>
      </c>
      <c r="AJ894" t="s">
        <v>647</v>
      </c>
      <c r="AK894" s="37">
        <v>9</v>
      </c>
      <c r="AT894"/>
    </row>
    <row r="895" spans="1:46" x14ac:dyDescent="0.25">
      <c r="A895" t="s">
        <v>2660</v>
      </c>
      <c r="B895" t="s">
        <v>1897</v>
      </c>
      <c r="C895" t="s">
        <v>2544</v>
      </c>
      <c r="D895" t="s">
        <v>2608</v>
      </c>
      <c r="E895" s="31">
        <v>72.652173913043484</v>
      </c>
      <c r="F895" s="31">
        <v>663.62228260869574</v>
      </c>
      <c r="G895" s="31">
        <v>0</v>
      </c>
      <c r="H895" s="36">
        <v>0</v>
      </c>
      <c r="I895" s="31">
        <v>101.65173913043475</v>
      </c>
      <c r="J895" s="31">
        <v>0</v>
      </c>
      <c r="K895" s="36">
        <v>0</v>
      </c>
      <c r="L895" s="31">
        <v>80.761847826086935</v>
      </c>
      <c r="M895" s="31">
        <v>0</v>
      </c>
      <c r="N895" s="36">
        <v>0</v>
      </c>
      <c r="O895" s="31">
        <v>15.759456521739132</v>
      </c>
      <c r="P895" s="31">
        <v>0</v>
      </c>
      <c r="Q895" s="36">
        <v>0</v>
      </c>
      <c r="R895" s="31">
        <v>5.1304347826086953</v>
      </c>
      <c r="S895" s="31">
        <v>0</v>
      </c>
      <c r="T895" s="36">
        <v>0</v>
      </c>
      <c r="U895" s="31">
        <v>260.29532608695649</v>
      </c>
      <c r="V895" s="31">
        <v>0</v>
      </c>
      <c r="W895" s="36">
        <v>0</v>
      </c>
      <c r="X895" s="31">
        <v>3.964673913043478</v>
      </c>
      <c r="Y895" s="31">
        <v>0</v>
      </c>
      <c r="Z895" s="36">
        <v>0</v>
      </c>
      <c r="AA895" s="31">
        <v>297.710543478261</v>
      </c>
      <c r="AB895" s="31">
        <v>0</v>
      </c>
      <c r="AC895" s="36">
        <v>0</v>
      </c>
      <c r="AD895" s="31">
        <v>0</v>
      </c>
      <c r="AE895" s="31">
        <v>0</v>
      </c>
      <c r="AF895" s="36" t="s">
        <v>2850</v>
      </c>
      <c r="AG895" s="31">
        <v>0</v>
      </c>
      <c r="AH895" s="31">
        <v>0</v>
      </c>
      <c r="AI895" s="36" t="s">
        <v>2850</v>
      </c>
      <c r="AJ895" t="s">
        <v>756</v>
      </c>
      <c r="AK895" s="37">
        <v>9</v>
      </c>
      <c r="AT895"/>
    </row>
    <row r="896" spans="1:46" x14ac:dyDescent="0.25">
      <c r="A896" t="s">
        <v>2660</v>
      </c>
      <c r="B896" t="s">
        <v>1469</v>
      </c>
      <c r="C896" t="s">
        <v>2443</v>
      </c>
      <c r="D896" t="s">
        <v>2609</v>
      </c>
      <c r="E896" s="31">
        <v>38.956521739130437</v>
      </c>
      <c r="F896" s="31">
        <v>166.57521739130436</v>
      </c>
      <c r="G896" s="31">
        <v>0</v>
      </c>
      <c r="H896" s="36">
        <v>0</v>
      </c>
      <c r="I896" s="31">
        <v>13.179347826086957</v>
      </c>
      <c r="J896" s="31">
        <v>0</v>
      </c>
      <c r="K896" s="36">
        <v>0</v>
      </c>
      <c r="L896" s="31">
        <v>11.092391304347826</v>
      </c>
      <c r="M896" s="31">
        <v>0</v>
      </c>
      <c r="N896" s="36">
        <v>0</v>
      </c>
      <c r="O896" s="31">
        <v>0</v>
      </c>
      <c r="P896" s="31">
        <v>0</v>
      </c>
      <c r="Q896" s="36" t="s">
        <v>2850</v>
      </c>
      <c r="R896" s="31">
        <v>2.0869565217391304</v>
      </c>
      <c r="S896" s="31">
        <v>0</v>
      </c>
      <c r="T896" s="36">
        <v>0</v>
      </c>
      <c r="U896" s="31">
        <v>45.810434782608688</v>
      </c>
      <c r="V896" s="31">
        <v>0</v>
      </c>
      <c r="W896" s="36">
        <v>0</v>
      </c>
      <c r="X896" s="31">
        <v>9.1603260869565215</v>
      </c>
      <c r="Y896" s="31">
        <v>0</v>
      </c>
      <c r="Z896" s="36">
        <v>0</v>
      </c>
      <c r="AA896" s="31">
        <v>98.425108695652185</v>
      </c>
      <c r="AB896" s="31">
        <v>0</v>
      </c>
      <c r="AC896" s="36">
        <v>0</v>
      </c>
      <c r="AD896" s="31">
        <v>0</v>
      </c>
      <c r="AE896" s="31">
        <v>0</v>
      </c>
      <c r="AF896" s="36" t="s">
        <v>2850</v>
      </c>
      <c r="AG896" s="31">
        <v>0</v>
      </c>
      <c r="AH896" s="31">
        <v>0</v>
      </c>
      <c r="AI896" s="36" t="s">
        <v>2850</v>
      </c>
      <c r="AJ896" t="s">
        <v>334</v>
      </c>
      <c r="AK896" s="37">
        <v>9</v>
      </c>
      <c r="AT896"/>
    </row>
    <row r="897" spans="1:46" x14ac:dyDescent="0.25">
      <c r="A897" t="s">
        <v>2660</v>
      </c>
      <c r="B897" t="s">
        <v>1732</v>
      </c>
      <c r="C897" t="s">
        <v>2369</v>
      </c>
      <c r="D897" t="s">
        <v>2617</v>
      </c>
      <c r="E897" s="31">
        <v>30.043478260869566</v>
      </c>
      <c r="F897" s="31">
        <v>110.36760869565214</v>
      </c>
      <c r="G897" s="31">
        <v>0</v>
      </c>
      <c r="H897" s="36">
        <v>0</v>
      </c>
      <c r="I897" s="31">
        <v>18.145434782608692</v>
      </c>
      <c r="J897" s="31">
        <v>0</v>
      </c>
      <c r="K897" s="36">
        <v>0</v>
      </c>
      <c r="L897" s="31">
        <v>18.145434782608692</v>
      </c>
      <c r="M897" s="31">
        <v>0</v>
      </c>
      <c r="N897" s="36">
        <v>0</v>
      </c>
      <c r="O897" s="31">
        <v>0</v>
      </c>
      <c r="P897" s="31">
        <v>0</v>
      </c>
      <c r="Q897" s="36" t="s">
        <v>2850</v>
      </c>
      <c r="R897" s="31">
        <v>0</v>
      </c>
      <c r="S897" s="31">
        <v>0</v>
      </c>
      <c r="T897" s="36" t="s">
        <v>2850</v>
      </c>
      <c r="U897" s="31">
        <v>23.620978260869567</v>
      </c>
      <c r="V897" s="31">
        <v>0</v>
      </c>
      <c r="W897" s="36">
        <v>0</v>
      </c>
      <c r="X897" s="31">
        <v>0</v>
      </c>
      <c r="Y897" s="31">
        <v>0</v>
      </c>
      <c r="Z897" s="36" t="s">
        <v>2850</v>
      </c>
      <c r="AA897" s="31">
        <v>68.601195652173885</v>
      </c>
      <c r="AB897" s="31">
        <v>0</v>
      </c>
      <c r="AC897" s="36">
        <v>0</v>
      </c>
      <c r="AD897" s="31">
        <v>0</v>
      </c>
      <c r="AE897" s="31">
        <v>0</v>
      </c>
      <c r="AF897" s="36" t="s">
        <v>2850</v>
      </c>
      <c r="AG897" s="31">
        <v>0</v>
      </c>
      <c r="AH897" s="31">
        <v>0</v>
      </c>
      <c r="AI897" s="36" t="s">
        <v>2850</v>
      </c>
      <c r="AJ897" t="s">
        <v>598</v>
      </c>
      <c r="AK897" s="37">
        <v>9</v>
      </c>
      <c r="AT897"/>
    </row>
    <row r="898" spans="1:46" x14ac:dyDescent="0.25">
      <c r="A898" t="s">
        <v>2660</v>
      </c>
      <c r="B898" t="s">
        <v>1195</v>
      </c>
      <c r="C898" t="s">
        <v>2320</v>
      </c>
      <c r="D898" t="s">
        <v>2617</v>
      </c>
      <c r="E898" s="31">
        <v>21.739130434782609</v>
      </c>
      <c r="F898" s="31">
        <v>117.13282608695653</v>
      </c>
      <c r="G898" s="31">
        <v>0.98913043478260876</v>
      </c>
      <c r="H898" s="36">
        <v>8.4445195068400605E-3</v>
      </c>
      <c r="I898" s="31">
        <v>16.208369565217392</v>
      </c>
      <c r="J898" s="31">
        <v>0.57608695652173914</v>
      </c>
      <c r="K898" s="36">
        <v>3.554256053971043E-2</v>
      </c>
      <c r="L898" s="31">
        <v>4.8276086956521747</v>
      </c>
      <c r="M898" s="31">
        <v>0.57608695652173914</v>
      </c>
      <c r="N898" s="36">
        <v>0.11933174224343673</v>
      </c>
      <c r="O898" s="31">
        <v>5.9024999999999999</v>
      </c>
      <c r="P898" s="31">
        <v>0</v>
      </c>
      <c r="Q898" s="36">
        <v>0</v>
      </c>
      <c r="R898" s="31">
        <v>5.4782608695652177</v>
      </c>
      <c r="S898" s="31">
        <v>0</v>
      </c>
      <c r="T898" s="36">
        <v>0</v>
      </c>
      <c r="U898" s="31">
        <v>29.32369565217391</v>
      </c>
      <c r="V898" s="31">
        <v>0.2391304347826087</v>
      </c>
      <c r="W898" s="36">
        <v>8.1548532497090209E-3</v>
      </c>
      <c r="X898" s="31">
        <v>4.8527173913043482</v>
      </c>
      <c r="Y898" s="31">
        <v>0</v>
      </c>
      <c r="Z898" s="36">
        <v>0</v>
      </c>
      <c r="AA898" s="31">
        <v>66.748043478260868</v>
      </c>
      <c r="AB898" s="31">
        <v>0.17391304347826086</v>
      </c>
      <c r="AC898" s="36">
        <v>2.6055152243511454E-3</v>
      </c>
      <c r="AD898" s="31">
        <v>0</v>
      </c>
      <c r="AE898" s="31">
        <v>0</v>
      </c>
      <c r="AF898" s="36" t="s">
        <v>2850</v>
      </c>
      <c r="AG898" s="31">
        <v>0</v>
      </c>
      <c r="AH898" s="31">
        <v>0</v>
      </c>
      <c r="AI898" s="36" t="s">
        <v>2850</v>
      </c>
      <c r="AJ898" t="s">
        <v>58</v>
      </c>
      <c r="AK898" s="37">
        <v>9</v>
      </c>
      <c r="AT898"/>
    </row>
    <row r="899" spans="1:46" x14ac:dyDescent="0.25">
      <c r="A899" t="s">
        <v>2660</v>
      </c>
      <c r="B899" t="s">
        <v>1762</v>
      </c>
      <c r="C899" t="s">
        <v>2323</v>
      </c>
      <c r="D899" t="s">
        <v>2620</v>
      </c>
      <c r="E899" s="31">
        <v>42.739130434782609</v>
      </c>
      <c r="F899" s="31">
        <v>190.95793478260873</v>
      </c>
      <c r="G899" s="31">
        <v>33.883478260869566</v>
      </c>
      <c r="H899" s="36">
        <v>0.17743948843730092</v>
      </c>
      <c r="I899" s="31">
        <v>19.561086956521745</v>
      </c>
      <c r="J899" s="31">
        <v>15.18423913043479</v>
      </c>
      <c r="K899" s="36">
        <v>0.77624720774385714</v>
      </c>
      <c r="L899" s="31">
        <v>10.167065217391309</v>
      </c>
      <c r="M899" s="31">
        <v>7.176086956521746</v>
      </c>
      <c r="N899" s="36">
        <v>0.70581694944246698</v>
      </c>
      <c r="O899" s="31">
        <v>2.5</v>
      </c>
      <c r="P899" s="31">
        <v>2.5</v>
      </c>
      <c r="Q899" s="36">
        <v>1</v>
      </c>
      <c r="R899" s="31">
        <v>6.8940217391304346</v>
      </c>
      <c r="S899" s="31">
        <v>5.5081521739130439</v>
      </c>
      <c r="T899" s="36">
        <v>0.79897516752069386</v>
      </c>
      <c r="U899" s="31">
        <v>42.006847826086961</v>
      </c>
      <c r="V899" s="31">
        <v>7.581847826086956</v>
      </c>
      <c r="W899" s="36">
        <v>0.18049075849434484</v>
      </c>
      <c r="X899" s="31">
        <v>0</v>
      </c>
      <c r="Y899" s="31">
        <v>0</v>
      </c>
      <c r="Z899" s="36" t="s">
        <v>2850</v>
      </c>
      <c r="AA899" s="31">
        <v>129.39000000000001</v>
      </c>
      <c r="AB899" s="31">
        <v>11.117391304347823</v>
      </c>
      <c r="AC899" s="36">
        <v>8.5921565069540323E-2</v>
      </c>
      <c r="AD899" s="31">
        <v>0</v>
      </c>
      <c r="AE899" s="31">
        <v>0</v>
      </c>
      <c r="AF899" s="36" t="s">
        <v>2850</v>
      </c>
      <c r="AG899" s="31">
        <v>0</v>
      </c>
      <c r="AH899" s="31">
        <v>0</v>
      </c>
      <c r="AI899" s="36" t="s">
        <v>2850</v>
      </c>
      <c r="AJ899" t="s">
        <v>629</v>
      </c>
      <c r="AK899" s="37">
        <v>9</v>
      </c>
      <c r="AT899"/>
    </row>
    <row r="900" spans="1:46" x14ac:dyDescent="0.25">
      <c r="A900" t="s">
        <v>2660</v>
      </c>
      <c r="B900" t="s">
        <v>1390</v>
      </c>
      <c r="C900" t="s">
        <v>2404</v>
      </c>
      <c r="D900" t="s">
        <v>2619</v>
      </c>
      <c r="E900" s="31">
        <v>53.260869565217391</v>
      </c>
      <c r="F900" s="31">
        <v>209.23608695652172</v>
      </c>
      <c r="G900" s="31">
        <v>4.6941304347826085</v>
      </c>
      <c r="H900" s="36">
        <v>2.2434612035915329E-2</v>
      </c>
      <c r="I900" s="31">
        <v>22.245760869565217</v>
      </c>
      <c r="J900" s="31">
        <v>0</v>
      </c>
      <c r="K900" s="36">
        <v>0</v>
      </c>
      <c r="L900" s="31">
        <v>13.463152173913043</v>
      </c>
      <c r="M900" s="31">
        <v>0</v>
      </c>
      <c r="N900" s="36">
        <v>0</v>
      </c>
      <c r="O900" s="31">
        <v>3.5652173913043477</v>
      </c>
      <c r="P900" s="31">
        <v>0</v>
      </c>
      <c r="Q900" s="36">
        <v>0</v>
      </c>
      <c r="R900" s="31">
        <v>5.2173913043478262</v>
      </c>
      <c r="S900" s="31">
        <v>0</v>
      </c>
      <c r="T900" s="36">
        <v>0</v>
      </c>
      <c r="U900" s="31">
        <v>52.247826086956522</v>
      </c>
      <c r="V900" s="31">
        <v>4.6941304347826085</v>
      </c>
      <c r="W900" s="36">
        <v>8.9843554963801281E-2</v>
      </c>
      <c r="X900" s="31">
        <v>13.648586956521738</v>
      </c>
      <c r="Y900" s="31">
        <v>0</v>
      </c>
      <c r="Z900" s="36">
        <v>0</v>
      </c>
      <c r="AA900" s="31">
        <v>121.09391304347825</v>
      </c>
      <c r="AB900" s="31">
        <v>0</v>
      </c>
      <c r="AC900" s="36">
        <v>0</v>
      </c>
      <c r="AD900" s="31">
        <v>0</v>
      </c>
      <c r="AE900" s="31">
        <v>0</v>
      </c>
      <c r="AF900" s="36" t="s">
        <v>2850</v>
      </c>
      <c r="AG900" s="31">
        <v>0</v>
      </c>
      <c r="AH900" s="31">
        <v>0</v>
      </c>
      <c r="AI900" s="36" t="s">
        <v>2850</v>
      </c>
      <c r="AJ900" t="s">
        <v>254</v>
      </c>
      <c r="AK900" s="37">
        <v>9</v>
      </c>
      <c r="AT900"/>
    </row>
    <row r="901" spans="1:46" x14ac:dyDescent="0.25">
      <c r="A901" t="s">
        <v>2660</v>
      </c>
      <c r="B901" t="s">
        <v>1699</v>
      </c>
      <c r="C901" t="s">
        <v>2451</v>
      </c>
      <c r="D901" t="s">
        <v>2618</v>
      </c>
      <c r="E901" s="31">
        <v>150.32608695652175</v>
      </c>
      <c r="F901" s="31">
        <v>634.89021739130453</v>
      </c>
      <c r="G901" s="31">
        <v>0</v>
      </c>
      <c r="H901" s="36">
        <v>0</v>
      </c>
      <c r="I901" s="31">
        <v>92.042391304347802</v>
      </c>
      <c r="J901" s="31">
        <v>0</v>
      </c>
      <c r="K901" s="36">
        <v>0</v>
      </c>
      <c r="L901" s="31">
        <v>62.214130434782589</v>
      </c>
      <c r="M901" s="31">
        <v>0</v>
      </c>
      <c r="N901" s="36">
        <v>0</v>
      </c>
      <c r="O901" s="31">
        <v>24.958695652173915</v>
      </c>
      <c r="P901" s="31">
        <v>0</v>
      </c>
      <c r="Q901" s="36">
        <v>0</v>
      </c>
      <c r="R901" s="31">
        <v>4.8695652173913047</v>
      </c>
      <c r="S901" s="31">
        <v>0</v>
      </c>
      <c r="T901" s="36">
        <v>0</v>
      </c>
      <c r="U901" s="31">
        <v>102.925</v>
      </c>
      <c r="V901" s="31">
        <v>0</v>
      </c>
      <c r="W901" s="36">
        <v>0</v>
      </c>
      <c r="X901" s="31">
        <v>2.7391304347826089</v>
      </c>
      <c r="Y901" s="31">
        <v>0</v>
      </c>
      <c r="Z901" s="36">
        <v>0</v>
      </c>
      <c r="AA901" s="31">
        <v>437.18369565217409</v>
      </c>
      <c r="AB901" s="31">
        <v>0</v>
      </c>
      <c r="AC901" s="36">
        <v>0</v>
      </c>
      <c r="AD901" s="31">
        <v>0</v>
      </c>
      <c r="AE901" s="31">
        <v>0</v>
      </c>
      <c r="AF901" s="36" t="s">
        <v>2850</v>
      </c>
      <c r="AG901" s="31">
        <v>0</v>
      </c>
      <c r="AH901" s="31">
        <v>0</v>
      </c>
      <c r="AI901" s="36" t="s">
        <v>2850</v>
      </c>
      <c r="AJ901" t="s">
        <v>565</v>
      </c>
      <c r="AK901" s="37">
        <v>9</v>
      </c>
      <c r="AT901"/>
    </row>
    <row r="902" spans="1:46" x14ac:dyDescent="0.25">
      <c r="A902" t="s">
        <v>2660</v>
      </c>
      <c r="B902" t="s">
        <v>1486</v>
      </c>
      <c r="C902" t="s">
        <v>2451</v>
      </c>
      <c r="D902" t="s">
        <v>2618</v>
      </c>
      <c r="E902" s="31">
        <v>80.380434782608702</v>
      </c>
      <c r="F902" s="31">
        <v>370.83913043478265</v>
      </c>
      <c r="G902" s="31">
        <v>6.3445652173913052</v>
      </c>
      <c r="H902" s="36">
        <v>1.7108672458466697E-2</v>
      </c>
      <c r="I902" s="31">
        <v>79.098913043478262</v>
      </c>
      <c r="J902" s="31">
        <v>0</v>
      </c>
      <c r="K902" s="36">
        <v>0</v>
      </c>
      <c r="L902" s="31">
        <v>39.970652173913038</v>
      </c>
      <c r="M902" s="31">
        <v>0</v>
      </c>
      <c r="N902" s="36">
        <v>0</v>
      </c>
      <c r="O902" s="31">
        <v>31.650000000000013</v>
      </c>
      <c r="P902" s="31">
        <v>0</v>
      </c>
      <c r="Q902" s="36">
        <v>0</v>
      </c>
      <c r="R902" s="31">
        <v>7.4782608695652177</v>
      </c>
      <c r="S902" s="31">
        <v>0</v>
      </c>
      <c r="T902" s="36">
        <v>0</v>
      </c>
      <c r="U902" s="31">
        <v>75.65978260869565</v>
      </c>
      <c r="V902" s="31">
        <v>2.5815217391304346</v>
      </c>
      <c r="W902" s="36">
        <v>3.4120131595960175E-2</v>
      </c>
      <c r="X902" s="31">
        <v>10.005434782608692</v>
      </c>
      <c r="Y902" s="31">
        <v>0</v>
      </c>
      <c r="Z902" s="36">
        <v>0</v>
      </c>
      <c r="AA902" s="31">
        <v>206.07500000000002</v>
      </c>
      <c r="AB902" s="31">
        <v>3.7630434782608706</v>
      </c>
      <c r="AC902" s="36">
        <v>1.8260553091160356E-2</v>
      </c>
      <c r="AD902" s="31">
        <v>0</v>
      </c>
      <c r="AE902" s="31">
        <v>0</v>
      </c>
      <c r="AF902" s="36" t="s">
        <v>2850</v>
      </c>
      <c r="AG902" s="31">
        <v>0</v>
      </c>
      <c r="AH902" s="31">
        <v>0</v>
      </c>
      <c r="AI902" s="36" t="s">
        <v>2850</v>
      </c>
      <c r="AJ902" t="s">
        <v>351</v>
      </c>
      <c r="AK902" s="37">
        <v>9</v>
      </c>
      <c r="AT902"/>
    </row>
    <row r="903" spans="1:46" x14ac:dyDescent="0.25">
      <c r="A903" t="s">
        <v>2660</v>
      </c>
      <c r="B903" t="s">
        <v>1239</v>
      </c>
      <c r="C903" t="s">
        <v>2286</v>
      </c>
      <c r="D903" t="s">
        <v>2603</v>
      </c>
      <c r="E903" s="31">
        <v>127.73913043478261</v>
      </c>
      <c r="F903" s="31">
        <v>560.26010869565232</v>
      </c>
      <c r="G903" s="31">
        <v>8.5526086956521752</v>
      </c>
      <c r="H903" s="36">
        <v>1.5265425046169354E-2</v>
      </c>
      <c r="I903" s="31">
        <v>46.56010869565219</v>
      </c>
      <c r="J903" s="31">
        <v>0.76206521739130439</v>
      </c>
      <c r="K903" s="36">
        <v>1.6367341888582541E-2</v>
      </c>
      <c r="L903" s="31">
        <v>30.059782608695663</v>
      </c>
      <c r="M903" s="31">
        <v>0.76206521739130439</v>
      </c>
      <c r="N903" s="36">
        <v>2.5351654312059293E-2</v>
      </c>
      <c r="O903" s="31">
        <v>16.500326086956523</v>
      </c>
      <c r="P903" s="31">
        <v>0</v>
      </c>
      <c r="Q903" s="36">
        <v>0</v>
      </c>
      <c r="R903" s="31">
        <v>0</v>
      </c>
      <c r="S903" s="31">
        <v>0</v>
      </c>
      <c r="T903" s="36" t="s">
        <v>2850</v>
      </c>
      <c r="U903" s="31">
        <v>140.56369565217395</v>
      </c>
      <c r="V903" s="31">
        <v>0.59282608695652184</v>
      </c>
      <c r="W903" s="36">
        <v>4.2174907553901757E-3</v>
      </c>
      <c r="X903" s="31">
        <v>4.9565217391304346</v>
      </c>
      <c r="Y903" s="31">
        <v>0</v>
      </c>
      <c r="Z903" s="36">
        <v>0</v>
      </c>
      <c r="AA903" s="31">
        <v>368.17978260869575</v>
      </c>
      <c r="AB903" s="31">
        <v>7.1977173913043488</v>
      </c>
      <c r="AC903" s="36">
        <v>1.9549463961072891E-2</v>
      </c>
      <c r="AD903" s="31">
        <v>0</v>
      </c>
      <c r="AE903" s="31">
        <v>0</v>
      </c>
      <c r="AF903" s="36" t="s">
        <v>2850</v>
      </c>
      <c r="AG903" s="31">
        <v>0</v>
      </c>
      <c r="AH903" s="31">
        <v>0</v>
      </c>
      <c r="AI903" s="36" t="s">
        <v>2850</v>
      </c>
      <c r="AJ903" t="s">
        <v>102</v>
      </c>
      <c r="AK903" s="37">
        <v>9</v>
      </c>
      <c r="AT903"/>
    </row>
    <row r="904" spans="1:46" x14ac:dyDescent="0.25">
      <c r="A904" t="s">
        <v>2660</v>
      </c>
      <c r="B904" t="s">
        <v>1863</v>
      </c>
      <c r="C904" t="s">
        <v>2355</v>
      </c>
      <c r="D904" t="s">
        <v>2605</v>
      </c>
      <c r="E904" s="31">
        <v>44.978260869565219</v>
      </c>
      <c r="F904" s="31">
        <v>169.22869565217394</v>
      </c>
      <c r="G904" s="31">
        <v>23.388804347826092</v>
      </c>
      <c r="H904" s="36">
        <v>0.13820826460719479</v>
      </c>
      <c r="I904" s="31">
        <v>37.731956521739129</v>
      </c>
      <c r="J904" s="31">
        <v>0.42391304347826086</v>
      </c>
      <c r="K904" s="36">
        <v>1.1234854551844533E-2</v>
      </c>
      <c r="L904" s="31">
        <v>37.731956521739129</v>
      </c>
      <c r="M904" s="31">
        <v>0.42391304347826086</v>
      </c>
      <c r="N904" s="36">
        <v>1.1234854551844533E-2</v>
      </c>
      <c r="O904" s="31">
        <v>0</v>
      </c>
      <c r="P904" s="31">
        <v>0</v>
      </c>
      <c r="Q904" s="36" t="s">
        <v>2850</v>
      </c>
      <c r="R904" s="31">
        <v>0</v>
      </c>
      <c r="S904" s="31">
        <v>0</v>
      </c>
      <c r="T904" s="36" t="s">
        <v>2850</v>
      </c>
      <c r="U904" s="31">
        <v>28.876630434782616</v>
      </c>
      <c r="V904" s="31">
        <v>9.7826086956521743E-2</v>
      </c>
      <c r="W904" s="36">
        <v>3.3877251425667655E-3</v>
      </c>
      <c r="X904" s="31">
        <v>0</v>
      </c>
      <c r="Y904" s="31">
        <v>0</v>
      </c>
      <c r="Z904" s="36" t="s">
        <v>2850</v>
      </c>
      <c r="AA904" s="31">
        <v>102.62010869565219</v>
      </c>
      <c r="AB904" s="31">
        <v>22.86706521739131</v>
      </c>
      <c r="AC904" s="36">
        <v>0.22283220616350938</v>
      </c>
      <c r="AD904" s="31">
        <v>0</v>
      </c>
      <c r="AE904" s="31">
        <v>0</v>
      </c>
      <c r="AF904" s="36" t="s">
        <v>2850</v>
      </c>
      <c r="AG904" s="31">
        <v>0</v>
      </c>
      <c r="AH904" s="31">
        <v>0</v>
      </c>
      <c r="AI904" s="36" t="s">
        <v>2850</v>
      </c>
      <c r="AJ904" t="s">
        <v>721</v>
      </c>
      <c r="AK904" s="37">
        <v>9</v>
      </c>
      <c r="AT904"/>
    </row>
    <row r="905" spans="1:46" x14ac:dyDescent="0.25">
      <c r="A905" t="s">
        <v>2660</v>
      </c>
      <c r="B905" t="s">
        <v>1928</v>
      </c>
      <c r="C905" t="s">
        <v>2278</v>
      </c>
      <c r="D905" t="s">
        <v>2605</v>
      </c>
      <c r="E905" s="31">
        <v>88.815217391304344</v>
      </c>
      <c r="F905" s="31">
        <v>393.74945652173921</v>
      </c>
      <c r="G905" s="31">
        <v>0</v>
      </c>
      <c r="H905" s="36">
        <v>0</v>
      </c>
      <c r="I905" s="31">
        <v>75.468586956521733</v>
      </c>
      <c r="J905" s="31">
        <v>0</v>
      </c>
      <c r="K905" s="36">
        <v>0</v>
      </c>
      <c r="L905" s="31">
        <v>50.143913043478257</v>
      </c>
      <c r="M905" s="31">
        <v>0</v>
      </c>
      <c r="N905" s="36">
        <v>0</v>
      </c>
      <c r="O905" s="31">
        <v>19.846413043478261</v>
      </c>
      <c r="P905" s="31">
        <v>0</v>
      </c>
      <c r="Q905" s="36">
        <v>0</v>
      </c>
      <c r="R905" s="31">
        <v>5.4782608695652177</v>
      </c>
      <c r="S905" s="31">
        <v>0</v>
      </c>
      <c r="T905" s="36">
        <v>0</v>
      </c>
      <c r="U905" s="31">
        <v>72.613152173913051</v>
      </c>
      <c r="V905" s="31">
        <v>0</v>
      </c>
      <c r="W905" s="36">
        <v>0</v>
      </c>
      <c r="X905" s="31">
        <v>19.289782608695649</v>
      </c>
      <c r="Y905" s="31">
        <v>0</v>
      </c>
      <c r="Z905" s="36">
        <v>0</v>
      </c>
      <c r="AA905" s="31">
        <v>226.37793478260878</v>
      </c>
      <c r="AB905" s="31">
        <v>0</v>
      </c>
      <c r="AC905" s="36">
        <v>0</v>
      </c>
      <c r="AD905" s="31">
        <v>0</v>
      </c>
      <c r="AE905" s="31">
        <v>0</v>
      </c>
      <c r="AF905" s="36" t="s">
        <v>2850</v>
      </c>
      <c r="AG905" s="31">
        <v>0</v>
      </c>
      <c r="AH905" s="31">
        <v>0</v>
      </c>
      <c r="AI905" s="36" t="s">
        <v>2850</v>
      </c>
      <c r="AJ905" t="s">
        <v>788</v>
      </c>
      <c r="AK905" s="37">
        <v>9</v>
      </c>
      <c r="AT905"/>
    </row>
    <row r="906" spans="1:46" x14ac:dyDescent="0.25">
      <c r="A906" t="s">
        <v>2660</v>
      </c>
      <c r="B906" t="s">
        <v>2087</v>
      </c>
      <c r="C906" t="s">
        <v>2489</v>
      </c>
      <c r="D906" t="s">
        <v>2619</v>
      </c>
      <c r="E906" s="31">
        <v>21.445652173913043</v>
      </c>
      <c r="F906" s="31">
        <v>87.671195652173907</v>
      </c>
      <c r="G906" s="31">
        <v>0</v>
      </c>
      <c r="H906" s="36">
        <v>0</v>
      </c>
      <c r="I906" s="31">
        <v>7.4483695652173907</v>
      </c>
      <c r="J906" s="31">
        <v>0</v>
      </c>
      <c r="K906" s="36">
        <v>0</v>
      </c>
      <c r="L906" s="31">
        <v>2.3940217391304346</v>
      </c>
      <c r="M906" s="31">
        <v>0</v>
      </c>
      <c r="N906" s="36">
        <v>0</v>
      </c>
      <c r="O906" s="31">
        <v>0</v>
      </c>
      <c r="P906" s="31">
        <v>0</v>
      </c>
      <c r="Q906" s="36" t="s">
        <v>2850</v>
      </c>
      <c r="R906" s="31">
        <v>5.0543478260869561</v>
      </c>
      <c r="S906" s="31">
        <v>0</v>
      </c>
      <c r="T906" s="36">
        <v>0</v>
      </c>
      <c r="U906" s="31">
        <v>24.831521739130434</v>
      </c>
      <c r="V906" s="31">
        <v>0</v>
      </c>
      <c r="W906" s="36">
        <v>0</v>
      </c>
      <c r="X906" s="31">
        <v>4.2065217391304346</v>
      </c>
      <c r="Y906" s="31">
        <v>0</v>
      </c>
      <c r="Z906" s="36">
        <v>0</v>
      </c>
      <c r="AA906" s="31">
        <v>51.184782608695649</v>
      </c>
      <c r="AB906" s="31">
        <v>0</v>
      </c>
      <c r="AC906" s="36">
        <v>0</v>
      </c>
      <c r="AD906" s="31">
        <v>0</v>
      </c>
      <c r="AE906" s="31">
        <v>0</v>
      </c>
      <c r="AF906" s="36" t="s">
        <v>2850</v>
      </c>
      <c r="AG906" s="31">
        <v>0</v>
      </c>
      <c r="AH906" s="31">
        <v>0</v>
      </c>
      <c r="AI906" s="36" t="s">
        <v>2850</v>
      </c>
      <c r="AJ906" t="s">
        <v>951</v>
      </c>
      <c r="AK906" s="37">
        <v>9</v>
      </c>
      <c r="AT906"/>
    </row>
    <row r="907" spans="1:46" x14ac:dyDescent="0.25">
      <c r="A907" t="s">
        <v>2660</v>
      </c>
      <c r="B907" t="s">
        <v>1218</v>
      </c>
      <c r="C907" t="s">
        <v>2287</v>
      </c>
      <c r="D907" t="s">
        <v>2609</v>
      </c>
      <c r="E907" s="31">
        <v>103.72826086956522</v>
      </c>
      <c r="F907" s="31">
        <v>360.97293478260872</v>
      </c>
      <c r="G907" s="31">
        <v>0</v>
      </c>
      <c r="H907" s="36">
        <v>0</v>
      </c>
      <c r="I907" s="31">
        <v>54.595326086956511</v>
      </c>
      <c r="J907" s="31">
        <v>0</v>
      </c>
      <c r="K907" s="36">
        <v>0</v>
      </c>
      <c r="L907" s="31">
        <v>38.07358695652173</v>
      </c>
      <c r="M907" s="31">
        <v>0</v>
      </c>
      <c r="N907" s="36">
        <v>0</v>
      </c>
      <c r="O907" s="31">
        <v>5.3913043478260869</v>
      </c>
      <c r="P907" s="31">
        <v>0</v>
      </c>
      <c r="Q907" s="36">
        <v>0</v>
      </c>
      <c r="R907" s="31">
        <v>11.130434782608695</v>
      </c>
      <c r="S907" s="31">
        <v>0</v>
      </c>
      <c r="T907" s="36">
        <v>0</v>
      </c>
      <c r="U907" s="31">
        <v>84.381195652173943</v>
      </c>
      <c r="V907" s="31">
        <v>0</v>
      </c>
      <c r="W907" s="36">
        <v>0</v>
      </c>
      <c r="X907" s="31">
        <v>4.3108695652173914</v>
      </c>
      <c r="Y907" s="31">
        <v>0</v>
      </c>
      <c r="Z907" s="36">
        <v>0</v>
      </c>
      <c r="AA907" s="31">
        <v>205.25108695652173</v>
      </c>
      <c r="AB907" s="31">
        <v>0</v>
      </c>
      <c r="AC907" s="36">
        <v>0</v>
      </c>
      <c r="AD907" s="31">
        <v>12.434456521739127</v>
      </c>
      <c r="AE907" s="31">
        <v>0</v>
      </c>
      <c r="AF907" s="36">
        <v>0</v>
      </c>
      <c r="AG907" s="31">
        <v>0</v>
      </c>
      <c r="AH907" s="31">
        <v>0</v>
      </c>
      <c r="AI907" s="36" t="s">
        <v>2850</v>
      </c>
      <c r="AJ907" t="s">
        <v>81</v>
      </c>
      <c r="AK907" s="37">
        <v>9</v>
      </c>
      <c r="AT907"/>
    </row>
    <row r="908" spans="1:46" x14ac:dyDescent="0.25">
      <c r="A908" t="s">
        <v>2660</v>
      </c>
      <c r="B908" t="s">
        <v>1426</v>
      </c>
      <c r="C908" t="s">
        <v>2396</v>
      </c>
      <c r="D908" t="s">
        <v>2623</v>
      </c>
      <c r="E908" s="31">
        <v>59.608695652173914</v>
      </c>
      <c r="F908" s="31">
        <v>280.838804347826</v>
      </c>
      <c r="G908" s="31">
        <v>0</v>
      </c>
      <c r="H908" s="36">
        <v>0</v>
      </c>
      <c r="I908" s="31">
        <v>87.598043478260891</v>
      </c>
      <c r="J908" s="31">
        <v>0</v>
      </c>
      <c r="K908" s="36">
        <v>0</v>
      </c>
      <c r="L908" s="31">
        <v>53.472608695652177</v>
      </c>
      <c r="M908" s="31">
        <v>0</v>
      </c>
      <c r="N908" s="36">
        <v>0</v>
      </c>
      <c r="O908" s="31">
        <v>19.936956521739138</v>
      </c>
      <c r="P908" s="31">
        <v>0</v>
      </c>
      <c r="Q908" s="36">
        <v>0</v>
      </c>
      <c r="R908" s="31">
        <v>14.188478260869571</v>
      </c>
      <c r="S908" s="31">
        <v>0</v>
      </c>
      <c r="T908" s="36">
        <v>0</v>
      </c>
      <c r="U908" s="31">
        <v>36.411630434782595</v>
      </c>
      <c r="V908" s="31">
        <v>0</v>
      </c>
      <c r="W908" s="36">
        <v>0</v>
      </c>
      <c r="X908" s="31">
        <v>17.837391304347825</v>
      </c>
      <c r="Y908" s="31">
        <v>0</v>
      </c>
      <c r="Z908" s="36">
        <v>0</v>
      </c>
      <c r="AA908" s="31">
        <v>138.99173913043472</v>
      </c>
      <c r="AB908" s="31">
        <v>0</v>
      </c>
      <c r="AC908" s="36">
        <v>0</v>
      </c>
      <c r="AD908" s="31">
        <v>0</v>
      </c>
      <c r="AE908" s="31">
        <v>0</v>
      </c>
      <c r="AF908" s="36" t="s">
        <v>2850</v>
      </c>
      <c r="AG908" s="31">
        <v>0</v>
      </c>
      <c r="AH908" s="31">
        <v>0</v>
      </c>
      <c r="AI908" s="36" t="s">
        <v>2850</v>
      </c>
      <c r="AJ908" t="s">
        <v>290</v>
      </c>
      <c r="AK908" s="37">
        <v>9</v>
      </c>
      <c r="AT908"/>
    </row>
    <row r="909" spans="1:46" x14ac:dyDescent="0.25">
      <c r="A909" t="s">
        <v>2660</v>
      </c>
      <c r="B909" t="s">
        <v>1995</v>
      </c>
      <c r="C909" t="s">
        <v>2318</v>
      </c>
      <c r="D909" t="s">
        <v>2612</v>
      </c>
      <c r="E909" s="31">
        <v>90.141304347826093</v>
      </c>
      <c r="F909" s="31">
        <v>704.56032608695659</v>
      </c>
      <c r="G909" s="31">
        <v>5.9211956521739131</v>
      </c>
      <c r="H909" s="36">
        <v>8.4041003061576317E-3</v>
      </c>
      <c r="I909" s="31">
        <v>57.286847826086969</v>
      </c>
      <c r="J909" s="31">
        <v>5.9211956521739131</v>
      </c>
      <c r="K909" s="36">
        <v>0.10336047237490961</v>
      </c>
      <c r="L909" s="31">
        <v>40.756956521739141</v>
      </c>
      <c r="M909" s="31">
        <v>0</v>
      </c>
      <c r="N909" s="36">
        <v>0</v>
      </c>
      <c r="O909" s="31">
        <v>5.9211956521739131</v>
      </c>
      <c r="P909" s="31">
        <v>5.9211956521739131</v>
      </c>
      <c r="Q909" s="36">
        <v>1</v>
      </c>
      <c r="R909" s="31">
        <v>10.608695652173912</v>
      </c>
      <c r="S909" s="31">
        <v>0</v>
      </c>
      <c r="T909" s="36">
        <v>0</v>
      </c>
      <c r="U909" s="31">
        <v>225.17347826086956</v>
      </c>
      <c r="V909" s="31">
        <v>0</v>
      </c>
      <c r="W909" s="36">
        <v>0</v>
      </c>
      <c r="X909" s="31">
        <v>10.434782608695652</v>
      </c>
      <c r="Y909" s="31">
        <v>0</v>
      </c>
      <c r="Z909" s="36">
        <v>0</v>
      </c>
      <c r="AA909" s="31">
        <v>411.66521739130445</v>
      </c>
      <c r="AB909" s="31">
        <v>0</v>
      </c>
      <c r="AC909" s="36">
        <v>0</v>
      </c>
      <c r="AD909" s="31">
        <v>0</v>
      </c>
      <c r="AE909" s="31">
        <v>0</v>
      </c>
      <c r="AF909" s="36" t="s">
        <v>2850</v>
      </c>
      <c r="AG909" s="31">
        <v>0</v>
      </c>
      <c r="AH909" s="31">
        <v>0</v>
      </c>
      <c r="AI909" s="36" t="s">
        <v>2850</v>
      </c>
      <c r="AJ909" t="s">
        <v>857</v>
      </c>
      <c r="AK909" s="37">
        <v>9</v>
      </c>
      <c r="AT909"/>
    </row>
    <row r="910" spans="1:46" x14ac:dyDescent="0.25">
      <c r="A910" t="s">
        <v>2660</v>
      </c>
      <c r="B910" t="s">
        <v>2058</v>
      </c>
      <c r="C910" t="s">
        <v>2493</v>
      </c>
      <c r="D910" t="s">
        <v>2603</v>
      </c>
      <c r="E910" s="31">
        <v>103.66304347826087</v>
      </c>
      <c r="F910" s="31">
        <v>380.47967391304343</v>
      </c>
      <c r="G910" s="31">
        <v>0</v>
      </c>
      <c r="H910" s="36">
        <v>0</v>
      </c>
      <c r="I910" s="31">
        <v>26.686086956521734</v>
      </c>
      <c r="J910" s="31">
        <v>0</v>
      </c>
      <c r="K910" s="36">
        <v>0</v>
      </c>
      <c r="L910" s="31">
        <v>26.686086956521734</v>
      </c>
      <c r="M910" s="31">
        <v>0</v>
      </c>
      <c r="N910" s="36">
        <v>0</v>
      </c>
      <c r="O910" s="31">
        <v>0</v>
      </c>
      <c r="P910" s="31">
        <v>0</v>
      </c>
      <c r="Q910" s="36" t="s">
        <v>2850</v>
      </c>
      <c r="R910" s="31">
        <v>0</v>
      </c>
      <c r="S910" s="31">
        <v>0</v>
      </c>
      <c r="T910" s="36" t="s">
        <v>2850</v>
      </c>
      <c r="U910" s="31">
        <v>109.09434782608697</v>
      </c>
      <c r="V910" s="31">
        <v>0</v>
      </c>
      <c r="W910" s="36">
        <v>0</v>
      </c>
      <c r="X910" s="31">
        <v>5.5652173913043477</v>
      </c>
      <c r="Y910" s="31">
        <v>0</v>
      </c>
      <c r="Z910" s="36">
        <v>0</v>
      </c>
      <c r="AA910" s="31">
        <v>239.05608695652171</v>
      </c>
      <c r="AB910" s="31">
        <v>0</v>
      </c>
      <c r="AC910" s="36">
        <v>0</v>
      </c>
      <c r="AD910" s="31">
        <v>7.7934782608695657E-2</v>
      </c>
      <c r="AE910" s="31">
        <v>0</v>
      </c>
      <c r="AF910" s="36">
        <v>0</v>
      </c>
      <c r="AG910" s="31">
        <v>0</v>
      </c>
      <c r="AH910" s="31">
        <v>0</v>
      </c>
      <c r="AI910" s="36" t="s">
        <v>2850</v>
      </c>
      <c r="AJ910" t="s">
        <v>921</v>
      </c>
      <c r="AK910" s="37">
        <v>9</v>
      </c>
      <c r="AT910"/>
    </row>
    <row r="911" spans="1:46" x14ac:dyDescent="0.25">
      <c r="A911" t="s">
        <v>2660</v>
      </c>
      <c r="B911" t="s">
        <v>2247</v>
      </c>
      <c r="C911" t="s">
        <v>2338</v>
      </c>
      <c r="D911" t="s">
        <v>2617</v>
      </c>
      <c r="E911" s="31">
        <v>22.869565217391305</v>
      </c>
      <c r="F911" s="31">
        <v>93.097065217391332</v>
      </c>
      <c r="G911" s="31">
        <v>0.69565217391304346</v>
      </c>
      <c r="H911" s="36">
        <v>7.4723319396655871E-3</v>
      </c>
      <c r="I911" s="31">
        <v>9.1527173913043463</v>
      </c>
      <c r="J911" s="31">
        <v>0.34782608695652173</v>
      </c>
      <c r="K911" s="36">
        <v>3.8002493913663088E-2</v>
      </c>
      <c r="L911" s="31">
        <v>3.9353260869565205</v>
      </c>
      <c r="M911" s="31">
        <v>0.34782608695652173</v>
      </c>
      <c r="N911" s="36">
        <v>8.8385582101919644E-2</v>
      </c>
      <c r="O911" s="31">
        <v>0</v>
      </c>
      <c r="P911" s="31">
        <v>0</v>
      </c>
      <c r="Q911" s="36" t="s">
        <v>2850</v>
      </c>
      <c r="R911" s="31">
        <v>5.2173913043478262</v>
      </c>
      <c r="S911" s="31">
        <v>0</v>
      </c>
      <c r="T911" s="36">
        <v>0</v>
      </c>
      <c r="U911" s="31">
        <v>26.019239130434791</v>
      </c>
      <c r="V911" s="31">
        <v>0</v>
      </c>
      <c r="W911" s="36">
        <v>0</v>
      </c>
      <c r="X911" s="31">
        <v>1.3315217391304348</v>
      </c>
      <c r="Y911" s="31">
        <v>0</v>
      </c>
      <c r="Z911" s="36">
        <v>0</v>
      </c>
      <c r="AA911" s="31">
        <v>56.593586956521754</v>
      </c>
      <c r="AB911" s="31">
        <v>0.34782608695652173</v>
      </c>
      <c r="AC911" s="36">
        <v>6.1460335995974329E-3</v>
      </c>
      <c r="AD911" s="31">
        <v>0</v>
      </c>
      <c r="AE911" s="31">
        <v>0</v>
      </c>
      <c r="AF911" s="36" t="s">
        <v>2850</v>
      </c>
      <c r="AG911" s="31">
        <v>0</v>
      </c>
      <c r="AH911" s="31">
        <v>0</v>
      </c>
      <c r="AI911" s="36" t="s">
        <v>2850</v>
      </c>
      <c r="AJ911" t="s">
        <v>1117</v>
      </c>
      <c r="AK911" s="37">
        <v>9</v>
      </c>
      <c r="AT911"/>
    </row>
    <row r="912" spans="1:46" x14ac:dyDescent="0.25">
      <c r="A912" t="s">
        <v>2660</v>
      </c>
      <c r="B912" t="s">
        <v>2102</v>
      </c>
      <c r="C912" t="s">
        <v>2572</v>
      </c>
      <c r="D912" t="s">
        <v>2603</v>
      </c>
      <c r="E912" s="31">
        <v>166.39130434782609</v>
      </c>
      <c r="F912" s="31">
        <v>758.72532608695667</v>
      </c>
      <c r="G912" s="31">
        <v>0</v>
      </c>
      <c r="H912" s="36">
        <v>0</v>
      </c>
      <c r="I912" s="31">
        <v>114.89423913043477</v>
      </c>
      <c r="J912" s="31">
        <v>0</v>
      </c>
      <c r="K912" s="36">
        <v>0</v>
      </c>
      <c r="L912" s="31">
        <v>105.31826086956521</v>
      </c>
      <c r="M912" s="31">
        <v>0</v>
      </c>
      <c r="N912" s="36">
        <v>0</v>
      </c>
      <c r="O912" s="31">
        <v>4.0949999999999998</v>
      </c>
      <c r="P912" s="31">
        <v>0</v>
      </c>
      <c r="Q912" s="36">
        <v>0</v>
      </c>
      <c r="R912" s="31">
        <v>5.4809782608695654</v>
      </c>
      <c r="S912" s="31">
        <v>0</v>
      </c>
      <c r="T912" s="36">
        <v>0</v>
      </c>
      <c r="U912" s="31">
        <v>243.8281521739132</v>
      </c>
      <c r="V912" s="31">
        <v>0</v>
      </c>
      <c r="W912" s="36">
        <v>0</v>
      </c>
      <c r="X912" s="31">
        <v>24.455434782608698</v>
      </c>
      <c r="Y912" s="31">
        <v>0</v>
      </c>
      <c r="Z912" s="36">
        <v>0</v>
      </c>
      <c r="AA912" s="31">
        <v>375.54750000000001</v>
      </c>
      <c r="AB912" s="31">
        <v>0</v>
      </c>
      <c r="AC912" s="36">
        <v>0</v>
      </c>
      <c r="AD912" s="31">
        <v>0</v>
      </c>
      <c r="AE912" s="31">
        <v>0</v>
      </c>
      <c r="AF912" s="36" t="s">
        <v>2850</v>
      </c>
      <c r="AG912" s="31">
        <v>0</v>
      </c>
      <c r="AH912" s="31">
        <v>0</v>
      </c>
      <c r="AI912" s="36" t="s">
        <v>2850</v>
      </c>
      <c r="AJ912" t="s">
        <v>966</v>
      </c>
      <c r="AK912" s="37">
        <v>9</v>
      </c>
      <c r="AT912"/>
    </row>
    <row r="913" spans="1:46" x14ac:dyDescent="0.25">
      <c r="A913" t="s">
        <v>2660</v>
      </c>
      <c r="B913" t="s">
        <v>1683</v>
      </c>
      <c r="C913" t="s">
        <v>2436</v>
      </c>
      <c r="D913" t="s">
        <v>2626</v>
      </c>
      <c r="E913" s="31">
        <v>43.532608695652172</v>
      </c>
      <c r="F913" s="31">
        <v>175.03554347826091</v>
      </c>
      <c r="G913" s="31">
        <v>8.2428260869565229</v>
      </c>
      <c r="H913" s="36">
        <v>4.7092298644933604E-2</v>
      </c>
      <c r="I913" s="31">
        <v>24.284239130434784</v>
      </c>
      <c r="J913" s="31">
        <v>1.5534782608695654</v>
      </c>
      <c r="K913" s="36">
        <v>6.397063760266769E-2</v>
      </c>
      <c r="L913" s="31">
        <v>14.100760869565223</v>
      </c>
      <c r="M913" s="31">
        <v>1.5534782608695654</v>
      </c>
      <c r="N913" s="36">
        <v>0.11016981815659035</v>
      </c>
      <c r="O913" s="31">
        <v>5.0965217391304334</v>
      </c>
      <c r="P913" s="31">
        <v>0</v>
      </c>
      <c r="Q913" s="36">
        <v>0</v>
      </c>
      <c r="R913" s="31">
        <v>5.0869565217391308</v>
      </c>
      <c r="S913" s="31">
        <v>0</v>
      </c>
      <c r="T913" s="36">
        <v>0</v>
      </c>
      <c r="U913" s="31">
        <v>38.655326086956514</v>
      </c>
      <c r="V913" s="31">
        <v>1.8233695652173914</v>
      </c>
      <c r="W913" s="36">
        <v>4.7169943958451095E-2</v>
      </c>
      <c r="X913" s="31">
        <v>5.7717391304347823</v>
      </c>
      <c r="Y913" s="31">
        <v>0</v>
      </c>
      <c r="Z913" s="36">
        <v>0</v>
      </c>
      <c r="AA913" s="31">
        <v>104.99554347826091</v>
      </c>
      <c r="AB913" s="31">
        <v>4.8659782608695652</v>
      </c>
      <c r="AC913" s="36">
        <v>4.6344617111078193E-2</v>
      </c>
      <c r="AD913" s="31">
        <v>1.3286956521739131</v>
      </c>
      <c r="AE913" s="31">
        <v>0</v>
      </c>
      <c r="AF913" s="36">
        <v>0</v>
      </c>
      <c r="AG913" s="31">
        <v>0</v>
      </c>
      <c r="AH913" s="31">
        <v>0</v>
      </c>
      <c r="AI913" s="36" t="s">
        <v>2850</v>
      </c>
      <c r="AJ913" t="s">
        <v>549</v>
      </c>
      <c r="AK913" s="37">
        <v>9</v>
      </c>
      <c r="AT913"/>
    </row>
    <row r="914" spans="1:46" x14ac:dyDescent="0.25">
      <c r="A914" t="s">
        <v>2660</v>
      </c>
      <c r="B914" t="s">
        <v>1921</v>
      </c>
      <c r="C914" t="s">
        <v>2386</v>
      </c>
      <c r="D914" t="s">
        <v>2619</v>
      </c>
      <c r="E914" s="31">
        <v>62.75</v>
      </c>
      <c r="F914" s="31">
        <v>258.54565217391308</v>
      </c>
      <c r="G914" s="31">
        <v>0</v>
      </c>
      <c r="H914" s="36">
        <v>0</v>
      </c>
      <c r="I914" s="31">
        <v>40.837173913043472</v>
      </c>
      <c r="J914" s="31">
        <v>0</v>
      </c>
      <c r="K914" s="36">
        <v>0</v>
      </c>
      <c r="L914" s="31">
        <v>30.881956521739124</v>
      </c>
      <c r="M914" s="31">
        <v>0</v>
      </c>
      <c r="N914" s="36">
        <v>0</v>
      </c>
      <c r="O914" s="31">
        <v>4.9117391304347819</v>
      </c>
      <c r="P914" s="31">
        <v>0</v>
      </c>
      <c r="Q914" s="36">
        <v>0</v>
      </c>
      <c r="R914" s="31">
        <v>5.0434782608695654</v>
      </c>
      <c r="S914" s="31">
        <v>0</v>
      </c>
      <c r="T914" s="36">
        <v>0</v>
      </c>
      <c r="U914" s="31">
        <v>41.407826086956511</v>
      </c>
      <c r="V914" s="31">
        <v>0</v>
      </c>
      <c r="W914" s="36">
        <v>0</v>
      </c>
      <c r="X914" s="31">
        <v>15.751304347826084</v>
      </c>
      <c r="Y914" s="31">
        <v>0</v>
      </c>
      <c r="Z914" s="36">
        <v>0</v>
      </c>
      <c r="AA914" s="31">
        <v>155.20869565217396</v>
      </c>
      <c r="AB914" s="31">
        <v>0</v>
      </c>
      <c r="AC914" s="36">
        <v>0</v>
      </c>
      <c r="AD914" s="31">
        <v>5.3406521739130444</v>
      </c>
      <c r="AE914" s="31">
        <v>0</v>
      </c>
      <c r="AF914" s="36">
        <v>0</v>
      </c>
      <c r="AG914" s="31">
        <v>0</v>
      </c>
      <c r="AH914" s="31">
        <v>0</v>
      </c>
      <c r="AI914" s="36" t="s">
        <v>2850</v>
      </c>
      <c r="AJ914" t="s">
        <v>781</v>
      </c>
      <c r="AK914" s="37">
        <v>9</v>
      </c>
      <c r="AT914"/>
    </row>
    <row r="915" spans="1:46" x14ac:dyDescent="0.25">
      <c r="A915" t="s">
        <v>2660</v>
      </c>
      <c r="B915" t="s">
        <v>1956</v>
      </c>
      <c r="C915" t="s">
        <v>2377</v>
      </c>
      <c r="D915" t="s">
        <v>2623</v>
      </c>
      <c r="E915" s="31">
        <v>35.260869565217391</v>
      </c>
      <c r="F915" s="31">
        <v>163.97684782608695</v>
      </c>
      <c r="G915" s="31">
        <v>0</v>
      </c>
      <c r="H915" s="36">
        <v>0</v>
      </c>
      <c r="I915" s="31">
        <v>25.431413043478265</v>
      </c>
      <c r="J915" s="31">
        <v>0</v>
      </c>
      <c r="K915" s="36">
        <v>0</v>
      </c>
      <c r="L915" s="31">
        <v>15.080869565217393</v>
      </c>
      <c r="M915" s="31">
        <v>0</v>
      </c>
      <c r="N915" s="36">
        <v>0</v>
      </c>
      <c r="O915" s="31">
        <v>4.8722826086956523</v>
      </c>
      <c r="P915" s="31">
        <v>0</v>
      </c>
      <c r="Q915" s="36">
        <v>0</v>
      </c>
      <c r="R915" s="31">
        <v>5.4782608695652177</v>
      </c>
      <c r="S915" s="31">
        <v>0</v>
      </c>
      <c r="T915" s="36">
        <v>0</v>
      </c>
      <c r="U915" s="31">
        <v>33.08652173913044</v>
      </c>
      <c r="V915" s="31">
        <v>0</v>
      </c>
      <c r="W915" s="36">
        <v>0</v>
      </c>
      <c r="X915" s="31">
        <v>5.5652173913043477</v>
      </c>
      <c r="Y915" s="31">
        <v>0</v>
      </c>
      <c r="Z915" s="36">
        <v>0</v>
      </c>
      <c r="AA915" s="31">
        <v>99.893695652173889</v>
      </c>
      <c r="AB915" s="31">
        <v>0</v>
      </c>
      <c r="AC915" s="36">
        <v>0</v>
      </c>
      <c r="AD915" s="31">
        <v>0</v>
      </c>
      <c r="AE915" s="31">
        <v>0</v>
      </c>
      <c r="AF915" s="36" t="s">
        <v>2850</v>
      </c>
      <c r="AG915" s="31">
        <v>0</v>
      </c>
      <c r="AH915" s="31">
        <v>0</v>
      </c>
      <c r="AI915" s="36" t="s">
        <v>2850</v>
      </c>
      <c r="AJ915" t="s">
        <v>816</v>
      </c>
      <c r="AK915" s="37">
        <v>9</v>
      </c>
      <c r="AT915"/>
    </row>
    <row r="916" spans="1:46" x14ac:dyDescent="0.25">
      <c r="A916" t="s">
        <v>2660</v>
      </c>
      <c r="B916" t="s">
        <v>1220</v>
      </c>
      <c r="C916" t="s">
        <v>2334</v>
      </c>
      <c r="D916" t="s">
        <v>2603</v>
      </c>
      <c r="E916" s="31">
        <v>74.543478260869563</v>
      </c>
      <c r="F916" s="31">
        <v>375.65304347826088</v>
      </c>
      <c r="G916" s="31">
        <v>0</v>
      </c>
      <c r="H916" s="36">
        <v>0</v>
      </c>
      <c r="I916" s="31">
        <v>48.897608695652174</v>
      </c>
      <c r="J916" s="31">
        <v>0</v>
      </c>
      <c r="K916" s="36">
        <v>0</v>
      </c>
      <c r="L916" s="31">
        <v>48.897608695652174</v>
      </c>
      <c r="M916" s="31">
        <v>0</v>
      </c>
      <c r="N916" s="36">
        <v>0</v>
      </c>
      <c r="O916" s="31">
        <v>0</v>
      </c>
      <c r="P916" s="31">
        <v>0</v>
      </c>
      <c r="Q916" s="36" t="s">
        <v>2850</v>
      </c>
      <c r="R916" s="31">
        <v>0</v>
      </c>
      <c r="S916" s="31">
        <v>0</v>
      </c>
      <c r="T916" s="36" t="s">
        <v>2850</v>
      </c>
      <c r="U916" s="31">
        <v>85.228260869565219</v>
      </c>
      <c r="V916" s="31">
        <v>0</v>
      </c>
      <c r="W916" s="36">
        <v>0</v>
      </c>
      <c r="X916" s="31">
        <v>0</v>
      </c>
      <c r="Y916" s="31">
        <v>0</v>
      </c>
      <c r="Z916" s="36" t="s">
        <v>2850</v>
      </c>
      <c r="AA916" s="31">
        <v>241.52717391304347</v>
      </c>
      <c r="AB916" s="31">
        <v>0</v>
      </c>
      <c r="AC916" s="36">
        <v>0</v>
      </c>
      <c r="AD916" s="31">
        <v>0</v>
      </c>
      <c r="AE916" s="31">
        <v>0</v>
      </c>
      <c r="AF916" s="36" t="s">
        <v>2850</v>
      </c>
      <c r="AG916" s="31">
        <v>0</v>
      </c>
      <c r="AH916" s="31">
        <v>0</v>
      </c>
      <c r="AI916" s="36" t="s">
        <v>2850</v>
      </c>
      <c r="AJ916" t="s">
        <v>83</v>
      </c>
      <c r="AK916" s="37">
        <v>9</v>
      </c>
      <c r="AT916"/>
    </row>
    <row r="917" spans="1:46" x14ac:dyDescent="0.25">
      <c r="A917" t="s">
        <v>2660</v>
      </c>
      <c r="B917" t="s">
        <v>1742</v>
      </c>
      <c r="C917" t="s">
        <v>2284</v>
      </c>
      <c r="D917" t="s">
        <v>2603</v>
      </c>
      <c r="E917" s="31">
        <v>180.30434782608697</v>
      </c>
      <c r="F917" s="31">
        <v>646.06706521739136</v>
      </c>
      <c r="G917" s="31">
        <v>0</v>
      </c>
      <c r="H917" s="36">
        <v>0</v>
      </c>
      <c r="I917" s="31">
        <v>65.806521739130446</v>
      </c>
      <c r="J917" s="31">
        <v>0</v>
      </c>
      <c r="K917" s="36">
        <v>0</v>
      </c>
      <c r="L917" s="31">
        <v>50.583043478260876</v>
      </c>
      <c r="M917" s="31">
        <v>0</v>
      </c>
      <c r="N917" s="36">
        <v>0</v>
      </c>
      <c r="O917" s="31">
        <v>7.1284782608695645</v>
      </c>
      <c r="P917" s="31">
        <v>0</v>
      </c>
      <c r="Q917" s="36">
        <v>0</v>
      </c>
      <c r="R917" s="31">
        <v>8.0950000000000006</v>
      </c>
      <c r="S917" s="31">
        <v>0</v>
      </c>
      <c r="T917" s="36">
        <v>0</v>
      </c>
      <c r="U917" s="31">
        <v>217.28369565217398</v>
      </c>
      <c r="V917" s="31">
        <v>0</v>
      </c>
      <c r="W917" s="36">
        <v>0</v>
      </c>
      <c r="X917" s="31">
        <v>33.981739130434782</v>
      </c>
      <c r="Y917" s="31">
        <v>0</v>
      </c>
      <c r="Z917" s="36">
        <v>0</v>
      </c>
      <c r="AA917" s="31">
        <v>328.99510869565216</v>
      </c>
      <c r="AB917" s="31">
        <v>0</v>
      </c>
      <c r="AC917" s="36">
        <v>0</v>
      </c>
      <c r="AD917" s="31">
        <v>0</v>
      </c>
      <c r="AE917" s="31">
        <v>0</v>
      </c>
      <c r="AF917" s="36" t="s">
        <v>2850</v>
      </c>
      <c r="AG917" s="31">
        <v>0</v>
      </c>
      <c r="AH917" s="31">
        <v>0</v>
      </c>
      <c r="AI917" s="36" t="s">
        <v>2850</v>
      </c>
      <c r="AJ917" t="s">
        <v>608</v>
      </c>
      <c r="AK917" s="37">
        <v>9</v>
      </c>
      <c r="AT917"/>
    </row>
    <row r="918" spans="1:46" x14ac:dyDescent="0.25">
      <c r="A918" t="s">
        <v>2660</v>
      </c>
      <c r="B918" t="s">
        <v>2169</v>
      </c>
      <c r="C918" t="s">
        <v>2337</v>
      </c>
      <c r="D918" t="s">
        <v>2623</v>
      </c>
      <c r="E918" s="31">
        <v>81.989130434782609</v>
      </c>
      <c r="F918" s="31">
        <v>342.21847826086957</v>
      </c>
      <c r="G918" s="31">
        <v>0</v>
      </c>
      <c r="H918" s="36">
        <v>0</v>
      </c>
      <c r="I918" s="31">
        <v>48.761956521739144</v>
      </c>
      <c r="J918" s="31">
        <v>0</v>
      </c>
      <c r="K918" s="36">
        <v>0</v>
      </c>
      <c r="L918" s="31">
        <v>39.544565217391316</v>
      </c>
      <c r="M918" s="31">
        <v>0</v>
      </c>
      <c r="N918" s="36">
        <v>0</v>
      </c>
      <c r="O918" s="31">
        <v>3.4782608695652173</v>
      </c>
      <c r="P918" s="31">
        <v>0</v>
      </c>
      <c r="Q918" s="36">
        <v>0</v>
      </c>
      <c r="R918" s="31">
        <v>5.7391304347826084</v>
      </c>
      <c r="S918" s="31">
        <v>0</v>
      </c>
      <c r="T918" s="36">
        <v>0</v>
      </c>
      <c r="U918" s="31">
        <v>80.022934782608715</v>
      </c>
      <c r="V918" s="31">
        <v>0</v>
      </c>
      <c r="W918" s="36">
        <v>0</v>
      </c>
      <c r="X918" s="31">
        <v>5.4244565217391285</v>
      </c>
      <c r="Y918" s="31">
        <v>0</v>
      </c>
      <c r="Z918" s="36">
        <v>0</v>
      </c>
      <c r="AA918" s="31">
        <v>208.00913043478261</v>
      </c>
      <c r="AB918" s="31">
        <v>0</v>
      </c>
      <c r="AC918" s="36">
        <v>0</v>
      </c>
      <c r="AD918" s="31">
        <v>0</v>
      </c>
      <c r="AE918" s="31">
        <v>0</v>
      </c>
      <c r="AF918" s="36" t="s">
        <v>2850</v>
      </c>
      <c r="AG918" s="31">
        <v>0</v>
      </c>
      <c r="AH918" s="31">
        <v>0</v>
      </c>
      <c r="AI918" s="36" t="s">
        <v>2850</v>
      </c>
      <c r="AJ918" t="s">
        <v>1036</v>
      </c>
      <c r="AK918" s="37">
        <v>9</v>
      </c>
      <c r="AT918"/>
    </row>
    <row r="919" spans="1:46" x14ac:dyDescent="0.25">
      <c r="A919" t="s">
        <v>2660</v>
      </c>
      <c r="B919" t="s">
        <v>1817</v>
      </c>
      <c r="C919" t="s">
        <v>2286</v>
      </c>
      <c r="D919" t="s">
        <v>2603</v>
      </c>
      <c r="E919" s="31">
        <v>85.543478260869563</v>
      </c>
      <c r="F919" s="31">
        <v>283.84152173913049</v>
      </c>
      <c r="G919" s="31">
        <v>0</v>
      </c>
      <c r="H919" s="36">
        <v>0</v>
      </c>
      <c r="I919" s="31">
        <v>14.065978260869564</v>
      </c>
      <c r="J919" s="31">
        <v>0</v>
      </c>
      <c r="K919" s="36">
        <v>0</v>
      </c>
      <c r="L919" s="31">
        <v>10.239891304347823</v>
      </c>
      <c r="M919" s="31">
        <v>0</v>
      </c>
      <c r="N919" s="36">
        <v>0</v>
      </c>
      <c r="O919" s="31">
        <v>0</v>
      </c>
      <c r="P919" s="31">
        <v>0</v>
      </c>
      <c r="Q919" s="36" t="s">
        <v>2850</v>
      </c>
      <c r="R919" s="31">
        <v>3.8260869565217392</v>
      </c>
      <c r="S919" s="31">
        <v>0</v>
      </c>
      <c r="T919" s="36">
        <v>0</v>
      </c>
      <c r="U919" s="31">
        <v>67.981521739130415</v>
      </c>
      <c r="V919" s="31">
        <v>0</v>
      </c>
      <c r="W919" s="36">
        <v>0</v>
      </c>
      <c r="X919" s="31">
        <v>11.033043478260868</v>
      </c>
      <c r="Y919" s="31">
        <v>0</v>
      </c>
      <c r="Z919" s="36">
        <v>0</v>
      </c>
      <c r="AA919" s="31">
        <v>190.76097826086962</v>
      </c>
      <c r="AB919" s="31">
        <v>0</v>
      </c>
      <c r="AC919" s="36">
        <v>0</v>
      </c>
      <c r="AD919" s="31">
        <v>0</v>
      </c>
      <c r="AE919" s="31">
        <v>0</v>
      </c>
      <c r="AF919" s="36" t="s">
        <v>2850</v>
      </c>
      <c r="AG919" s="31">
        <v>0</v>
      </c>
      <c r="AH919" s="31">
        <v>0</v>
      </c>
      <c r="AI919" s="36" t="s">
        <v>2850</v>
      </c>
      <c r="AJ919" t="s">
        <v>675</v>
      </c>
      <c r="AK919" s="37">
        <v>9</v>
      </c>
      <c r="AT919"/>
    </row>
    <row r="920" spans="1:46" x14ac:dyDescent="0.25">
      <c r="A920" t="s">
        <v>2660</v>
      </c>
      <c r="B920" t="s">
        <v>1450</v>
      </c>
      <c r="C920" t="s">
        <v>2286</v>
      </c>
      <c r="D920" t="s">
        <v>2603</v>
      </c>
      <c r="E920" s="31">
        <v>91.652173913043484</v>
      </c>
      <c r="F920" s="31">
        <v>401.83402173913043</v>
      </c>
      <c r="G920" s="31">
        <v>2.347826086956522</v>
      </c>
      <c r="H920" s="36">
        <v>5.8427757729302577E-3</v>
      </c>
      <c r="I920" s="31">
        <v>47.458369565217389</v>
      </c>
      <c r="J920" s="31">
        <v>0</v>
      </c>
      <c r="K920" s="36">
        <v>0</v>
      </c>
      <c r="L920" s="31">
        <v>35.876195652173912</v>
      </c>
      <c r="M920" s="31">
        <v>0</v>
      </c>
      <c r="N920" s="36">
        <v>0</v>
      </c>
      <c r="O920" s="31">
        <v>6.3647826086956512</v>
      </c>
      <c r="P920" s="31">
        <v>0</v>
      </c>
      <c r="Q920" s="36">
        <v>0</v>
      </c>
      <c r="R920" s="31">
        <v>5.2173913043478262</v>
      </c>
      <c r="S920" s="31">
        <v>0</v>
      </c>
      <c r="T920" s="36">
        <v>0</v>
      </c>
      <c r="U920" s="31">
        <v>122.18652173913047</v>
      </c>
      <c r="V920" s="31">
        <v>0</v>
      </c>
      <c r="W920" s="36">
        <v>0</v>
      </c>
      <c r="X920" s="31">
        <v>15.611195652173913</v>
      </c>
      <c r="Y920" s="31">
        <v>0</v>
      </c>
      <c r="Z920" s="36">
        <v>0</v>
      </c>
      <c r="AA920" s="31">
        <v>216.57793478260868</v>
      </c>
      <c r="AB920" s="31">
        <v>2.347826086956522</v>
      </c>
      <c r="AC920" s="36">
        <v>1.0840559955071903E-2</v>
      </c>
      <c r="AD920" s="31">
        <v>0</v>
      </c>
      <c r="AE920" s="31">
        <v>0</v>
      </c>
      <c r="AF920" s="36" t="s">
        <v>2850</v>
      </c>
      <c r="AG920" s="31">
        <v>0</v>
      </c>
      <c r="AH920" s="31">
        <v>0</v>
      </c>
      <c r="AI920" s="36" t="s">
        <v>2850</v>
      </c>
      <c r="AJ920" t="s">
        <v>315</v>
      </c>
      <c r="AK920" s="37">
        <v>9</v>
      </c>
      <c r="AT920"/>
    </row>
    <row r="921" spans="1:46" x14ac:dyDescent="0.25">
      <c r="A921" t="s">
        <v>2660</v>
      </c>
      <c r="B921" t="s">
        <v>1172</v>
      </c>
      <c r="C921" t="s">
        <v>2307</v>
      </c>
      <c r="D921" t="s">
        <v>2603</v>
      </c>
      <c r="E921" s="31">
        <v>67.554347826086953</v>
      </c>
      <c r="F921" s="31">
        <v>397.0327173913044</v>
      </c>
      <c r="G921" s="31">
        <v>0</v>
      </c>
      <c r="H921" s="36">
        <v>0</v>
      </c>
      <c r="I921" s="31">
        <v>46.882065217391293</v>
      </c>
      <c r="J921" s="31">
        <v>0</v>
      </c>
      <c r="K921" s="36">
        <v>0</v>
      </c>
      <c r="L921" s="31">
        <v>40.028478260869555</v>
      </c>
      <c r="M921" s="31">
        <v>0</v>
      </c>
      <c r="N921" s="36">
        <v>0</v>
      </c>
      <c r="O921" s="31">
        <v>1.3753260869565218</v>
      </c>
      <c r="P921" s="31">
        <v>0</v>
      </c>
      <c r="Q921" s="36">
        <v>0</v>
      </c>
      <c r="R921" s="31">
        <v>5.4782608695652177</v>
      </c>
      <c r="S921" s="31">
        <v>0</v>
      </c>
      <c r="T921" s="36">
        <v>0</v>
      </c>
      <c r="U921" s="31">
        <v>138.66380434782613</v>
      </c>
      <c r="V921" s="31">
        <v>0</v>
      </c>
      <c r="W921" s="36">
        <v>0</v>
      </c>
      <c r="X921" s="31">
        <v>18.227934782608695</v>
      </c>
      <c r="Y921" s="31">
        <v>0</v>
      </c>
      <c r="Z921" s="36">
        <v>0</v>
      </c>
      <c r="AA921" s="31">
        <v>193.25891304347829</v>
      </c>
      <c r="AB921" s="31">
        <v>0</v>
      </c>
      <c r="AC921" s="36">
        <v>0</v>
      </c>
      <c r="AD921" s="31">
        <v>0</v>
      </c>
      <c r="AE921" s="31">
        <v>0</v>
      </c>
      <c r="AF921" s="36" t="s">
        <v>2850</v>
      </c>
      <c r="AG921" s="31">
        <v>0</v>
      </c>
      <c r="AH921" s="31">
        <v>0</v>
      </c>
      <c r="AI921" s="36" t="s">
        <v>2850</v>
      </c>
      <c r="AJ921" t="s">
        <v>35</v>
      </c>
      <c r="AK921" s="37">
        <v>9</v>
      </c>
      <c r="AT921"/>
    </row>
    <row r="922" spans="1:46" x14ac:dyDescent="0.25">
      <c r="A922" t="s">
        <v>2660</v>
      </c>
      <c r="B922" t="s">
        <v>1773</v>
      </c>
      <c r="C922" t="s">
        <v>2463</v>
      </c>
      <c r="D922" t="s">
        <v>2603</v>
      </c>
      <c r="E922" s="31">
        <v>205.31521739130434</v>
      </c>
      <c r="F922" s="31">
        <v>478.06728260869568</v>
      </c>
      <c r="G922" s="31">
        <v>0</v>
      </c>
      <c r="H922" s="36">
        <v>0</v>
      </c>
      <c r="I922" s="31">
        <v>36.181413043478273</v>
      </c>
      <c r="J922" s="31">
        <v>0</v>
      </c>
      <c r="K922" s="36">
        <v>0</v>
      </c>
      <c r="L922" s="31">
        <v>29.898804347826097</v>
      </c>
      <c r="M922" s="31">
        <v>0</v>
      </c>
      <c r="N922" s="36">
        <v>0</v>
      </c>
      <c r="O922" s="31">
        <v>0</v>
      </c>
      <c r="P922" s="31">
        <v>0</v>
      </c>
      <c r="Q922" s="36" t="s">
        <v>2850</v>
      </c>
      <c r="R922" s="31">
        <v>6.2826086956521738</v>
      </c>
      <c r="S922" s="31">
        <v>0</v>
      </c>
      <c r="T922" s="36">
        <v>0</v>
      </c>
      <c r="U922" s="31">
        <v>75.428478260869596</v>
      </c>
      <c r="V922" s="31">
        <v>0</v>
      </c>
      <c r="W922" s="36">
        <v>0</v>
      </c>
      <c r="X922" s="31">
        <v>36.955543478260871</v>
      </c>
      <c r="Y922" s="31">
        <v>0</v>
      </c>
      <c r="Z922" s="36">
        <v>0</v>
      </c>
      <c r="AA922" s="31">
        <v>329.50184782608693</v>
      </c>
      <c r="AB922" s="31">
        <v>0</v>
      </c>
      <c r="AC922" s="36">
        <v>0</v>
      </c>
      <c r="AD922" s="31">
        <v>0</v>
      </c>
      <c r="AE922" s="31">
        <v>0</v>
      </c>
      <c r="AF922" s="36" t="s">
        <v>2850</v>
      </c>
      <c r="AG922" s="31">
        <v>0</v>
      </c>
      <c r="AH922" s="31">
        <v>0</v>
      </c>
      <c r="AI922" s="36" t="s">
        <v>2850</v>
      </c>
      <c r="AJ922" t="s">
        <v>640</v>
      </c>
      <c r="AK922" s="37">
        <v>9</v>
      </c>
      <c r="AT922"/>
    </row>
    <row r="923" spans="1:46" x14ac:dyDescent="0.25">
      <c r="A923" t="s">
        <v>2660</v>
      </c>
      <c r="B923" t="s">
        <v>1900</v>
      </c>
      <c r="C923" t="s">
        <v>2546</v>
      </c>
      <c r="D923" t="s">
        <v>2601</v>
      </c>
      <c r="E923" s="31">
        <v>22.543478260869566</v>
      </c>
      <c r="F923" s="31">
        <v>110.59510869565217</v>
      </c>
      <c r="G923" s="31">
        <v>0</v>
      </c>
      <c r="H923" s="36">
        <v>0</v>
      </c>
      <c r="I923" s="31">
        <v>41.820652173913047</v>
      </c>
      <c r="J923" s="31">
        <v>0</v>
      </c>
      <c r="K923" s="36">
        <v>0</v>
      </c>
      <c r="L923" s="31">
        <v>25.516304347826086</v>
      </c>
      <c r="M923" s="31">
        <v>0</v>
      </c>
      <c r="N923" s="36">
        <v>0</v>
      </c>
      <c r="O923" s="31">
        <v>11.804347826086957</v>
      </c>
      <c r="P923" s="31">
        <v>0</v>
      </c>
      <c r="Q923" s="36">
        <v>0</v>
      </c>
      <c r="R923" s="31">
        <v>4.5</v>
      </c>
      <c r="S923" s="31">
        <v>0</v>
      </c>
      <c r="T923" s="36">
        <v>0</v>
      </c>
      <c r="U923" s="31">
        <v>19.836956521739129</v>
      </c>
      <c r="V923" s="31">
        <v>0</v>
      </c>
      <c r="W923" s="36">
        <v>0</v>
      </c>
      <c r="X923" s="31">
        <v>0</v>
      </c>
      <c r="Y923" s="31">
        <v>0</v>
      </c>
      <c r="Z923" s="36" t="s">
        <v>2850</v>
      </c>
      <c r="AA923" s="31">
        <v>48.9375</v>
      </c>
      <c r="AB923" s="31">
        <v>0</v>
      </c>
      <c r="AC923" s="36">
        <v>0</v>
      </c>
      <c r="AD923" s="31">
        <v>0</v>
      </c>
      <c r="AE923" s="31">
        <v>0</v>
      </c>
      <c r="AF923" s="36" t="s">
        <v>2850</v>
      </c>
      <c r="AG923" s="31">
        <v>0</v>
      </c>
      <c r="AH923" s="31">
        <v>0</v>
      </c>
      <c r="AI923" s="36" t="s">
        <v>2850</v>
      </c>
      <c r="AJ923" t="s">
        <v>760</v>
      </c>
      <c r="AK923" s="37">
        <v>9</v>
      </c>
      <c r="AT923"/>
    </row>
    <row r="924" spans="1:46" x14ac:dyDescent="0.25">
      <c r="A924" t="s">
        <v>2660</v>
      </c>
      <c r="B924" t="s">
        <v>1611</v>
      </c>
      <c r="C924" t="s">
        <v>2481</v>
      </c>
      <c r="D924" t="s">
        <v>2612</v>
      </c>
      <c r="E924" s="31">
        <v>83.130434782608702</v>
      </c>
      <c r="F924" s="31">
        <v>320.77847826086952</v>
      </c>
      <c r="G924" s="31">
        <v>4.1871739130434777</v>
      </c>
      <c r="H924" s="36">
        <v>1.3053163465780598E-2</v>
      </c>
      <c r="I924" s="31">
        <v>53.956630434782596</v>
      </c>
      <c r="J924" s="31">
        <v>0.36380434782608695</v>
      </c>
      <c r="K924" s="36">
        <v>6.7425327507398269E-3</v>
      </c>
      <c r="L924" s="31">
        <v>42.410543478260863</v>
      </c>
      <c r="M924" s="31">
        <v>0.36380434782608695</v>
      </c>
      <c r="N924" s="36">
        <v>8.578158117982352E-3</v>
      </c>
      <c r="O924" s="31">
        <v>8.8247826086956511</v>
      </c>
      <c r="P924" s="31">
        <v>0</v>
      </c>
      <c r="Q924" s="36">
        <v>0</v>
      </c>
      <c r="R924" s="31">
        <v>2.7213043478260874</v>
      </c>
      <c r="S924" s="31">
        <v>0</v>
      </c>
      <c r="T924" s="36">
        <v>0</v>
      </c>
      <c r="U924" s="31">
        <v>60.086086956521733</v>
      </c>
      <c r="V924" s="31">
        <v>0</v>
      </c>
      <c r="W924" s="36">
        <v>0</v>
      </c>
      <c r="X924" s="31">
        <v>15.460543478260869</v>
      </c>
      <c r="Y924" s="31">
        <v>0</v>
      </c>
      <c r="Z924" s="36">
        <v>0</v>
      </c>
      <c r="AA924" s="31">
        <v>189.78184782608693</v>
      </c>
      <c r="AB924" s="31">
        <v>3.8233695652173911</v>
      </c>
      <c r="AC924" s="36">
        <v>2.0146128879096309E-2</v>
      </c>
      <c r="AD924" s="31">
        <v>1.4933695652173915</v>
      </c>
      <c r="AE924" s="31">
        <v>0</v>
      </c>
      <c r="AF924" s="36">
        <v>0</v>
      </c>
      <c r="AG924" s="31">
        <v>0</v>
      </c>
      <c r="AH924" s="31">
        <v>0</v>
      </c>
      <c r="AI924" s="36" t="s">
        <v>2850</v>
      </c>
      <c r="AJ924" t="s">
        <v>477</v>
      </c>
      <c r="AK924" s="37">
        <v>9</v>
      </c>
      <c r="AT924"/>
    </row>
    <row r="925" spans="1:46" x14ac:dyDescent="0.25">
      <c r="A925" t="s">
        <v>2660</v>
      </c>
      <c r="B925" t="s">
        <v>1560</v>
      </c>
      <c r="C925" t="s">
        <v>2470</v>
      </c>
      <c r="D925" t="s">
        <v>2603</v>
      </c>
      <c r="E925" s="31">
        <v>97.347826086956516</v>
      </c>
      <c r="F925" s="31">
        <v>335.57565217391311</v>
      </c>
      <c r="G925" s="31">
        <v>19.55021739130434</v>
      </c>
      <c r="H925" s="36">
        <v>5.8258748108377001E-2</v>
      </c>
      <c r="I925" s="31">
        <v>33.645326086956523</v>
      </c>
      <c r="J925" s="31">
        <v>8.6956521739130432E-2</v>
      </c>
      <c r="K925" s="36">
        <v>2.5845052449303312E-3</v>
      </c>
      <c r="L925" s="31">
        <v>33.645326086956523</v>
      </c>
      <c r="M925" s="31">
        <v>8.6956521739130432E-2</v>
      </c>
      <c r="N925" s="36">
        <v>2.5845052449303312E-3</v>
      </c>
      <c r="O925" s="31">
        <v>0</v>
      </c>
      <c r="P925" s="31">
        <v>0</v>
      </c>
      <c r="Q925" s="36" t="s">
        <v>2850</v>
      </c>
      <c r="R925" s="31">
        <v>0</v>
      </c>
      <c r="S925" s="31">
        <v>0</v>
      </c>
      <c r="T925" s="36" t="s">
        <v>2850</v>
      </c>
      <c r="U925" s="31">
        <v>90.936739130434802</v>
      </c>
      <c r="V925" s="31">
        <v>0.81358695652173907</v>
      </c>
      <c r="W925" s="36">
        <v>8.9467355471672828E-3</v>
      </c>
      <c r="X925" s="31">
        <v>0</v>
      </c>
      <c r="Y925" s="31">
        <v>0</v>
      </c>
      <c r="Z925" s="36" t="s">
        <v>2850</v>
      </c>
      <c r="AA925" s="31">
        <v>210.99358695652177</v>
      </c>
      <c r="AB925" s="31">
        <v>18.649673913043472</v>
      </c>
      <c r="AC925" s="36">
        <v>8.8389766637250941E-2</v>
      </c>
      <c r="AD925" s="31">
        <v>0</v>
      </c>
      <c r="AE925" s="31">
        <v>0</v>
      </c>
      <c r="AF925" s="36" t="s">
        <v>2850</v>
      </c>
      <c r="AG925" s="31">
        <v>0</v>
      </c>
      <c r="AH925" s="31">
        <v>0</v>
      </c>
      <c r="AI925" s="36" t="s">
        <v>2850</v>
      </c>
      <c r="AJ925" t="s">
        <v>426</v>
      </c>
      <c r="AK925" s="37">
        <v>9</v>
      </c>
      <c r="AT925"/>
    </row>
    <row r="926" spans="1:46" x14ac:dyDescent="0.25">
      <c r="A926" t="s">
        <v>2660</v>
      </c>
      <c r="B926" t="s">
        <v>2266</v>
      </c>
      <c r="C926" t="s">
        <v>2600</v>
      </c>
      <c r="D926" t="s">
        <v>2610</v>
      </c>
      <c r="E926" s="31">
        <v>43.565217391304351</v>
      </c>
      <c r="F926" s="31">
        <v>293.84771739130434</v>
      </c>
      <c r="G926" s="31">
        <v>0</v>
      </c>
      <c r="H926" s="36">
        <v>0</v>
      </c>
      <c r="I926" s="31">
        <v>41.645543478260883</v>
      </c>
      <c r="J926" s="31">
        <v>0</v>
      </c>
      <c r="K926" s="36">
        <v>0</v>
      </c>
      <c r="L926" s="31">
        <v>38.150978260869579</v>
      </c>
      <c r="M926" s="31">
        <v>0</v>
      </c>
      <c r="N926" s="36">
        <v>0</v>
      </c>
      <c r="O926" s="31">
        <v>3.4945652173913042</v>
      </c>
      <c r="P926" s="31">
        <v>0</v>
      </c>
      <c r="Q926" s="36">
        <v>0</v>
      </c>
      <c r="R926" s="31">
        <v>0</v>
      </c>
      <c r="S926" s="31">
        <v>0</v>
      </c>
      <c r="T926" s="36" t="s">
        <v>2850</v>
      </c>
      <c r="U926" s="31">
        <v>85.055217391304339</v>
      </c>
      <c r="V926" s="31">
        <v>0</v>
      </c>
      <c r="W926" s="36">
        <v>0</v>
      </c>
      <c r="X926" s="31">
        <v>19.959891304347824</v>
      </c>
      <c r="Y926" s="31">
        <v>0</v>
      </c>
      <c r="Z926" s="36">
        <v>0</v>
      </c>
      <c r="AA926" s="31">
        <v>147.18706521739131</v>
      </c>
      <c r="AB926" s="31">
        <v>0</v>
      </c>
      <c r="AC926" s="36">
        <v>0</v>
      </c>
      <c r="AD926" s="31">
        <v>0</v>
      </c>
      <c r="AE926" s="31">
        <v>0</v>
      </c>
      <c r="AF926" s="36" t="s">
        <v>2850</v>
      </c>
      <c r="AG926" s="31">
        <v>0</v>
      </c>
      <c r="AH926" s="31">
        <v>0</v>
      </c>
      <c r="AI926" s="36" t="s">
        <v>2850</v>
      </c>
      <c r="AJ926" t="s">
        <v>1136</v>
      </c>
      <c r="AK926" s="37">
        <v>9</v>
      </c>
      <c r="AT926"/>
    </row>
    <row r="927" spans="1:46" x14ac:dyDescent="0.25">
      <c r="A927" t="s">
        <v>2660</v>
      </c>
      <c r="B927" t="s">
        <v>1707</v>
      </c>
      <c r="C927" t="s">
        <v>2358</v>
      </c>
      <c r="D927" t="s">
        <v>2603</v>
      </c>
      <c r="E927" s="31">
        <v>52.282608695652172</v>
      </c>
      <c r="F927" s="31">
        <v>207.14913043478256</v>
      </c>
      <c r="G927" s="31">
        <v>0</v>
      </c>
      <c r="H927" s="36">
        <v>0</v>
      </c>
      <c r="I927" s="31">
        <v>19.473478260869566</v>
      </c>
      <c r="J927" s="31">
        <v>0</v>
      </c>
      <c r="K927" s="36">
        <v>0</v>
      </c>
      <c r="L927" s="31">
        <v>5.3584782608695667</v>
      </c>
      <c r="M927" s="31">
        <v>0</v>
      </c>
      <c r="N927" s="36">
        <v>0</v>
      </c>
      <c r="O927" s="31">
        <v>8.5416304347826078</v>
      </c>
      <c r="P927" s="31">
        <v>0</v>
      </c>
      <c r="Q927" s="36">
        <v>0</v>
      </c>
      <c r="R927" s="31">
        <v>5.5733695652173916</v>
      </c>
      <c r="S927" s="31">
        <v>0</v>
      </c>
      <c r="T927" s="36">
        <v>0</v>
      </c>
      <c r="U927" s="31">
        <v>46.822065217391277</v>
      </c>
      <c r="V927" s="31">
        <v>0</v>
      </c>
      <c r="W927" s="36">
        <v>0</v>
      </c>
      <c r="X927" s="31">
        <v>9.027934782608698</v>
      </c>
      <c r="Y927" s="31">
        <v>0</v>
      </c>
      <c r="Z927" s="36">
        <v>0</v>
      </c>
      <c r="AA927" s="31">
        <v>131.82565217391303</v>
      </c>
      <c r="AB927" s="31">
        <v>0</v>
      </c>
      <c r="AC927" s="36">
        <v>0</v>
      </c>
      <c r="AD927" s="31">
        <v>0</v>
      </c>
      <c r="AE927" s="31">
        <v>0</v>
      </c>
      <c r="AF927" s="36" t="s">
        <v>2850</v>
      </c>
      <c r="AG927" s="31">
        <v>0</v>
      </c>
      <c r="AH927" s="31">
        <v>0</v>
      </c>
      <c r="AI927" s="36" t="s">
        <v>2850</v>
      </c>
      <c r="AJ927" t="s">
        <v>573</v>
      </c>
      <c r="AK927" s="37">
        <v>9</v>
      </c>
      <c r="AT927"/>
    </row>
    <row r="928" spans="1:46" x14ac:dyDescent="0.25">
      <c r="A928" t="s">
        <v>2660</v>
      </c>
      <c r="B928" t="s">
        <v>1792</v>
      </c>
      <c r="C928" t="s">
        <v>2286</v>
      </c>
      <c r="D928" t="s">
        <v>2603</v>
      </c>
      <c r="E928" s="31">
        <v>67</v>
      </c>
      <c r="F928" s="31">
        <v>258.24923913043477</v>
      </c>
      <c r="G928" s="31">
        <v>0.17391304347826086</v>
      </c>
      <c r="H928" s="36">
        <v>6.7343100047013906E-4</v>
      </c>
      <c r="I928" s="31">
        <v>21.836521739130436</v>
      </c>
      <c r="J928" s="31">
        <v>0.17391304347826086</v>
      </c>
      <c r="K928" s="36">
        <v>7.9643198470850576E-3</v>
      </c>
      <c r="L928" s="31">
        <v>10.839021739130434</v>
      </c>
      <c r="M928" s="31">
        <v>0.17391304347826086</v>
      </c>
      <c r="N928" s="36">
        <v>1.6045086693609042E-2</v>
      </c>
      <c r="O928" s="31">
        <v>5.2583695652173921</v>
      </c>
      <c r="P928" s="31">
        <v>0</v>
      </c>
      <c r="Q928" s="36">
        <v>0</v>
      </c>
      <c r="R928" s="31">
        <v>5.7391304347826084</v>
      </c>
      <c r="S928" s="31">
        <v>0</v>
      </c>
      <c r="T928" s="36">
        <v>0</v>
      </c>
      <c r="U928" s="31">
        <v>57.490217391304363</v>
      </c>
      <c r="V928" s="31">
        <v>0</v>
      </c>
      <c r="W928" s="36">
        <v>0</v>
      </c>
      <c r="X928" s="31">
        <v>3.2898913043478264</v>
      </c>
      <c r="Y928" s="31">
        <v>0</v>
      </c>
      <c r="Z928" s="36">
        <v>0</v>
      </c>
      <c r="AA928" s="31">
        <v>175.63260869565215</v>
      </c>
      <c r="AB928" s="31">
        <v>0</v>
      </c>
      <c r="AC928" s="36">
        <v>0</v>
      </c>
      <c r="AD928" s="31">
        <v>0</v>
      </c>
      <c r="AE928" s="31">
        <v>0</v>
      </c>
      <c r="AF928" s="36" t="s">
        <v>2850</v>
      </c>
      <c r="AG928" s="31">
        <v>0</v>
      </c>
      <c r="AH928" s="31">
        <v>0</v>
      </c>
      <c r="AI928" s="36" t="s">
        <v>2850</v>
      </c>
      <c r="AJ928" t="s">
        <v>649</v>
      </c>
      <c r="AK928" s="37">
        <v>9</v>
      </c>
      <c r="AT928"/>
    </row>
    <row r="929" spans="1:46" x14ac:dyDescent="0.25">
      <c r="A929" t="s">
        <v>2660</v>
      </c>
      <c r="B929" t="s">
        <v>2097</v>
      </c>
      <c r="C929" t="s">
        <v>2404</v>
      </c>
      <c r="D929" t="s">
        <v>2619</v>
      </c>
      <c r="E929" s="31">
        <v>48.413043478260867</v>
      </c>
      <c r="F929" s="31">
        <v>241.85217391304346</v>
      </c>
      <c r="G929" s="31">
        <v>0</v>
      </c>
      <c r="H929" s="36">
        <v>0</v>
      </c>
      <c r="I929" s="31">
        <v>29.059130434782617</v>
      </c>
      <c r="J929" s="31">
        <v>0</v>
      </c>
      <c r="K929" s="36">
        <v>0</v>
      </c>
      <c r="L929" s="31">
        <v>18.005434782608706</v>
      </c>
      <c r="M929" s="31">
        <v>0</v>
      </c>
      <c r="N929" s="36">
        <v>0</v>
      </c>
      <c r="O929" s="31">
        <v>5.5754347826086939</v>
      </c>
      <c r="P929" s="31">
        <v>0</v>
      </c>
      <c r="Q929" s="36">
        <v>0</v>
      </c>
      <c r="R929" s="31">
        <v>5.4782608695652177</v>
      </c>
      <c r="S929" s="31">
        <v>0</v>
      </c>
      <c r="T929" s="36">
        <v>0</v>
      </c>
      <c r="U929" s="31">
        <v>70.517826086956532</v>
      </c>
      <c r="V929" s="31">
        <v>0</v>
      </c>
      <c r="W929" s="36">
        <v>0</v>
      </c>
      <c r="X929" s="31">
        <v>4.6956521739130439</v>
      </c>
      <c r="Y929" s="31">
        <v>0</v>
      </c>
      <c r="Z929" s="36">
        <v>0</v>
      </c>
      <c r="AA929" s="31">
        <v>137.57956521739126</v>
      </c>
      <c r="AB929" s="31">
        <v>0</v>
      </c>
      <c r="AC929" s="36">
        <v>0</v>
      </c>
      <c r="AD929" s="31">
        <v>0</v>
      </c>
      <c r="AE929" s="31">
        <v>0</v>
      </c>
      <c r="AF929" s="36" t="s">
        <v>2850</v>
      </c>
      <c r="AG929" s="31">
        <v>0</v>
      </c>
      <c r="AH929" s="31">
        <v>0</v>
      </c>
      <c r="AI929" s="36" t="s">
        <v>2850</v>
      </c>
      <c r="AJ929" t="s">
        <v>961</v>
      </c>
      <c r="AK929" s="37">
        <v>9</v>
      </c>
      <c r="AT929"/>
    </row>
    <row r="930" spans="1:46" x14ac:dyDescent="0.25">
      <c r="A930" t="s">
        <v>2660</v>
      </c>
      <c r="B930" t="s">
        <v>1962</v>
      </c>
      <c r="C930" t="s">
        <v>2275</v>
      </c>
      <c r="D930" t="s">
        <v>2602</v>
      </c>
      <c r="E930" s="31">
        <v>224.28260869565219</v>
      </c>
      <c r="F930" s="31">
        <v>597.89097826086959</v>
      </c>
      <c r="G930" s="31">
        <v>0</v>
      </c>
      <c r="H930" s="36">
        <v>0</v>
      </c>
      <c r="I930" s="31">
        <v>34.713260869565211</v>
      </c>
      <c r="J930" s="31">
        <v>0</v>
      </c>
      <c r="K930" s="36">
        <v>0</v>
      </c>
      <c r="L930" s="31">
        <v>24.512717391304342</v>
      </c>
      <c r="M930" s="31">
        <v>0</v>
      </c>
      <c r="N930" s="36">
        <v>0</v>
      </c>
      <c r="O930" s="31">
        <v>10.200543478260869</v>
      </c>
      <c r="P930" s="31">
        <v>0</v>
      </c>
      <c r="Q930" s="36">
        <v>0</v>
      </c>
      <c r="R930" s="31">
        <v>0</v>
      </c>
      <c r="S930" s="31">
        <v>0</v>
      </c>
      <c r="T930" s="36" t="s">
        <v>2850</v>
      </c>
      <c r="U930" s="31">
        <v>199.38369565217386</v>
      </c>
      <c r="V930" s="31">
        <v>0</v>
      </c>
      <c r="W930" s="36">
        <v>0</v>
      </c>
      <c r="X930" s="31">
        <v>5.1274999999999995</v>
      </c>
      <c r="Y930" s="31">
        <v>0</v>
      </c>
      <c r="Z930" s="36">
        <v>0</v>
      </c>
      <c r="AA930" s="31">
        <v>358.66652173913053</v>
      </c>
      <c r="AB930" s="31">
        <v>0</v>
      </c>
      <c r="AC930" s="36">
        <v>0</v>
      </c>
      <c r="AD930" s="31">
        <v>0</v>
      </c>
      <c r="AE930" s="31">
        <v>0</v>
      </c>
      <c r="AF930" s="36" t="s">
        <v>2850</v>
      </c>
      <c r="AG930" s="31">
        <v>0</v>
      </c>
      <c r="AH930" s="31">
        <v>0</v>
      </c>
      <c r="AI930" s="36" t="s">
        <v>2850</v>
      </c>
      <c r="AJ930" t="s">
        <v>822</v>
      </c>
      <c r="AK930" s="37">
        <v>9</v>
      </c>
      <c r="AT930"/>
    </row>
    <row r="931" spans="1:46" x14ac:dyDescent="0.25">
      <c r="A931" t="s">
        <v>2660</v>
      </c>
      <c r="B931" t="s">
        <v>1484</v>
      </c>
      <c r="C931" t="s">
        <v>2323</v>
      </c>
      <c r="D931" t="s">
        <v>2620</v>
      </c>
      <c r="E931" s="31">
        <v>129.33695652173913</v>
      </c>
      <c r="F931" s="31">
        <v>478.78706521739144</v>
      </c>
      <c r="G931" s="31">
        <v>17.746304347826086</v>
      </c>
      <c r="H931" s="36">
        <v>3.7065129025088524E-2</v>
      </c>
      <c r="I931" s="31">
        <v>79.43152173913046</v>
      </c>
      <c r="J931" s="31">
        <v>0</v>
      </c>
      <c r="K931" s="36">
        <v>0</v>
      </c>
      <c r="L931" s="31">
        <v>36.60565217391305</v>
      </c>
      <c r="M931" s="31">
        <v>0</v>
      </c>
      <c r="N931" s="36">
        <v>0</v>
      </c>
      <c r="O931" s="31">
        <v>38.304130434782621</v>
      </c>
      <c r="P931" s="31">
        <v>0</v>
      </c>
      <c r="Q931" s="36">
        <v>0</v>
      </c>
      <c r="R931" s="31">
        <v>4.5217391304347823</v>
      </c>
      <c r="S931" s="31">
        <v>0</v>
      </c>
      <c r="T931" s="36">
        <v>0</v>
      </c>
      <c r="U931" s="31">
        <v>118.39739130434786</v>
      </c>
      <c r="V931" s="31">
        <v>0</v>
      </c>
      <c r="W931" s="36">
        <v>0</v>
      </c>
      <c r="X931" s="31">
        <v>0</v>
      </c>
      <c r="Y931" s="31">
        <v>0</v>
      </c>
      <c r="Z931" s="36" t="s">
        <v>2850</v>
      </c>
      <c r="AA931" s="31">
        <v>280.95815217391311</v>
      </c>
      <c r="AB931" s="31">
        <v>17.746304347826086</v>
      </c>
      <c r="AC931" s="36">
        <v>6.3163514603559623E-2</v>
      </c>
      <c r="AD931" s="31">
        <v>0</v>
      </c>
      <c r="AE931" s="31">
        <v>0</v>
      </c>
      <c r="AF931" s="36" t="s">
        <v>2850</v>
      </c>
      <c r="AG931" s="31">
        <v>0</v>
      </c>
      <c r="AH931" s="31">
        <v>0</v>
      </c>
      <c r="AI931" s="36" t="s">
        <v>2850</v>
      </c>
      <c r="AJ931" t="s">
        <v>349</v>
      </c>
      <c r="AK931" s="37">
        <v>9</v>
      </c>
      <c r="AT931"/>
    </row>
    <row r="932" spans="1:46" x14ac:dyDescent="0.25">
      <c r="A932" t="s">
        <v>2660</v>
      </c>
      <c r="B932" t="s">
        <v>1364</v>
      </c>
      <c r="C932" t="s">
        <v>2410</v>
      </c>
      <c r="D932" t="s">
        <v>2610</v>
      </c>
      <c r="E932" s="31">
        <v>40.130434782608695</v>
      </c>
      <c r="F932" s="31">
        <v>151.84902173913045</v>
      </c>
      <c r="G932" s="31">
        <v>6.2989130434782616</v>
      </c>
      <c r="H932" s="36">
        <v>4.1481419974502706E-2</v>
      </c>
      <c r="I932" s="31">
        <v>8.4207608695652176</v>
      </c>
      <c r="J932" s="31">
        <v>6.2989130434782616</v>
      </c>
      <c r="K932" s="36">
        <v>0.74802184043061282</v>
      </c>
      <c r="L932" s="31">
        <v>3.5511956521739121</v>
      </c>
      <c r="M932" s="31">
        <v>1.4293478260869565</v>
      </c>
      <c r="N932" s="36">
        <v>0.40249762786569138</v>
      </c>
      <c r="O932" s="31">
        <v>0</v>
      </c>
      <c r="P932" s="31">
        <v>0</v>
      </c>
      <c r="Q932" s="36" t="s">
        <v>2850</v>
      </c>
      <c r="R932" s="31">
        <v>4.8695652173913047</v>
      </c>
      <c r="S932" s="31">
        <v>4.8695652173913047</v>
      </c>
      <c r="T932" s="36">
        <v>1</v>
      </c>
      <c r="U932" s="31">
        <v>51.014565217391315</v>
      </c>
      <c r="V932" s="31">
        <v>0</v>
      </c>
      <c r="W932" s="36">
        <v>0</v>
      </c>
      <c r="X932" s="31">
        <v>0</v>
      </c>
      <c r="Y932" s="31">
        <v>0</v>
      </c>
      <c r="Z932" s="36" t="s">
        <v>2850</v>
      </c>
      <c r="AA932" s="31">
        <v>92.413695652173914</v>
      </c>
      <c r="AB932" s="31">
        <v>0</v>
      </c>
      <c r="AC932" s="36">
        <v>0</v>
      </c>
      <c r="AD932" s="31">
        <v>0</v>
      </c>
      <c r="AE932" s="31">
        <v>0</v>
      </c>
      <c r="AF932" s="36" t="s">
        <v>2850</v>
      </c>
      <c r="AG932" s="31">
        <v>0</v>
      </c>
      <c r="AH932" s="31">
        <v>0</v>
      </c>
      <c r="AI932" s="36" t="s">
        <v>2850</v>
      </c>
      <c r="AJ932" t="s">
        <v>228</v>
      </c>
      <c r="AK932" s="37">
        <v>9</v>
      </c>
      <c r="AT932"/>
    </row>
    <row r="933" spans="1:46" x14ac:dyDescent="0.25">
      <c r="A933" t="s">
        <v>2660</v>
      </c>
      <c r="B933" t="s">
        <v>1388</v>
      </c>
      <c r="C933" t="s">
        <v>2421</v>
      </c>
      <c r="D933" t="s">
        <v>2625</v>
      </c>
      <c r="E933" s="31">
        <v>42.076086956521742</v>
      </c>
      <c r="F933" s="31">
        <v>209.22065217391304</v>
      </c>
      <c r="G933" s="31">
        <v>0</v>
      </c>
      <c r="H933" s="36">
        <v>0</v>
      </c>
      <c r="I933" s="31">
        <v>25.225434782608705</v>
      </c>
      <c r="J933" s="31">
        <v>0</v>
      </c>
      <c r="K933" s="36">
        <v>0</v>
      </c>
      <c r="L933" s="31">
        <v>13.226739130434792</v>
      </c>
      <c r="M933" s="31">
        <v>0</v>
      </c>
      <c r="N933" s="36">
        <v>0</v>
      </c>
      <c r="O933" s="31">
        <v>5.9823913043478258</v>
      </c>
      <c r="P933" s="31">
        <v>0</v>
      </c>
      <c r="Q933" s="36">
        <v>0</v>
      </c>
      <c r="R933" s="31">
        <v>6.0163043478260869</v>
      </c>
      <c r="S933" s="31">
        <v>0</v>
      </c>
      <c r="T933" s="36">
        <v>0</v>
      </c>
      <c r="U933" s="31">
        <v>51.03652173913045</v>
      </c>
      <c r="V933" s="31">
        <v>0</v>
      </c>
      <c r="W933" s="36">
        <v>0</v>
      </c>
      <c r="X933" s="31">
        <v>0</v>
      </c>
      <c r="Y933" s="31">
        <v>0</v>
      </c>
      <c r="Z933" s="36" t="s">
        <v>2850</v>
      </c>
      <c r="AA933" s="31">
        <v>132.9586956521739</v>
      </c>
      <c r="AB933" s="31">
        <v>0</v>
      </c>
      <c r="AC933" s="36">
        <v>0</v>
      </c>
      <c r="AD933" s="31">
        <v>0</v>
      </c>
      <c r="AE933" s="31">
        <v>0</v>
      </c>
      <c r="AF933" s="36" t="s">
        <v>2850</v>
      </c>
      <c r="AG933" s="31">
        <v>0</v>
      </c>
      <c r="AH933" s="31">
        <v>0</v>
      </c>
      <c r="AI933" s="36" t="s">
        <v>2850</v>
      </c>
      <c r="AJ933" t="s">
        <v>252</v>
      </c>
      <c r="AK933" s="37">
        <v>9</v>
      </c>
      <c r="AT933"/>
    </row>
    <row r="934" spans="1:46" x14ac:dyDescent="0.25">
      <c r="A934" t="s">
        <v>2660</v>
      </c>
      <c r="B934" t="s">
        <v>1322</v>
      </c>
      <c r="C934" t="s">
        <v>2370</v>
      </c>
      <c r="D934" t="s">
        <v>2603</v>
      </c>
      <c r="E934" s="31">
        <v>34.652173913043477</v>
      </c>
      <c r="F934" s="31">
        <v>202.66304347826087</v>
      </c>
      <c r="G934" s="31">
        <v>4.3478260869565216E-2</v>
      </c>
      <c r="H934" s="36">
        <v>2.1453472780906408E-4</v>
      </c>
      <c r="I934" s="31">
        <v>23.154891304347828</v>
      </c>
      <c r="J934" s="31">
        <v>4.3478260869565216E-2</v>
      </c>
      <c r="K934" s="36">
        <v>1.8777138833470247E-3</v>
      </c>
      <c r="L934" s="31">
        <v>16.763586956521738</v>
      </c>
      <c r="M934" s="31">
        <v>0</v>
      </c>
      <c r="N934" s="36">
        <v>0</v>
      </c>
      <c r="O934" s="31">
        <v>4.3478260869565216E-2</v>
      </c>
      <c r="P934" s="31">
        <v>4.3478260869565216E-2</v>
      </c>
      <c r="Q934" s="36">
        <v>1</v>
      </c>
      <c r="R934" s="31">
        <v>6.3478260869565215</v>
      </c>
      <c r="S934" s="31">
        <v>0</v>
      </c>
      <c r="T934" s="36">
        <v>0</v>
      </c>
      <c r="U934" s="31">
        <v>36.975543478260867</v>
      </c>
      <c r="V934" s="31">
        <v>0</v>
      </c>
      <c r="W934" s="36">
        <v>0</v>
      </c>
      <c r="X934" s="31">
        <v>13</v>
      </c>
      <c r="Y934" s="31">
        <v>0</v>
      </c>
      <c r="Z934" s="36">
        <v>0</v>
      </c>
      <c r="AA934" s="31">
        <v>129.53260869565219</v>
      </c>
      <c r="AB934" s="31">
        <v>0</v>
      </c>
      <c r="AC934" s="36">
        <v>0</v>
      </c>
      <c r="AD934" s="31">
        <v>0</v>
      </c>
      <c r="AE934" s="31">
        <v>0</v>
      </c>
      <c r="AF934" s="36" t="s">
        <v>2850</v>
      </c>
      <c r="AG934" s="31">
        <v>0</v>
      </c>
      <c r="AH934" s="31">
        <v>0</v>
      </c>
      <c r="AI934" s="36" t="s">
        <v>2850</v>
      </c>
      <c r="AJ934" t="s">
        <v>185</v>
      </c>
      <c r="AK934" s="37">
        <v>9</v>
      </c>
      <c r="AT934"/>
    </row>
    <row r="935" spans="1:46" x14ac:dyDescent="0.25">
      <c r="A935" t="s">
        <v>2660</v>
      </c>
      <c r="B935" t="s">
        <v>2037</v>
      </c>
      <c r="C935" t="s">
        <v>2475</v>
      </c>
      <c r="D935" t="s">
        <v>2603</v>
      </c>
      <c r="E935" s="31">
        <v>51.630434782608695</v>
      </c>
      <c r="F935" s="31">
        <v>212.80054347826089</v>
      </c>
      <c r="G935" s="31">
        <v>0.17391304347826086</v>
      </c>
      <c r="H935" s="36">
        <v>8.1725845543259774E-4</v>
      </c>
      <c r="I935" s="31">
        <v>24.438695652173916</v>
      </c>
      <c r="J935" s="31">
        <v>8.6956521739130432E-2</v>
      </c>
      <c r="K935" s="36">
        <v>3.5581490508637403E-3</v>
      </c>
      <c r="L935" s="31">
        <v>18.964130434782611</v>
      </c>
      <c r="M935" s="31">
        <v>8.6956521739130432E-2</v>
      </c>
      <c r="N935" s="36">
        <v>4.5853155270247029E-3</v>
      </c>
      <c r="O935" s="31">
        <v>0</v>
      </c>
      <c r="P935" s="31">
        <v>0</v>
      </c>
      <c r="Q935" s="36" t="s">
        <v>2850</v>
      </c>
      <c r="R935" s="31">
        <v>5.4745652173913042</v>
      </c>
      <c r="S935" s="31">
        <v>0</v>
      </c>
      <c r="T935" s="36">
        <v>0</v>
      </c>
      <c r="U935" s="31">
        <v>43.486630434782604</v>
      </c>
      <c r="V935" s="31">
        <v>8.6956521739130432E-2</v>
      </c>
      <c r="W935" s="36">
        <v>1.9996150740982364E-3</v>
      </c>
      <c r="X935" s="31">
        <v>12.564347826086957</v>
      </c>
      <c r="Y935" s="31">
        <v>0</v>
      </c>
      <c r="Z935" s="36">
        <v>0</v>
      </c>
      <c r="AA935" s="31">
        <v>132.31086956521742</v>
      </c>
      <c r="AB935" s="31">
        <v>0</v>
      </c>
      <c r="AC935" s="36">
        <v>0</v>
      </c>
      <c r="AD935" s="31">
        <v>0</v>
      </c>
      <c r="AE935" s="31">
        <v>0</v>
      </c>
      <c r="AF935" s="36" t="s">
        <v>2850</v>
      </c>
      <c r="AG935" s="31">
        <v>0</v>
      </c>
      <c r="AH935" s="31">
        <v>0</v>
      </c>
      <c r="AI935" s="36" t="s">
        <v>2850</v>
      </c>
      <c r="AJ935" t="s">
        <v>900</v>
      </c>
      <c r="AK935" s="37">
        <v>9</v>
      </c>
      <c r="AT935"/>
    </row>
    <row r="936" spans="1:46" x14ac:dyDescent="0.25">
      <c r="A936" t="s">
        <v>2660</v>
      </c>
      <c r="B936" t="s">
        <v>2048</v>
      </c>
      <c r="C936" t="s">
        <v>2454</v>
      </c>
      <c r="D936" t="s">
        <v>2605</v>
      </c>
      <c r="E936" s="31">
        <v>51.195652173913047</v>
      </c>
      <c r="F936" s="31">
        <v>227.50119565217386</v>
      </c>
      <c r="G936" s="31">
        <v>0</v>
      </c>
      <c r="H936" s="36">
        <v>0</v>
      </c>
      <c r="I936" s="31">
        <v>48.092173913043474</v>
      </c>
      <c r="J936" s="31">
        <v>0</v>
      </c>
      <c r="K936" s="36">
        <v>0</v>
      </c>
      <c r="L936" s="31">
        <v>33.908913043478258</v>
      </c>
      <c r="M936" s="31">
        <v>0</v>
      </c>
      <c r="N936" s="36">
        <v>0</v>
      </c>
      <c r="O936" s="31">
        <v>8.4441304347826076</v>
      </c>
      <c r="P936" s="31">
        <v>0</v>
      </c>
      <c r="Q936" s="36">
        <v>0</v>
      </c>
      <c r="R936" s="31">
        <v>5.7391304347826084</v>
      </c>
      <c r="S936" s="31">
        <v>0</v>
      </c>
      <c r="T936" s="36">
        <v>0</v>
      </c>
      <c r="U936" s="31">
        <v>50.104456521739117</v>
      </c>
      <c r="V936" s="31">
        <v>0</v>
      </c>
      <c r="W936" s="36">
        <v>0</v>
      </c>
      <c r="X936" s="31">
        <v>4.9456521739130439</v>
      </c>
      <c r="Y936" s="31">
        <v>0</v>
      </c>
      <c r="Z936" s="36">
        <v>0</v>
      </c>
      <c r="AA936" s="31">
        <v>110.48423913043477</v>
      </c>
      <c r="AB936" s="31">
        <v>0</v>
      </c>
      <c r="AC936" s="36">
        <v>0</v>
      </c>
      <c r="AD936" s="31">
        <v>13.874673913043468</v>
      </c>
      <c r="AE936" s="31">
        <v>0</v>
      </c>
      <c r="AF936" s="36">
        <v>0</v>
      </c>
      <c r="AG936" s="31">
        <v>0</v>
      </c>
      <c r="AH936" s="31">
        <v>0</v>
      </c>
      <c r="AI936" s="36" t="s">
        <v>2850</v>
      </c>
      <c r="AJ936" t="s">
        <v>911</v>
      </c>
      <c r="AK936" s="37">
        <v>9</v>
      </c>
      <c r="AT936"/>
    </row>
    <row r="937" spans="1:46" x14ac:dyDescent="0.25">
      <c r="A937" t="s">
        <v>2660</v>
      </c>
      <c r="B937" t="s">
        <v>2183</v>
      </c>
      <c r="C937" t="s">
        <v>2587</v>
      </c>
      <c r="D937" t="s">
        <v>2619</v>
      </c>
      <c r="E937" s="31">
        <v>8.9565217391304355</v>
      </c>
      <c r="F937" s="31">
        <v>66.596847826086957</v>
      </c>
      <c r="G937" s="31">
        <v>2.5480434782608694</v>
      </c>
      <c r="H937" s="36">
        <v>3.8260721962620634E-2</v>
      </c>
      <c r="I937" s="31">
        <v>5.2173913043478262</v>
      </c>
      <c r="J937" s="31">
        <v>0</v>
      </c>
      <c r="K937" s="36">
        <v>0</v>
      </c>
      <c r="L937" s="31">
        <v>0</v>
      </c>
      <c r="M937" s="31">
        <v>0</v>
      </c>
      <c r="N937" s="36" t="s">
        <v>2850</v>
      </c>
      <c r="O937" s="31">
        <v>0</v>
      </c>
      <c r="P937" s="31">
        <v>0</v>
      </c>
      <c r="Q937" s="36" t="s">
        <v>2850</v>
      </c>
      <c r="R937" s="31">
        <v>5.2173913043478262</v>
      </c>
      <c r="S937" s="31">
        <v>0</v>
      </c>
      <c r="T937" s="36">
        <v>0</v>
      </c>
      <c r="U937" s="31">
        <v>28.364782608695656</v>
      </c>
      <c r="V937" s="31">
        <v>2.4013043478260867</v>
      </c>
      <c r="W937" s="36">
        <v>8.4657949999233567E-2</v>
      </c>
      <c r="X937" s="31">
        <v>1.9807608695652179</v>
      </c>
      <c r="Y937" s="31">
        <v>0</v>
      </c>
      <c r="Z937" s="36">
        <v>0</v>
      </c>
      <c r="AA937" s="31">
        <v>31.033913043478261</v>
      </c>
      <c r="AB937" s="31">
        <v>0.14673913043478262</v>
      </c>
      <c r="AC937" s="36">
        <v>4.7283476701504672E-3</v>
      </c>
      <c r="AD937" s="31">
        <v>0</v>
      </c>
      <c r="AE937" s="31">
        <v>0</v>
      </c>
      <c r="AF937" s="36" t="s">
        <v>2850</v>
      </c>
      <c r="AG937" s="31">
        <v>0</v>
      </c>
      <c r="AH937" s="31">
        <v>0</v>
      </c>
      <c r="AI937" s="36" t="s">
        <v>2850</v>
      </c>
      <c r="AJ937" t="s">
        <v>1051</v>
      </c>
      <c r="AK937" s="37">
        <v>9</v>
      </c>
      <c r="AT937"/>
    </row>
    <row r="938" spans="1:46" x14ac:dyDescent="0.25">
      <c r="A938" t="s">
        <v>2660</v>
      </c>
      <c r="B938" t="s">
        <v>1996</v>
      </c>
      <c r="C938" t="s">
        <v>2429</v>
      </c>
      <c r="D938" t="s">
        <v>2605</v>
      </c>
      <c r="E938" s="31">
        <v>47.739130434782609</v>
      </c>
      <c r="F938" s="31">
        <v>241.40880434782611</v>
      </c>
      <c r="G938" s="31">
        <v>0</v>
      </c>
      <c r="H938" s="36">
        <v>0</v>
      </c>
      <c r="I938" s="31">
        <v>29.482065217391295</v>
      </c>
      <c r="J938" s="31">
        <v>0</v>
      </c>
      <c r="K938" s="36">
        <v>0</v>
      </c>
      <c r="L938" s="31">
        <v>14.867608695652166</v>
      </c>
      <c r="M938" s="31">
        <v>0</v>
      </c>
      <c r="N938" s="36">
        <v>0</v>
      </c>
      <c r="O938" s="31">
        <v>9.4840217391304353</v>
      </c>
      <c r="P938" s="31">
        <v>0</v>
      </c>
      <c r="Q938" s="36">
        <v>0</v>
      </c>
      <c r="R938" s="31">
        <v>5.1304347826086953</v>
      </c>
      <c r="S938" s="31">
        <v>0</v>
      </c>
      <c r="T938" s="36">
        <v>0</v>
      </c>
      <c r="U938" s="31">
        <v>62.769565217391296</v>
      </c>
      <c r="V938" s="31">
        <v>0</v>
      </c>
      <c r="W938" s="36">
        <v>0</v>
      </c>
      <c r="X938" s="31">
        <v>9.7860869565217428</v>
      </c>
      <c r="Y938" s="31">
        <v>0</v>
      </c>
      <c r="Z938" s="36">
        <v>0</v>
      </c>
      <c r="AA938" s="31">
        <v>139.37108695652176</v>
      </c>
      <c r="AB938" s="31">
        <v>0</v>
      </c>
      <c r="AC938" s="36">
        <v>0</v>
      </c>
      <c r="AD938" s="31">
        <v>0</v>
      </c>
      <c r="AE938" s="31">
        <v>0</v>
      </c>
      <c r="AF938" s="36" t="s">
        <v>2850</v>
      </c>
      <c r="AG938" s="31">
        <v>0</v>
      </c>
      <c r="AH938" s="31">
        <v>0</v>
      </c>
      <c r="AI938" s="36" t="s">
        <v>2850</v>
      </c>
      <c r="AJ938" t="s">
        <v>858</v>
      </c>
      <c r="AK938" s="37">
        <v>9</v>
      </c>
      <c r="AT938"/>
    </row>
    <row r="939" spans="1:46" x14ac:dyDescent="0.25">
      <c r="A939" t="s">
        <v>2660</v>
      </c>
      <c r="B939" t="s">
        <v>1146</v>
      </c>
      <c r="C939" t="s">
        <v>2284</v>
      </c>
      <c r="D939" t="s">
        <v>2603</v>
      </c>
      <c r="E939" s="31">
        <v>78.619565217391298</v>
      </c>
      <c r="F939" s="31">
        <v>300.1330434782609</v>
      </c>
      <c r="G939" s="31">
        <v>0</v>
      </c>
      <c r="H939" s="36">
        <v>0</v>
      </c>
      <c r="I939" s="31">
        <v>25.209021739130435</v>
      </c>
      <c r="J939" s="31">
        <v>0</v>
      </c>
      <c r="K939" s="36">
        <v>0</v>
      </c>
      <c r="L939" s="31">
        <v>20.201847826086958</v>
      </c>
      <c r="M939" s="31">
        <v>0</v>
      </c>
      <c r="N939" s="36">
        <v>0</v>
      </c>
      <c r="O939" s="31">
        <v>5.0652173913043483E-2</v>
      </c>
      <c r="P939" s="31">
        <v>0</v>
      </c>
      <c r="Q939" s="36">
        <v>0</v>
      </c>
      <c r="R939" s="31">
        <v>4.9565217391304346</v>
      </c>
      <c r="S939" s="31">
        <v>0</v>
      </c>
      <c r="T939" s="36">
        <v>0</v>
      </c>
      <c r="U939" s="31">
        <v>73.716086956521735</v>
      </c>
      <c r="V939" s="31">
        <v>0</v>
      </c>
      <c r="W939" s="36">
        <v>0</v>
      </c>
      <c r="X939" s="31">
        <v>16.647391304347824</v>
      </c>
      <c r="Y939" s="31">
        <v>0</v>
      </c>
      <c r="Z939" s="36">
        <v>0</v>
      </c>
      <c r="AA939" s="31">
        <v>182.80021739130439</v>
      </c>
      <c r="AB939" s="31">
        <v>0</v>
      </c>
      <c r="AC939" s="36">
        <v>0</v>
      </c>
      <c r="AD939" s="31">
        <v>1.7603260869565223</v>
      </c>
      <c r="AE939" s="31">
        <v>0</v>
      </c>
      <c r="AF939" s="36">
        <v>0</v>
      </c>
      <c r="AG939" s="31">
        <v>0</v>
      </c>
      <c r="AH939" s="31">
        <v>0</v>
      </c>
      <c r="AI939" s="36" t="s">
        <v>2850</v>
      </c>
      <c r="AJ939" t="s">
        <v>9</v>
      </c>
      <c r="AK939" s="37">
        <v>9</v>
      </c>
      <c r="AT939"/>
    </row>
    <row r="940" spans="1:46" x14ac:dyDescent="0.25">
      <c r="A940" t="s">
        <v>2660</v>
      </c>
      <c r="B940" t="s">
        <v>2252</v>
      </c>
      <c r="C940" t="s">
        <v>2363</v>
      </c>
      <c r="D940" t="s">
        <v>2603</v>
      </c>
      <c r="E940" s="31">
        <v>128.5108695652174</v>
      </c>
      <c r="F940" s="31">
        <v>657.35467391304337</v>
      </c>
      <c r="G940" s="31">
        <v>16.997282608695652</v>
      </c>
      <c r="H940" s="36">
        <v>2.5857095542526101E-2</v>
      </c>
      <c r="I940" s="31">
        <v>62.834673913043488</v>
      </c>
      <c r="J940" s="31">
        <v>1.5217391304347827</v>
      </c>
      <c r="K940" s="36">
        <v>2.4218143194961239E-2</v>
      </c>
      <c r="L940" s="31">
        <v>52.144456521739137</v>
      </c>
      <c r="M940" s="31">
        <v>0.34782608695652173</v>
      </c>
      <c r="N940" s="36">
        <v>6.6704326817849232E-3</v>
      </c>
      <c r="O940" s="31">
        <v>5.6548913043478262</v>
      </c>
      <c r="P940" s="31">
        <v>1.173913043478261</v>
      </c>
      <c r="Q940" s="36">
        <v>0.20759250360403653</v>
      </c>
      <c r="R940" s="31">
        <v>5.0353260869565215</v>
      </c>
      <c r="S940" s="31">
        <v>0</v>
      </c>
      <c r="T940" s="36">
        <v>0</v>
      </c>
      <c r="U940" s="31">
        <v>197.37010869565219</v>
      </c>
      <c r="V940" s="31">
        <v>10.165760869565217</v>
      </c>
      <c r="W940" s="36">
        <v>5.1506081324811853E-2</v>
      </c>
      <c r="X940" s="31">
        <v>28.425434782608701</v>
      </c>
      <c r="Y940" s="31">
        <v>0</v>
      </c>
      <c r="Z940" s="36">
        <v>0</v>
      </c>
      <c r="AA940" s="31">
        <v>368.72445652173906</v>
      </c>
      <c r="AB940" s="31">
        <v>5.3097826086956523</v>
      </c>
      <c r="AC940" s="36">
        <v>1.4400407986993944E-2</v>
      </c>
      <c r="AD940" s="31">
        <v>0</v>
      </c>
      <c r="AE940" s="31">
        <v>0</v>
      </c>
      <c r="AF940" s="36" t="s">
        <v>2850</v>
      </c>
      <c r="AG940" s="31">
        <v>0</v>
      </c>
      <c r="AH940" s="31">
        <v>0</v>
      </c>
      <c r="AI940" s="36" t="s">
        <v>2850</v>
      </c>
      <c r="AJ940" t="s">
        <v>1122</v>
      </c>
      <c r="AK940" s="37">
        <v>9</v>
      </c>
      <c r="AT940"/>
    </row>
    <row r="941" spans="1:46" x14ac:dyDescent="0.25">
      <c r="A941" t="s">
        <v>2660</v>
      </c>
      <c r="B941" t="s">
        <v>2251</v>
      </c>
      <c r="C941" t="s">
        <v>2307</v>
      </c>
      <c r="D941" t="s">
        <v>2603</v>
      </c>
      <c r="E941" s="31">
        <v>46.260869565217391</v>
      </c>
      <c r="F941" s="31">
        <v>199.99326086956518</v>
      </c>
      <c r="G941" s="31">
        <v>8.6956521739130432E-2</v>
      </c>
      <c r="H941" s="36">
        <v>4.3479725947287364E-4</v>
      </c>
      <c r="I941" s="31">
        <v>26.571521739130429</v>
      </c>
      <c r="J941" s="31">
        <v>0</v>
      </c>
      <c r="K941" s="36">
        <v>0</v>
      </c>
      <c r="L941" s="31">
        <v>16.559782608695652</v>
      </c>
      <c r="M941" s="31">
        <v>0</v>
      </c>
      <c r="N941" s="36">
        <v>0</v>
      </c>
      <c r="O941" s="31">
        <v>5.316086956521735</v>
      </c>
      <c r="P941" s="31">
        <v>0</v>
      </c>
      <c r="Q941" s="36">
        <v>0</v>
      </c>
      <c r="R941" s="31">
        <v>4.6956521739130439</v>
      </c>
      <c r="S941" s="31">
        <v>0</v>
      </c>
      <c r="T941" s="36">
        <v>0</v>
      </c>
      <c r="U941" s="31">
        <v>50.81728260869567</v>
      </c>
      <c r="V941" s="31">
        <v>8.6956521739130432E-2</v>
      </c>
      <c r="W941" s="36">
        <v>1.7111604020371358E-3</v>
      </c>
      <c r="X941" s="31">
        <v>5.3043478260869561</v>
      </c>
      <c r="Y941" s="31">
        <v>0</v>
      </c>
      <c r="Z941" s="36">
        <v>0</v>
      </c>
      <c r="AA941" s="31">
        <v>117.30010869565214</v>
      </c>
      <c r="AB941" s="31">
        <v>0</v>
      </c>
      <c r="AC941" s="36">
        <v>0</v>
      </c>
      <c r="AD941" s="31">
        <v>0</v>
      </c>
      <c r="AE941" s="31">
        <v>0</v>
      </c>
      <c r="AF941" s="36" t="s">
        <v>2850</v>
      </c>
      <c r="AG941" s="31">
        <v>0</v>
      </c>
      <c r="AH941" s="31">
        <v>0</v>
      </c>
      <c r="AI941" s="36" t="s">
        <v>2850</v>
      </c>
      <c r="AJ941" t="s">
        <v>1121</v>
      </c>
      <c r="AK941" s="37">
        <v>9</v>
      </c>
      <c r="AT941"/>
    </row>
    <row r="942" spans="1:46" x14ac:dyDescent="0.25">
      <c r="A942" t="s">
        <v>2660</v>
      </c>
      <c r="B942" t="s">
        <v>2074</v>
      </c>
      <c r="C942" t="s">
        <v>1785</v>
      </c>
      <c r="D942" t="s">
        <v>2610</v>
      </c>
      <c r="E942" s="31">
        <v>33.630434782608695</v>
      </c>
      <c r="F942" s="31">
        <v>130.16347826086957</v>
      </c>
      <c r="G942" s="31">
        <v>0.75</v>
      </c>
      <c r="H942" s="36">
        <v>5.7619849286515952E-3</v>
      </c>
      <c r="I942" s="31">
        <v>12.156847826086958</v>
      </c>
      <c r="J942" s="31">
        <v>0</v>
      </c>
      <c r="K942" s="36">
        <v>0</v>
      </c>
      <c r="L942" s="31">
        <v>8.2872826086956533</v>
      </c>
      <c r="M942" s="31">
        <v>0</v>
      </c>
      <c r="N942" s="36">
        <v>0</v>
      </c>
      <c r="O942" s="31">
        <v>8.6956521739130432E-2</v>
      </c>
      <c r="P942" s="31">
        <v>0</v>
      </c>
      <c r="Q942" s="36">
        <v>0</v>
      </c>
      <c r="R942" s="31">
        <v>3.7826086956521738</v>
      </c>
      <c r="S942" s="31">
        <v>0</v>
      </c>
      <c r="T942" s="36">
        <v>0</v>
      </c>
      <c r="U942" s="31">
        <v>38.549021739130431</v>
      </c>
      <c r="V942" s="31">
        <v>0.42391304347826086</v>
      </c>
      <c r="W942" s="36">
        <v>1.0996726359153084E-2</v>
      </c>
      <c r="X942" s="31">
        <v>11.043478260869565</v>
      </c>
      <c r="Y942" s="31">
        <v>0</v>
      </c>
      <c r="Z942" s="36">
        <v>0</v>
      </c>
      <c r="AA942" s="31">
        <v>67.234999999999999</v>
      </c>
      <c r="AB942" s="31">
        <v>0.32608695652173914</v>
      </c>
      <c r="AC942" s="36">
        <v>4.8499584520225944E-3</v>
      </c>
      <c r="AD942" s="31">
        <v>1.1791304347826086</v>
      </c>
      <c r="AE942" s="31">
        <v>0</v>
      </c>
      <c r="AF942" s="36">
        <v>0</v>
      </c>
      <c r="AG942" s="31">
        <v>0</v>
      </c>
      <c r="AH942" s="31">
        <v>0</v>
      </c>
      <c r="AI942" s="36" t="s">
        <v>2850</v>
      </c>
      <c r="AJ942" t="s">
        <v>937</v>
      </c>
      <c r="AK942" s="37">
        <v>9</v>
      </c>
      <c r="AT942"/>
    </row>
    <row r="943" spans="1:46" x14ac:dyDescent="0.25">
      <c r="A943" t="s">
        <v>2660</v>
      </c>
      <c r="B943" t="s">
        <v>1694</v>
      </c>
      <c r="C943" t="s">
        <v>2463</v>
      </c>
      <c r="D943" t="s">
        <v>2603</v>
      </c>
      <c r="E943" s="31">
        <v>53.228260869565219</v>
      </c>
      <c r="F943" s="31">
        <v>211.48749999999998</v>
      </c>
      <c r="G943" s="31">
        <v>0</v>
      </c>
      <c r="H943" s="36">
        <v>0</v>
      </c>
      <c r="I943" s="31">
        <v>18.513043478260869</v>
      </c>
      <c r="J943" s="31">
        <v>0</v>
      </c>
      <c r="K943" s="36">
        <v>0</v>
      </c>
      <c r="L943" s="31">
        <v>12.773913043478261</v>
      </c>
      <c r="M943" s="31">
        <v>0</v>
      </c>
      <c r="N943" s="36">
        <v>0</v>
      </c>
      <c r="O943" s="31">
        <v>0</v>
      </c>
      <c r="P943" s="31">
        <v>0</v>
      </c>
      <c r="Q943" s="36" t="s">
        <v>2850</v>
      </c>
      <c r="R943" s="31">
        <v>5.7391304347826084</v>
      </c>
      <c r="S943" s="31">
        <v>0</v>
      </c>
      <c r="T943" s="36">
        <v>0</v>
      </c>
      <c r="U943" s="31">
        <v>54.060434782608688</v>
      </c>
      <c r="V943" s="31">
        <v>0</v>
      </c>
      <c r="W943" s="36">
        <v>0</v>
      </c>
      <c r="X943" s="31">
        <v>5.2311956521739127</v>
      </c>
      <c r="Y943" s="31">
        <v>0</v>
      </c>
      <c r="Z943" s="36">
        <v>0</v>
      </c>
      <c r="AA943" s="31">
        <v>133.68282608695651</v>
      </c>
      <c r="AB943" s="31">
        <v>0</v>
      </c>
      <c r="AC943" s="36">
        <v>0</v>
      </c>
      <c r="AD943" s="31">
        <v>0</v>
      </c>
      <c r="AE943" s="31">
        <v>0</v>
      </c>
      <c r="AF943" s="36" t="s">
        <v>2850</v>
      </c>
      <c r="AG943" s="31">
        <v>0</v>
      </c>
      <c r="AH943" s="31">
        <v>0</v>
      </c>
      <c r="AI943" s="36" t="s">
        <v>2850</v>
      </c>
      <c r="AJ943" t="s">
        <v>560</v>
      </c>
      <c r="AK943" s="37">
        <v>9</v>
      </c>
      <c r="AT943"/>
    </row>
    <row r="944" spans="1:46" x14ac:dyDescent="0.25">
      <c r="A944" t="s">
        <v>2660</v>
      </c>
      <c r="B944" t="s">
        <v>1805</v>
      </c>
      <c r="C944" t="s">
        <v>2437</v>
      </c>
      <c r="D944" t="s">
        <v>2603</v>
      </c>
      <c r="E944" s="31">
        <v>61.565217391304351</v>
      </c>
      <c r="F944" s="31">
        <v>250.3969565217391</v>
      </c>
      <c r="G944" s="31">
        <v>5.3913043478260869</v>
      </c>
      <c r="H944" s="36">
        <v>2.1531029860412946E-2</v>
      </c>
      <c r="I944" s="31">
        <v>29.739239130434786</v>
      </c>
      <c r="J944" s="31">
        <v>5.3913043478260869</v>
      </c>
      <c r="K944" s="36">
        <v>0.18128588711298568</v>
      </c>
      <c r="L944" s="31">
        <v>24.000108695652177</v>
      </c>
      <c r="M944" s="31">
        <v>5.3913043478260869</v>
      </c>
      <c r="N944" s="36">
        <v>0.22463666378322558</v>
      </c>
      <c r="O944" s="31">
        <v>0</v>
      </c>
      <c r="P944" s="31">
        <v>0</v>
      </c>
      <c r="Q944" s="36" t="s">
        <v>2850</v>
      </c>
      <c r="R944" s="31">
        <v>5.7391304347826084</v>
      </c>
      <c r="S944" s="31">
        <v>0</v>
      </c>
      <c r="T944" s="36">
        <v>0</v>
      </c>
      <c r="U944" s="31">
        <v>50.629565217391317</v>
      </c>
      <c r="V944" s="31">
        <v>0</v>
      </c>
      <c r="W944" s="36">
        <v>0</v>
      </c>
      <c r="X944" s="31">
        <v>8.8840217391304375</v>
      </c>
      <c r="Y944" s="31">
        <v>0</v>
      </c>
      <c r="Z944" s="36">
        <v>0</v>
      </c>
      <c r="AA944" s="31">
        <v>161.14413043478257</v>
      </c>
      <c r="AB944" s="31">
        <v>0</v>
      </c>
      <c r="AC944" s="36">
        <v>0</v>
      </c>
      <c r="AD944" s="31">
        <v>0</v>
      </c>
      <c r="AE944" s="31">
        <v>0</v>
      </c>
      <c r="AF944" s="36" t="s">
        <v>2850</v>
      </c>
      <c r="AG944" s="31">
        <v>0</v>
      </c>
      <c r="AH944" s="31">
        <v>0</v>
      </c>
      <c r="AI944" s="36" t="s">
        <v>2850</v>
      </c>
      <c r="AJ944" t="s">
        <v>662</v>
      </c>
      <c r="AK944" s="37">
        <v>9</v>
      </c>
      <c r="AT944"/>
    </row>
    <row r="945" spans="1:46" x14ac:dyDescent="0.25">
      <c r="A945" t="s">
        <v>2660</v>
      </c>
      <c r="B945" t="s">
        <v>2151</v>
      </c>
      <c r="C945" t="s">
        <v>2335</v>
      </c>
      <c r="D945" t="s">
        <v>2619</v>
      </c>
      <c r="E945" s="31">
        <v>126.46739130434783</v>
      </c>
      <c r="F945" s="31">
        <v>490.66978260869564</v>
      </c>
      <c r="G945" s="31">
        <v>31.654891304347824</v>
      </c>
      <c r="H945" s="36">
        <v>6.4513635088860349E-2</v>
      </c>
      <c r="I945" s="31">
        <v>55.853804347826085</v>
      </c>
      <c r="J945" s="31">
        <v>3.9673913043478262</v>
      </c>
      <c r="K945" s="36">
        <v>7.1031711280419574E-2</v>
      </c>
      <c r="L945" s="31">
        <v>35.035326086956523</v>
      </c>
      <c r="M945" s="31">
        <v>3.9673913043478262</v>
      </c>
      <c r="N945" s="36">
        <v>0.11323974249592803</v>
      </c>
      <c r="O945" s="31">
        <v>15.079347826086956</v>
      </c>
      <c r="P945" s="31">
        <v>0</v>
      </c>
      <c r="Q945" s="36">
        <v>0</v>
      </c>
      <c r="R945" s="31">
        <v>5.7391304347826084</v>
      </c>
      <c r="S945" s="31">
        <v>0</v>
      </c>
      <c r="T945" s="36">
        <v>0</v>
      </c>
      <c r="U945" s="31">
        <v>126.04032608695653</v>
      </c>
      <c r="V945" s="31">
        <v>6.1630434782608692</v>
      </c>
      <c r="W945" s="36">
        <v>4.889739395000392E-2</v>
      </c>
      <c r="X945" s="31">
        <v>10.282608695652174</v>
      </c>
      <c r="Y945" s="31">
        <v>0</v>
      </c>
      <c r="Z945" s="36">
        <v>0</v>
      </c>
      <c r="AA945" s="31">
        <v>291.05989130434779</v>
      </c>
      <c r="AB945" s="31">
        <v>21.524456521739129</v>
      </c>
      <c r="AC945" s="36">
        <v>7.3951984333121348E-2</v>
      </c>
      <c r="AD945" s="31">
        <v>7.4331521739130437</v>
      </c>
      <c r="AE945" s="31">
        <v>0</v>
      </c>
      <c r="AF945" s="36">
        <v>0</v>
      </c>
      <c r="AG945" s="31">
        <v>0</v>
      </c>
      <c r="AH945" s="31">
        <v>0</v>
      </c>
      <c r="AI945" s="36" t="s">
        <v>2850</v>
      </c>
      <c r="AJ945" t="s">
        <v>1017</v>
      </c>
      <c r="AK945" s="37">
        <v>9</v>
      </c>
      <c r="AT945"/>
    </row>
    <row r="946" spans="1:46" x14ac:dyDescent="0.25">
      <c r="A946" t="s">
        <v>2660</v>
      </c>
      <c r="B946" t="s">
        <v>2082</v>
      </c>
      <c r="C946" t="s">
        <v>2476</v>
      </c>
      <c r="D946" t="s">
        <v>2642</v>
      </c>
      <c r="E946" s="31">
        <v>34.619565217391305</v>
      </c>
      <c r="F946" s="31">
        <v>186.48228260869564</v>
      </c>
      <c r="G946" s="31">
        <v>12.771413043478262</v>
      </c>
      <c r="H946" s="36">
        <v>6.8485932630270863E-2</v>
      </c>
      <c r="I946" s="31">
        <v>43.735108695652173</v>
      </c>
      <c r="J946" s="31">
        <v>0</v>
      </c>
      <c r="K946" s="36">
        <v>0</v>
      </c>
      <c r="L946" s="31">
        <v>30.264130434782604</v>
      </c>
      <c r="M946" s="31">
        <v>0</v>
      </c>
      <c r="N946" s="36">
        <v>0</v>
      </c>
      <c r="O946" s="31">
        <v>8.2535869565217439</v>
      </c>
      <c r="P946" s="31">
        <v>0</v>
      </c>
      <c r="Q946" s="36">
        <v>0</v>
      </c>
      <c r="R946" s="31">
        <v>5.2173913043478262</v>
      </c>
      <c r="S946" s="31">
        <v>0</v>
      </c>
      <c r="T946" s="36">
        <v>0</v>
      </c>
      <c r="U946" s="31">
        <v>22.310978260869561</v>
      </c>
      <c r="V946" s="31">
        <v>3.9647826086956526</v>
      </c>
      <c r="W946" s="36">
        <v>0.17770545792917317</v>
      </c>
      <c r="X946" s="31">
        <v>9.1555434782608671</v>
      </c>
      <c r="Y946" s="31">
        <v>0</v>
      </c>
      <c r="Z946" s="36">
        <v>0</v>
      </c>
      <c r="AA946" s="31">
        <v>111.28065217391304</v>
      </c>
      <c r="AB946" s="31">
        <v>8.8066304347826083</v>
      </c>
      <c r="AC946" s="36">
        <v>7.9138918246267273E-2</v>
      </c>
      <c r="AD946" s="31">
        <v>0</v>
      </c>
      <c r="AE946" s="31">
        <v>0</v>
      </c>
      <c r="AF946" s="36" t="s">
        <v>2850</v>
      </c>
      <c r="AG946" s="31">
        <v>0</v>
      </c>
      <c r="AH946" s="31">
        <v>0</v>
      </c>
      <c r="AI946" s="36" t="s">
        <v>2850</v>
      </c>
      <c r="AJ946" t="s">
        <v>946</v>
      </c>
      <c r="AK946" s="37">
        <v>9</v>
      </c>
      <c r="AT946"/>
    </row>
    <row r="947" spans="1:46" x14ac:dyDescent="0.25">
      <c r="A947" t="s">
        <v>2660</v>
      </c>
      <c r="B947" t="s">
        <v>1567</v>
      </c>
      <c r="C947" t="s">
        <v>2473</v>
      </c>
      <c r="D947" t="s">
        <v>2603</v>
      </c>
      <c r="E947" s="31">
        <v>90.065217391304344</v>
      </c>
      <c r="F947" s="31">
        <v>407.40086956521725</v>
      </c>
      <c r="G947" s="31">
        <v>1.1434782608695653</v>
      </c>
      <c r="H947" s="36">
        <v>2.8067644089466428E-3</v>
      </c>
      <c r="I947" s="31">
        <v>45.442065217391303</v>
      </c>
      <c r="J947" s="31">
        <v>0</v>
      </c>
      <c r="K947" s="36">
        <v>0</v>
      </c>
      <c r="L947" s="31">
        <v>33.500108695652173</v>
      </c>
      <c r="M947" s="31">
        <v>0</v>
      </c>
      <c r="N947" s="36">
        <v>0</v>
      </c>
      <c r="O947" s="31">
        <v>6.3767391304347809</v>
      </c>
      <c r="P947" s="31">
        <v>0</v>
      </c>
      <c r="Q947" s="36">
        <v>0</v>
      </c>
      <c r="R947" s="31">
        <v>5.5652173913043477</v>
      </c>
      <c r="S947" s="31">
        <v>0</v>
      </c>
      <c r="T947" s="36">
        <v>0</v>
      </c>
      <c r="U947" s="31">
        <v>103.21836956521742</v>
      </c>
      <c r="V947" s="31">
        <v>0</v>
      </c>
      <c r="W947" s="36">
        <v>0</v>
      </c>
      <c r="X947" s="31">
        <v>20.911739130434782</v>
      </c>
      <c r="Y947" s="31">
        <v>0</v>
      </c>
      <c r="Z947" s="36">
        <v>0</v>
      </c>
      <c r="AA947" s="31">
        <v>237.82869565217376</v>
      </c>
      <c r="AB947" s="31">
        <v>1.1434782608695653</v>
      </c>
      <c r="AC947" s="36">
        <v>4.8079911372087359E-3</v>
      </c>
      <c r="AD947" s="31">
        <v>0</v>
      </c>
      <c r="AE947" s="31">
        <v>0</v>
      </c>
      <c r="AF947" s="36" t="s">
        <v>2850</v>
      </c>
      <c r="AG947" s="31">
        <v>0</v>
      </c>
      <c r="AH947" s="31">
        <v>0</v>
      </c>
      <c r="AI947" s="36" t="s">
        <v>2850</v>
      </c>
      <c r="AJ947" t="s">
        <v>433</v>
      </c>
      <c r="AK947" s="37">
        <v>9</v>
      </c>
      <c r="AT947"/>
    </row>
    <row r="948" spans="1:46" x14ac:dyDescent="0.25">
      <c r="A948" t="s">
        <v>2660</v>
      </c>
      <c r="B948" t="s">
        <v>1395</v>
      </c>
      <c r="C948" t="s">
        <v>2322</v>
      </c>
      <c r="D948" t="s">
        <v>2603</v>
      </c>
      <c r="E948" s="31">
        <v>134.47826086956522</v>
      </c>
      <c r="F948" s="31">
        <v>521.93782608695653</v>
      </c>
      <c r="G948" s="31">
        <v>0</v>
      </c>
      <c r="H948" s="36">
        <v>0</v>
      </c>
      <c r="I948" s="31">
        <v>42.003260869565224</v>
      </c>
      <c r="J948" s="31">
        <v>0</v>
      </c>
      <c r="K948" s="36">
        <v>0</v>
      </c>
      <c r="L948" s="31">
        <v>35.75869565217392</v>
      </c>
      <c r="M948" s="31">
        <v>0</v>
      </c>
      <c r="N948" s="36">
        <v>0</v>
      </c>
      <c r="O948" s="31">
        <v>0.50543478260869568</v>
      </c>
      <c r="P948" s="31">
        <v>0</v>
      </c>
      <c r="Q948" s="36">
        <v>0</v>
      </c>
      <c r="R948" s="31">
        <v>5.7391304347826084</v>
      </c>
      <c r="S948" s="31">
        <v>0</v>
      </c>
      <c r="T948" s="36">
        <v>0</v>
      </c>
      <c r="U948" s="31">
        <v>125.5654347826087</v>
      </c>
      <c r="V948" s="31">
        <v>0</v>
      </c>
      <c r="W948" s="36">
        <v>0</v>
      </c>
      <c r="X948" s="31">
        <v>21.72326086956522</v>
      </c>
      <c r="Y948" s="31">
        <v>0</v>
      </c>
      <c r="Z948" s="36">
        <v>0</v>
      </c>
      <c r="AA948" s="31">
        <v>332.64586956521742</v>
      </c>
      <c r="AB948" s="31">
        <v>0</v>
      </c>
      <c r="AC948" s="36">
        <v>0</v>
      </c>
      <c r="AD948" s="31">
        <v>0</v>
      </c>
      <c r="AE948" s="31">
        <v>0</v>
      </c>
      <c r="AF948" s="36" t="s">
        <v>2850</v>
      </c>
      <c r="AG948" s="31">
        <v>0</v>
      </c>
      <c r="AH948" s="31">
        <v>0</v>
      </c>
      <c r="AI948" s="36" t="s">
        <v>2850</v>
      </c>
      <c r="AJ948" t="s">
        <v>259</v>
      </c>
      <c r="AK948" s="37">
        <v>9</v>
      </c>
      <c r="AT948"/>
    </row>
    <row r="949" spans="1:46" x14ac:dyDescent="0.25">
      <c r="A949" t="s">
        <v>2660</v>
      </c>
      <c r="B949" t="s">
        <v>2109</v>
      </c>
      <c r="C949" t="s">
        <v>2411</v>
      </c>
      <c r="D949" t="s">
        <v>2637</v>
      </c>
      <c r="E949" s="31">
        <v>127.30434782608695</v>
      </c>
      <c r="F949" s="31">
        <v>458.23847826086956</v>
      </c>
      <c r="G949" s="31">
        <v>34.143478260869571</v>
      </c>
      <c r="H949" s="36">
        <v>7.4510282048885698E-2</v>
      </c>
      <c r="I949" s="31">
        <v>39.784456521739124</v>
      </c>
      <c r="J949" s="31">
        <v>0.17391304347826086</v>
      </c>
      <c r="K949" s="36">
        <v>4.3713816571361447E-3</v>
      </c>
      <c r="L949" s="31">
        <v>32.159456521739124</v>
      </c>
      <c r="M949" s="31">
        <v>0.17391304347826086</v>
      </c>
      <c r="N949" s="36">
        <v>5.4078352773374531E-3</v>
      </c>
      <c r="O949" s="31">
        <v>2.6032608695652173</v>
      </c>
      <c r="P949" s="31">
        <v>0</v>
      </c>
      <c r="Q949" s="36">
        <v>0</v>
      </c>
      <c r="R949" s="31">
        <v>5.0217391304347823</v>
      </c>
      <c r="S949" s="31">
        <v>0</v>
      </c>
      <c r="T949" s="36">
        <v>0</v>
      </c>
      <c r="U949" s="31">
        <v>114.16282608695647</v>
      </c>
      <c r="V949" s="31">
        <v>4.2842391304347816</v>
      </c>
      <c r="W949" s="36">
        <v>3.7527444591915829E-2</v>
      </c>
      <c r="X949" s="31">
        <v>23.40195652173913</v>
      </c>
      <c r="Y949" s="31">
        <v>0</v>
      </c>
      <c r="Z949" s="36">
        <v>0</v>
      </c>
      <c r="AA949" s="31">
        <v>280.88923913043482</v>
      </c>
      <c r="AB949" s="31">
        <v>29.685326086956525</v>
      </c>
      <c r="AC949" s="36">
        <v>0.10568338672871598</v>
      </c>
      <c r="AD949" s="31">
        <v>0</v>
      </c>
      <c r="AE949" s="31">
        <v>0</v>
      </c>
      <c r="AF949" s="36" t="s">
        <v>2850</v>
      </c>
      <c r="AG949" s="31">
        <v>0</v>
      </c>
      <c r="AH949" s="31">
        <v>0</v>
      </c>
      <c r="AI949" s="36" t="s">
        <v>2850</v>
      </c>
      <c r="AJ949" t="s">
        <v>973</v>
      </c>
      <c r="AK949" s="37">
        <v>9</v>
      </c>
      <c r="AT949"/>
    </row>
    <row r="950" spans="1:46" x14ac:dyDescent="0.25">
      <c r="A950" t="s">
        <v>2660</v>
      </c>
      <c r="B950" t="s">
        <v>1272</v>
      </c>
      <c r="C950" t="s">
        <v>2355</v>
      </c>
      <c r="D950" t="s">
        <v>2605</v>
      </c>
      <c r="E950" s="31">
        <v>91.282608695652172</v>
      </c>
      <c r="F950" s="31">
        <v>348.7781521739131</v>
      </c>
      <c r="G950" s="31">
        <v>9.0893478260869571</v>
      </c>
      <c r="H950" s="36">
        <v>2.6060542409074659E-2</v>
      </c>
      <c r="I950" s="31">
        <v>51.86347826086957</v>
      </c>
      <c r="J950" s="31">
        <v>1.9130434782608696</v>
      </c>
      <c r="K950" s="36">
        <v>3.6886139194876176E-2</v>
      </c>
      <c r="L950" s="31">
        <v>37.983043478260875</v>
      </c>
      <c r="M950" s="31">
        <v>0.34782608695652173</v>
      </c>
      <c r="N950" s="36">
        <v>9.1574043337415995E-3</v>
      </c>
      <c r="O950" s="31">
        <v>8.2282608695652169</v>
      </c>
      <c r="P950" s="31">
        <v>1.5652173913043479</v>
      </c>
      <c r="Q950" s="36">
        <v>0.19022457067371204</v>
      </c>
      <c r="R950" s="31">
        <v>5.6521739130434785</v>
      </c>
      <c r="S950" s="31">
        <v>0</v>
      </c>
      <c r="T950" s="36">
        <v>0</v>
      </c>
      <c r="U950" s="31">
        <v>94.039891304347861</v>
      </c>
      <c r="V950" s="31">
        <v>0.17391304347826086</v>
      </c>
      <c r="W950" s="36">
        <v>1.8493539397596063E-3</v>
      </c>
      <c r="X950" s="31">
        <v>14.245543478260871</v>
      </c>
      <c r="Y950" s="31">
        <v>0</v>
      </c>
      <c r="Z950" s="36">
        <v>0</v>
      </c>
      <c r="AA950" s="31">
        <v>188.62923913043483</v>
      </c>
      <c r="AB950" s="31">
        <v>7.0023913043478263</v>
      </c>
      <c r="AC950" s="36">
        <v>3.7122512589396375E-2</v>
      </c>
      <c r="AD950" s="31">
        <v>0</v>
      </c>
      <c r="AE950" s="31">
        <v>0</v>
      </c>
      <c r="AF950" s="36" t="s">
        <v>2850</v>
      </c>
      <c r="AG950" s="31">
        <v>0</v>
      </c>
      <c r="AH950" s="31">
        <v>0</v>
      </c>
      <c r="AI950" s="36" t="s">
        <v>2850</v>
      </c>
      <c r="AJ950" t="s">
        <v>135</v>
      </c>
      <c r="AK950" s="37">
        <v>9</v>
      </c>
      <c r="AT950"/>
    </row>
    <row r="951" spans="1:46" x14ac:dyDescent="0.25">
      <c r="A951" t="s">
        <v>2660</v>
      </c>
      <c r="B951" t="s">
        <v>2129</v>
      </c>
      <c r="C951" t="s">
        <v>2404</v>
      </c>
      <c r="D951" t="s">
        <v>2619</v>
      </c>
      <c r="E951" s="31">
        <v>148.03260869565219</v>
      </c>
      <c r="F951" s="31">
        <v>625.46880434782588</v>
      </c>
      <c r="G951" s="31">
        <v>22.106086956521739</v>
      </c>
      <c r="H951" s="36">
        <v>3.5343228635633842E-2</v>
      </c>
      <c r="I951" s="31">
        <v>56.281521739130433</v>
      </c>
      <c r="J951" s="31">
        <v>3.3043478260869565</v>
      </c>
      <c r="K951" s="36">
        <v>5.8711060468529717E-2</v>
      </c>
      <c r="L951" s="31">
        <v>39.842608695652167</v>
      </c>
      <c r="M951" s="31">
        <v>2.8695652173913042</v>
      </c>
      <c r="N951" s="36">
        <v>7.2022523407320113E-2</v>
      </c>
      <c r="O951" s="31">
        <v>11.409891304347827</v>
      </c>
      <c r="P951" s="31">
        <v>0.43478260869565216</v>
      </c>
      <c r="Q951" s="36">
        <v>3.8105762543940706E-2</v>
      </c>
      <c r="R951" s="31">
        <v>5.0290217391304353</v>
      </c>
      <c r="S951" s="31">
        <v>0</v>
      </c>
      <c r="T951" s="36">
        <v>0</v>
      </c>
      <c r="U951" s="31">
        <v>171.78456521739128</v>
      </c>
      <c r="V951" s="31">
        <v>5.9782608695652176E-2</v>
      </c>
      <c r="W951" s="36">
        <v>3.4800919756671975E-4</v>
      </c>
      <c r="X951" s="31">
        <v>20.093478260869563</v>
      </c>
      <c r="Y951" s="31">
        <v>0</v>
      </c>
      <c r="Z951" s="36">
        <v>0</v>
      </c>
      <c r="AA951" s="31">
        <v>377.30923913043461</v>
      </c>
      <c r="AB951" s="31">
        <v>18.74195652173913</v>
      </c>
      <c r="AC951" s="36">
        <v>4.9672667875646948E-2</v>
      </c>
      <c r="AD951" s="31">
        <v>0</v>
      </c>
      <c r="AE951" s="31">
        <v>0</v>
      </c>
      <c r="AF951" s="36" t="s">
        <v>2850</v>
      </c>
      <c r="AG951" s="31">
        <v>0</v>
      </c>
      <c r="AH951" s="31">
        <v>0</v>
      </c>
      <c r="AI951" s="36" t="s">
        <v>2850</v>
      </c>
      <c r="AJ951" t="s">
        <v>994</v>
      </c>
      <c r="AK951" s="37">
        <v>9</v>
      </c>
      <c r="AT951"/>
    </row>
    <row r="952" spans="1:46" x14ac:dyDescent="0.25">
      <c r="A952" t="s">
        <v>2660</v>
      </c>
      <c r="B952" t="s">
        <v>1327</v>
      </c>
      <c r="C952" t="s">
        <v>2392</v>
      </c>
      <c r="D952" t="s">
        <v>2634</v>
      </c>
      <c r="E952" s="31">
        <v>82.706521739130437</v>
      </c>
      <c r="F952" s="31">
        <v>356.80706521739131</v>
      </c>
      <c r="G952" s="31">
        <v>53.054347826086953</v>
      </c>
      <c r="H952" s="36">
        <v>0.14869197669547998</v>
      </c>
      <c r="I952" s="31">
        <v>33.579782608695652</v>
      </c>
      <c r="J952" s="31">
        <v>0.85054347826086951</v>
      </c>
      <c r="K952" s="36">
        <v>2.5329034680546654E-2</v>
      </c>
      <c r="L952" s="31">
        <v>27.840652173913046</v>
      </c>
      <c r="M952" s="31">
        <v>0.85054347826086951</v>
      </c>
      <c r="N952" s="36">
        <v>3.0550415017139461E-2</v>
      </c>
      <c r="O952" s="31">
        <v>2</v>
      </c>
      <c r="P952" s="31">
        <v>0</v>
      </c>
      <c r="Q952" s="36">
        <v>0</v>
      </c>
      <c r="R952" s="31">
        <v>3.7391304347826089</v>
      </c>
      <c r="S952" s="31">
        <v>0</v>
      </c>
      <c r="T952" s="36">
        <v>0</v>
      </c>
      <c r="U952" s="31">
        <v>95.526304347826084</v>
      </c>
      <c r="V952" s="31">
        <v>26.394021739130434</v>
      </c>
      <c r="W952" s="36">
        <v>0.27630108711235923</v>
      </c>
      <c r="X952" s="31">
        <v>12.425326086956522</v>
      </c>
      <c r="Y952" s="31">
        <v>0</v>
      </c>
      <c r="Z952" s="36">
        <v>0</v>
      </c>
      <c r="AA952" s="31">
        <v>126.77141304347823</v>
      </c>
      <c r="AB952" s="31">
        <v>25.809782608695652</v>
      </c>
      <c r="AC952" s="36">
        <v>0.20359308135063373</v>
      </c>
      <c r="AD952" s="31">
        <v>88.504239130434811</v>
      </c>
      <c r="AE952" s="31">
        <v>0</v>
      </c>
      <c r="AF952" s="36">
        <v>0</v>
      </c>
      <c r="AG952" s="31">
        <v>0</v>
      </c>
      <c r="AH952" s="31">
        <v>0</v>
      </c>
      <c r="AI952" s="36" t="s">
        <v>2850</v>
      </c>
      <c r="AJ952" t="s">
        <v>190</v>
      </c>
      <c r="AK952" s="37">
        <v>9</v>
      </c>
      <c r="AT952"/>
    </row>
    <row r="953" spans="1:46" x14ac:dyDescent="0.25">
      <c r="A953" t="s">
        <v>2660</v>
      </c>
      <c r="B953" t="s">
        <v>1610</v>
      </c>
      <c r="C953" t="s">
        <v>2367</v>
      </c>
      <c r="D953" t="s">
        <v>2623</v>
      </c>
      <c r="E953" s="31">
        <v>133.40217391304347</v>
      </c>
      <c r="F953" s="31">
        <v>441.60728260869581</v>
      </c>
      <c r="G953" s="31">
        <v>0</v>
      </c>
      <c r="H953" s="36">
        <v>0</v>
      </c>
      <c r="I953" s="31">
        <v>64.286956521739157</v>
      </c>
      <c r="J953" s="31">
        <v>0</v>
      </c>
      <c r="K953" s="36">
        <v>0</v>
      </c>
      <c r="L953" s="31">
        <v>53.836739130434808</v>
      </c>
      <c r="M953" s="31">
        <v>0</v>
      </c>
      <c r="N953" s="36">
        <v>0</v>
      </c>
      <c r="O953" s="31">
        <v>10.450217391304347</v>
      </c>
      <c r="P953" s="31">
        <v>0</v>
      </c>
      <c r="Q953" s="36">
        <v>0</v>
      </c>
      <c r="R953" s="31">
        <v>0</v>
      </c>
      <c r="S953" s="31">
        <v>0</v>
      </c>
      <c r="T953" s="36" t="s">
        <v>2850</v>
      </c>
      <c r="U953" s="31">
        <v>68.177282608695648</v>
      </c>
      <c r="V953" s="31">
        <v>0</v>
      </c>
      <c r="W953" s="36">
        <v>0</v>
      </c>
      <c r="X953" s="31">
        <v>15.142717391304346</v>
      </c>
      <c r="Y953" s="31">
        <v>0</v>
      </c>
      <c r="Z953" s="36">
        <v>0</v>
      </c>
      <c r="AA953" s="31">
        <v>294.00032608695665</v>
      </c>
      <c r="AB953" s="31">
        <v>0</v>
      </c>
      <c r="AC953" s="36">
        <v>0</v>
      </c>
      <c r="AD953" s="31">
        <v>0</v>
      </c>
      <c r="AE953" s="31">
        <v>0</v>
      </c>
      <c r="AF953" s="36" t="s">
        <v>2850</v>
      </c>
      <c r="AG953" s="31">
        <v>0</v>
      </c>
      <c r="AH953" s="31">
        <v>0</v>
      </c>
      <c r="AI953" s="36" t="s">
        <v>2850</v>
      </c>
      <c r="AJ953" t="s">
        <v>476</v>
      </c>
      <c r="AK953" s="37">
        <v>9</v>
      </c>
      <c r="AT953"/>
    </row>
    <row r="954" spans="1:46" x14ac:dyDescent="0.25">
      <c r="A954" t="s">
        <v>2660</v>
      </c>
      <c r="B954" t="s">
        <v>2192</v>
      </c>
      <c r="C954" t="s">
        <v>2591</v>
      </c>
      <c r="D954" t="s">
        <v>2616</v>
      </c>
      <c r="E954" s="31">
        <v>37.739130434782609</v>
      </c>
      <c r="F954" s="31">
        <v>172.19456521739133</v>
      </c>
      <c r="G954" s="31">
        <v>28.755434782608695</v>
      </c>
      <c r="H954" s="36">
        <v>0.1669938580599549</v>
      </c>
      <c r="I954" s="31">
        <v>32.772500000000001</v>
      </c>
      <c r="J954" s="31">
        <v>4.2826086956521738</v>
      </c>
      <c r="K954" s="36">
        <v>0.13067689970713781</v>
      </c>
      <c r="L954" s="31">
        <v>23.647500000000001</v>
      </c>
      <c r="M954" s="31">
        <v>2.5489130434782608</v>
      </c>
      <c r="N954" s="36">
        <v>0.10778784410522299</v>
      </c>
      <c r="O954" s="31">
        <v>3.125</v>
      </c>
      <c r="P954" s="31">
        <v>1.7336956521739131</v>
      </c>
      <c r="Q954" s="36">
        <v>0.55478260869565221</v>
      </c>
      <c r="R954" s="31">
        <v>6</v>
      </c>
      <c r="S954" s="31">
        <v>0</v>
      </c>
      <c r="T954" s="36">
        <v>0</v>
      </c>
      <c r="U954" s="31">
        <v>22.41402173913044</v>
      </c>
      <c r="V954" s="31">
        <v>5.0923913043478262</v>
      </c>
      <c r="W954" s="36">
        <v>0.22719667909742053</v>
      </c>
      <c r="X954" s="31">
        <v>8.3958695652173922</v>
      </c>
      <c r="Y954" s="31">
        <v>0</v>
      </c>
      <c r="Z954" s="36">
        <v>0</v>
      </c>
      <c r="AA954" s="31">
        <v>101.61695652173913</v>
      </c>
      <c r="AB954" s="31">
        <v>19.380434782608695</v>
      </c>
      <c r="AC954" s="36">
        <v>0.19072048057710328</v>
      </c>
      <c r="AD954" s="31">
        <v>6.9952173913043474</v>
      </c>
      <c r="AE954" s="31">
        <v>0</v>
      </c>
      <c r="AF954" s="36">
        <v>0</v>
      </c>
      <c r="AG954" s="31">
        <v>0</v>
      </c>
      <c r="AH954" s="31">
        <v>0</v>
      </c>
      <c r="AI954" s="36" t="s">
        <v>2850</v>
      </c>
      <c r="AJ954" t="s">
        <v>1060</v>
      </c>
      <c r="AK954" s="37">
        <v>9</v>
      </c>
      <c r="AT954"/>
    </row>
    <row r="955" spans="1:46" x14ac:dyDescent="0.25">
      <c r="A955" t="s">
        <v>2660</v>
      </c>
      <c r="B955" t="s">
        <v>1913</v>
      </c>
      <c r="C955" t="s">
        <v>2411</v>
      </c>
      <c r="D955" t="s">
        <v>2637</v>
      </c>
      <c r="E955" s="31">
        <v>116.39130434782609</v>
      </c>
      <c r="F955" s="31">
        <v>412.11065217391314</v>
      </c>
      <c r="G955" s="31">
        <v>0</v>
      </c>
      <c r="H955" s="36">
        <v>0</v>
      </c>
      <c r="I955" s="31">
        <v>60.867173913043473</v>
      </c>
      <c r="J955" s="31">
        <v>0</v>
      </c>
      <c r="K955" s="36">
        <v>0</v>
      </c>
      <c r="L955" s="31">
        <v>45.069673913043466</v>
      </c>
      <c r="M955" s="31">
        <v>0</v>
      </c>
      <c r="N955" s="36">
        <v>0</v>
      </c>
      <c r="O955" s="31">
        <v>10.232282608695654</v>
      </c>
      <c r="P955" s="31">
        <v>0</v>
      </c>
      <c r="Q955" s="36">
        <v>0</v>
      </c>
      <c r="R955" s="31">
        <v>5.5652173913043477</v>
      </c>
      <c r="S955" s="31">
        <v>0</v>
      </c>
      <c r="T955" s="36">
        <v>0</v>
      </c>
      <c r="U955" s="31">
        <v>79.866304347826087</v>
      </c>
      <c r="V955" s="31">
        <v>0</v>
      </c>
      <c r="W955" s="36">
        <v>0</v>
      </c>
      <c r="X955" s="31">
        <v>3.9320652173913042</v>
      </c>
      <c r="Y955" s="31">
        <v>0</v>
      </c>
      <c r="Z955" s="36">
        <v>0</v>
      </c>
      <c r="AA955" s="31">
        <v>267.44510869565227</v>
      </c>
      <c r="AB955" s="31">
        <v>0</v>
      </c>
      <c r="AC955" s="36">
        <v>0</v>
      </c>
      <c r="AD955" s="31">
        <v>0</v>
      </c>
      <c r="AE955" s="31">
        <v>0</v>
      </c>
      <c r="AF955" s="36" t="s">
        <v>2850</v>
      </c>
      <c r="AG955" s="31">
        <v>0</v>
      </c>
      <c r="AH955" s="31">
        <v>0</v>
      </c>
      <c r="AI955" s="36" t="s">
        <v>2850</v>
      </c>
      <c r="AJ955" t="s">
        <v>773</v>
      </c>
      <c r="AK955" s="37">
        <v>9</v>
      </c>
      <c r="AT955"/>
    </row>
    <row r="956" spans="1:46" x14ac:dyDescent="0.25">
      <c r="A956" t="s">
        <v>2660</v>
      </c>
      <c r="B956" t="s">
        <v>1939</v>
      </c>
      <c r="C956" t="s">
        <v>2320</v>
      </c>
      <c r="D956" t="s">
        <v>2617</v>
      </c>
      <c r="E956" s="31">
        <v>54.260869565217391</v>
      </c>
      <c r="F956" s="31">
        <v>231.38978260869561</v>
      </c>
      <c r="G956" s="31">
        <v>0</v>
      </c>
      <c r="H956" s="36">
        <v>0</v>
      </c>
      <c r="I956" s="31">
        <v>38.54336956521739</v>
      </c>
      <c r="J956" s="31">
        <v>0</v>
      </c>
      <c r="K956" s="36">
        <v>0</v>
      </c>
      <c r="L956" s="31">
        <v>27.7029347826087</v>
      </c>
      <c r="M956" s="31">
        <v>0</v>
      </c>
      <c r="N956" s="36">
        <v>0</v>
      </c>
      <c r="O956" s="31">
        <v>10.318695652173911</v>
      </c>
      <c r="P956" s="31">
        <v>0</v>
      </c>
      <c r="Q956" s="36">
        <v>0</v>
      </c>
      <c r="R956" s="31">
        <v>0.52173913043478259</v>
      </c>
      <c r="S956" s="31">
        <v>0</v>
      </c>
      <c r="T956" s="36">
        <v>0</v>
      </c>
      <c r="U956" s="31">
        <v>41.215326086956523</v>
      </c>
      <c r="V956" s="31">
        <v>0</v>
      </c>
      <c r="W956" s="36">
        <v>0</v>
      </c>
      <c r="X956" s="31">
        <v>4.0869565217391308</v>
      </c>
      <c r="Y956" s="31">
        <v>0</v>
      </c>
      <c r="Z956" s="36">
        <v>0</v>
      </c>
      <c r="AA956" s="31">
        <v>147.54413043478257</v>
      </c>
      <c r="AB956" s="31">
        <v>0</v>
      </c>
      <c r="AC956" s="36">
        <v>0</v>
      </c>
      <c r="AD956" s="31">
        <v>0</v>
      </c>
      <c r="AE956" s="31">
        <v>0</v>
      </c>
      <c r="AF956" s="36" t="s">
        <v>2850</v>
      </c>
      <c r="AG956" s="31">
        <v>0</v>
      </c>
      <c r="AH956" s="31">
        <v>0</v>
      </c>
      <c r="AI956" s="36" t="s">
        <v>2850</v>
      </c>
      <c r="AJ956" t="s">
        <v>799</v>
      </c>
      <c r="AK956" s="37">
        <v>9</v>
      </c>
      <c r="AT956"/>
    </row>
    <row r="957" spans="1:46" x14ac:dyDescent="0.25">
      <c r="A957" t="s">
        <v>2660</v>
      </c>
      <c r="B957" t="s">
        <v>2181</v>
      </c>
      <c r="C957" t="s">
        <v>2313</v>
      </c>
      <c r="D957" t="s">
        <v>2603</v>
      </c>
      <c r="E957" s="31">
        <v>128.35869565217391</v>
      </c>
      <c r="F957" s="31">
        <v>469.05315217391308</v>
      </c>
      <c r="G957" s="31">
        <v>120.30597826086952</v>
      </c>
      <c r="H957" s="36">
        <v>0.25648687724043501</v>
      </c>
      <c r="I957" s="31">
        <v>63.517282608695638</v>
      </c>
      <c r="J957" s="31">
        <v>19.981847826086966</v>
      </c>
      <c r="K957" s="36">
        <v>0.31458914810929606</v>
      </c>
      <c r="L957" s="31">
        <v>56.039021739130419</v>
      </c>
      <c r="M957" s="31">
        <v>18.155760869565228</v>
      </c>
      <c r="N957" s="36">
        <v>0.3239842578637947</v>
      </c>
      <c r="O957" s="31">
        <v>1.826086956521739</v>
      </c>
      <c r="P957" s="31">
        <v>1.826086956521739</v>
      </c>
      <c r="Q957" s="36">
        <v>1</v>
      </c>
      <c r="R957" s="31">
        <v>5.6521739130434785</v>
      </c>
      <c r="S957" s="31">
        <v>0</v>
      </c>
      <c r="T957" s="36">
        <v>0</v>
      </c>
      <c r="U957" s="31">
        <v>76.324021739130416</v>
      </c>
      <c r="V957" s="31">
        <v>1.045326086956522</v>
      </c>
      <c r="W957" s="36">
        <v>1.3695898920648672E-2</v>
      </c>
      <c r="X957" s="31">
        <v>14.070326086956525</v>
      </c>
      <c r="Y957" s="31">
        <v>0</v>
      </c>
      <c r="Z957" s="36">
        <v>0</v>
      </c>
      <c r="AA957" s="31">
        <v>306.27608695652179</v>
      </c>
      <c r="AB957" s="31">
        <v>99.278804347826039</v>
      </c>
      <c r="AC957" s="36">
        <v>0.32414807611773955</v>
      </c>
      <c r="AD957" s="31">
        <v>8.8654347826086966</v>
      </c>
      <c r="AE957" s="31">
        <v>0</v>
      </c>
      <c r="AF957" s="36">
        <v>0</v>
      </c>
      <c r="AG957" s="31">
        <v>0</v>
      </c>
      <c r="AH957" s="31">
        <v>0</v>
      </c>
      <c r="AI957" s="36" t="s">
        <v>2850</v>
      </c>
      <c r="AJ957" t="s">
        <v>1049</v>
      </c>
      <c r="AK957" s="37">
        <v>9</v>
      </c>
      <c r="AT957"/>
    </row>
    <row r="958" spans="1:46" x14ac:dyDescent="0.25">
      <c r="A958" t="s">
        <v>2660</v>
      </c>
      <c r="B958" t="s">
        <v>2107</v>
      </c>
      <c r="C958" t="s">
        <v>2286</v>
      </c>
      <c r="D958" t="s">
        <v>2603</v>
      </c>
      <c r="E958" s="31">
        <v>101.48913043478261</v>
      </c>
      <c r="F958" s="31">
        <v>535.5122826086955</v>
      </c>
      <c r="G958" s="31">
        <v>1.6648913043478262</v>
      </c>
      <c r="H958" s="36">
        <v>3.1089694082038076E-3</v>
      </c>
      <c r="I958" s="31">
        <v>116.38293478260869</v>
      </c>
      <c r="J958" s="31">
        <v>0</v>
      </c>
      <c r="K958" s="36">
        <v>0</v>
      </c>
      <c r="L958" s="31">
        <v>88.464456521739109</v>
      </c>
      <c r="M958" s="31">
        <v>0</v>
      </c>
      <c r="N958" s="36">
        <v>0</v>
      </c>
      <c r="O958" s="31">
        <v>22.527173913043477</v>
      </c>
      <c r="P958" s="31">
        <v>0</v>
      </c>
      <c r="Q958" s="36">
        <v>0</v>
      </c>
      <c r="R958" s="31">
        <v>5.3913043478260869</v>
      </c>
      <c r="S958" s="31">
        <v>0</v>
      </c>
      <c r="T958" s="36">
        <v>0</v>
      </c>
      <c r="U958" s="31">
        <v>180.30456521739126</v>
      </c>
      <c r="V958" s="31">
        <v>0</v>
      </c>
      <c r="W958" s="36">
        <v>0</v>
      </c>
      <c r="X958" s="31">
        <v>3.9347826086956514</v>
      </c>
      <c r="Y958" s="31">
        <v>0</v>
      </c>
      <c r="Z958" s="36">
        <v>0</v>
      </c>
      <c r="AA958" s="31">
        <v>231.43869565217383</v>
      </c>
      <c r="AB958" s="31">
        <v>1.6648913043478262</v>
      </c>
      <c r="AC958" s="36">
        <v>7.1936600733784354E-3</v>
      </c>
      <c r="AD958" s="31">
        <v>3.4513043478260874</v>
      </c>
      <c r="AE958" s="31">
        <v>0</v>
      </c>
      <c r="AF958" s="36">
        <v>0</v>
      </c>
      <c r="AG958" s="31">
        <v>0</v>
      </c>
      <c r="AH958" s="31">
        <v>0</v>
      </c>
      <c r="AI958" s="36" t="s">
        <v>2850</v>
      </c>
      <c r="AJ958" t="s">
        <v>971</v>
      </c>
      <c r="AK958" s="37">
        <v>9</v>
      </c>
      <c r="AT958"/>
    </row>
    <row r="959" spans="1:46" x14ac:dyDescent="0.25">
      <c r="A959" t="s">
        <v>2660</v>
      </c>
      <c r="B959" t="s">
        <v>1342</v>
      </c>
      <c r="C959" t="s">
        <v>2274</v>
      </c>
      <c r="D959" t="s">
        <v>2612</v>
      </c>
      <c r="E959" s="31">
        <v>41.521739130434781</v>
      </c>
      <c r="F959" s="31">
        <v>217.10510869565212</v>
      </c>
      <c r="G959" s="31">
        <v>10.139891304347827</v>
      </c>
      <c r="H959" s="36">
        <v>4.6704987115537624E-2</v>
      </c>
      <c r="I959" s="31">
        <v>43.546304347826094</v>
      </c>
      <c r="J959" s="31">
        <v>0</v>
      </c>
      <c r="K959" s="36">
        <v>0</v>
      </c>
      <c r="L959" s="31">
        <v>32.157934782608706</v>
      </c>
      <c r="M959" s="31">
        <v>0</v>
      </c>
      <c r="N959" s="36">
        <v>0</v>
      </c>
      <c r="O959" s="31">
        <v>5.9970652173913042</v>
      </c>
      <c r="P959" s="31">
        <v>0</v>
      </c>
      <c r="Q959" s="36">
        <v>0</v>
      </c>
      <c r="R959" s="31">
        <v>5.3913043478260869</v>
      </c>
      <c r="S959" s="31">
        <v>0</v>
      </c>
      <c r="T959" s="36">
        <v>0</v>
      </c>
      <c r="U959" s="31">
        <v>47.422282608695646</v>
      </c>
      <c r="V959" s="31">
        <v>2.1</v>
      </c>
      <c r="W959" s="36">
        <v>4.4282980162050047E-2</v>
      </c>
      <c r="X959" s="31">
        <v>0</v>
      </c>
      <c r="Y959" s="31">
        <v>0</v>
      </c>
      <c r="Z959" s="36" t="s">
        <v>2850</v>
      </c>
      <c r="AA959" s="31">
        <v>126.13652173913039</v>
      </c>
      <c r="AB959" s="31">
        <v>8.0398913043478277</v>
      </c>
      <c r="AC959" s="36">
        <v>6.3739598916288123E-2</v>
      </c>
      <c r="AD959" s="31">
        <v>0</v>
      </c>
      <c r="AE959" s="31">
        <v>0</v>
      </c>
      <c r="AF959" s="36" t="s">
        <v>2850</v>
      </c>
      <c r="AG959" s="31">
        <v>0</v>
      </c>
      <c r="AH959" s="31">
        <v>0</v>
      </c>
      <c r="AI959" s="36" t="s">
        <v>2850</v>
      </c>
      <c r="AJ959" t="s">
        <v>206</v>
      </c>
      <c r="AK959" s="37">
        <v>9</v>
      </c>
      <c r="AT959"/>
    </row>
    <row r="960" spans="1:46" x14ac:dyDescent="0.25">
      <c r="A960" t="s">
        <v>2660</v>
      </c>
      <c r="B960" t="s">
        <v>2175</v>
      </c>
      <c r="C960" t="s">
        <v>2367</v>
      </c>
      <c r="D960" t="s">
        <v>2623</v>
      </c>
      <c r="E960" s="31">
        <v>46.641304347826086</v>
      </c>
      <c r="F960" s="31">
        <v>183.07543478260868</v>
      </c>
      <c r="G960" s="31">
        <v>0</v>
      </c>
      <c r="H960" s="36">
        <v>0</v>
      </c>
      <c r="I960" s="31">
        <v>16.468695652173913</v>
      </c>
      <c r="J960" s="31">
        <v>0</v>
      </c>
      <c r="K960" s="36">
        <v>0</v>
      </c>
      <c r="L960" s="31">
        <v>6.4817391304347822</v>
      </c>
      <c r="M960" s="31">
        <v>0</v>
      </c>
      <c r="N960" s="36">
        <v>0</v>
      </c>
      <c r="O960" s="31">
        <v>3.0304347826086966</v>
      </c>
      <c r="P960" s="31">
        <v>0</v>
      </c>
      <c r="Q960" s="36">
        <v>0</v>
      </c>
      <c r="R960" s="31">
        <v>6.9565217391304346</v>
      </c>
      <c r="S960" s="31">
        <v>0</v>
      </c>
      <c r="T960" s="36">
        <v>0</v>
      </c>
      <c r="U960" s="31">
        <v>55.579239130434772</v>
      </c>
      <c r="V960" s="31">
        <v>0</v>
      </c>
      <c r="W960" s="36">
        <v>0</v>
      </c>
      <c r="X960" s="31">
        <v>0.7400000000000001</v>
      </c>
      <c r="Y960" s="31">
        <v>0</v>
      </c>
      <c r="Z960" s="36">
        <v>0</v>
      </c>
      <c r="AA960" s="31">
        <v>110.28750000000001</v>
      </c>
      <c r="AB960" s="31">
        <v>0</v>
      </c>
      <c r="AC960" s="36">
        <v>0</v>
      </c>
      <c r="AD960" s="31">
        <v>0</v>
      </c>
      <c r="AE960" s="31">
        <v>0</v>
      </c>
      <c r="AF960" s="36" t="s">
        <v>2850</v>
      </c>
      <c r="AG960" s="31">
        <v>0</v>
      </c>
      <c r="AH960" s="31">
        <v>0</v>
      </c>
      <c r="AI960" s="36" t="s">
        <v>2850</v>
      </c>
      <c r="AJ960" t="s">
        <v>1043</v>
      </c>
      <c r="AK960" s="37">
        <v>9</v>
      </c>
      <c r="AT960"/>
    </row>
    <row r="961" spans="1:46" x14ac:dyDescent="0.25">
      <c r="A961" t="s">
        <v>2660</v>
      </c>
      <c r="B961" t="s">
        <v>1756</v>
      </c>
      <c r="C961" t="s">
        <v>2294</v>
      </c>
      <c r="D961" t="s">
        <v>2605</v>
      </c>
      <c r="E961" s="31">
        <v>19</v>
      </c>
      <c r="F961" s="31">
        <v>62.604347826086965</v>
      </c>
      <c r="G961" s="31">
        <v>0</v>
      </c>
      <c r="H961" s="36">
        <v>0</v>
      </c>
      <c r="I961" s="31">
        <v>8.8975000000000009</v>
      </c>
      <c r="J961" s="31">
        <v>0</v>
      </c>
      <c r="K961" s="36">
        <v>0</v>
      </c>
      <c r="L961" s="31">
        <v>2.1116304347826089</v>
      </c>
      <c r="M961" s="31">
        <v>0</v>
      </c>
      <c r="N961" s="36">
        <v>0</v>
      </c>
      <c r="O961" s="31">
        <v>0</v>
      </c>
      <c r="P961" s="31">
        <v>0</v>
      </c>
      <c r="Q961" s="36" t="s">
        <v>2850</v>
      </c>
      <c r="R961" s="31">
        <v>6.7858695652173919</v>
      </c>
      <c r="S961" s="31">
        <v>0</v>
      </c>
      <c r="T961" s="36">
        <v>0</v>
      </c>
      <c r="U961" s="31">
        <v>12.156304347826085</v>
      </c>
      <c r="V961" s="31">
        <v>0</v>
      </c>
      <c r="W961" s="36">
        <v>0</v>
      </c>
      <c r="X961" s="31">
        <v>0</v>
      </c>
      <c r="Y961" s="31">
        <v>0</v>
      </c>
      <c r="Z961" s="36" t="s">
        <v>2850</v>
      </c>
      <c r="AA961" s="31">
        <v>41.550543478260877</v>
      </c>
      <c r="AB961" s="31">
        <v>0</v>
      </c>
      <c r="AC961" s="36">
        <v>0</v>
      </c>
      <c r="AD961" s="31">
        <v>0</v>
      </c>
      <c r="AE961" s="31">
        <v>0</v>
      </c>
      <c r="AF961" s="36" t="s">
        <v>2850</v>
      </c>
      <c r="AG961" s="31">
        <v>0</v>
      </c>
      <c r="AH961" s="31">
        <v>0</v>
      </c>
      <c r="AI961" s="36" t="s">
        <v>2850</v>
      </c>
      <c r="AJ961" t="s">
        <v>623</v>
      </c>
      <c r="AK961" s="37">
        <v>9</v>
      </c>
      <c r="AT961"/>
    </row>
    <row r="962" spans="1:46" x14ac:dyDescent="0.25">
      <c r="A962" t="s">
        <v>2660</v>
      </c>
      <c r="B962" t="s">
        <v>1318</v>
      </c>
      <c r="C962" t="s">
        <v>2388</v>
      </c>
      <c r="D962" t="s">
        <v>2618</v>
      </c>
      <c r="E962" s="31">
        <v>25.282608695652176</v>
      </c>
      <c r="F962" s="31">
        <v>139.74728260869568</v>
      </c>
      <c r="G962" s="31">
        <v>0</v>
      </c>
      <c r="H962" s="36">
        <v>0</v>
      </c>
      <c r="I962" s="31">
        <v>27.313369565217393</v>
      </c>
      <c r="J962" s="31">
        <v>0</v>
      </c>
      <c r="K962" s="36">
        <v>0</v>
      </c>
      <c r="L962" s="31">
        <v>17.193804347826092</v>
      </c>
      <c r="M962" s="31">
        <v>0</v>
      </c>
      <c r="N962" s="36">
        <v>0</v>
      </c>
      <c r="O962" s="31">
        <v>4.4673913043478262</v>
      </c>
      <c r="P962" s="31">
        <v>0</v>
      </c>
      <c r="Q962" s="36">
        <v>0</v>
      </c>
      <c r="R962" s="31">
        <v>5.6521739130434785</v>
      </c>
      <c r="S962" s="31">
        <v>0</v>
      </c>
      <c r="T962" s="36">
        <v>0</v>
      </c>
      <c r="U962" s="31">
        <v>34.061413043478268</v>
      </c>
      <c r="V962" s="31">
        <v>0</v>
      </c>
      <c r="W962" s="36">
        <v>0</v>
      </c>
      <c r="X962" s="31">
        <v>0</v>
      </c>
      <c r="Y962" s="31">
        <v>0</v>
      </c>
      <c r="Z962" s="36" t="s">
        <v>2850</v>
      </c>
      <c r="AA962" s="31">
        <v>78.372500000000016</v>
      </c>
      <c r="AB962" s="31">
        <v>0</v>
      </c>
      <c r="AC962" s="36">
        <v>0</v>
      </c>
      <c r="AD962" s="31">
        <v>0</v>
      </c>
      <c r="AE962" s="31">
        <v>0</v>
      </c>
      <c r="AF962" s="36" t="s">
        <v>2850</v>
      </c>
      <c r="AG962" s="31">
        <v>0</v>
      </c>
      <c r="AH962" s="31">
        <v>0</v>
      </c>
      <c r="AI962" s="36" t="s">
        <v>2850</v>
      </c>
      <c r="AJ962" t="s">
        <v>181</v>
      </c>
      <c r="AK962" s="37">
        <v>9</v>
      </c>
      <c r="AT962"/>
    </row>
    <row r="963" spans="1:46" x14ac:dyDescent="0.25">
      <c r="A963" t="s">
        <v>2660</v>
      </c>
      <c r="B963" t="s">
        <v>2062</v>
      </c>
      <c r="C963" t="s">
        <v>2355</v>
      </c>
      <c r="D963" t="s">
        <v>2605</v>
      </c>
      <c r="E963" s="31">
        <v>261.95652173913044</v>
      </c>
      <c r="F963" s="31">
        <v>934.28880434782616</v>
      </c>
      <c r="G963" s="31">
        <v>0</v>
      </c>
      <c r="H963" s="36">
        <v>0</v>
      </c>
      <c r="I963" s="31">
        <v>90.14858695652174</v>
      </c>
      <c r="J963" s="31">
        <v>0</v>
      </c>
      <c r="K963" s="36">
        <v>0</v>
      </c>
      <c r="L963" s="31">
        <v>61.960652173913047</v>
      </c>
      <c r="M963" s="31">
        <v>0</v>
      </c>
      <c r="N963" s="36">
        <v>0</v>
      </c>
      <c r="O963" s="31">
        <v>22.448804347826087</v>
      </c>
      <c r="P963" s="31">
        <v>0</v>
      </c>
      <c r="Q963" s="36">
        <v>0</v>
      </c>
      <c r="R963" s="31">
        <v>5.7391304347826084</v>
      </c>
      <c r="S963" s="31">
        <v>0</v>
      </c>
      <c r="T963" s="36">
        <v>0</v>
      </c>
      <c r="U963" s="31">
        <v>173.43826086956523</v>
      </c>
      <c r="V963" s="31">
        <v>0</v>
      </c>
      <c r="W963" s="36">
        <v>0</v>
      </c>
      <c r="X963" s="31">
        <v>16.798260869565219</v>
      </c>
      <c r="Y963" s="31">
        <v>0</v>
      </c>
      <c r="Z963" s="36">
        <v>0</v>
      </c>
      <c r="AA963" s="31">
        <v>620.49369565217398</v>
      </c>
      <c r="AB963" s="31">
        <v>0</v>
      </c>
      <c r="AC963" s="36">
        <v>0</v>
      </c>
      <c r="AD963" s="31">
        <v>33.410000000000004</v>
      </c>
      <c r="AE963" s="31">
        <v>0</v>
      </c>
      <c r="AF963" s="36">
        <v>0</v>
      </c>
      <c r="AG963" s="31">
        <v>0</v>
      </c>
      <c r="AH963" s="31">
        <v>0</v>
      </c>
      <c r="AI963" s="36" t="s">
        <v>2850</v>
      </c>
      <c r="AJ963" t="s">
        <v>925</v>
      </c>
      <c r="AK963" s="37">
        <v>9</v>
      </c>
      <c r="AT963"/>
    </row>
    <row r="964" spans="1:46" x14ac:dyDescent="0.25">
      <c r="A964" t="s">
        <v>2660</v>
      </c>
      <c r="B964" t="s">
        <v>2134</v>
      </c>
      <c r="C964" t="s">
        <v>2355</v>
      </c>
      <c r="D964" t="s">
        <v>2605</v>
      </c>
      <c r="E964" s="31">
        <v>48.423913043478258</v>
      </c>
      <c r="F964" s="31">
        <v>239.90891304347832</v>
      </c>
      <c r="G964" s="31">
        <v>3.7746739130434781</v>
      </c>
      <c r="H964" s="36">
        <v>1.5733779396346979E-2</v>
      </c>
      <c r="I964" s="31">
        <v>48.66380434782608</v>
      </c>
      <c r="J964" s="31">
        <v>0</v>
      </c>
      <c r="K964" s="36">
        <v>0</v>
      </c>
      <c r="L964" s="31">
        <v>42.837717391304338</v>
      </c>
      <c r="M964" s="31">
        <v>0</v>
      </c>
      <c r="N964" s="36">
        <v>0</v>
      </c>
      <c r="O964" s="31">
        <v>8.6956521739130432E-2</v>
      </c>
      <c r="P964" s="31">
        <v>0</v>
      </c>
      <c r="Q964" s="36">
        <v>0</v>
      </c>
      <c r="R964" s="31">
        <v>5.7391304347826084</v>
      </c>
      <c r="S964" s="31">
        <v>0</v>
      </c>
      <c r="T964" s="36">
        <v>0</v>
      </c>
      <c r="U964" s="31">
        <v>37.72228260869565</v>
      </c>
      <c r="V964" s="31">
        <v>0</v>
      </c>
      <c r="W964" s="36">
        <v>0</v>
      </c>
      <c r="X964" s="31">
        <v>15.387282608695653</v>
      </c>
      <c r="Y964" s="31">
        <v>0</v>
      </c>
      <c r="Z964" s="36">
        <v>0</v>
      </c>
      <c r="AA964" s="31">
        <v>138.13554347826093</v>
      </c>
      <c r="AB964" s="31">
        <v>3.7746739130434781</v>
      </c>
      <c r="AC964" s="36">
        <v>2.7325870069331702E-2</v>
      </c>
      <c r="AD964" s="31">
        <v>0</v>
      </c>
      <c r="AE964" s="31">
        <v>0</v>
      </c>
      <c r="AF964" s="36" t="s">
        <v>2850</v>
      </c>
      <c r="AG964" s="31">
        <v>0</v>
      </c>
      <c r="AH964" s="31">
        <v>0</v>
      </c>
      <c r="AI964" s="36" t="s">
        <v>2850</v>
      </c>
      <c r="AJ964" t="s">
        <v>999</v>
      </c>
      <c r="AK964" s="37">
        <v>9</v>
      </c>
      <c r="AT964"/>
    </row>
    <row r="965" spans="1:46" x14ac:dyDescent="0.25">
      <c r="A965" t="s">
        <v>2660</v>
      </c>
      <c r="B965" t="s">
        <v>1898</v>
      </c>
      <c r="C965" t="s">
        <v>2545</v>
      </c>
      <c r="D965" t="s">
        <v>2610</v>
      </c>
      <c r="E965" s="31">
        <v>25.217391304347824</v>
      </c>
      <c r="F965" s="31">
        <v>98.1179347826087</v>
      </c>
      <c r="G965" s="31">
        <v>2.0869565217391304</v>
      </c>
      <c r="H965" s="36">
        <v>2.1269878196713138E-2</v>
      </c>
      <c r="I965" s="31">
        <v>21.743695652173916</v>
      </c>
      <c r="J965" s="31">
        <v>0</v>
      </c>
      <c r="K965" s="36">
        <v>0</v>
      </c>
      <c r="L965" s="31">
        <v>10.945108695652175</v>
      </c>
      <c r="M965" s="31">
        <v>0</v>
      </c>
      <c r="N965" s="36">
        <v>0</v>
      </c>
      <c r="O965" s="31">
        <v>4.7985869565217403</v>
      </c>
      <c r="P965" s="31">
        <v>0</v>
      </c>
      <c r="Q965" s="36">
        <v>0</v>
      </c>
      <c r="R965" s="31">
        <v>6</v>
      </c>
      <c r="S965" s="31">
        <v>0</v>
      </c>
      <c r="T965" s="36">
        <v>0</v>
      </c>
      <c r="U965" s="31">
        <v>34.996630434782617</v>
      </c>
      <c r="V965" s="31">
        <v>1.3532608695652173</v>
      </c>
      <c r="W965" s="36">
        <v>3.8668318999655234E-2</v>
      </c>
      <c r="X965" s="31">
        <v>0</v>
      </c>
      <c r="Y965" s="31">
        <v>0</v>
      </c>
      <c r="Z965" s="36" t="s">
        <v>2850</v>
      </c>
      <c r="AA965" s="31">
        <v>33.383586956521739</v>
      </c>
      <c r="AB965" s="31">
        <v>0.73369565217391308</v>
      </c>
      <c r="AC965" s="36">
        <v>2.1977735739705465E-2</v>
      </c>
      <c r="AD965" s="31">
        <v>7.9940217391304325</v>
      </c>
      <c r="AE965" s="31">
        <v>0</v>
      </c>
      <c r="AF965" s="36">
        <v>0</v>
      </c>
      <c r="AG965" s="31">
        <v>0</v>
      </c>
      <c r="AH965" s="31">
        <v>0</v>
      </c>
      <c r="AI965" s="36" t="s">
        <v>2850</v>
      </c>
      <c r="AJ965" t="s">
        <v>757</v>
      </c>
      <c r="AK965" s="37">
        <v>9</v>
      </c>
      <c r="AT965"/>
    </row>
    <row r="966" spans="1:46" x14ac:dyDescent="0.25">
      <c r="A966" t="s">
        <v>2660</v>
      </c>
      <c r="B966" t="s">
        <v>2261</v>
      </c>
      <c r="C966" t="s">
        <v>2577</v>
      </c>
      <c r="D966" t="s">
        <v>2610</v>
      </c>
      <c r="E966" s="31">
        <v>124.53260869565217</v>
      </c>
      <c r="F966" s="31">
        <v>538.0121739130434</v>
      </c>
      <c r="G966" s="31">
        <v>3.2826086956521738</v>
      </c>
      <c r="H966" s="36">
        <v>6.101365089524401E-3</v>
      </c>
      <c r="I966" s="31">
        <v>50.83434782608694</v>
      </c>
      <c r="J966" s="31">
        <v>3.1304347826086953</v>
      </c>
      <c r="K966" s="36">
        <v>6.1581094603956596E-2</v>
      </c>
      <c r="L966" s="31">
        <v>39.149565217391292</v>
      </c>
      <c r="M966" s="31">
        <v>1.1304347826086956</v>
      </c>
      <c r="N966" s="36">
        <v>2.8874772333525839E-2</v>
      </c>
      <c r="O966" s="31">
        <v>6.1413043478260869</v>
      </c>
      <c r="P966" s="31">
        <v>2</v>
      </c>
      <c r="Q966" s="36">
        <v>0.32566371681415929</v>
      </c>
      <c r="R966" s="31">
        <v>5.5434782608695654</v>
      </c>
      <c r="S966" s="31">
        <v>0</v>
      </c>
      <c r="T966" s="36">
        <v>0</v>
      </c>
      <c r="U966" s="31">
        <v>178.30239130434785</v>
      </c>
      <c r="V966" s="31">
        <v>0.15217391304347827</v>
      </c>
      <c r="W966" s="36">
        <v>8.5345974291354079E-4</v>
      </c>
      <c r="X966" s="31">
        <v>33.193586956521713</v>
      </c>
      <c r="Y966" s="31">
        <v>0</v>
      </c>
      <c r="Z966" s="36">
        <v>0</v>
      </c>
      <c r="AA966" s="31">
        <v>275.68184782608694</v>
      </c>
      <c r="AB966" s="31">
        <v>0</v>
      </c>
      <c r="AC966" s="36">
        <v>0</v>
      </c>
      <c r="AD966" s="31">
        <v>0</v>
      </c>
      <c r="AE966" s="31">
        <v>0</v>
      </c>
      <c r="AF966" s="36" t="s">
        <v>2850</v>
      </c>
      <c r="AG966" s="31">
        <v>0</v>
      </c>
      <c r="AH966" s="31">
        <v>0</v>
      </c>
      <c r="AI966" s="36" t="s">
        <v>2850</v>
      </c>
      <c r="AJ966" t="s">
        <v>1131</v>
      </c>
      <c r="AK966" s="37">
        <v>9</v>
      </c>
      <c r="AT966"/>
    </row>
    <row r="967" spans="1:46" x14ac:dyDescent="0.25">
      <c r="A967" t="s">
        <v>2660</v>
      </c>
      <c r="B967" t="s">
        <v>1531</v>
      </c>
      <c r="C967" t="s">
        <v>2305</v>
      </c>
      <c r="D967" t="s">
        <v>2616</v>
      </c>
      <c r="E967" s="31">
        <v>32.891304347826086</v>
      </c>
      <c r="F967" s="31">
        <v>173.23282608695655</v>
      </c>
      <c r="G967" s="31">
        <v>0</v>
      </c>
      <c r="H967" s="36">
        <v>0</v>
      </c>
      <c r="I967" s="31">
        <v>35.679239130434787</v>
      </c>
      <c r="J967" s="31">
        <v>0</v>
      </c>
      <c r="K967" s="36">
        <v>0</v>
      </c>
      <c r="L967" s="31">
        <v>25.66097826086957</v>
      </c>
      <c r="M967" s="31">
        <v>0</v>
      </c>
      <c r="N967" s="36">
        <v>0</v>
      </c>
      <c r="O967" s="31">
        <v>10.018260869565218</v>
      </c>
      <c r="P967" s="31">
        <v>0</v>
      </c>
      <c r="Q967" s="36">
        <v>0</v>
      </c>
      <c r="R967" s="31">
        <v>0</v>
      </c>
      <c r="S967" s="31">
        <v>0</v>
      </c>
      <c r="T967" s="36" t="s">
        <v>2850</v>
      </c>
      <c r="U967" s="31">
        <v>19.75021739130435</v>
      </c>
      <c r="V967" s="31">
        <v>0</v>
      </c>
      <c r="W967" s="36">
        <v>0</v>
      </c>
      <c r="X967" s="31">
        <v>0</v>
      </c>
      <c r="Y967" s="31">
        <v>0</v>
      </c>
      <c r="Z967" s="36" t="s">
        <v>2850</v>
      </c>
      <c r="AA967" s="31">
        <v>117.80336956521739</v>
      </c>
      <c r="AB967" s="31">
        <v>0</v>
      </c>
      <c r="AC967" s="36">
        <v>0</v>
      </c>
      <c r="AD967" s="31">
        <v>0</v>
      </c>
      <c r="AE967" s="31">
        <v>0</v>
      </c>
      <c r="AF967" s="36" t="s">
        <v>2850</v>
      </c>
      <c r="AG967" s="31">
        <v>0</v>
      </c>
      <c r="AH967" s="31">
        <v>0</v>
      </c>
      <c r="AI967" s="36" t="s">
        <v>2850</v>
      </c>
      <c r="AJ967" t="s">
        <v>397</v>
      </c>
      <c r="AK967" s="37">
        <v>9</v>
      </c>
      <c r="AT967"/>
    </row>
    <row r="968" spans="1:46" x14ac:dyDescent="0.25">
      <c r="A968" t="s">
        <v>2660</v>
      </c>
      <c r="B968" t="s">
        <v>1224</v>
      </c>
      <c r="C968" t="s">
        <v>2336</v>
      </c>
      <c r="D968" t="s">
        <v>2623</v>
      </c>
      <c r="E968" s="31">
        <v>28.173913043478262</v>
      </c>
      <c r="F968" s="31">
        <v>137.10347826086957</v>
      </c>
      <c r="G968" s="31">
        <v>12.323152173913044</v>
      </c>
      <c r="H968" s="36">
        <v>8.9882126480157809E-2</v>
      </c>
      <c r="I968" s="31">
        <v>35.959130434782608</v>
      </c>
      <c r="J968" s="31">
        <v>0</v>
      </c>
      <c r="K968" s="36">
        <v>0</v>
      </c>
      <c r="L968" s="31">
        <v>25.263478260869569</v>
      </c>
      <c r="M968" s="31">
        <v>0</v>
      </c>
      <c r="N968" s="36">
        <v>0</v>
      </c>
      <c r="O968" s="31">
        <v>4.9565217391304346</v>
      </c>
      <c r="P968" s="31">
        <v>0</v>
      </c>
      <c r="Q968" s="36">
        <v>0</v>
      </c>
      <c r="R968" s="31">
        <v>5.7391304347826084</v>
      </c>
      <c r="S968" s="31">
        <v>0</v>
      </c>
      <c r="T968" s="36">
        <v>0</v>
      </c>
      <c r="U968" s="31">
        <v>25.059239130434776</v>
      </c>
      <c r="V968" s="31">
        <v>6.7391304347826084</v>
      </c>
      <c r="W968" s="36">
        <v>0.26892797501572369</v>
      </c>
      <c r="X968" s="31">
        <v>0</v>
      </c>
      <c r="Y968" s="31">
        <v>0</v>
      </c>
      <c r="Z968" s="36" t="s">
        <v>2850</v>
      </c>
      <c r="AA968" s="31">
        <v>76.085108695652167</v>
      </c>
      <c r="AB968" s="31">
        <v>5.584021739130435</v>
      </c>
      <c r="AC968" s="36">
        <v>7.3391782371857617E-2</v>
      </c>
      <c r="AD968" s="31">
        <v>0</v>
      </c>
      <c r="AE968" s="31">
        <v>0</v>
      </c>
      <c r="AF968" s="36" t="s">
        <v>2850</v>
      </c>
      <c r="AG968" s="31">
        <v>0</v>
      </c>
      <c r="AH968" s="31">
        <v>0</v>
      </c>
      <c r="AI968" s="36" t="s">
        <v>2850</v>
      </c>
      <c r="AJ968" t="s">
        <v>87</v>
      </c>
      <c r="AK968" s="37">
        <v>9</v>
      </c>
      <c r="AT968"/>
    </row>
    <row r="969" spans="1:46" x14ac:dyDescent="0.25">
      <c r="A969" t="s">
        <v>2660</v>
      </c>
      <c r="B969" t="s">
        <v>1437</v>
      </c>
      <c r="C969" t="s">
        <v>2333</v>
      </c>
      <c r="D969" t="s">
        <v>2622</v>
      </c>
      <c r="E969" s="31">
        <v>52.478260869565219</v>
      </c>
      <c r="F969" s="31">
        <v>223.16358695652173</v>
      </c>
      <c r="G969" s="31">
        <v>2.740760869565217</v>
      </c>
      <c r="H969" s="36">
        <v>1.228139817495939E-2</v>
      </c>
      <c r="I969" s="31">
        <v>40.746847826086942</v>
      </c>
      <c r="J969" s="31">
        <v>0</v>
      </c>
      <c r="K969" s="36">
        <v>0</v>
      </c>
      <c r="L969" s="31">
        <v>31.216521739130421</v>
      </c>
      <c r="M969" s="31">
        <v>0</v>
      </c>
      <c r="N969" s="36">
        <v>0</v>
      </c>
      <c r="O969" s="31">
        <v>3.7911956521739132</v>
      </c>
      <c r="P969" s="31">
        <v>0</v>
      </c>
      <c r="Q969" s="36">
        <v>0</v>
      </c>
      <c r="R969" s="31">
        <v>5.7391304347826084</v>
      </c>
      <c r="S969" s="31">
        <v>0</v>
      </c>
      <c r="T969" s="36">
        <v>0</v>
      </c>
      <c r="U969" s="31">
        <v>56.769239130434791</v>
      </c>
      <c r="V969" s="31">
        <v>0</v>
      </c>
      <c r="W969" s="36">
        <v>0</v>
      </c>
      <c r="X969" s="31">
        <v>0.11956521739130435</v>
      </c>
      <c r="Y969" s="31">
        <v>0</v>
      </c>
      <c r="Z969" s="36">
        <v>0</v>
      </c>
      <c r="AA969" s="31">
        <v>125.52793478260871</v>
      </c>
      <c r="AB969" s="31">
        <v>2.740760869565217</v>
      </c>
      <c r="AC969" s="36">
        <v>2.1833872072473035E-2</v>
      </c>
      <c r="AD969" s="31">
        <v>0</v>
      </c>
      <c r="AE969" s="31">
        <v>0</v>
      </c>
      <c r="AF969" s="36" t="s">
        <v>2850</v>
      </c>
      <c r="AG969" s="31">
        <v>0</v>
      </c>
      <c r="AH969" s="31">
        <v>0</v>
      </c>
      <c r="AI969" s="36" t="s">
        <v>2850</v>
      </c>
      <c r="AJ969" t="s">
        <v>302</v>
      </c>
      <c r="AK969" s="37">
        <v>9</v>
      </c>
      <c r="AT969"/>
    </row>
    <row r="970" spans="1:46" x14ac:dyDescent="0.25">
      <c r="A970" t="s">
        <v>2660</v>
      </c>
      <c r="B970" t="s">
        <v>2049</v>
      </c>
      <c r="C970" t="s">
        <v>2396</v>
      </c>
      <c r="D970" t="s">
        <v>2623</v>
      </c>
      <c r="E970" s="31">
        <v>44.086956521739133</v>
      </c>
      <c r="F970" s="31">
        <v>230.54673913043473</v>
      </c>
      <c r="G970" s="31">
        <v>4.6657608695652169</v>
      </c>
      <c r="H970" s="36">
        <v>2.0237808989028917E-2</v>
      </c>
      <c r="I970" s="31">
        <v>46.874239130434788</v>
      </c>
      <c r="J970" s="31">
        <v>0.94021739130434778</v>
      </c>
      <c r="K970" s="36">
        <v>2.0058296598437535E-2</v>
      </c>
      <c r="L970" s="31">
        <v>26.613369565217393</v>
      </c>
      <c r="M970" s="31">
        <v>0.94021739130434778</v>
      </c>
      <c r="N970" s="36">
        <v>3.5328761696270666E-2</v>
      </c>
      <c r="O970" s="31">
        <v>11.391304347826088</v>
      </c>
      <c r="P970" s="31">
        <v>0</v>
      </c>
      <c r="Q970" s="36">
        <v>0</v>
      </c>
      <c r="R970" s="31">
        <v>8.8695652173913047</v>
      </c>
      <c r="S970" s="31">
        <v>0</v>
      </c>
      <c r="T970" s="36">
        <v>0</v>
      </c>
      <c r="U970" s="31">
        <v>55.094347826086967</v>
      </c>
      <c r="V970" s="31">
        <v>0</v>
      </c>
      <c r="W970" s="36">
        <v>0</v>
      </c>
      <c r="X970" s="31">
        <v>0.1766304347826087</v>
      </c>
      <c r="Y970" s="31">
        <v>0.1766304347826087</v>
      </c>
      <c r="Z970" s="36">
        <v>1</v>
      </c>
      <c r="AA970" s="31">
        <v>128.40152173913037</v>
      </c>
      <c r="AB970" s="31">
        <v>3.5489130434782608</v>
      </c>
      <c r="AC970" s="36">
        <v>2.7639182117237551E-2</v>
      </c>
      <c r="AD970" s="31">
        <v>0</v>
      </c>
      <c r="AE970" s="31">
        <v>0</v>
      </c>
      <c r="AF970" s="36" t="s">
        <v>2850</v>
      </c>
      <c r="AG970" s="31">
        <v>0</v>
      </c>
      <c r="AH970" s="31">
        <v>0</v>
      </c>
      <c r="AI970" s="36" t="s">
        <v>2850</v>
      </c>
      <c r="AJ970" t="s">
        <v>912</v>
      </c>
      <c r="AK970" s="37">
        <v>9</v>
      </c>
      <c r="AT970"/>
    </row>
    <row r="971" spans="1:46" x14ac:dyDescent="0.25">
      <c r="A971" t="s">
        <v>2660</v>
      </c>
      <c r="B971" t="s">
        <v>1307</v>
      </c>
      <c r="C971" t="s">
        <v>2381</v>
      </c>
      <c r="D971" t="s">
        <v>2623</v>
      </c>
      <c r="E971" s="31">
        <v>84.902173913043484</v>
      </c>
      <c r="F971" s="31">
        <v>314.35923913043484</v>
      </c>
      <c r="G971" s="31">
        <v>0</v>
      </c>
      <c r="H971" s="36">
        <v>0</v>
      </c>
      <c r="I971" s="31">
        <v>43.540543478260872</v>
      </c>
      <c r="J971" s="31">
        <v>0</v>
      </c>
      <c r="K971" s="36">
        <v>0</v>
      </c>
      <c r="L971" s="31">
        <v>28.41010869565218</v>
      </c>
      <c r="M971" s="31">
        <v>0</v>
      </c>
      <c r="N971" s="36">
        <v>0</v>
      </c>
      <c r="O971" s="31">
        <v>3.8260869565217392</v>
      </c>
      <c r="P971" s="31">
        <v>0</v>
      </c>
      <c r="Q971" s="36">
        <v>0</v>
      </c>
      <c r="R971" s="31">
        <v>11.304347826086957</v>
      </c>
      <c r="S971" s="31">
        <v>0</v>
      </c>
      <c r="T971" s="36">
        <v>0</v>
      </c>
      <c r="U971" s="31">
        <v>66.958152173913035</v>
      </c>
      <c r="V971" s="31">
        <v>0</v>
      </c>
      <c r="W971" s="36">
        <v>0</v>
      </c>
      <c r="X971" s="31">
        <v>21.391304347826086</v>
      </c>
      <c r="Y971" s="31">
        <v>0</v>
      </c>
      <c r="Z971" s="36">
        <v>0</v>
      </c>
      <c r="AA971" s="31">
        <v>182.46923913043489</v>
      </c>
      <c r="AB971" s="31">
        <v>0</v>
      </c>
      <c r="AC971" s="36">
        <v>0</v>
      </c>
      <c r="AD971" s="31">
        <v>0</v>
      </c>
      <c r="AE971" s="31">
        <v>0</v>
      </c>
      <c r="AF971" s="36" t="s">
        <v>2850</v>
      </c>
      <c r="AG971" s="31">
        <v>0</v>
      </c>
      <c r="AH971" s="31">
        <v>0</v>
      </c>
      <c r="AI971" s="36" t="s">
        <v>2850</v>
      </c>
      <c r="AJ971" t="s">
        <v>170</v>
      </c>
      <c r="AK971" s="37">
        <v>9</v>
      </c>
      <c r="AT971"/>
    </row>
    <row r="972" spans="1:46" x14ac:dyDescent="0.25">
      <c r="A972" t="s">
        <v>2660</v>
      </c>
      <c r="B972" t="s">
        <v>1226</v>
      </c>
      <c r="C972" t="s">
        <v>2338</v>
      </c>
      <c r="D972" t="s">
        <v>2617</v>
      </c>
      <c r="E972" s="31">
        <v>81.336956521739125</v>
      </c>
      <c r="F972" s="31">
        <v>315.99510869565211</v>
      </c>
      <c r="G972" s="31">
        <v>0</v>
      </c>
      <c r="H972" s="36">
        <v>0</v>
      </c>
      <c r="I972" s="31">
        <v>24.372608695652172</v>
      </c>
      <c r="J972" s="31">
        <v>0</v>
      </c>
      <c r="K972" s="36">
        <v>0</v>
      </c>
      <c r="L972" s="31">
        <v>12.089456521739129</v>
      </c>
      <c r="M972" s="31">
        <v>0</v>
      </c>
      <c r="N972" s="36">
        <v>0</v>
      </c>
      <c r="O972" s="31">
        <v>12.283152173913043</v>
      </c>
      <c r="P972" s="31">
        <v>0</v>
      </c>
      <c r="Q972" s="36">
        <v>0</v>
      </c>
      <c r="R972" s="31">
        <v>0</v>
      </c>
      <c r="S972" s="31">
        <v>0</v>
      </c>
      <c r="T972" s="36" t="s">
        <v>2850</v>
      </c>
      <c r="U972" s="31">
        <v>78.318804347826074</v>
      </c>
      <c r="V972" s="31">
        <v>0</v>
      </c>
      <c r="W972" s="36">
        <v>0</v>
      </c>
      <c r="X972" s="31">
        <v>14.400869565217393</v>
      </c>
      <c r="Y972" s="31">
        <v>0</v>
      </c>
      <c r="Z972" s="36">
        <v>0</v>
      </c>
      <c r="AA972" s="31">
        <v>198.90282608695645</v>
      </c>
      <c r="AB972" s="31">
        <v>0</v>
      </c>
      <c r="AC972" s="36">
        <v>0</v>
      </c>
      <c r="AD972" s="31">
        <v>0</v>
      </c>
      <c r="AE972" s="31">
        <v>0</v>
      </c>
      <c r="AF972" s="36" t="s">
        <v>2850</v>
      </c>
      <c r="AG972" s="31">
        <v>0</v>
      </c>
      <c r="AH972" s="31">
        <v>0</v>
      </c>
      <c r="AI972" s="36" t="s">
        <v>2850</v>
      </c>
      <c r="AJ972" t="s">
        <v>89</v>
      </c>
      <c r="AK972" s="37">
        <v>9</v>
      </c>
      <c r="AT972"/>
    </row>
    <row r="973" spans="1:46" x14ac:dyDescent="0.25">
      <c r="A973" t="s">
        <v>2660</v>
      </c>
      <c r="B973" t="s">
        <v>1280</v>
      </c>
      <c r="C973" t="s">
        <v>2371</v>
      </c>
      <c r="D973" t="s">
        <v>2608</v>
      </c>
      <c r="E973" s="31">
        <v>92.391304347826093</v>
      </c>
      <c r="F973" s="31">
        <v>392.45630434782606</v>
      </c>
      <c r="G973" s="31">
        <v>22.525434782608695</v>
      </c>
      <c r="H973" s="36">
        <v>5.7396032457781236E-2</v>
      </c>
      <c r="I973" s="31">
        <v>50.522065217391287</v>
      </c>
      <c r="J973" s="31">
        <v>4.9736956521739133</v>
      </c>
      <c r="K973" s="36">
        <v>9.8446008308896493E-2</v>
      </c>
      <c r="L973" s="31">
        <v>39.093913043478246</v>
      </c>
      <c r="M973" s="31">
        <v>4.8867391304347825</v>
      </c>
      <c r="N973" s="36">
        <v>0.12500000000000006</v>
      </c>
      <c r="O973" s="31">
        <v>5.8629347826086953</v>
      </c>
      <c r="P973" s="31">
        <v>8.6956521739130432E-2</v>
      </c>
      <c r="Q973" s="36">
        <v>1.4831568994605018E-2</v>
      </c>
      <c r="R973" s="31">
        <v>5.5652173913043477</v>
      </c>
      <c r="S973" s="31">
        <v>0</v>
      </c>
      <c r="T973" s="36">
        <v>0</v>
      </c>
      <c r="U973" s="31">
        <v>90.414130434782606</v>
      </c>
      <c r="V973" s="31">
        <v>4.2717391304347823</v>
      </c>
      <c r="W973" s="36">
        <v>4.7246366357701873E-2</v>
      </c>
      <c r="X973" s="31">
        <v>15.265543478260868</v>
      </c>
      <c r="Y973" s="31">
        <v>0</v>
      </c>
      <c r="Z973" s="36">
        <v>0</v>
      </c>
      <c r="AA973" s="31">
        <v>236.25456521739127</v>
      </c>
      <c r="AB973" s="31">
        <v>13.28</v>
      </c>
      <c r="AC973" s="36">
        <v>5.6210554017359686E-2</v>
      </c>
      <c r="AD973" s="31">
        <v>0</v>
      </c>
      <c r="AE973" s="31">
        <v>0</v>
      </c>
      <c r="AF973" s="36" t="s">
        <v>2850</v>
      </c>
      <c r="AG973" s="31">
        <v>0</v>
      </c>
      <c r="AH973" s="31">
        <v>0</v>
      </c>
      <c r="AI973" s="36" t="s">
        <v>2850</v>
      </c>
      <c r="AJ973" t="s">
        <v>143</v>
      </c>
      <c r="AK973" s="37">
        <v>9</v>
      </c>
      <c r="AT973"/>
    </row>
    <row r="974" spans="1:46" x14ac:dyDescent="0.25">
      <c r="A974" t="s">
        <v>2660</v>
      </c>
      <c r="B974" t="s">
        <v>1540</v>
      </c>
      <c r="C974" t="s">
        <v>2464</v>
      </c>
      <c r="D974" t="s">
        <v>2603</v>
      </c>
      <c r="E974" s="31">
        <v>98.326086956521735</v>
      </c>
      <c r="F974" s="31">
        <v>603.49478260869569</v>
      </c>
      <c r="G974" s="31">
        <v>0.38043478260869568</v>
      </c>
      <c r="H974" s="36">
        <v>6.3038619980144636E-4</v>
      </c>
      <c r="I974" s="31">
        <v>91.740652173913048</v>
      </c>
      <c r="J974" s="31">
        <v>0.38043478260869568</v>
      </c>
      <c r="K974" s="36">
        <v>4.1468506446575527E-3</v>
      </c>
      <c r="L974" s="31">
        <v>76.300543478260892</v>
      </c>
      <c r="M974" s="31">
        <v>0.38043478260869568</v>
      </c>
      <c r="N974" s="36">
        <v>4.9860035756768492E-3</v>
      </c>
      <c r="O974" s="31">
        <v>10.309673913043476</v>
      </c>
      <c r="P974" s="31">
        <v>0</v>
      </c>
      <c r="Q974" s="36">
        <v>0</v>
      </c>
      <c r="R974" s="31">
        <v>5.1304347826086953</v>
      </c>
      <c r="S974" s="31">
        <v>0</v>
      </c>
      <c r="T974" s="36">
        <v>0</v>
      </c>
      <c r="U974" s="31">
        <v>202.26456521739129</v>
      </c>
      <c r="V974" s="31">
        <v>0</v>
      </c>
      <c r="W974" s="36">
        <v>0</v>
      </c>
      <c r="X974" s="31">
        <v>11.796195652173916</v>
      </c>
      <c r="Y974" s="31">
        <v>0</v>
      </c>
      <c r="Z974" s="36">
        <v>0</v>
      </c>
      <c r="AA974" s="31">
        <v>297.69336956521738</v>
      </c>
      <c r="AB974" s="31">
        <v>0</v>
      </c>
      <c r="AC974" s="36">
        <v>0</v>
      </c>
      <c r="AD974" s="31">
        <v>0</v>
      </c>
      <c r="AE974" s="31">
        <v>0</v>
      </c>
      <c r="AF974" s="36" t="s">
        <v>2850</v>
      </c>
      <c r="AG974" s="31">
        <v>0</v>
      </c>
      <c r="AH974" s="31">
        <v>0</v>
      </c>
      <c r="AI974" s="36" t="s">
        <v>2850</v>
      </c>
      <c r="AJ974" t="s">
        <v>406</v>
      </c>
      <c r="AK974" s="37">
        <v>9</v>
      </c>
      <c r="AT974"/>
    </row>
    <row r="975" spans="1:46" x14ac:dyDescent="0.25">
      <c r="A975" t="s">
        <v>2660</v>
      </c>
      <c r="B975" t="s">
        <v>1476</v>
      </c>
      <c r="C975" t="s">
        <v>2284</v>
      </c>
      <c r="D975" t="s">
        <v>2603</v>
      </c>
      <c r="E975" s="31">
        <v>167.06521739130434</v>
      </c>
      <c r="F975" s="31">
        <v>706.16282608695644</v>
      </c>
      <c r="G975" s="31">
        <v>7.164673913043476</v>
      </c>
      <c r="H975" s="36">
        <v>1.0145923359836025E-2</v>
      </c>
      <c r="I975" s="31">
        <v>40.363695652173909</v>
      </c>
      <c r="J975" s="31">
        <v>4.7118478260869558</v>
      </c>
      <c r="K975" s="36">
        <v>0.11673479719722307</v>
      </c>
      <c r="L975" s="31">
        <v>28.651956521739127</v>
      </c>
      <c r="M975" s="31">
        <v>4.7118478260869558</v>
      </c>
      <c r="N975" s="36">
        <v>0.16445117186018104</v>
      </c>
      <c r="O975" s="31">
        <v>8.4872826086956525</v>
      </c>
      <c r="P975" s="31">
        <v>0</v>
      </c>
      <c r="Q975" s="36">
        <v>0</v>
      </c>
      <c r="R975" s="31">
        <v>3.2244565217391301</v>
      </c>
      <c r="S975" s="31">
        <v>0</v>
      </c>
      <c r="T975" s="36">
        <v>0</v>
      </c>
      <c r="U975" s="31">
        <v>118.01152173913043</v>
      </c>
      <c r="V975" s="31">
        <v>2.4528260869565206</v>
      </c>
      <c r="W975" s="36">
        <v>2.0784632303772834E-2</v>
      </c>
      <c r="X975" s="31">
        <v>22.955326086956525</v>
      </c>
      <c r="Y975" s="31">
        <v>0</v>
      </c>
      <c r="Z975" s="36">
        <v>0</v>
      </c>
      <c r="AA975" s="31">
        <v>524.83228260869555</v>
      </c>
      <c r="AB975" s="31">
        <v>0</v>
      </c>
      <c r="AC975" s="36">
        <v>0</v>
      </c>
      <c r="AD975" s="31">
        <v>0</v>
      </c>
      <c r="AE975" s="31">
        <v>0</v>
      </c>
      <c r="AF975" s="36" t="s">
        <v>2850</v>
      </c>
      <c r="AG975" s="31">
        <v>0</v>
      </c>
      <c r="AH975" s="31">
        <v>0</v>
      </c>
      <c r="AI975" s="36" t="s">
        <v>2850</v>
      </c>
      <c r="AJ975" t="s">
        <v>341</v>
      </c>
      <c r="AK975" s="37">
        <v>9</v>
      </c>
      <c r="AT975"/>
    </row>
    <row r="976" spans="1:46" x14ac:dyDescent="0.25">
      <c r="A976" t="s">
        <v>2660</v>
      </c>
      <c r="B976" t="s">
        <v>2069</v>
      </c>
      <c r="C976" t="s">
        <v>2284</v>
      </c>
      <c r="D976" t="s">
        <v>2603</v>
      </c>
      <c r="E976" s="31">
        <v>25.25</v>
      </c>
      <c r="F976" s="31">
        <v>232.61010869565212</v>
      </c>
      <c r="G976" s="31">
        <v>0</v>
      </c>
      <c r="H976" s="36">
        <v>0</v>
      </c>
      <c r="I976" s="31">
        <v>143.08206521739126</v>
      </c>
      <c r="J976" s="31">
        <v>0</v>
      </c>
      <c r="K976" s="36">
        <v>0</v>
      </c>
      <c r="L976" s="31">
        <v>113.32999999999997</v>
      </c>
      <c r="M976" s="31">
        <v>0</v>
      </c>
      <c r="N976" s="36">
        <v>0</v>
      </c>
      <c r="O976" s="31">
        <v>29.752065217391284</v>
      </c>
      <c r="P976" s="31">
        <v>0</v>
      </c>
      <c r="Q976" s="36">
        <v>0</v>
      </c>
      <c r="R976" s="31">
        <v>0</v>
      </c>
      <c r="S976" s="31">
        <v>0</v>
      </c>
      <c r="T976" s="36" t="s">
        <v>2850</v>
      </c>
      <c r="U976" s="31">
        <v>7.3179347826086953</v>
      </c>
      <c r="V976" s="31">
        <v>0</v>
      </c>
      <c r="W976" s="36">
        <v>0</v>
      </c>
      <c r="X976" s="31">
        <v>0</v>
      </c>
      <c r="Y976" s="31">
        <v>0</v>
      </c>
      <c r="Z976" s="36" t="s">
        <v>2850</v>
      </c>
      <c r="AA976" s="31">
        <v>75.258043478260873</v>
      </c>
      <c r="AB976" s="31">
        <v>0</v>
      </c>
      <c r="AC976" s="36">
        <v>0</v>
      </c>
      <c r="AD976" s="31">
        <v>6.952065217391306</v>
      </c>
      <c r="AE976" s="31">
        <v>0</v>
      </c>
      <c r="AF976" s="36">
        <v>0</v>
      </c>
      <c r="AG976" s="31">
        <v>0</v>
      </c>
      <c r="AH976" s="31">
        <v>0</v>
      </c>
      <c r="AI976" s="36" t="s">
        <v>2850</v>
      </c>
      <c r="AJ976" t="s">
        <v>932</v>
      </c>
      <c r="AK976" s="37">
        <v>9</v>
      </c>
      <c r="AT976"/>
    </row>
    <row r="977" spans="1:46" x14ac:dyDescent="0.25">
      <c r="A977" t="s">
        <v>2660</v>
      </c>
      <c r="B977" t="s">
        <v>2139</v>
      </c>
      <c r="C977" t="s">
        <v>2355</v>
      </c>
      <c r="D977" t="s">
        <v>2605</v>
      </c>
      <c r="E977" s="31">
        <v>20.25</v>
      </c>
      <c r="F977" s="31">
        <v>112.55239130434779</v>
      </c>
      <c r="G977" s="31">
        <v>2.0597826086956523</v>
      </c>
      <c r="H977" s="36">
        <v>1.8300656119565582E-2</v>
      </c>
      <c r="I977" s="31">
        <v>19.52249999999999</v>
      </c>
      <c r="J977" s="31">
        <v>1.3043478260869565</v>
      </c>
      <c r="K977" s="36">
        <v>6.6812540713892032E-2</v>
      </c>
      <c r="L977" s="31">
        <v>10.630978260869563</v>
      </c>
      <c r="M977" s="31">
        <v>1.3043478260869565</v>
      </c>
      <c r="N977" s="36">
        <v>0.12269311384898525</v>
      </c>
      <c r="O977" s="31">
        <v>3.2415217391304352</v>
      </c>
      <c r="P977" s="31">
        <v>0</v>
      </c>
      <c r="Q977" s="36">
        <v>0</v>
      </c>
      <c r="R977" s="31">
        <v>5.6499999999999906</v>
      </c>
      <c r="S977" s="31">
        <v>0</v>
      </c>
      <c r="T977" s="36">
        <v>0</v>
      </c>
      <c r="U977" s="31">
        <v>33.280869565217394</v>
      </c>
      <c r="V977" s="31">
        <v>0</v>
      </c>
      <c r="W977" s="36">
        <v>0</v>
      </c>
      <c r="X977" s="31">
        <v>4.3079347826086964</v>
      </c>
      <c r="Y977" s="31">
        <v>0</v>
      </c>
      <c r="Z977" s="36">
        <v>0</v>
      </c>
      <c r="AA977" s="31">
        <v>55.441086956521715</v>
      </c>
      <c r="AB977" s="31">
        <v>0.75543478260869568</v>
      </c>
      <c r="AC977" s="36">
        <v>1.3625901368079715E-2</v>
      </c>
      <c r="AD977" s="31">
        <v>0</v>
      </c>
      <c r="AE977" s="31">
        <v>0</v>
      </c>
      <c r="AF977" s="36" t="s">
        <v>2850</v>
      </c>
      <c r="AG977" s="31">
        <v>0</v>
      </c>
      <c r="AH977" s="31">
        <v>0</v>
      </c>
      <c r="AI977" s="36" t="s">
        <v>2850</v>
      </c>
      <c r="AJ977" t="s">
        <v>1004</v>
      </c>
      <c r="AK977" s="37">
        <v>9</v>
      </c>
      <c r="AT977"/>
    </row>
    <row r="978" spans="1:46" x14ac:dyDescent="0.25">
      <c r="A978" t="s">
        <v>2660</v>
      </c>
      <c r="B978" t="s">
        <v>2063</v>
      </c>
      <c r="C978" t="s">
        <v>2327</v>
      </c>
      <c r="D978" t="s">
        <v>2602</v>
      </c>
      <c r="E978" s="31">
        <v>49.576086956521742</v>
      </c>
      <c r="F978" s="31">
        <v>544.70347826086959</v>
      </c>
      <c r="G978" s="31">
        <v>0</v>
      </c>
      <c r="H978" s="36">
        <v>0</v>
      </c>
      <c r="I978" s="31">
        <v>72.982934782608709</v>
      </c>
      <c r="J978" s="31">
        <v>0</v>
      </c>
      <c r="K978" s="36">
        <v>0</v>
      </c>
      <c r="L978" s="31">
        <v>57.985652173913046</v>
      </c>
      <c r="M978" s="31">
        <v>0</v>
      </c>
      <c r="N978" s="36">
        <v>0</v>
      </c>
      <c r="O978" s="31">
        <v>12.345108695652174</v>
      </c>
      <c r="P978" s="31">
        <v>0</v>
      </c>
      <c r="Q978" s="36">
        <v>0</v>
      </c>
      <c r="R978" s="31">
        <v>2.652173913043478</v>
      </c>
      <c r="S978" s="31">
        <v>0</v>
      </c>
      <c r="T978" s="36">
        <v>0</v>
      </c>
      <c r="U978" s="31">
        <v>236.01597826086953</v>
      </c>
      <c r="V978" s="31">
        <v>0</v>
      </c>
      <c r="W978" s="36">
        <v>0</v>
      </c>
      <c r="X978" s="31">
        <v>0</v>
      </c>
      <c r="Y978" s="31">
        <v>0</v>
      </c>
      <c r="Z978" s="36" t="s">
        <v>2850</v>
      </c>
      <c r="AA978" s="31">
        <v>235.70456521739129</v>
      </c>
      <c r="AB978" s="31">
        <v>0</v>
      </c>
      <c r="AC978" s="36">
        <v>0</v>
      </c>
      <c r="AD978" s="31">
        <v>0</v>
      </c>
      <c r="AE978" s="31">
        <v>0</v>
      </c>
      <c r="AF978" s="36" t="s">
        <v>2850</v>
      </c>
      <c r="AG978" s="31">
        <v>0</v>
      </c>
      <c r="AH978" s="31">
        <v>0</v>
      </c>
      <c r="AI978" s="36" t="s">
        <v>2850</v>
      </c>
      <c r="AJ978" t="s">
        <v>926</v>
      </c>
      <c r="AK978" s="37">
        <v>9</v>
      </c>
      <c r="AT978"/>
    </row>
    <row r="979" spans="1:46" x14ac:dyDescent="0.25">
      <c r="A979" t="s">
        <v>2660</v>
      </c>
      <c r="B979" t="s">
        <v>2186</v>
      </c>
      <c r="C979" t="s">
        <v>2589</v>
      </c>
      <c r="D979" t="s">
        <v>2603</v>
      </c>
      <c r="E979" s="31">
        <v>40.043478260869563</v>
      </c>
      <c r="F979" s="31">
        <v>398.08173913043481</v>
      </c>
      <c r="G979" s="31">
        <v>0</v>
      </c>
      <c r="H979" s="36">
        <v>0</v>
      </c>
      <c r="I979" s="31">
        <v>73.149239130434765</v>
      </c>
      <c r="J979" s="31">
        <v>0</v>
      </c>
      <c r="K979" s="36">
        <v>0</v>
      </c>
      <c r="L979" s="31">
        <v>58.420978260869553</v>
      </c>
      <c r="M979" s="31">
        <v>0</v>
      </c>
      <c r="N979" s="36">
        <v>0</v>
      </c>
      <c r="O979" s="31">
        <v>10.244565217391305</v>
      </c>
      <c r="P979" s="31">
        <v>0</v>
      </c>
      <c r="Q979" s="36">
        <v>0</v>
      </c>
      <c r="R979" s="31">
        <v>4.4836956521739131</v>
      </c>
      <c r="S979" s="31">
        <v>0</v>
      </c>
      <c r="T979" s="36">
        <v>0</v>
      </c>
      <c r="U979" s="31">
        <v>144.91271739130437</v>
      </c>
      <c r="V979" s="31">
        <v>0</v>
      </c>
      <c r="W979" s="36">
        <v>0</v>
      </c>
      <c r="X979" s="31">
        <v>0.67760869565217385</v>
      </c>
      <c r="Y979" s="31">
        <v>0</v>
      </c>
      <c r="Z979" s="36">
        <v>0</v>
      </c>
      <c r="AA979" s="31">
        <v>179.34217391304347</v>
      </c>
      <c r="AB979" s="31">
        <v>0</v>
      </c>
      <c r="AC979" s="36">
        <v>0</v>
      </c>
      <c r="AD979" s="31">
        <v>0</v>
      </c>
      <c r="AE979" s="31">
        <v>0</v>
      </c>
      <c r="AF979" s="36" t="s">
        <v>2850</v>
      </c>
      <c r="AG979" s="31">
        <v>0</v>
      </c>
      <c r="AH979" s="31">
        <v>0</v>
      </c>
      <c r="AI979" s="36" t="s">
        <v>2850</v>
      </c>
      <c r="AJ979" t="s">
        <v>1054</v>
      </c>
      <c r="AK979" s="37">
        <v>9</v>
      </c>
      <c r="AT979"/>
    </row>
    <row r="980" spans="1:46" x14ac:dyDescent="0.25">
      <c r="A980" t="s">
        <v>2660</v>
      </c>
      <c r="B980" t="s">
        <v>1861</v>
      </c>
      <c r="C980" t="s">
        <v>2335</v>
      </c>
      <c r="D980" t="s">
        <v>2619</v>
      </c>
      <c r="E980" s="31">
        <v>66.576086956521735</v>
      </c>
      <c r="F980" s="31">
        <v>384.9435869565217</v>
      </c>
      <c r="G980" s="31">
        <v>0</v>
      </c>
      <c r="H980" s="36">
        <v>0</v>
      </c>
      <c r="I980" s="31">
        <v>57.318152173913049</v>
      </c>
      <c r="J980" s="31">
        <v>0</v>
      </c>
      <c r="K980" s="36">
        <v>0</v>
      </c>
      <c r="L980" s="31">
        <v>42.970326086956526</v>
      </c>
      <c r="M980" s="31">
        <v>0</v>
      </c>
      <c r="N980" s="36">
        <v>0</v>
      </c>
      <c r="O980" s="31">
        <v>8.6086956521739122</v>
      </c>
      <c r="P980" s="31">
        <v>0</v>
      </c>
      <c r="Q980" s="36">
        <v>0</v>
      </c>
      <c r="R980" s="31">
        <v>5.7391304347826084</v>
      </c>
      <c r="S980" s="31">
        <v>0</v>
      </c>
      <c r="T980" s="36">
        <v>0</v>
      </c>
      <c r="U980" s="31">
        <v>109.58684782608694</v>
      </c>
      <c r="V980" s="31">
        <v>0</v>
      </c>
      <c r="W980" s="36">
        <v>0</v>
      </c>
      <c r="X980" s="31">
        <v>5.2173913043478262</v>
      </c>
      <c r="Y980" s="31">
        <v>0</v>
      </c>
      <c r="Z980" s="36">
        <v>0</v>
      </c>
      <c r="AA980" s="31">
        <v>212.82119565217391</v>
      </c>
      <c r="AB980" s="31">
        <v>0</v>
      </c>
      <c r="AC980" s="36">
        <v>0</v>
      </c>
      <c r="AD980" s="31">
        <v>0</v>
      </c>
      <c r="AE980" s="31">
        <v>0</v>
      </c>
      <c r="AF980" s="36" t="s">
        <v>2850</v>
      </c>
      <c r="AG980" s="31">
        <v>0</v>
      </c>
      <c r="AH980" s="31">
        <v>0</v>
      </c>
      <c r="AI980" s="36" t="s">
        <v>2850</v>
      </c>
      <c r="AJ980" t="s">
        <v>719</v>
      </c>
      <c r="AK980" s="37">
        <v>9</v>
      </c>
      <c r="AT980"/>
    </row>
    <row r="981" spans="1:46" x14ac:dyDescent="0.25">
      <c r="A981" t="s">
        <v>2660</v>
      </c>
      <c r="B981" t="s">
        <v>1820</v>
      </c>
      <c r="C981" t="s">
        <v>2519</v>
      </c>
      <c r="D981" t="s">
        <v>2609</v>
      </c>
      <c r="E981" s="31">
        <v>57.228260869565219</v>
      </c>
      <c r="F981" s="31">
        <v>254.11032608695655</v>
      </c>
      <c r="G981" s="31">
        <v>0</v>
      </c>
      <c r="H981" s="36">
        <v>0</v>
      </c>
      <c r="I981" s="31">
        <v>26.539021739130433</v>
      </c>
      <c r="J981" s="31">
        <v>0</v>
      </c>
      <c r="K981" s="36">
        <v>0</v>
      </c>
      <c r="L981" s="31">
        <v>8.9466304347826107</v>
      </c>
      <c r="M981" s="31">
        <v>0</v>
      </c>
      <c r="N981" s="36">
        <v>0</v>
      </c>
      <c r="O981" s="31">
        <v>12.027173913043475</v>
      </c>
      <c r="P981" s="31">
        <v>0</v>
      </c>
      <c r="Q981" s="36">
        <v>0</v>
      </c>
      <c r="R981" s="31">
        <v>5.5652173913043477</v>
      </c>
      <c r="S981" s="31">
        <v>0</v>
      </c>
      <c r="T981" s="36">
        <v>0</v>
      </c>
      <c r="U981" s="31">
        <v>75.652065217391296</v>
      </c>
      <c r="V981" s="31">
        <v>0</v>
      </c>
      <c r="W981" s="36">
        <v>0</v>
      </c>
      <c r="X981" s="31">
        <v>5.6521739130434785</v>
      </c>
      <c r="Y981" s="31">
        <v>0</v>
      </c>
      <c r="Z981" s="36">
        <v>0</v>
      </c>
      <c r="AA981" s="31">
        <v>146.26706521739132</v>
      </c>
      <c r="AB981" s="31">
        <v>0</v>
      </c>
      <c r="AC981" s="36">
        <v>0</v>
      </c>
      <c r="AD981" s="31">
        <v>0</v>
      </c>
      <c r="AE981" s="31">
        <v>0</v>
      </c>
      <c r="AF981" s="36" t="s">
        <v>2850</v>
      </c>
      <c r="AG981" s="31">
        <v>0</v>
      </c>
      <c r="AH981" s="31">
        <v>0</v>
      </c>
      <c r="AI981" s="36" t="s">
        <v>2850</v>
      </c>
      <c r="AJ981" t="s">
        <v>678</v>
      </c>
      <c r="AK981" s="37">
        <v>9</v>
      </c>
      <c r="AT981"/>
    </row>
    <row r="982" spans="1:46" x14ac:dyDescent="0.25">
      <c r="A982" t="s">
        <v>2660</v>
      </c>
      <c r="B982" t="s">
        <v>2257</v>
      </c>
      <c r="C982" t="s">
        <v>2597</v>
      </c>
      <c r="D982" t="s">
        <v>2602</v>
      </c>
      <c r="E982" s="31">
        <v>50.706521739130437</v>
      </c>
      <c r="F982" s="31">
        <v>246.19239130434786</v>
      </c>
      <c r="G982" s="31">
        <v>0</v>
      </c>
      <c r="H982" s="36">
        <v>0</v>
      </c>
      <c r="I982" s="31">
        <v>33.534456521739138</v>
      </c>
      <c r="J982" s="31">
        <v>0</v>
      </c>
      <c r="K982" s="36">
        <v>0</v>
      </c>
      <c r="L982" s="31">
        <v>29.447500000000005</v>
      </c>
      <c r="M982" s="31">
        <v>0</v>
      </c>
      <c r="N982" s="36">
        <v>0</v>
      </c>
      <c r="O982" s="31">
        <v>0</v>
      </c>
      <c r="P982" s="31">
        <v>0</v>
      </c>
      <c r="Q982" s="36" t="s">
        <v>2850</v>
      </c>
      <c r="R982" s="31">
        <v>4.0869565217391308</v>
      </c>
      <c r="S982" s="31">
        <v>0</v>
      </c>
      <c r="T982" s="36">
        <v>0</v>
      </c>
      <c r="U982" s="31">
        <v>85.161739130434796</v>
      </c>
      <c r="V982" s="31">
        <v>0</v>
      </c>
      <c r="W982" s="36">
        <v>0</v>
      </c>
      <c r="X982" s="31">
        <v>0.92228260869565215</v>
      </c>
      <c r="Y982" s="31">
        <v>0</v>
      </c>
      <c r="Z982" s="36">
        <v>0</v>
      </c>
      <c r="AA982" s="31">
        <v>126.57391304347827</v>
      </c>
      <c r="AB982" s="31">
        <v>0</v>
      </c>
      <c r="AC982" s="36">
        <v>0</v>
      </c>
      <c r="AD982" s="31">
        <v>0</v>
      </c>
      <c r="AE982" s="31">
        <v>0</v>
      </c>
      <c r="AF982" s="36" t="s">
        <v>2850</v>
      </c>
      <c r="AG982" s="31">
        <v>0</v>
      </c>
      <c r="AH982" s="31">
        <v>0</v>
      </c>
      <c r="AI982" s="36" t="s">
        <v>2850</v>
      </c>
      <c r="AJ982" t="s">
        <v>1127</v>
      </c>
      <c r="AK982" s="37">
        <v>9</v>
      </c>
      <c r="AT982"/>
    </row>
    <row r="983" spans="1:46" x14ac:dyDescent="0.25">
      <c r="A983" t="s">
        <v>2660</v>
      </c>
      <c r="B983" t="s">
        <v>2255</v>
      </c>
      <c r="C983" t="s">
        <v>2522</v>
      </c>
      <c r="D983" t="s">
        <v>2655</v>
      </c>
      <c r="E983" s="31">
        <v>13.413043478260869</v>
      </c>
      <c r="F983" s="31">
        <v>68.369021739130432</v>
      </c>
      <c r="G983" s="31">
        <v>4.8374999999999986</v>
      </c>
      <c r="H983" s="36">
        <v>7.0755729377816975E-2</v>
      </c>
      <c r="I983" s="31">
        <v>6.9706521739130443</v>
      </c>
      <c r="J983" s="31">
        <v>0</v>
      </c>
      <c r="K983" s="36">
        <v>0</v>
      </c>
      <c r="L983" s="31">
        <v>2.2750000000000004</v>
      </c>
      <c r="M983" s="31">
        <v>0</v>
      </c>
      <c r="N983" s="36">
        <v>0</v>
      </c>
      <c r="O983" s="31">
        <v>0</v>
      </c>
      <c r="P983" s="31">
        <v>0</v>
      </c>
      <c r="Q983" s="36" t="s">
        <v>2850</v>
      </c>
      <c r="R983" s="31">
        <v>4.6956521739130439</v>
      </c>
      <c r="S983" s="31">
        <v>0</v>
      </c>
      <c r="T983" s="36">
        <v>0</v>
      </c>
      <c r="U983" s="31">
        <v>22.491847826086957</v>
      </c>
      <c r="V983" s="31">
        <v>4.4461956521739117</v>
      </c>
      <c r="W983" s="36">
        <v>0.19768031895614346</v>
      </c>
      <c r="X983" s="31">
        <v>0</v>
      </c>
      <c r="Y983" s="31">
        <v>0</v>
      </c>
      <c r="Z983" s="36" t="s">
        <v>2850</v>
      </c>
      <c r="AA983" s="31">
        <v>20.861956521739131</v>
      </c>
      <c r="AB983" s="31">
        <v>0.39130434782608697</v>
      </c>
      <c r="AC983" s="36">
        <v>1.8756838430677852E-2</v>
      </c>
      <c r="AD983" s="31">
        <v>18.044565217391295</v>
      </c>
      <c r="AE983" s="31">
        <v>0</v>
      </c>
      <c r="AF983" s="36">
        <v>0</v>
      </c>
      <c r="AG983" s="31">
        <v>0</v>
      </c>
      <c r="AH983" s="31">
        <v>0</v>
      </c>
      <c r="AI983" s="36" t="s">
        <v>2850</v>
      </c>
      <c r="AJ983" t="s">
        <v>1125</v>
      </c>
      <c r="AK983" s="37">
        <v>9</v>
      </c>
      <c r="AT983"/>
    </row>
    <row r="984" spans="1:46" x14ac:dyDescent="0.25">
      <c r="A984" t="s">
        <v>2660</v>
      </c>
      <c r="B984" t="s">
        <v>1378</v>
      </c>
      <c r="C984" t="s">
        <v>2418</v>
      </c>
      <c r="D984" t="s">
        <v>2631</v>
      </c>
      <c r="E984" s="31">
        <v>59.021739130434781</v>
      </c>
      <c r="F984" s="31">
        <v>265.50858695652175</v>
      </c>
      <c r="G984" s="31">
        <v>0</v>
      </c>
      <c r="H984" s="36">
        <v>0</v>
      </c>
      <c r="I984" s="31">
        <v>15.478260869565217</v>
      </c>
      <c r="J984" s="31">
        <v>0</v>
      </c>
      <c r="K984" s="36">
        <v>0</v>
      </c>
      <c r="L984" s="31">
        <v>5.2173913043478262</v>
      </c>
      <c r="M984" s="31">
        <v>0</v>
      </c>
      <c r="N984" s="36">
        <v>0</v>
      </c>
      <c r="O984" s="31">
        <v>5.4782608695652177</v>
      </c>
      <c r="P984" s="31">
        <v>0</v>
      </c>
      <c r="Q984" s="36">
        <v>0</v>
      </c>
      <c r="R984" s="31">
        <v>4.7826086956521738</v>
      </c>
      <c r="S984" s="31">
        <v>0</v>
      </c>
      <c r="T984" s="36">
        <v>0</v>
      </c>
      <c r="U984" s="31">
        <v>69.297608695652158</v>
      </c>
      <c r="V984" s="31">
        <v>0</v>
      </c>
      <c r="W984" s="36">
        <v>0</v>
      </c>
      <c r="X984" s="31">
        <v>5.4782608695652177</v>
      </c>
      <c r="Y984" s="31">
        <v>0</v>
      </c>
      <c r="Z984" s="36">
        <v>0</v>
      </c>
      <c r="AA984" s="31">
        <v>175.25445652173914</v>
      </c>
      <c r="AB984" s="31">
        <v>0</v>
      </c>
      <c r="AC984" s="36">
        <v>0</v>
      </c>
      <c r="AD984" s="31">
        <v>0</v>
      </c>
      <c r="AE984" s="31">
        <v>0</v>
      </c>
      <c r="AF984" s="36" t="s">
        <v>2850</v>
      </c>
      <c r="AG984" s="31">
        <v>0</v>
      </c>
      <c r="AH984" s="31">
        <v>0</v>
      </c>
      <c r="AI984" s="36" t="s">
        <v>2850</v>
      </c>
      <c r="AJ984" t="s">
        <v>242</v>
      </c>
      <c r="AK984" s="37">
        <v>9</v>
      </c>
      <c r="AT984"/>
    </row>
    <row r="985" spans="1:46" x14ac:dyDescent="0.25">
      <c r="A985" t="s">
        <v>2660</v>
      </c>
      <c r="B985" t="s">
        <v>1904</v>
      </c>
      <c r="C985" t="s">
        <v>2389</v>
      </c>
      <c r="D985" t="s">
        <v>2614</v>
      </c>
      <c r="E985" s="31">
        <v>121.31521739130434</v>
      </c>
      <c r="F985" s="31">
        <v>488.60706521739132</v>
      </c>
      <c r="G985" s="31">
        <v>3.5094565217391307</v>
      </c>
      <c r="H985" s="36">
        <v>7.1825742433292514E-3</v>
      </c>
      <c r="I985" s="31">
        <v>74.311739130434788</v>
      </c>
      <c r="J985" s="31">
        <v>0</v>
      </c>
      <c r="K985" s="36">
        <v>0</v>
      </c>
      <c r="L985" s="31">
        <v>47.968695652173913</v>
      </c>
      <c r="M985" s="31">
        <v>0</v>
      </c>
      <c r="N985" s="36">
        <v>0</v>
      </c>
      <c r="O985" s="31">
        <v>20.951739130434785</v>
      </c>
      <c r="P985" s="31">
        <v>0</v>
      </c>
      <c r="Q985" s="36">
        <v>0</v>
      </c>
      <c r="R985" s="31">
        <v>5.3913043478260869</v>
      </c>
      <c r="S985" s="31">
        <v>0</v>
      </c>
      <c r="T985" s="36">
        <v>0</v>
      </c>
      <c r="U985" s="31">
        <v>115.53641304347826</v>
      </c>
      <c r="V985" s="31">
        <v>0</v>
      </c>
      <c r="W985" s="36">
        <v>0</v>
      </c>
      <c r="X985" s="31">
        <v>11.130434782608695</v>
      </c>
      <c r="Y985" s="31">
        <v>0</v>
      </c>
      <c r="Z985" s="36">
        <v>0</v>
      </c>
      <c r="AA985" s="31">
        <v>287.6284782608696</v>
      </c>
      <c r="AB985" s="31">
        <v>3.5094565217391307</v>
      </c>
      <c r="AC985" s="36">
        <v>1.2201352741421414E-2</v>
      </c>
      <c r="AD985" s="31">
        <v>0</v>
      </c>
      <c r="AE985" s="31">
        <v>0</v>
      </c>
      <c r="AF985" s="36" t="s">
        <v>2850</v>
      </c>
      <c r="AG985" s="31">
        <v>0</v>
      </c>
      <c r="AH985" s="31">
        <v>0</v>
      </c>
      <c r="AI985" s="36" t="s">
        <v>2850</v>
      </c>
      <c r="AJ985" t="s">
        <v>764</v>
      </c>
      <c r="AK985" s="37">
        <v>9</v>
      </c>
      <c r="AT985"/>
    </row>
    <row r="986" spans="1:46" x14ac:dyDescent="0.25">
      <c r="A986" t="s">
        <v>2660</v>
      </c>
      <c r="B986" t="s">
        <v>2217</v>
      </c>
      <c r="C986" t="s">
        <v>2418</v>
      </c>
      <c r="D986" t="s">
        <v>2631</v>
      </c>
      <c r="E986" s="31">
        <v>71.576086956521735</v>
      </c>
      <c r="F986" s="31">
        <v>318.57728260869567</v>
      </c>
      <c r="G986" s="31">
        <v>9.0939130434782598</v>
      </c>
      <c r="H986" s="36">
        <v>2.854539083581862E-2</v>
      </c>
      <c r="I986" s="31">
        <v>20.124891304347827</v>
      </c>
      <c r="J986" s="31">
        <v>1.0597826086956521</v>
      </c>
      <c r="K986" s="36">
        <v>5.2660289820630944E-2</v>
      </c>
      <c r="L986" s="31">
        <v>14.472717391304348</v>
      </c>
      <c r="M986" s="31">
        <v>1.0597826086956521</v>
      </c>
      <c r="N986" s="36">
        <v>7.3226235270261134E-2</v>
      </c>
      <c r="O986" s="31">
        <v>0</v>
      </c>
      <c r="P986" s="31">
        <v>0</v>
      </c>
      <c r="Q986" s="36" t="s">
        <v>2850</v>
      </c>
      <c r="R986" s="31">
        <v>5.6521739130434785</v>
      </c>
      <c r="S986" s="31">
        <v>0</v>
      </c>
      <c r="T986" s="36">
        <v>0</v>
      </c>
      <c r="U986" s="31">
        <v>83.019021739130466</v>
      </c>
      <c r="V986" s="31">
        <v>1</v>
      </c>
      <c r="W986" s="36">
        <v>1.2045432228077637E-2</v>
      </c>
      <c r="X986" s="31">
        <v>16.410543478260877</v>
      </c>
      <c r="Y986" s="31">
        <v>0</v>
      </c>
      <c r="Z986" s="36">
        <v>0</v>
      </c>
      <c r="AA986" s="31">
        <v>195.99815217391301</v>
      </c>
      <c r="AB986" s="31">
        <v>7.0341304347826084</v>
      </c>
      <c r="AC986" s="36">
        <v>3.5888758933508139E-2</v>
      </c>
      <c r="AD986" s="31">
        <v>3.0246739130434777</v>
      </c>
      <c r="AE986" s="31">
        <v>0</v>
      </c>
      <c r="AF986" s="36">
        <v>0</v>
      </c>
      <c r="AG986" s="31">
        <v>0</v>
      </c>
      <c r="AH986" s="31">
        <v>0</v>
      </c>
      <c r="AI986" s="36" t="s">
        <v>2850</v>
      </c>
      <c r="AJ986" t="s">
        <v>1085</v>
      </c>
      <c r="AK986" s="37">
        <v>9</v>
      </c>
      <c r="AT986"/>
    </row>
    <row r="987" spans="1:46" x14ac:dyDescent="0.25">
      <c r="A987" t="s">
        <v>2660</v>
      </c>
      <c r="B987" t="s">
        <v>1405</v>
      </c>
      <c r="C987" t="s">
        <v>2426</v>
      </c>
      <c r="D987" t="s">
        <v>2638</v>
      </c>
      <c r="E987" s="31">
        <v>38.815217391304351</v>
      </c>
      <c r="F987" s="31">
        <v>171.43673913043477</v>
      </c>
      <c r="G987" s="31">
        <v>6.7010869565217384</v>
      </c>
      <c r="H987" s="36">
        <v>3.9087811577093338E-2</v>
      </c>
      <c r="I987" s="31">
        <v>11.599239130434782</v>
      </c>
      <c r="J987" s="31">
        <v>1.0434782608695652</v>
      </c>
      <c r="K987" s="36">
        <v>8.9960923223974587E-2</v>
      </c>
      <c r="L987" s="31">
        <v>3.2514130434782609</v>
      </c>
      <c r="M987" s="31">
        <v>1.0434782608695652</v>
      </c>
      <c r="N987" s="36">
        <v>0.3209306990271788</v>
      </c>
      <c r="O987" s="31">
        <v>2.4347826086956523</v>
      </c>
      <c r="P987" s="31">
        <v>0</v>
      </c>
      <c r="Q987" s="36">
        <v>0</v>
      </c>
      <c r="R987" s="31">
        <v>5.9130434782608692</v>
      </c>
      <c r="S987" s="31">
        <v>0</v>
      </c>
      <c r="T987" s="36">
        <v>0</v>
      </c>
      <c r="U987" s="31">
        <v>39.847717391304336</v>
      </c>
      <c r="V987" s="31">
        <v>2.0869565217391304</v>
      </c>
      <c r="W987" s="36">
        <v>5.2373301618389587E-2</v>
      </c>
      <c r="X987" s="31">
        <v>15.327173913043483</v>
      </c>
      <c r="Y987" s="31">
        <v>0</v>
      </c>
      <c r="Z987" s="36">
        <v>0</v>
      </c>
      <c r="AA987" s="31">
        <v>73.154239130434775</v>
      </c>
      <c r="AB987" s="31">
        <v>3.5706521739130435</v>
      </c>
      <c r="AC987" s="36">
        <v>4.880991472751884E-2</v>
      </c>
      <c r="AD987" s="31">
        <v>31.508369565217386</v>
      </c>
      <c r="AE987" s="31">
        <v>0</v>
      </c>
      <c r="AF987" s="36">
        <v>0</v>
      </c>
      <c r="AG987" s="31">
        <v>0</v>
      </c>
      <c r="AH987" s="31">
        <v>0</v>
      </c>
      <c r="AI987" s="36" t="s">
        <v>2850</v>
      </c>
      <c r="AJ987" t="s">
        <v>269</v>
      </c>
      <c r="AK987" s="37">
        <v>9</v>
      </c>
      <c r="AT987"/>
    </row>
    <row r="988" spans="1:46" x14ac:dyDescent="0.25">
      <c r="A988" t="s">
        <v>2660</v>
      </c>
      <c r="B988" t="s">
        <v>1273</v>
      </c>
      <c r="C988" t="s">
        <v>2355</v>
      </c>
      <c r="D988" t="s">
        <v>2605</v>
      </c>
      <c r="E988" s="31">
        <v>66.858695652173907</v>
      </c>
      <c r="F988" s="31">
        <v>263.61510869565222</v>
      </c>
      <c r="G988" s="31">
        <v>0</v>
      </c>
      <c r="H988" s="36">
        <v>0</v>
      </c>
      <c r="I988" s="31">
        <v>48.010869565217398</v>
      </c>
      <c r="J988" s="31">
        <v>0</v>
      </c>
      <c r="K988" s="36">
        <v>0</v>
      </c>
      <c r="L988" s="31">
        <v>44.271739130434788</v>
      </c>
      <c r="M988" s="31">
        <v>0</v>
      </c>
      <c r="N988" s="36">
        <v>0</v>
      </c>
      <c r="O988" s="31">
        <v>0</v>
      </c>
      <c r="P988" s="31">
        <v>0</v>
      </c>
      <c r="Q988" s="36" t="s">
        <v>2850</v>
      </c>
      <c r="R988" s="31">
        <v>3.7391304347826089</v>
      </c>
      <c r="S988" s="31">
        <v>0</v>
      </c>
      <c r="T988" s="36">
        <v>0</v>
      </c>
      <c r="U988" s="31">
        <v>56.637717391304349</v>
      </c>
      <c r="V988" s="31">
        <v>0</v>
      </c>
      <c r="W988" s="36">
        <v>0</v>
      </c>
      <c r="X988" s="31">
        <v>0</v>
      </c>
      <c r="Y988" s="31">
        <v>0</v>
      </c>
      <c r="Z988" s="36" t="s">
        <v>2850</v>
      </c>
      <c r="AA988" s="31">
        <v>158.96652173913046</v>
      </c>
      <c r="AB988" s="31">
        <v>0</v>
      </c>
      <c r="AC988" s="36">
        <v>0</v>
      </c>
      <c r="AD988" s="31">
        <v>0</v>
      </c>
      <c r="AE988" s="31">
        <v>0</v>
      </c>
      <c r="AF988" s="36" t="s">
        <v>2850</v>
      </c>
      <c r="AG988" s="31">
        <v>0</v>
      </c>
      <c r="AH988" s="31">
        <v>0</v>
      </c>
      <c r="AI988" s="36" t="s">
        <v>2850</v>
      </c>
      <c r="AJ988" t="s">
        <v>136</v>
      </c>
      <c r="AK988" s="37">
        <v>9</v>
      </c>
      <c r="AT988"/>
    </row>
    <row r="989" spans="1:46" x14ac:dyDescent="0.25">
      <c r="A989" t="s">
        <v>2660</v>
      </c>
      <c r="B989" t="s">
        <v>1608</v>
      </c>
      <c r="C989" t="s">
        <v>2286</v>
      </c>
      <c r="D989" t="s">
        <v>2603</v>
      </c>
      <c r="E989" s="31">
        <v>74.467391304347828</v>
      </c>
      <c r="F989" s="31">
        <v>245.38619565217391</v>
      </c>
      <c r="G989" s="31">
        <v>0</v>
      </c>
      <c r="H989" s="36">
        <v>0</v>
      </c>
      <c r="I989" s="31">
        <v>17.434130434782606</v>
      </c>
      <c r="J989" s="31">
        <v>0</v>
      </c>
      <c r="K989" s="36">
        <v>0</v>
      </c>
      <c r="L989" s="31">
        <v>11.483043478260868</v>
      </c>
      <c r="M989" s="31">
        <v>0</v>
      </c>
      <c r="N989" s="36">
        <v>0</v>
      </c>
      <c r="O989" s="31">
        <v>0.3858695652173913</v>
      </c>
      <c r="P989" s="31">
        <v>0</v>
      </c>
      <c r="Q989" s="36">
        <v>0</v>
      </c>
      <c r="R989" s="31">
        <v>5.5652173913043477</v>
      </c>
      <c r="S989" s="31">
        <v>0</v>
      </c>
      <c r="T989" s="36">
        <v>0</v>
      </c>
      <c r="U989" s="31">
        <v>61.057608695652164</v>
      </c>
      <c r="V989" s="31">
        <v>0</v>
      </c>
      <c r="W989" s="36">
        <v>0</v>
      </c>
      <c r="X989" s="31">
        <v>15.948152173913046</v>
      </c>
      <c r="Y989" s="31">
        <v>0</v>
      </c>
      <c r="Z989" s="36">
        <v>0</v>
      </c>
      <c r="AA989" s="31">
        <v>144.92065217391306</v>
      </c>
      <c r="AB989" s="31">
        <v>0</v>
      </c>
      <c r="AC989" s="36">
        <v>0</v>
      </c>
      <c r="AD989" s="31">
        <v>6.0256521739130422</v>
      </c>
      <c r="AE989" s="31">
        <v>0</v>
      </c>
      <c r="AF989" s="36">
        <v>0</v>
      </c>
      <c r="AG989" s="31">
        <v>0</v>
      </c>
      <c r="AH989" s="31">
        <v>0</v>
      </c>
      <c r="AI989" s="36" t="s">
        <v>2850</v>
      </c>
      <c r="AJ989" t="s">
        <v>474</v>
      </c>
      <c r="AK989" s="37">
        <v>9</v>
      </c>
      <c r="AT989"/>
    </row>
    <row r="990" spans="1:46" x14ac:dyDescent="0.25">
      <c r="A990" t="s">
        <v>2660</v>
      </c>
      <c r="B990" t="s">
        <v>1920</v>
      </c>
      <c r="C990" t="s">
        <v>2359</v>
      </c>
      <c r="D990" t="s">
        <v>2621</v>
      </c>
      <c r="E990" s="31">
        <v>45.934782608695649</v>
      </c>
      <c r="F990" s="31">
        <v>202.81739130434778</v>
      </c>
      <c r="G990" s="31">
        <v>0</v>
      </c>
      <c r="H990" s="36">
        <v>0</v>
      </c>
      <c r="I990" s="31">
        <v>38.292934782608697</v>
      </c>
      <c r="J990" s="31">
        <v>0</v>
      </c>
      <c r="K990" s="36">
        <v>0</v>
      </c>
      <c r="L990" s="31">
        <v>30.727717391304349</v>
      </c>
      <c r="M990" s="31">
        <v>0</v>
      </c>
      <c r="N990" s="36">
        <v>0</v>
      </c>
      <c r="O990" s="31">
        <v>1.9130434782608696</v>
      </c>
      <c r="P990" s="31">
        <v>0</v>
      </c>
      <c r="Q990" s="36">
        <v>0</v>
      </c>
      <c r="R990" s="31">
        <v>5.6521739130434785</v>
      </c>
      <c r="S990" s="31">
        <v>0</v>
      </c>
      <c r="T990" s="36">
        <v>0</v>
      </c>
      <c r="U990" s="31">
        <v>39.931413043478258</v>
      </c>
      <c r="V990" s="31">
        <v>0</v>
      </c>
      <c r="W990" s="36">
        <v>0</v>
      </c>
      <c r="X990" s="31">
        <v>5.7391304347826084</v>
      </c>
      <c r="Y990" s="31">
        <v>0</v>
      </c>
      <c r="Z990" s="36">
        <v>0</v>
      </c>
      <c r="AA990" s="31">
        <v>118.85391304347822</v>
      </c>
      <c r="AB990" s="31">
        <v>0</v>
      </c>
      <c r="AC990" s="36">
        <v>0</v>
      </c>
      <c r="AD990" s="31">
        <v>0</v>
      </c>
      <c r="AE990" s="31">
        <v>0</v>
      </c>
      <c r="AF990" s="36" t="s">
        <v>2850</v>
      </c>
      <c r="AG990" s="31">
        <v>0</v>
      </c>
      <c r="AH990" s="31">
        <v>0</v>
      </c>
      <c r="AI990" s="36" t="s">
        <v>2850</v>
      </c>
      <c r="AJ990" t="s">
        <v>780</v>
      </c>
      <c r="AK990" s="37">
        <v>9</v>
      </c>
      <c r="AT990"/>
    </row>
    <row r="991" spans="1:46" x14ac:dyDescent="0.25">
      <c r="A991" t="s">
        <v>2660</v>
      </c>
      <c r="B991" t="s">
        <v>2155</v>
      </c>
      <c r="C991" t="s">
        <v>2445</v>
      </c>
      <c r="D991" t="s">
        <v>2640</v>
      </c>
      <c r="E991" s="31">
        <v>28.543478260869566</v>
      </c>
      <c r="F991" s="31">
        <v>148.58054347826089</v>
      </c>
      <c r="G991" s="31">
        <v>2.1307608695652176</v>
      </c>
      <c r="H991" s="36">
        <v>1.4340779887354318E-2</v>
      </c>
      <c r="I991" s="31">
        <v>53.144456521739137</v>
      </c>
      <c r="J991" s="31">
        <v>0</v>
      </c>
      <c r="K991" s="36">
        <v>0</v>
      </c>
      <c r="L991" s="31">
        <v>36.296304347826087</v>
      </c>
      <c r="M991" s="31">
        <v>0</v>
      </c>
      <c r="N991" s="36">
        <v>0</v>
      </c>
      <c r="O991" s="31">
        <v>11.63076086956522</v>
      </c>
      <c r="P991" s="31">
        <v>0</v>
      </c>
      <c r="Q991" s="36">
        <v>0</v>
      </c>
      <c r="R991" s="31">
        <v>5.2173913043478262</v>
      </c>
      <c r="S991" s="31">
        <v>0</v>
      </c>
      <c r="T991" s="36">
        <v>0</v>
      </c>
      <c r="U991" s="31">
        <v>7.309456521739131</v>
      </c>
      <c r="V991" s="31">
        <v>0</v>
      </c>
      <c r="W991" s="36">
        <v>0</v>
      </c>
      <c r="X991" s="31">
        <v>5.2774999999999999</v>
      </c>
      <c r="Y991" s="31">
        <v>0</v>
      </c>
      <c r="Z991" s="36">
        <v>0</v>
      </c>
      <c r="AA991" s="31">
        <v>82.849130434782609</v>
      </c>
      <c r="AB991" s="31">
        <v>2.1307608695652176</v>
      </c>
      <c r="AC991" s="36">
        <v>2.5718566488063692E-2</v>
      </c>
      <c r="AD991" s="31">
        <v>0</v>
      </c>
      <c r="AE991" s="31">
        <v>0</v>
      </c>
      <c r="AF991" s="36" t="s">
        <v>2850</v>
      </c>
      <c r="AG991" s="31">
        <v>0</v>
      </c>
      <c r="AH991" s="31">
        <v>0</v>
      </c>
      <c r="AI991" s="36" t="s">
        <v>2850</v>
      </c>
      <c r="AJ991" t="s">
        <v>1021</v>
      </c>
      <c r="AK991" s="37">
        <v>9</v>
      </c>
      <c r="AT991"/>
    </row>
    <row r="992" spans="1:46" x14ac:dyDescent="0.25">
      <c r="A992" t="s">
        <v>2660</v>
      </c>
      <c r="B992" t="s">
        <v>1291</v>
      </c>
      <c r="C992" t="s">
        <v>2374</v>
      </c>
      <c r="D992" t="s">
        <v>2602</v>
      </c>
      <c r="E992" s="31">
        <v>179.38043478260869</v>
      </c>
      <c r="F992" s="31">
        <v>774.66456521739121</v>
      </c>
      <c r="G992" s="31">
        <v>0</v>
      </c>
      <c r="H992" s="36">
        <v>0</v>
      </c>
      <c r="I992" s="31">
        <v>85.698152173913059</v>
      </c>
      <c r="J992" s="31">
        <v>0</v>
      </c>
      <c r="K992" s="36">
        <v>0</v>
      </c>
      <c r="L992" s="31">
        <v>74.203260869565227</v>
      </c>
      <c r="M992" s="31">
        <v>0</v>
      </c>
      <c r="N992" s="36">
        <v>0</v>
      </c>
      <c r="O992" s="31">
        <v>5.7557608695652158</v>
      </c>
      <c r="P992" s="31">
        <v>0</v>
      </c>
      <c r="Q992" s="36">
        <v>0</v>
      </c>
      <c r="R992" s="31">
        <v>5.7391304347826084</v>
      </c>
      <c r="S992" s="31">
        <v>0</v>
      </c>
      <c r="T992" s="36">
        <v>0</v>
      </c>
      <c r="U992" s="31">
        <v>267.43586956521739</v>
      </c>
      <c r="V992" s="31">
        <v>0</v>
      </c>
      <c r="W992" s="36">
        <v>0</v>
      </c>
      <c r="X992" s="31">
        <v>30.752608695652171</v>
      </c>
      <c r="Y992" s="31">
        <v>0</v>
      </c>
      <c r="Z992" s="36">
        <v>0</v>
      </c>
      <c r="AA992" s="31">
        <v>389.92717391304342</v>
      </c>
      <c r="AB992" s="31">
        <v>0</v>
      </c>
      <c r="AC992" s="36">
        <v>0</v>
      </c>
      <c r="AD992" s="31">
        <v>0.85076086956521735</v>
      </c>
      <c r="AE992" s="31">
        <v>0</v>
      </c>
      <c r="AF992" s="36">
        <v>0</v>
      </c>
      <c r="AG992" s="31">
        <v>0</v>
      </c>
      <c r="AH992" s="31">
        <v>0</v>
      </c>
      <c r="AI992" s="36" t="s">
        <v>2850</v>
      </c>
      <c r="AJ992" t="s">
        <v>154</v>
      </c>
      <c r="AK992" s="37">
        <v>9</v>
      </c>
      <c r="AT992"/>
    </row>
    <row r="993" spans="1:46" x14ac:dyDescent="0.25">
      <c r="A993" t="s">
        <v>2660</v>
      </c>
      <c r="B993" t="s">
        <v>1961</v>
      </c>
      <c r="C993" t="s">
        <v>2380</v>
      </c>
      <c r="D993" t="s">
        <v>2606</v>
      </c>
      <c r="E993" s="31">
        <v>86.108695652173907</v>
      </c>
      <c r="F993" s="31">
        <v>442.2146739130435</v>
      </c>
      <c r="G993" s="31">
        <v>0</v>
      </c>
      <c r="H993" s="36">
        <v>0</v>
      </c>
      <c r="I993" s="31">
        <v>73.02445652173914</v>
      </c>
      <c r="J993" s="31">
        <v>0</v>
      </c>
      <c r="K993" s="36">
        <v>0</v>
      </c>
      <c r="L993" s="31">
        <v>58.171195652173914</v>
      </c>
      <c r="M993" s="31">
        <v>0</v>
      </c>
      <c r="N993" s="36">
        <v>0</v>
      </c>
      <c r="O993" s="31">
        <v>9.1141304347826093</v>
      </c>
      <c r="P993" s="31">
        <v>0</v>
      </c>
      <c r="Q993" s="36">
        <v>0</v>
      </c>
      <c r="R993" s="31">
        <v>5.7391304347826084</v>
      </c>
      <c r="S993" s="31">
        <v>0</v>
      </c>
      <c r="T993" s="36">
        <v>0</v>
      </c>
      <c r="U993" s="31">
        <v>90.673913043478265</v>
      </c>
      <c r="V993" s="31">
        <v>0</v>
      </c>
      <c r="W993" s="36">
        <v>0</v>
      </c>
      <c r="X993" s="31">
        <v>11.067934782608695</v>
      </c>
      <c r="Y993" s="31">
        <v>0</v>
      </c>
      <c r="Z993" s="36">
        <v>0</v>
      </c>
      <c r="AA993" s="31">
        <v>267.44836956521738</v>
      </c>
      <c r="AB993" s="31">
        <v>0</v>
      </c>
      <c r="AC993" s="36">
        <v>0</v>
      </c>
      <c r="AD993" s="31">
        <v>0</v>
      </c>
      <c r="AE993" s="31">
        <v>0</v>
      </c>
      <c r="AF993" s="36" t="s">
        <v>2850</v>
      </c>
      <c r="AG993" s="31">
        <v>0</v>
      </c>
      <c r="AH993" s="31">
        <v>0</v>
      </c>
      <c r="AI993" s="36" t="s">
        <v>2850</v>
      </c>
      <c r="AJ993" t="s">
        <v>821</v>
      </c>
      <c r="AK993" s="37">
        <v>9</v>
      </c>
      <c r="AT993"/>
    </row>
    <row r="994" spans="1:46" x14ac:dyDescent="0.25">
      <c r="A994" t="s">
        <v>2660</v>
      </c>
      <c r="B994" t="s">
        <v>1696</v>
      </c>
      <c r="C994" t="s">
        <v>2306</v>
      </c>
      <c r="D994" t="s">
        <v>2612</v>
      </c>
      <c r="E994" s="31">
        <v>193.43478260869566</v>
      </c>
      <c r="F994" s="31">
        <v>704.63489130434778</v>
      </c>
      <c r="G994" s="31">
        <v>0.69565217391304346</v>
      </c>
      <c r="H994" s="36">
        <v>9.8725195487456437E-4</v>
      </c>
      <c r="I994" s="31">
        <v>97.877826086956503</v>
      </c>
      <c r="J994" s="31">
        <v>0.69565217391304346</v>
      </c>
      <c r="K994" s="36">
        <v>7.1073521115498925E-3</v>
      </c>
      <c r="L994" s="31">
        <v>83.619456521739124</v>
      </c>
      <c r="M994" s="31">
        <v>0</v>
      </c>
      <c r="N994" s="36">
        <v>0</v>
      </c>
      <c r="O994" s="31">
        <v>9.1279347826086958</v>
      </c>
      <c r="P994" s="31">
        <v>0.69565217391304346</v>
      </c>
      <c r="Q994" s="36">
        <v>7.6211343582171312E-2</v>
      </c>
      <c r="R994" s="31">
        <v>5.1304347826086953</v>
      </c>
      <c r="S994" s="31">
        <v>0</v>
      </c>
      <c r="T994" s="36">
        <v>0</v>
      </c>
      <c r="U994" s="31">
        <v>126.78293478260868</v>
      </c>
      <c r="V994" s="31">
        <v>0</v>
      </c>
      <c r="W994" s="36">
        <v>0</v>
      </c>
      <c r="X994" s="31">
        <v>15.553260869565218</v>
      </c>
      <c r="Y994" s="31">
        <v>0</v>
      </c>
      <c r="Z994" s="36">
        <v>0</v>
      </c>
      <c r="AA994" s="31">
        <v>464.4208695652174</v>
      </c>
      <c r="AB994" s="31">
        <v>0</v>
      </c>
      <c r="AC994" s="36">
        <v>0</v>
      </c>
      <c r="AD994" s="31">
        <v>0</v>
      </c>
      <c r="AE994" s="31">
        <v>0</v>
      </c>
      <c r="AF994" s="36" t="s">
        <v>2850</v>
      </c>
      <c r="AG994" s="31">
        <v>0</v>
      </c>
      <c r="AH994" s="31">
        <v>0</v>
      </c>
      <c r="AI994" s="36" t="s">
        <v>2850</v>
      </c>
      <c r="AJ994" t="s">
        <v>562</v>
      </c>
      <c r="AK994" s="37">
        <v>9</v>
      </c>
      <c r="AT994"/>
    </row>
    <row r="995" spans="1:46" x14ac:dyDescent="0.25">
      <c r="A995" t="s">
        <v>2660</v>
      </c>
      <c r="B995" t="s">
        <v>1948</v>
      </c>
      <c r="C995" t="s">
        <v>1785</v>
      </c>
      <c r="D995" t="s">
        <v>2610</v>
      </c>
      <c r="E995" s="31">
        <v>53.043478260869563</v>
      </c>
      <c r="F995" s="31">
        <v>243.26489130434777</v>
      </c>
      <c r="G995" s="31">
        <v>0</v>
      </c>
      <c r="H995" s="36">
        <v>0</v>
      </c>
      <c r="I995" s="31">
        <v>29.837499999999991</v>
      </c>
      <c r="J995" s="31">
        <v>0</v>
      </c>
      <c r="K995" s="36">
        <v>0</v>
      </c>
      <c r="L995" s="31">
        <v>17.425108695652167</v>
      </c>
      <c r="M995" s="31">
        <v>0</v>
      </c>
      <c r="N995" s="36">
        <v>0</v>
      </c>
      <c r="O995" s="31">
        <v>6.6732608695652154</v>
      </c>
      <c r="P995" s="31">
        <v>0</v>
      </c>
      <c r="Q995" s="36">
        <v>0</v>
      </c>
      <c r="R995" s="31">
        <v>5.7391304347826084</v>
      </c>
      <c r="S995" s="31">
        <v>0</v>
      </c>
      <c r="T995" s="36">
        <v>0</v>
      </c>
      <c r="U995" s="31">
        <v>63.101195652173878</v>
      </c>
      <c r="V995" s="31">
        <v>0</v>
      </c>
      <c r="W995" s="36">
        <v>0</v>
      </c>
      <c r="X995" s="31">
        <v>5.7391304347826084</v>
      </c>
      <c r="Y995" s="31">
        <v>0</v>
      </c>
      <c r="Z995" s="36">
        <v>0</v>
      </c>
      <c r="AA995" s="31">
        <v>144.58706521739128</v>
      </c>
      <c r="AB995" s="31">
        <v>0</v>
      </c>
      <c r="AC995" s="36">
        <v>0</v>
      </c>
      <c r="AD995" s="31">
        <v>0</v>
      </c>
      <c r="AE995" s="31">
        <v>0</v>
      </c>
      <c r="AF995" s="36" t="s">
        <v>2850</v>
      </c>
      <c r="AG995" s="31">
        <v>0</v>
      </c>
      <c r="AH995" s="31">
        <v>0</v>
      </c>
      <c r="AI995" s="36" t="s">
        <v>2850</v>
      </c>
      <c r="AJ995" t="s">
        <v>808</v>
      </c>
      <c r="AK995" s="37">
        <v>9</v>
      </c>
      <c r="AT995"/>
    </row>
    <row r="996" spans="1:46" x14ac:dyDescent="0.25">
      <c r="A996" t="s">
        <v>2660</v>
      </c>
      <c r="B996" t="s">
        <v>1404</v>
      </c>
      <c r="C996" t="s">
        <v>2421</v>
      </c>
      <c r="D996" t="s">
        <v>2625</v>
      </c>
      <c r="E996" s="31">
        <v>59.130434782608695</v>
      </c>
      <c r="F996" s="31">
        <v>287.7745652173914</v>
      </c>
      <c r="G996" s="31">
        <v>19.222826086956527</v>
      </c>
      <c r="H996" s="36">
        <v>6.6798210857985901E-2</v>
      </c>
      <c r="I996" s="31">
        <v>42.092065217391308</v>
      </c>
      <c r="J996" s="31">
        <v>0.55163043478260865</v>
      </c>
      <c r="K996" s="36">
        <v>1.3105330706241751E-2</v>
      </c>
      <c r="L996" s="31">
        <v>18.313586956521739</v>
      </c>
      <c r="M996" s="31">
        <v>0.55163043478260865</v>
      </c>
      <c r="N996" s="36">
        <v>3.0121375790129683E-2</v>
      </c>
      <c r="O996" s="31">
        <v>18.03934782608696</v>
      </c>
      <c r="P996" s="31">
        <v>0</v>
      </c>
      <c r="Q996" s="36">
        <v>0</v>
      </c>
      <c r="R996" s="31">
        <v>5.7391304347826084</v>
      </c>
      <c r="S996" s="31">
        <v>0</v>
      </c>
      <c r="T996" s="36">
        <v>0</v>
      </c>
      <c r="U996" s="31">
        <v>75.237500000000011</v>
      </c>
      <c r="V996" s="31">
        <v>15.951956521739135</v>
      </c>
      <c r="W996" s="36">
        <v>0.21202135267305708</v>
      </c>
      <c r="X996" s="31">
        <v>0</v>
      </c>
      <c r="Y996" s="31">
        <v>0</v>
      </c>
      <c r="Z996" s="36" t="s">
        <v>2850</v>
      </c>
      <c r="AA996" s="31">
        <v>170.44500000000008</v>
      </c>
      <c r="AB996" s="31">
        <v>2.7192391304347829</v>
      </c>
      <c r="AC996" s="36">
        <v>1.5953762975944037E-2</v>
      </c>
      <c r="AD996" s="31">
        <v>0</v>
      </c>
      <c r="AE996" s="31">
        <v>0</v>
      </c>
      <c r="AF996" s="36" t="s">
        <v>2850</v>
      </c>
      <c r="AG996" s="31">
        <v>0</v>
      </c>
      <c r="AH996" s="31">
        <v>0</v>
      </c>
      <c r="AI996" s="36" t="s">
        <v>2850</v>
      </c>
      <c r="AJ996" t="s">
        <v>268</v>
      </c>
      <c r="AK996" s="37">
        <v>9</v>
      </c>
      <c r="AT996"/>
    </row>
    <row r="997" spans="1:46" x14ac:dyDescent="0.25">
      <c r="A997" t="s">
        <v>2660</v>
      </c>
      <c r="B997" t="s">
        <v>1328</v>
      </c>
      <c r="C997" t="s">
        <v>2295</v>
      </c>
      <c r="D997" t="s">
        <v>2605</v>
      </c>
      <c r="E997" s="31">
        <v>47.304347826086953</v>
      </c>
      <c r="F997" s="31">
        <v>174.48315217391303</v>
      </c>
      <c r="G997" s="31">
        <v>0</v>
      </c>
      <c r="H997" s="36">
        <v>0</v>
      </c>
      <c r="I997" s="31">
        <v>33.141521739130432</v>
      </c>
      <c r="J997" s="31">
        <v>0</v>
      </c>
      <c r="K997" s="36">
        <v>0</v>
      </c>
      <c r="L997" s="31">
        <v>28.256195652173911</v>
      </c>
      <c r="M997" s="31">
        <v>0</v>
      </c>
      <c r="N997" s="36">
        <v>0</v>
      </c>
      <c r="O997" s="31">
        <v>4.151630434782609</v>
      </c>
      <c r="P997" s="31">
        <v>0</v>
      </c>
      <c r="Q997" s="36">
        <v>0</v>
      </c>
      <c r="R997" s="31">
        <v>0.73369565217391308</v>
      </c>
      <c r="S997" s="31">
        <v>0</v>
      </c>
      <c r="T997" s="36">
        <v>0</v>
      </c>
      <c r="U997" s="31">
        <v>25.703478260869559</v>
      </c>
      <c r="V997" s="31">
        <v>0</v>
      </c>
      <c r="W997" s="36">
        <v>0</v>
      </c>
      <c r="X997" s="31">
        <v>8.4619565217391308</v>
      </c>
      <c r="Y997" s="31">
        <v>0</v>
      </c>
      <c r="Z997" s="36">
        <v>0</v>
      </c>
      <c r="AA997" s="31">
        <v>102.67228260869564</v>
      </c>
      <c r="AB997" s="31">
        <v>0</v>
      </c>
      <c r="AC997" s="36">
        <v>0</v>
      </c>
      <c r="AD997" s="31">
        <v>4.5039130434782617</v>
      </c>
      <c r="AE997" s="31">
        <v>0</v>
      </c>
      <c r="AF997" s="36">
        <v>0</v>
      </c>
      <c r="AG997" s="31">
        <v>0</v>
      </c>
      <c r="AH997" s="31">
        <v>0</v>
      </c>
      <c r="AI997" s="36" t="s">
        <v>2850</v>
      </c>
      <c r="AJ997" t="s">
        <v>191</v>
      </c>
      <c r="AK997" s="37">
        <v>9</v>
      </c>
      <c r="AT997"/>
    </row>
    <row r="998" spans="1:46" x14ac:dyDescent="0.25">
      <c r="A998" t="s">
        <v>2660</v>
      </c>
      <c r="B998" t="s">
        <v>2158</v>
      </c>
      <c r="C998" t="s">
        <v>2582</v>
      </c>
      <c r="D998" t="s">
        <v>2602</v>
      </c>
      <c r="E998" s="31">
        <v>40.021739130434781</v>
      </c>
      <c r="F998" s="31">
        <v>88.47260869565217</v>
      </c>
      <c r="G998" s="31">
        <v>1.8532608695652173</v>
      </c>
      <c r="H998" s="36">
        <v>2.0947284101687086E-2</v>
      </c>
      <c r="I998" s="31">
        <v>6.5869565217391299</v>
      </c>
      <c r="J998" s="31">
        <v>0</v>
      </c>
      <c r="K998" s="36">
        <v>0</v>
      </c>
      <c r="L998" s="31">
        <v>0</v>
      </c>
      <c r="M998" s="31">
        <v>0</v>
      </c>
      <c r="N998" s="36" t="s">
        <v>2850</v>
      </c>
      <c r="O998" s="31">
        <v>0.52173913043478259</v>
      </c>
      <c r="P998" s="31">
        <v>0</v>
      </c>
      <c r="Q998" s="36">
        <v>0</v>
      </c>
      <c r="R998" s="31">
        <v>6.0652173913043477</v>
      </c>
      <c r="S998" s="31">
        <v>0</v>
      </c>
      <c r="T998" s="36">
        <v>0</v>
      </c>
      <c r="U998" s="31">
        <v>35.181521739130417</v>
      </c>
      <c r="V998" s="31">
        <v>1.8532608695652173</v>
      </c>
      <c r="W998" s="36">
        <v>5.2677109401550987E-2</v>
      </c>
      <c r="X998" s="31">
        <v>0</v>
      </c>
      <c r="Y998" s="31">
        <v>0</v>
      </c>
      <c r="Z998" s="36" t="s">
        <v>2850</v>
      </c>
      <c r="AA998" s="31">
        <v>46.626195652173919</v>
      </c>
      <c r="AB998" s="31">
        <v>0</v>
      </c>
      <c r="AC998" s="36">
        <v>0</v>
      </c>
      <c r="AD998" s="31">
        <v>7.7934782608695657E-2</v>
      </c>
      <c r="AE998" s="31">
        <v>0</v>
      </c>
      <c r="AF998" s="36">
        <v>0</v>
      </c>
      <c r="AG998" s="31">
        <v>0</v>
      </c>
      <c r="AH998" s="31">
        <v>0</v>
      </c>
      <c r="AI998" s="36" t="s">
        <v>2850</v>
      </c>
      <c r="AJ998" t="s">
        <v>1024</v>
      </c>
      <c r="AK998" s="37">
        <v>9</v>
      </c>
      <c r="AT998"/>
    </row>
    <row r="999" spans="1:46" x14ac:dyDescent="0.25">
      <c r="A999" t="s">
        <v>2660</v>
      </c>
      <c r="B999" t="s">
        <v>1869</v>
      </c>
      <c r="C999" t="s">
        <v>2537</v>
      </c>
      <c r="D999" t="s">
        <v>2649</v>
      </c>
      <c r="E999" s="31">
        <v>68.597826086956516</v>
      </c>
      <c r="F999" s="31">
        <v>266.17086956521734</v>
      </c>
      <c r="G999" s="31">
        <v>5.7391304347826084</v>
      </c>
      <c r="H999" s="36">
        <v>2.1561827724263429E-2</v>
      </c>
      <c r="I999" s="31">
        <v>18.852717391304349</v>
      </c>
      <c r="J999" s="31">
        <v>5.7391304347826084</v>
      </c>
      <c r="K999" s="36">
        <v>0.30441926835596295</v>
      </c>
      <c r="L999" s="31">
        <v>7.9831521739130435</v>
      </c>
      <c r="M999" s="31">
        <v>0</v>
      </c>
      <c r="N999" s="36">
        <v>0</v>
      </c>
      <c r="O999" s="31">
        <v>5.1304347826086953</v>
      </c>
      <c r="P999" s="31">
        <v>0</v>
      </c>
      <c r="Q999" s="36">
        <v>0</v>
      </c>
      <c r="R999" s="31">
        <v>5.7391304347826084</v>
      </c>
      <c r="S999" s="31">
        <v>5.7391304347826084</v>
      </c>
      <c r="T999" s="36">
        <v>1</v>
      </c>
      <c r="U999" s="31">
        <v>68.980760869565216</v>
      </c>
      <c r="V999" s="31">
        <v>0</v>
      </c>
      <c r="W999" s="36">
        <v>0</v>
      </c>
      <c r="X999" s="31">
        <v>4.473369565217391</v>
      </c>
      <c r="Y999" s="31">
        <v>0</v>
      </c>
      <c r="Z999" s="36">
        <v>0</v>
      </c>
      <c r="AA999" s="31">
        <v>173.86402173913038</v>
      </c>
      <c r="AB999" s="31">
        <v>0</v>
      </c>
      <c r="AC999" s="36">
        <v>0</v>
      </c>
      <c r="AD999" s="31">
        <v>0</v>
      </c>
      <c r="AE999" s="31">
        <v>0</v>
      </c>
      <c r="AF999" s="36" t="s">
        <v>2850</v>
      </c>
      <c r="AG999" s="31">
        <v>0</v>
      </c>
      <c r="AH999" s="31">
        <v>0</v>
      </c>
      <c r="AI999" s="36" t="s">
        <v>2850</v>
      </c>
      <c r="AJ999" t="s">
        <v>727</v>
      </c>
      <c r="AK999" s="37">
        <v>9</v>
      </c>
      <c r="AT999"/>
    </row>
    <row r="1000" spans="1:46" x14ac:dyDescent="0.25">
      <c r="A1000" t="s">
        <v>2660</v>
      </c>
      <c r="B1000" t="s">
        <v>1591</v>
      </c>
      <c r="C1000" t="s">
        <v>2411</v>
      </c>
      <c r="D1000" t="s">
        <v>2637</v>
      </c>
      <c r="E1000" s="31">
        <v>62.054347826086953</v>
      </c>
      <c r="F1000" s="31">
        <v>220.08173913043478</v>
      </c>
      <c r="G1000" s="31">
        <v>0</v>
      </c>
      <c r="H1000" s="36">
        <v>0</v>
      </c>
      <c r="I1000" s="31">
        <v>29.356195652173913</v>
      </c>
      <c r="J1000" s="31">
        <v>0</v>
      </c>
      <c r="K1000" s="36">
        <v>0</v>
      </c>
      <c r="L1000" s="31">
        <v>23.703804347826086</v>
      </c>
      <c r="M1000" s="31">
        <v>0</v>
      </c>
      <c r="N1000" s="36">
        <v>0</v>
      </c>
      <c r="O1000" s="31">
        <v>0</v>
      </c>
      <c r="P1000" s="31">
        <v>0</v>
      </c>
      <c r="Q1000" s="36" t="s">
        <v>2850</v>
      </c>
      <c r="R1000" s="31">
        <v>5.6523913043478258</v>
      </c>
      <c r="S1000" s="31">
        <v>0</v>
      </c>
      <c r="T1000" s="36" t="s">
        <v>2850</v>
      </c>
      <c r="U1000" s="31">
        <v>52.663043478260867</v>
      </c>
      <c r="V1000" s="31">
        <v>0</v>
      </c>
      <c r="W1000" s="36">
        <v>0</v>
      </c>
      <c r="X1000" s="31">
        <v>0</v>
      </c>
      <c r="Y1000" s="31">
        <v>0</v>
      </c>
      <c r="Z1000" s="36" t="e">
        <v>#DIV/0!</v>
      </c>
      <c r="AA1000" s="31">
        <v>138.0625</v>
      </c>
      <c r="AB1000" s="31">
        <v>0</v>
      </c>
      <c r="AC1000" s="36">
        <v>0</v>
      </c>
      <c r="AD1000" s="31">
        <v>0</v>
      </c>
      <c r="AE1000" s="31">
        <v>0</v>
      </c>
      <c r="AF1000" s="36" t="s">
        <v>2850</v>
      </c>
      <c r="AG1000" s="31">
        <v>0</v>
      </c>
      <c r="AH1000" s="31">
        <v>0</v>
      </c>
      <c r="AI1000" s="36" t="s">
        <v>2850</v>
      </c>
      <c r="AJ1000" t="s">
        <v>759</v>
      </c>
      <c r="AK1000" s="37">
        <v>9</v>
      </c>
      <c r="AT1000"/>
    </row>
    <row r="1001" spans="1:46" x14ac:dyDescent="0.25">
      <c r="A1001" t="s">
        <v>2660</v>
      </c>
      <c r="B1001" t="s">
        <v>1591</v>
      </c>
      <c r="C1001" t="s">
        <v>2344</v>
      </c>
      <c r="D1001" t="s">
        <v>2607</v>
      </c>
      <c r="E1001" s="31">
        <v>53.423913043478258</v>
      </c>
      <c r="F1001" s="31">
        <v>74.818152173913035</v>
      </c>
      <c r="G1001" s="31">
        <v>0</v>
      </c>
      <c r="H1001" s="36">
        <v>0</v>
      </c>
      <c r="I1001" s="31">
        <v>9.4417391304347813</v>
      </c>
      <c r="J1001" s="31">
        <v>0</v>
      </c>
      <c r="K1001" s="36">
        <v>0</v>
      </c>
      <c r="L1001" s="31">
        <v>9.4417391304347813</v>
      </c>
      <c r="M1001" s="31">
        <v>0</v>
      </c>
      <c r="N1001" s="36">
        <v>0</v>
      </c>
      <c r="O1001" s="31">
        <v>0</v>
      </c>
      <c r="P1001" s="31">
        <v>0</v>
      </c>
      <c r="Q1001" s="36" t="s">
        <v>2850</v>
      </c>
      <c r="R1001" s="31">
        <v>0</v>
      </c>
      <c r="S1001" s="31">
        <v>0</v>
      </c>
      <c r="T1001" s="36" t="e">
        <v>#DIV/0!</v>
      </c>
      <c r="U1001" s="31">
        <v>12.760869565217391</v>
      </c>
      <c r="V1001" s="31">
        <v>0</v>
      </c>
      <c r="W1001" s="36">
        <v>0</v>
      </c>
      <c r="X1001" s="31">
        <v>4.1413043478260869</v>
      </c>
      <c r="Y1001" s="31">
        <v>0</v>
      </c>
      <c r="Z1001" s="36" t="s">
        <v>2850</v>
      </c>
      <c r="AA1001" s="31">
        <v>48.474239130434782</v>
      </c>
      <c r="AB1001" s="31">
        <v>0</v>
      </c>
      <c r="AC1001" s="36">
        <v>0</v>
      </c>
      <c r="AD1001" s="31">
        <v>0</v>
      </c>
      <c r="AE1001" s="31">
        <v>0</v>
      </c>
      <c r="AF1001" s="36" t="s">
        <v>2850</v>
      </c>
      <c r="AG1001" s="31">
        <v>0</v>
      </c>
      <c r="AH1001" s="31">
        <v>0</v>
      </c>
      <c r="AI1001" s="36" t="s">
        <v>2850</v>
      </c>
      <c r="AJ1001" t="s">
        <v>457</v>
      </c>
      <c r="AK1001" s="37">
        <v>9</v>
      </c>
      <c r="AT1001"/>
    </row>
    <row r="1002" spans="1:46" x14ac:dyDescent="0.25">
      <c r="A1002" t="s">
        <v>2660</v>
      </c>
      <c r="B1002" t="s">
        <v>1594</v>
      </c>
      <c r="C1002" t="s">
        <v>2402</v>
      </c>
      <c r="D1002" t="s">
        <v>2602</v>
      </c>
      <c r="E1002" s="31">
        <v>90.858695652173907</v>
      </c>
      <c r="F1002" s="31">
        <v>341.11141304347825</v>
      </c>
      <c r="G1002" s="31">
        <v>0</v>
      </c>
      <c r="H1002" s="36">
        <v>0</v>
      </c>
      <c r="I1002" s="31">
        <v>33.45652173913043</v>
      </c>
      <c r="J1002" s="31">
        <v>0</v>
      </c>
      <c r="K1002" s="36">
        <v>0</v>
      </c>
      <c r="L1002" s="31">
        <v>22.133152173913043</v>
      </c>
      <c r="M1002" s="31">
        <v>0</v>
      </c>
      <c r="N1002" s="36">
        <v>0</v>
      </c>
      <c r="O1002" s="31">
        <v>5.5842391304347823</v>
      </c>
      <c r="P1002" s="31">
        <v>0</v>
      </c>
      <c r="Q1002" s="36">
        <v>0</v>
      </c>
      <c r="R1002" s="31">
        <v>5.7391304347826084</v>
      </c>
      <c r="S1002" s="31">
        <v>0</v>
      </c>
      <c r="T1002" s="36">
        <v>0</v>
      </c>
      <c r="U1002" s="31">
        <v>77.543478260869563</v>
      </c>
      <c r="V1002" s="31">
        <v>0</v>
      </c>
      <c r="W1002" s="36">
        <v>0</v>
      </c>
      <c r="X1002" s="31">
        <v>15.934782608695652</v>
      </c>
      <c r="Y1002" s="31">
        <v>0</v>
      </c>
      <c r="Z1002" s="36">
        <v>0</v>
      </c>
      <c r="AA1002" s="31">
        <v>214.1766304347826</v>
      </c>
      <c r="AB1002" s="31">
        <v>0</v>
      </c>
      <c r="AC1002" s="36">
        <v>0</v>
      </c>
      <c r="AD1002" s="31">
        <v>0</v>
      </c>
      <c r="AE1002" s="31">
        <v>0</v>
      </c>
      <c r="AF1002" s="36" t="s">
        <v>2850</v>
      </c>
      <c r="AG1002" s="31">
        <v>0</v>
      </c>
      <c r="AH1002" s="31">
        <v>0</v>
      </c>
      <c r="AI1002" s="36" t="s">
        <v>2850</v>
      </c>
      <c r="AJ1002" t="s">
        <v>460</v>
      </c>
      <c r="AK1002" s="37">
        <v>9</v>
      </c>
      <c r="AT1002"/>
    </row>
    <row r="1003" spans="1:46" x14ac:dyDescent="0.25">
      <c r="A1003" t="s">
        <v>2660</v>
      </c>
      <c r="B1003" t="s">
        <v>1525</v>
      </c>
      <c r="C1003" t="s">
        <v>2416</v>
      </c>
      <c r="D1003" t="s">
        <v>2623</v>
      </c>
      <c r="E1003" s="31">
        <v>142.5</v>
      </c>
      <c r="F1003" s="31">
        <v>586.82086956521732</v>
      </c>
      <c r="G1003" s="31">
        <v>14.695652173913043</v>
      </c>
      <c r="H1003" s="36">
        <v>2.5042824712081611E-2</v>
      </c>
      <c r="I1003" s="31">
        <v>57.883152173913047</v>
      </c>
      <c r="J1003" s="31">
        <v>0</v>
      </c>
      <c r="K1003" s="36">
        <v>0</v>
      </c>
      <c r="L1003" s="31">
        <v>51.426630434782609</v>
      </c>
      <c r="M1003" s="31">
        <v>0</v>
      </c>
      <c r="N1003" s="36">
        <v>0</v>
      </c>
      <c r="O1003" s="31">
        <v>0</v>
      </c>
      <c r="P1003" s="31">
        <v>0</v>
      </c>
      <c r="Q1003" s="36" t="s">
        <v>2850</v>
      </c>
      <c r="R1003" s="31">
        <v>6.4565217391304346</v>
      </c>
      <c r="S1003" s="31">
        <v>0</v>
      </c>
      <c r="T1003" s="36">
        <v>0</v>
      </c>
      <c r="U1003" s="31">
        <v>128.55978260869566</v>
      </c>
      <c r="V1003" s="31">
        <v>5.7391304347826084</v>
      </c>
      <c r="W1003" s="36">
        <v>4.4641724793912492E-2</v>
      </c>
      <c r="X1003" s="31">
        <v>4.6195652173913047</v>
      </c>
      <c r="Y1003" s="31">
        <v>0</v>
      </c>
      <c r="Z1003" s="36">
        <v>0</v>
      </c>
      <c r="AA1003" s="31">
        <v>386.53826086956519</v>
      </c>
      <c r="AB1003" s="31">
        <v>8.9565217391304355</v>
      </c>
      <c r="AC1003" s="36">
        <v>2.3171113045786573E-2</v>
      </c>
      <c r="AD1003" s="31">
        <v>9.2201086956521738</v>
      </c>
      <c r="AE1003" s="31">
        <v>0</v>
      </c>
      <c r="AF1003" s="36">
        <v>0</v>
      </c>
      <c r="AG1003" s="31">
        <v>0</v>
      </c>
      <c r="AH1003" s="31">
        <v>0</v>
      </c>
      <c r="AI1003" s="36" t="s">
        <v>2850</v>
      </c>
      <c r="AJ1003" t="s">
        <v>391</v>
      </c>
      <c r="AK1003" s="37">
        <v>9</v>
      </c>
      <c r="AT1003"/>
    </row>
    <row r="1004" spans="1:46" x14ac:dyDescent="0.25">
      <c r="A1004" t="s">
        <v>2660</v>
      </c>
      <c r="B1004" t="s">
        <v>1915</v>
      </c>
      <c r="C1004" t="s">
        <v>2352</v>
      </c>
      <c r="D1004" t="s">
        <v>2626</v>
      </c>
      <c r="E1004" s="31">
        <v>24.880434782608695</v>
      </c>
      <c r="F1004" s="31">
        <v>146.92760869565217</v>
      </c>
      <c r="G1004" s="31">
        <v>0</v>
      </c>
      <c r="H1004" s="36">
        <v>0</v>
      </c>
      <c r="I1004" s="31">
        <v>23.050652173913051</v>
      </c>
      <c r="J1004" s="31">
        <v>0</v>
      </c>
      <c r="K1004" s="36">
        <v>0</v>
      </c>
      <c r="L1004" s="31">
        <v>17.050652173913051</v>
      </c>
      <c r="M1004" s="31">
        <v>0</v>
      </c>
      <c r="N1004" s="36">
        <v>0</v>
      </c>
      <c r="O1004" s="31">
        <v>0.2608695652173913</v>
      </c>
      <c r="P1004" s="31">
        <v>0</v>
      </c>
      <c r="Q1004" s="36">
        <v>0</v>
      </c>
      <c r="R1004" s="31">
        <v>5.7391304347826084</v>
      </c>
      <c r="S1004" s="31">
        <v>0</v>
      </c>
      <c r="T1004" s="36">
        <v>0</v>
      </c>
      <c r="U1004" s="31">
        <v>32.690978260869571</v>
      </c>
      <c r="V1004" s="31">
        <v>0</v>
      </c>
      <c r="W1004" s="36">
        <v>0</v>
      </c>
      <c r="X1004" s="31">
        <v>10.826086956521738</v>
      </c>
      <c r="Y1004" s="31">
        <v>0</v>
      </c>
      <c r="Z1004" s="36">
        <v>0</v>
      </c>
      <c r="AA1004" s="31">
        <v>80.359891304347826</v>
      </c>
      <c r="AB1004" s="31">
        <v>0</v>
      </c>
      <c r="AC1004" s="36">
        <v>0</v>
      </c>
      <c r="AD1004" s="31">
        <v>0</v>
      </c>
      <c r="AE1004" s="31">
        <v>0</v>
      </c>
      <c r="AF1004" s="36" t="s">
        <v>2850</v>
      </c>
      <c r="AG1004" s="31">
        <v>0</v>
      </c>
      <c r="AH1004" s="31">
        <v>0</v>
      </c>
      <c r="AI1004" s="36" t="s">
        <v>2850</v>
      </c>
      <c r="AJ1004" t="s">
        <v>775</v>
      </c>
      <c r="AK1004" s="37">
        <v>9</v>
      </c>
      <c r="AT1004"/>
    </row>
    <row r="1005" spans="1:46" x14ac:dyDescent="0.25">
      <c r="A1005" t="s">
        <v>2660</v>
      </c>
      <c r="B1005" t="s">
        <v>1253</v>
      </c>
      <c r="C1005" t="s">
        <v>2356</v>
      </c>
      <c r="D1005" t="s">
        <v>2603</v>
      </c>
      <c r="E1005" s="31">
        <v>89.076086956521735</v>
      </c>
      <c r="F1005" s="31">
        <v>346.4364130434783</v>
      </c>
      <c r="G1005" s="31">
        <v>0</v>
      </c>
      <c r="H1005" s="36">
        <v>0</v>
      </c>
      <c r="I1005" s="31">
        <v>38.827499999999993</v>
      </c>
      <c r="J1005" s="31">
        <v>0</v>
      </c>
      <c r="K1005" s="36">
        <v>0</v>
      </c>
      <c r="L1005" s="31">
        <v>29.0070652173913</v>
      </c>
      <c r="M1005" s="31">
        <v>0</v>
      </c>
      <c r="N1005" s="36">
        <v>0</v>
      </c>
      <c r="O1005" s="31">
        <v>4.7769565217391285</v>
      </c>
      <c r="P1005" s="31">
        <v>0</v>
      </c>
      <c r="Q1005" s="36">
        <v>0</v>
      </c>
      <c r="R1005" s="31">
        <v>5.0434782608695654</v>
      </c>
      <c r="S1005" s="31">
        <v>0</v>
      </c>
      <c r="T1005" s="36">
        <v>0</v>
      </c>
      <c r="U1005" s="31">
        <v>70.131630434782636</v>
      </c>
      <c r="V1005" s="31">
        <v>0</v>
      </c>
      <c r="W1005" s="36">
        <v>0</v>
      </c>
      <c r="X1005" s="31">
        <v>20.710217391304347</v>
      </c>
      <c r="Y1005" s="31">
        <v>0</v>
      </c>
      <c r="Z1005" s="36">
        <v>0</v>
      </c>
      <c r="AA1005" s="31">
        <v>215.19065217391307</v>
      </c>
      <c r="AB1005" s="31">
        <v>0</v>
      </c>
      <c r="AC1005" s="36">
        <v>0</v>
      </c>
      <c r="AD1005" s="31">
        <v>1.5764130434782608</v>
      </c>
      <c r="AE1005" s="31">
        <v>0</v>
      </c>
      <c r="AF1005" s="36">
        <v>0</v>
      </c>
      <c r="AG1005" s="31">
        <v>0</v>
      </c>
      <c r="AH1005" s="31">
        <v>0</v>
      </c>
      <c r="AI1005" s="36" t="s">
        <v>2850</v>
      </c>
      <c r="AJ1005" t="s">
        <v>116</v>
      </c>
      <c r="AK1005" s="37">
        <v>9</v>
      </c>
      <c r="AT1005"/>
    </row>
    <row r="1006" spans="1:46" x14ac:dyDescent="0.25">
      <c r="A1006" t="s">
        <v>2660</v>
      </c>
      <c r="B1006" t="s">
        <v>1822</v>
      </c>
      <c r="C1006" t="s">
        <v>2343</v>
      </c>
      <c r="D1006" t="s">
        <v>2617</v>
      </c>
      <c r="E1006" s="31">
        <v>45.054347826086953</v>
      </c>
      <c r="F1006" s="31">
        <v>203.69152173913048</v>
      </c>
      <c r="G1006" s="31">
        <v>0</v>
      </c>
      <c r="H1006" s="36">
        <v>0</v>
      </c>
      <c r="I1006" s="31">
        <v>31.570760869565213</v>
      </c>
      <c r="J1006" s="31">
        <v>0</v>
      </c>
      <c r="K1006" s="36">
        <v>0</v>
      </c>
      <c r="L1006" s="31">
        <v>27.049021739130431</v>
      </c>
      <c r="M1006" s="31">
        <v>0</v>
      </c>
      <c r="N1006" s="36">
        <v>0</v>
      </c>
      <c r="O1006" s="31">
        <v>0</v>
      </c>
      <c r="P1006" s="31">
        <v>0</v>
      </c>
      <c r="Q1006" s="36" t="s">
        <v>2850</v>
      </c>
      <c r="R1006" s="31">
        <v>4.5217391304347823</v>
      </c>
      <c r="S1006" s="31">
        <v>0</v>
      </c>
      <c r="T1006" s="36">
        <v>0</v>
      </c>
      <c r="U1006" s="31">
        <v>42.808478260869549</v>
      </c>
      <c r="V1006" s="31">
        <v>0</v>
      </c>
      <c r="W1006" s="36">
        <v>0</v>
      </c>
      <c r="X1006" s="31">
        <v>13.712282608695654</v>
      </c>
      <c r="Y1006" s="31">
        <v>0</v>
      </c>
      <c r="Z1006" s="36">
        <v>0</v>
      </c>
      <c r="AA1006" s="31">
        <v>115.60000000000005</v>
      </c>
      <c r="AB1006" s="31">
        <v>0</v>
      </c>
      <c r="AC1006" s="36">
        <v>0</v>
      </c>
      <c r="AD1006" s="31">
        <v>0</v>
      </c>
      <c r="AE1006" s="31">
        <v>0</v>
      </c>
      <c r="AF1006" s="36" t="s">
        <v>2850</v>
      </c>
      <c r="AG1006" s="31">
        <v>0</v>
      </c>
      <c r="AH1006" s="31">
        <v>0</v>
      </c>
      <c r="AI1006" s="36" t="s">
        <v>2850</v>
      </c>
      <c r="AJ1006" t="s">
        <v>680</v>
      </c>
      <c r="AK1006" s="37">
        <v>9</v>
      </c>
      <c r="AT1006"/>
    </row>
    <row r="1007" spans="1:46" x14ac:dyDescent="0.25">
      <c r="A1007" t="s">
        <v>2660</v>
      </c>
      <c r="B1007" t="s">
        <v>1449</v>
      </c>
      <c r="C1007" t="s">
        <v>2328</v>
      </c>
      <c r="D1007" t="s">
        <v>2614</v>
      </c>
      <c r="E1007" s="31">
        <v>58.054347826086953</v>
      </c>
      <c r="F1007" s="31">
        <v>242.01586956521734</v>
      </c>
      <c r="G1007" s="31">
        <v>0</v>
      </c>
      <c r="H1007" s="36">
        <v>0</v>
      </c>
      <c r="I1007" s="31">
        <v>9.5728260869565229</v>
      </c>
      <c r="J1007" s="31">
        <v>0</v>
      </c>
      <c r="K1007" s="36">
        <v>0</v>
      </c>
      <c r="L1007" s="31">
        <v>4.877173913043479</v>
      </c>
      <c r="M1007" s="31">
        <v>0</v>
      </c>
      <c r="N1007" s="36">
        <v>0</v>
      </c>
      <c r="O1007" s="31">
        <v>0</v>
      </c>
      <c r="P1007" s="31">
        <v>0</v>
      </c>
      <c r="Q1007" s="36" t="s">
        <v>2850</v>
      </c>
      <c r="R1007" s="31">
        <v>4.6956521739130439</v>
      </c>
      <c r="S1007" s="31">
        <v>0</v>
      </c>
      <c r="T1007" s="36">
        <v>0</v>
      </c>
      <c r="U1007" s="31">
        <v>68.124782608695654</v>
      </c>
      <c r="V1007" s="31">
        <v>0</v>
      </c>
      <c r="W1007" s="36">
        <v>0</v>
      </c>
      <c r="X1007" s="31">
        <v>21.923043478260869</v>
      </c>
      <c r="Y1007" s="31">
        <v>0</v>
      </c>
      <c r="Z1007" s="36">
        <v>0</v>
      </c>
      <c r="AA1007" s="31">
        <v>142.3952173913043</v>
      </c>
      <c r="AB1007" s="31">
        <v>0</v>
      </c>
      <c r="AC1007" s="36">
        <v>0</v>
      </c>
      <c r="AD1007" s="31">
        <v>0</v>
      </c>
      <c r="AE1007" s="31">
        <v>0</v>
      </c>
      <c r="AF1007" s="36" t="s">
        <v>2850</v>
      </c>
      <c r="AG1007" s="31">
        <v>0</v>
      </c>
      <c r="AH1007" s="31">
        <v>0</v>
      </c>
      <c r="AI1007" s="36" t="s">
        <v>2850</v>
      </c>
      <c r="AJ1007" t="s">
        <v>314</v>
      </c>
      <c r="AK1007" s="37">
        <v>9</v>
      </c>
      <c r="AT1007"/>
    </row>
    <row r="1008" spans="1:46" x14ac:dyDescent="0.25">
      <c r="A1008" t="s">
        <v>2660</v>
      </c>
      <c r="B1008" t="s">
        <v>1779</v>
      </c>
      <c r="C1008" t="s">
        <v>2499</v>
      </c>
      <c r="D1008" t="s">
        <v>2637</v>
      </c>
      <c r="E1008" s="31">
        <v>50.934782608695649</v>
      </c>
      <c r="F1008" s="31">
        <v>169.11826086956523</v>
      </c>
      <c r="G1008" s="31">
        <v>0</v>
      </c>
      <c r="H1008" s="36">
        <v>0</v>
      </c>
      <c r="I1008" s="31">
        <v>9.9849999999999994</v>
      </c>
      <c r="J1008" s="31">
        <v>0</v>
      </c>
      <c r="K1008" s="36">
        <v>0</v>
      </c>
      <c r="L1008" s="31">
        <v>5.2621739130434779</v>
      </c>
      <c r="M1008" s="31">
        <v>0</v>
      </c>
      <c r="N1008" s="36">
        <v>0</v>
      </c>
      <c r="O1008" s="31">
        <v>0</v>
      </c>
      <c r="P1008" s="31">
        <v>0</v>
      </c>
      <c r="Q1008" s="36" t="s">
        <v>2850</v>
      </c>
      <c r="R1008" s="31">
        <v>4.7228260869565215</v>
      </c>
      <c r="S1008" s="31">
        <v>0</v>
      </c>
      <c r="T1008" s="36">
        <v>0</v>
      </c>
      <c r="U1008" s="31">
        <v>46.570434782608707</v>
      </c>
      <c r="V1008" s="31">
        <v>0</v>
      </c>
      <c r="W1008" s="36">
        <v>0</v>
      </c>
      <c r="X1008" s="31">
        <v>3.9040217391304362</v>
      </c>
      <c r="Y1008" s="31">
        <v>0</v>
      </c>
      <c r="Z1008" s="36">
        <v>0</v>
      </c>
      <c r="AA1008" s="31">
        <v>108.65880434782608</v>
      </c>
      <c r="AB1008" s="31">
        <v>0</v>
      </c>
      <c r="AC1008" s="36">
        <v>0</v>
      </c>
      <c r="AD1008" s="31">
        <v>0</v>
      </c>
      <c r="AE1008" s="31">
        <v>0</v>
      </c>
      <c r="AF1008" s="36" t="s">
        <v>2850</v>
      </c>
      <c r="AG1008" s="31">
        <v>0</v>
      </c>
      <c r="AH1008" s="31">
        <v>0</v>
      </c>
      <c r="AI1008" s="36" t="s">
        <v>2850</v>
      </c>
      <c r="AJ1008" t="s">
        <v>664</v>
      </c>
      <c r="AK1008" s="37">
        <v>9</v>
      </c>
      <c r="AT1008"/>
    </row>
    <row r="1009" spans="1:46" x14ac:dyDescent="0.25">
      <c r="A1009" t="s">
        <v>2660</v>
      </c>
      <c r="B1009" t="s">
        <v>1290</v>
      </c>
      <c r="C1009" t="s">
        <v>2307</v>
      </c>
      <c r="D1009" t="s">
        <v>2603</v>
      </c>
      <c r="E1009" s="31">
        <v>84.315217391304344</v>
      </c>
      <c r="F1009" s="31">
        <v>316.82717391304345</v>
      </c>
      <c r="G1009" s="31">
        <v>8.8641304347826093</v>
      </c>
      <c r="H1009" s="36">
        <v>2.7977809874400052E-2</v>
      </c>
      <c r="I1009" s="31">
        <v>32.769673913043476</v>
      </c>
      <c r="J1009" s="31">
        <v>0</v>
      </c>
      <c r="K1009" s="36">
        <v>0</v>
      </c>
      <c r="L1009" s="31">
        <v>20.334891304347824</v>
      </c>
      <c r="M1009" s="31">
        <v>0</v>
      </c>
      <c r="N1009" s="36">
        <v>0</v>
      </c>
      <c r="O1009" s="31">
        <v>12.434782608695652</v>
      </c>
      <c r="P1009" s="31">
        <v>0</v>
      </c>
      <c r="Q1009" s="36">
        <v>0</v>
      </c>
      <c r="R1009" s="31">
        <v>0</v>
      </c>
      <c r="S1009" s="31">
        <v>0</v>
      </c>
      <c r="T1009" s="36" t="s">
        <v>2850</v>
      </c>
      <c r="U1009" s="31">
        <v>89.6619565217391</v>
      </c>
      <c r="V1009" s="31">
        <v>8.8641304347826093</v>
      </c>
      <c r="W1009" s="36">
        <v>9.8861666404005427E-2</v>
      </c>
      <c r="X1009" s="31">
        <v>5.5652173913043477</v>
      </c>
      <c r="Y1009" s="31">
        <v>0</v>
      </c>
      <c r="Z1009" s="36">
        <v>0</v>
      </c>
      <c r="AA1009" s="31">
        <v>188.83032608695655</v>
      </c>
      <c r="AB1009" s="31">
        <v>0</v>
      </c>
      <c r="AC1009" s="36">
        <v>0</v>
      </c>
      <c r="AD1009" s="31">
        <v>0</v>
      </c>
      <c r="AE1009" s="31">
        <v>0</v>
      </c>
      <c r="AF1009" s="36" t="s">
        <v>2850</v>
      </c>
      <c r="AG1009" s="31">
        <v>0</v>
      </c>
      <c r="AH1009" s="31">
        <v>0</v>
      </c>
      <c r="AI1009" s="36" t="s">
        <v>2850</v>
      </c>
      <c r="AJ1009" t="s">
        <v>153</v>
      </c>
      <c r="AK1009" s="37">
        <v>9</v>
      </c>
      <c r="AT1009"/>
    </row>
    <row r="1010" spans="1:46" x14ac:dyDescent="0.25">
      <c r="A1010" t="s">
        <v>2660</v>
      </c>
      <c r="B1010" t="s">
        <v>1789</v>
      </c>
      <c r="C1010" t="s">
        <v>2331</v>
      </c>
      <c r="D1010" t="s">
        <v>2603</v>
      </c>
      <c r="E1010" s="31">
        <v>90.413043478260875</v>
      </c>
      <c r="F1010" s="31">
        <v>370.37304347826085</v>
      </c>
      <c r="G1010" s="31">
        <v>4.133152173913043</v>
      </c>
      <c r="H1010" s="36">
        <v>1.1159430327589809E-2</v>
      </c>
      <c r="I1010" s="31">
        <v>35.432282608695665</v>
      </c>
      <c r="J1010" s="31">
        <v>8.9673913043478257E-2</v>
      </c>
      <c r="K1010" s="36">
        <v>2.5308534037677493E-3</v>
      </c>
      <c r="L1010" s="31">
        <v>18.475760869565228</v>
      </c>
      <c r="M1010" s="31">
        <v>8.9673913043478257E-2</v>
      </c>
      <c r="N1010" s="36">
        <v>4.8535978397077221E-3</v>
      </c>
      <c r="O1010" s="31">
        <v>11.304347826086957</v>
      </c>
      <c r="P1010" s="31">
        <v>0</v>
      </c>
      <c r="Q1010" s="36">
        <v>0</v>
      </c>
      <c r="R1010" s="31">
        <v>5.6521739130434785</v>
      </c>
      <c r="S1010" s="31">
        <v>0</v>
      </c>
      <c r="T1010" s="36">
        <v>0</v>
      </c>
      <c r="U1010" s="31">
        <v>93.518152173913066</v>
      </c>
      <c r="V1010" s="31">
        <v>0.69021739130434778</v>
      </c>
      <c r="W1010" s="36">
        <v>7.3805713143344619E-3</v>
      </c>
      <c r="X1010" s="31">
        <v>16.382282608695647</v>
      </c>
      <c r="Y1010" s="31">
        <v>0</v>
      </c>
      <c r="Z1010" s="36">
        <v>0</v>
      </c>
      <c r="AA1010" s="31">
        <v>225.04032608695647</v>
      </c>
      <c r="AB1010" s="31">
        <v>3.3532608695652173</v>
      </c>
      <c r="AC1010" s="36">
        <v>1.4900711031984126E-2</v>
      </c>
      <c r="AD1010" s="31">
        <v>0</v>
      </c>
      <c r="AE1010" s="31">
        <v>0</v>
      </c>
      <c r="AF1010" s="36" t="s">
        <v>2850</v>
      </c>
      <c r="AG1010" s="31">
        <v>0</v>
      </c>
      <c r="AH1010" s="31">
        <v>0</v>
      </c>
      <c r="AI1010" s="36" t="s">
        <v>2850</v>
      </c>
      <c r="AJ1010" t="s">
        <v>646</v>
      </c>
      <c r="AK1010" s="37">
        <v>9</v>
      </c>
      <c r="AT1010"/>
    </row>
    <row r="1011" spans="1:46" x14ac:dyDescent="0.25">
      <c r="A1011" t="s">
        <v>2660</v>
      </c>
      <c r="B1011" t="s">
        <v>1854</v>
      </c>
      <c r="C1011" t="s">
        <v>2331</v>
      </c>
      <c r="D1011" t="s">
        <v>2603</v>
      </c>
      <c r="E1011" s="31">
        <v>59.576086956521742</v>
      </c>
      <c r="F1011" s="31">
        <v>267.41141304347832</v>
      </c>
      <c r="G1011" s="31">
        <v>2.3478260869565215</v>
      </c>
      <c r="H1011" s="36">
        <v>8.7798275332952574E-3</v>
      </c>
      <c r="I1011" s="31">
        <v>31.999021739130438</v>
      </c>
      <c r="J1011" s="31">
        <v>1.7391304347826086</v>
      </c>
      <c r="K1011" s="36">
        <v>5.4349487586237345E-2</v>
      </c>
      <c r="L1011" s="31">
        <v>26.43380434782609</v>
      </c>
      <c r="M1011" s="31">
        <v>1.7391304347826086</v>
      </c>
      <c r="N1011" s="36">
        <v>6.5791908417663469E-2</v>
      </c>
      <c r="O1011" s="31">
        <v>0</v>
      </c>
      <c r="P1011" s="31">
        <v>0</v>
      </c>
      <c r="Q1011" s="36" t="s">
        <v>2850</v>
      </c>
      <c r="R1011" s="31">
        <v>5.5652173913043477</v>
      </c>
      <c r="S1011" s="31">
        <v>0</v>
      </c>
      <c r="T1011" s="36">
        <v>0</v>
      </c>
      <c r="U1011" s="31">
        <v>63.755434782608702</v>
      </c>
      <c r="V1011" s="31">
        <v>0.60869565217391308</v>
      </c>
      <c r="W1011" s="36">
        <v>9.5473531668229476E-3</v>
      </c>
      <c r="X1011" s="31">
        <v>11.28478260869565</v>
      </c>
      <c r="Y1011" s="31">
        <v>0</v>
      </c>
      <c r="Z1011" s="36">
        <v>0</v>
      </c>
      <c r="AA1011" s="31">
        <v>160.3721739130435</v>
      </c>
      <c r="AB1011" s="31">
        <v>0</v>
      </c>
      <c r="AC1011" s="36">
        <v>0</v>
      </c>
      <c r="AD1011" s="31">
        <v>0</v>
      </c>
      <c r="AE1011" s="31">
        <v>0</v>
      </c>
      <c r="AF1011" s="36" t="s">
        <v>2850</v>
      </c>
      <c r="AG1011" s="31">
        <v>0</v>
      </c>
      <c r="AH1011" s="31">
        <v>0</v>
      </c>
      <c r="AI1011" s="36" t="s">
        <v>2850</v>
      </c>
      <c r="AJ1011" t="s">
        <v>712</v>
      </c>
      <c r="AK1011" s="37">
        <v>9</v>
      </c>
      <c r="AT1011"/>
    </row>
    <row r="1012" spans="1:46" x14ac:dyDescent="0.25">
      <c r="A1012" t="s">
        <v>2660</v>
      </c>
      <c r="B1012" t="s">
        <v>1884</v>
      </c>
      <c r="C1012" t="s">
        <v>2540</v>
      </c>
      <c r="D1012" t="s">
        <v>2650</v>
      </c>
      <c r="E1012" s="31">
        <v>88.728260869565219</v>
      </c>
      <c r="F1012" s="31">
        <v>359.44097826086966</v>
      </c>
      <c r="G1012" s="31">
        <v>0.86956521739130432</v>
      </c>
      <c r="H1012" s="36">
        <v>2.4192155874898725E-3</v>
      </c>
      <c r="I1012" s="31">
        <v>17.392065217391306</v>
      </c>
      <c r="J1012" s="31">
        <v>0.86956521739130432</v>
      </c>
      <c r="K1012" s="36">
        <v>4.999781259569893E-2</v>
      </c>
      <c r="L1012" s="31">
        <v>9.1649999999999991</v>
      </c>
      <c r="M1012" s="31">
        <v>0</v>
      </c>
      <c r="N1012" s="36">
        <v>0</v>
      </c>
      <c r="O1012" s="31">
        <v>4.2270652173913046</v>
      </c>
      <c r="P1012" s="31">
        <v>0.86956521739130432</v>
      </c>
      <c r="Q1012" s="36">
        <v>0.20571369796086295</v>
      </c>
      <c r="R1012" s="31">
        <v>4</v>
      </c>
      <c r="S1012" s="31">
        <v>0</v>
      </c>
      <c r="T1012" s="36">
        <v>0</v>
      </c>
      <c r="U1012" s="31">
        <v>94.225869565217423</v>
      </c>
      <c r="V1012" s="31">
        <v>0</v>
      </c>
      <c r="W1012" s="36">
        <v>0</v>
      </c>
      <c r="X1012" s="31">
        <v>16.648586956521736</v>
      </c>
      <c r="Y1012" s="31">
        <v>0</v>
      </c>
      <c r="Z1012" s="36">
        <v>0</v>
      </c>
      <c r="AA1012" s="31">
        <v>231.17445652173916</v>
      </c>
      <c r="AB1012" s="31">
        <v>0</v>
      </c>
      <c r="AC1012" s="36">
        <v>0</v>
      </c>
      <c r="AD1012" s="31">
        <v>0</v>
      </c>
      <c r="AE1012" s="31">
        <v>0</v>
      </c>
      <c r="AF1012" s="36" t="s">
        <v>2850</v>
      </c>
      <c r="AG1012" s="31">
        <v>0</v>
      </c>
      <c r="AH1012" s="31">
        <v>0</v>
      </c>
      <c r="AI1012" s="36" t="s">
        <v>2850</v>
      </c>
      <c r="AJ1012" t="s">
        <v>743</v>
      </c>
      <c r="AK1012" s="37">
        <v>9</v>
      </c>
      <c r="AT1012"/>
    </row>
    <row r="1013" spans="1:46" x14ac:dyDescent="0.25">
      <c r="A1013" t="s">
        <v>2660</v>
      </c>
      <c r="B1013" t="s">
        <v>1424</v>
      </c>
      <c r="C1013" t="s">
        <v>2396</v>
      </c>
      <c r="D1013" t="s">
        <v>2623</v>
      </c>
      <c r="E1013" s="31">
        <v>141.21739130434781</v>
      </c>
      <c r="F1013" s="31">
        <v>634.58445652173907</v>
      </c>
      <c r="G1013" s="31">
        <v>0</v>
      </c>
      <c r="H1013" s="36">
        <v>0</v>
      </c>
      <c r="I1013" s="31">
        <v>92.860543478260865</v>
      </c>
      <c r="J1013" s="31">
        <v>0</v>
      </c>
      <c r="K1013" s="36">
        <v>0</v>
      </c>
      <c r="L1013" s="31">
        <v>68.744782608695644</v>
      </c>
      <c r="M1013" s="31">
        <v>0</v>
      </c>
      <c r="N1013" s="36">
        <v>0</v>
      </c>
      <c r="O1013" s="31">
        <v>16.865760869565218</v>
      </c>
      <c r="P1013" s="31">
        <v>0</v>
      </c>
      <c r="Q1013" s="36">
        <v>0</v>
      </c>
      <c r="R1013" s="31">
        <v>7.25</v>
      </c>
      <c r="S1013" s="31">
        <v>0</v>
      </c>
      <c r="T1013" s="36">
        <v>0</v>
      </c>
      <c r="U1013" s="31">
        <v>145.45032608695652</v>
      </c>
      <c r="V1013" s="31">
        <v>0</v>
      </c>
      <c r="W1013" s="36">
        <v>0</v>
      </c>
      <c r="X1013" s="31">
        <v>43.591630434782601</v>
      </c>
      <c r="Y1013" s="31">
        <v>0</v>
      </c>
      <c r="Z1013" s="36">
        <v>0</v>
      </c>
      <c r="AA1013" s="31">
        <v>352.6819565217391</v>
      </c>
      <c r="AB1013" s="31">
        <v>0</v>
      </c>
      <c r="AC1013" s="36">
        <v>0</v>
      </c>
      <c r="AD1013" s="31">
        <v>0</v>
      </c>
      <c r="AE1013" s="31">
        <v>0</v>
      </c>
      <c r="AF1013" s="36" t="s">
        <v>2850</v>
      </c>
      <c r="AG1013" s="31">
        <v>0</v>
      </c>
      <c r="AH1013" s="31">
        <v>0</v>
      </c>
      <c r="AI1013" s="36" t="s">
        <v>2850</v>
      </c>
      <c r="AJ1013" t="s">
        <v>288</v>
      </c>
      <c r="AK1013" s="37">
        <v>9</v>
      </c>
      <c r="AT1013"/>
    </row>
    <row r="1014" spans="1:46" x14ac:dyDescent="0.25">
      <c r="A1014" t="s">
        <v>2660</v>
      </c>
      <c r="B1014" t="s">
        <v>1402</v>
      </c>
      <c r="C1014" t="s">
        <v>2403</v>
      </c>
      <c r="D1014" t="s">
        <v>2608</v>
      </c>
      <c r="E1014" s="31">
        <v>60.684782608695649</v>
      </c>
      <c r="F1014" s="31">
        <v>303.53923913043479</v>
      </c>
      <c r="G1014" s="31">
        <v>0</v>
      </c>
      <c r="H1014" s="36">
        <v>0</v>
      </c>
      <c r="I1014" s="31">
        <v>32.710217391304354</v>
      </c>
      <c r="J1014" s="31">
        <v>0</v>
      </c>
      <c r="K1014" s="36">
        <v>0</v>
      </c>
      <c r="L1014" s="31">
        <v>16.43445652173914</v>
      </c>
      <c r="M1014" s="31">
        <v>0</v>
      </c>
      <c r="N1014" s="36">
        <v>0</v>
      </c>
      <c r="O1014" s="31">
        <v>11.232282608695652</v>
      </c>
      <c r="P1014" s="31">
        <v>0</v>
      </c>
      <c r="Q1014" s="36">
        <v>0</v>
      </c>
      <c r="R1014" s="31">
        <v>5.0434782608695654</v>
      </c>
      <c r="S1014" s="31">
        <v>0</v>
      </c>
      <c r="T1014" s="36">
        <v>0</v>
      </c>
      <c r="U1014" s="31">
        <v>93.42923913043478</v>
      </c>
      <c r="V1014" s="31">
        <v>0</v>
      </c>
      <c r="W1014" s="36">
        <v>0</v>
      </c>
      <c r="X1014" s="31">
        <v>4.827934782608696</v>
      </c>
      <c r="Y1014" s="31">
        <v>0</v>
      </c>
      <c r="Z1014" s="36">
        <v>0</v>
      </c>
      <c r="AA1014" s="31">
        <v>172.57184782608698</v>
      </c>
      <c r="AB1014" s="31">
        <v>0</v>
      </c>
      <c r="AC1014" s="36">
        <v>0</v>
      </c>
      <c r="AD1014" s="31">
        <v>0</v>
      </c>
      <c r="AE1014" s="31">
        <v>0</v>
      </c>
      <c r="AF1014" s="36" t="s">
        <v>2850</v>
      </c>
      <c r="AG1014" s="31">
        <v>0</v>
      </c>
      <c r="AH1014" s="31">
        <v>0</v>
      </c>
      <c r="AI1014" s="36" t="s">
        <v>2850</v>
      </c>
      <c r="AJ1014" t="s">
        <v>266</v>
      </c>
      <c r="AK1014" s="37">
        <v>9</v>
      </c>
      <c r="AT1014"/>
    </row>
    <row r="1015" spans="1:46" x14ac:dyDescent="0.25">
      <c r="A1015" t="s">
        <v>2660</v>
      </c>
      <c r="B1015" t="s">
        <v>1719</v>
      </c>
      <c r="C1015" t="s">
        <v>2284</v>
      </c>
      <c r="D1015" t="s">
        <v>2603</v>
      </c>
      <c r="E1015" s="31">
        <v>115.43478260869566</v>
      </c>
      <c r="F1015" s="31">
        <v>525.38630434782613</v>
      </c>
      <c r="G1015" s="31">
        <v>0</v>
      </c>
      <c r="H1015" s="36">
        <v>0</v>
      </c>
      <c r="I1015" s="31">
        <v>80.488478260869599</v>
      </c>
      <c r="J1015" s="31">
        <v>0</v>
      </c>
      <c r="K1015" s="36">
        <v>0</v>
      </c>
      <c r="L1015" s="31">
        <v>67.498478260869604</v>
      </c>
      <c r="M1015" s="31">
        <v>0</v>
      </c>
      <c r="N1015" s="36">
        <v>0</v>
      </c>
      <c r="O1015" s="31">
        <v>7.6856521739130423</v>
      </c>
      <c r="P1015" s="31">
        <v>0</v>
      </c>
      <c r="Q1015" s="36">
        <v>0</v>
      </c>
      <c r="R1015" s="31">
        <v>5.3043478260869561</v>
      </c>
      <c r="S1015" s="31">
        <v>0</v>
      </c>
      <c r="T1015" s="36">
        <v>0</v>
      </c>
      <c r="U1015" s="31">
        <v>135.8575000000001</v>
      </c>
      <c r="V1015" s="31">
        <v>0</v>
      </c>
      <c r="W1015" s="36">
        <v>0</v>
      </c>
      <c r="X1015" s="31">
        <v>24.986413043478255</v>
      </c>
      <c r="Y1015" s="31">
        <v>0</v>
      </c>
      <c r="Z1015" s="36">
        <v>0</v>
      </c>
      <c r="AA1015" s="31">
        <v>284.05391304347819</v>
      </c>
      <c r="AB1015" s="31">
        <v>0</v>
      </c>
      <c r="AC1015" s="36">
        <v>0</v>
      </c>
      <c r="AD1015" s="31">
        <v>0</v>
      </c>
      <c r="AE1015" s="31">
        <v>0</v>
      </c>
      <c r="AF1015" s="36" t="s">
        <v>2850</v>
      </c>
      <c r="AG1015" s="31">
        <v>0</v>
      </c>
      <c r="AH1015" s="31">
        <v>0</v>
      </c>
      <c r="AI1015" s="36" t="s">
        <v>2850</v>
      </c>
      <c r="AJ1015" t="s">
        <v>585</v>
      </c>
      <c r="AK1015" s="37">
        <v>9</v>
      </c>
      <c r="AT1015"/>
    </row>
    <row r="1016" spans="1:46" x14ac:dyDescent="0.25">
      <c r="A1016" t="s">
        <v>2660</v>
      </c>
      <c r="B1016" t="s">
        <v>1201</v>
      </c>
      <c r="C1016" t="s">
        <v>2286</v>
      </c>
      <c r="D1016" t="s">
        <v>2603</v>
      </c>
      <c r="E1016" s="31">
        <v>84.847826086956516</v>
      </c>
      <c r="F1016" s="31">
        <v>307.93608695652176</v>
      </c>
      <c r="G1016" s="31">
        <v>0</v>
      </c>
      <c r="H1016" s="36">
        <v>0</v>
      </c>
      <c r="I1016" s="31">
        <v>28.995217391304351</v>
      </c>
      <c r="J1016" s="31">
        <v>0</v>
      </c>
      <c r="K1016" s="36">
        <v>0</v>
      </c>
      <c r="L1016" s="31">
        <v>17.088913043478264</v>
      </c>
      <c r="M1016" s="31">
        <v>0</v>
      </c>
      <c r="N1016" s="36">
        <v>0</v>
      </c>
      <c r="O1016" s="31">
        <v>7.0938043478260884</v>
      </c>
      <c r="P1016" s="31">
        <v>0</v>
      </c>
      <c r="Q1016" s="36">
        <v>0</v>
      </c>
      <c r="R1016" s="31">
        <v>4.8125</v>
      </c>
      <c r="S1016" s="31">
        <v>0</v>
      </c>
      <c r="T1016" s="36">
        <v>0</v>
      </c>
      <c r="U1016" s="31">
        <v>58.782934782608685</v>
      </c>
      <c r="V1016" s="31">
        <v>0</v>
      </c>
      <c r="W1016" s="36">
        <v>0</v>
      </c>
      <c r="X1016" s="31">
        <v>5.2309782608695654</v>
      </c>
      <c r="Y1016" s="31">
        <v>0</v>
      </c>
      <c r="Z1016" s="36">
        <v>0</v>
      </c>
      <c r="AA1016" s="31">
        <v>214.92695652173919</v>
      </c>
      <c r="AB1016" s="31">
        <v>0</v>
      </c>
      <c r="AC1016" s="36">
        <v>0</v>
      </c>
      <c r="AD1016" s="31">
        <v>0</v>
      </c>
      <c r="AE1016" s="31">
        <v>0</v>
      </c>
      <c r="AF1016" s="36" t="s">
        <v>2850</v>
      </c>
      <c r="AG1016" s="31">
        <v>0</v>
      </c>
      <c r="AH1016" s="31">
        <v>0</v>
      </c>
      <c r="AI1016" s="36" t="s">
        <v>2850</v>
      </c>
      <c r="AJ1016" t="s">
        <v>64</v>
      </c>
      <c r="AK1016" s="37">
        <v>9</v>
      </c>
      <c r="AT1016"/>
    </row>
    <row r="1017" spans="1:46" x14ac:dyDescent="0.25">
      <c r="A1017" t="s">
        <v>2660</v>
      </c>
      <c r="B1017" t="s">
        <v>2211</v>
      </c>
      <c r="C1017" t="s">
        <v>2538</v>
      </c>
      <c r="D1017" t="s">
        <v>2602</v>
      </c>
      <c r="E1017" s="31">
        <v>62.271739130434781</v>
      </c>
      <c r="F1017" s="31">
        <v>284.97130434782605</v>
      </c>
      <c r="G1017" s="31">
        <v>1.8206521739130435</v>
      </c>
      <c r="H1017" s="36">
        <v>6.3888965174220451E-3</v>
      </c>
      <c r="I1017" s="31">
        <v>76.004456521739115</v>
      </c>
      <c r="J1017" s="31">
        <v>0</v>
      </c>
      <c r="K1017" s="36">
        <v>0</v>
      </c>
      <c r="L1017" s="31">
        <v>58.656630434782606</v>
      </c>
      <c r="M1017" s="31">
        <v>0</v>
      </c>
      <c r="N1017" s="36">
        <v>0</v>
      </c>
      <c r="O1017" s="31">
        <v>12.217391304347826</v>
      </c>
      <c r="P1017" s="31">
        <v>0</v>
      </c>
      <c r="Q1017" s="36">
        <v>0</v>
      </c>
      <c r="R1017" s="31">
        <v>5.1304347826086953</v>
      </c>
      <c r="S1017" s="31">
        <v>0</v>
      </c>
      <c r="T1017" s="36">
        <v>0</v>
      </c>
      <c r="U1017" s="31">
        <v>57.361413043478258</v>
      </c>
      <c r="V1017" s="31">
        <v>0</v>
      </c>
      <c r="W1017" s="36">
        <v>0</v>
      </c>
      <c r="X1017" s="31">
        <v>0</v>
      </c>
      <c r="Y1017" s="31">
        <v>0</v>
      </c>
      <c r="Z1017" s="36" t="s">
        <v>2850</v>
      </c>
      <c r="AA1017" s="31">
        <v>151.60543478260868</v>
      </c>
      <c r="AB1017" s="31">
        <v>1.8206521739130435</v>
      </c>
      <c r="AC1017" s="36">
        <v>1.2009148461753551E-2</v>
      </c>
      <c r="AD1017" s="31">
        <v>0</v>
      </c>
      <c r="AE1017" s="31">
        <v>0</v>
      </c>
      <c r="AF1017" s="36" t="s">
        <v>2850</v>
      </c>
      <c r="AG1017" s="31">
        <v>0</v>
      </c>
      <c r="AH1017" s="31">
        <v>0</v>
      </c>
      <c r="AI1017" s="36" t="s">
        <v>2850</v>
      </c>
      <c r="AJ1017" t="s">
        <v>1079</v>
      </c>
      <c r="AK1017" s="37">
        <v>9</v>
      </c>
      <c r="AT1017"/>
    </row>
    <row r="1018" spans="1:46" x14ac:dyDescent="0.25">
      <c r="A1018" t="s">
        <v>2660</v>
      </c>
      <c r="B1018" t="s">
        <v>2172</v>
      </c>
      <c r="C1018" t="s">
        <v>2372</v>
      </c>
      <c r="D1018" t="s">
        <v>2605</v>
      </c>
      <c r="E1018" s="31">
        <v>158.02173913043478</v>
      </c>
      <c r="F1018" s="31">
        <v>666.96260869565219</v>
      </c>
      <c r="G1018" s="31">
        <v>0</v>
      </c>
      <c r="H1018" s="36">
        <v>0</v>
      </c>
      <c r="I1018" s="31">
        <v>130.74195652173913</v>
      </c>
      <c r="J1018" s="31">
        <v>0</v>
      </c>
      <c r="K1018" s="36">
        <v>0</v>
      </c>
      <c r="L1018" s="31">
        <v>100</v>
      </c>
      <c r="M1018" s="31">
        <v>0</v>
      </c>
      <c r="N1018" s="36">
        <v>0</v>
      </c>
      <c r="O1018" s="31">
        <v>25.611521739130438</v>
      </c>
      <c r="P1018" s="31">
        <v>0</v>
      </c>
      <c r="Q1018" s="36">
        <v>0</v>
      </c>
      <c r="R1018" s="31">
        <v>5.1304347826086953</v>
      </c>
      <c r="S1018" s="31">
        <v>0</v>
      </c>
      <c r="T1018" s="36">
        <v>0</v>
      </c>
      <c r="U1018" s="31">
        <v>117.76141304347826</v>
      </c>
      <c r="V1018" s="31">
        <v>0</v>
      </c>
      <c r="W1018" s="36">
        <v>0</v>
      </c>
      <c r="X1018" s="31">
        <v>0</v>
      </c>
      <c r="Y1018" s="31">
        <v>0</v>
      </c>
      <c r="Z1018" s="36" t="s">
        <v>2850</v>
      </c>
      <c r="AA1018" s="31">
        <v>418.45923913043481</v>
      </c>
      <c r="AB1018" s="31">
        <v>0</v>
      </c>
      <c r="AC1018" s="36">
        <v>0</v>
      </c>
      <c r="AD1018" s="31">
        <v>0</v>
      </c>
      <c r="AE1018" s="31">
        <v>0</v>
      </c>
      <c r="AF1018" s="36" t="s">
        <v>2850</v>
      </c>
      <c r="AG1018" s="31">
        <v>0</v>
      </c>
      <c r="AH1018" s="31">
        <v>0</v>
      </c>
      <c r="AI1018" s="36" t="s">
        <v>2850</v>
      </c>
      <c r="AJ1018" t="s">
        <v>1039</v>
      </c>
      <c r="AK1018" s="37">
        <v>9</v>
      </c>
      <c r="AT1018"/>
    </row>
    <row r="1019" spans="1:46" x14ac:dyDescent="0.25">
      <c r="A1019" t="s">
        <v>2660</v>
      </c>
      <c r="B1019" t="s">
        <v>2248</v>
      </c>
      <c r="C1019" t="s">
        <v>2333</v>
      </c>
      <c r="D1019" t="s">
        <v>2622</v>
      </c>
      <c r="E1019" s="31">
        <v>99.771739130434781</v>
      </c>
      <c r="F1019" s="31">
        <v>475.3880434782609</v>
      </c>
      <c r="G1019" s="31">
        <v>0</v>
      </c>
      <c r="H1019" s="36">
        <v>0</v>
      </c>
      <c r="I1019" s="31">
        <v>129.50271739130437</v>
      </c>
      <c r="J1019" s="31">
        <v>0</v>
      </c>
      <c r="K1019" s="36">
        <v>0</v>
      </c>
      <c r="L1019" s="31">
        <v>85.501630434782598</v>
      </c>
      <c r="M1019" s="31">
        <v>0</v>
      </c>
      <c r="N1019" s="36">
        <v>0</v>
      </c>
      <c r="O1019" s="31">
        <v>42.805434782608742</v>
      </c>
      <c r="P1019" s="31">
        <v>0</v>
      </c>
      <c r="Q1019" s="36">
        <v>0</v>
      </c>
      <c r="R1019" s="31">
        <v>1.1956521739130435</v>
      </c>
      <c r="S1019" s="31">
        <v>0</v>
      </c>
      <c r="T1019" s="36">
        <v>0</v>
      </c>
      <c r="U1019" s="31">
        <v>115.15489130434783</v>
      </c>
      <c r="V1019" s="31">
        <v>0</v>
      </c>
      <c r="W1019" s="36">
        <v>0</v>
      </c>
      <c r="X1019" s="31">
        <v>0</v>
      </c>
      <c r="Y1019" s="31">
        <v>0</v>
      </c>
      <c r="Z1019" s="36" t="s">
        <v>2850</v>
      </c>
      <c r="AA1019" s="31">
        <v>230.73043478260871</v>
      </c>
      <c r="AB1019" s="31">
        <v>0</v>
      </c>
      <c r="AC1019" s="36">
        <v>0</v>
      </c>
      <c r="AD1019" s="31">
        <v>0</v>
      </c>
      <c r="AE1019" s="31">
        <v>0</v>
      </c>
      <c r="AF1019" s="36" t="s">
        <v>2850</v>
      </c>
      <c r="AG1019" s="31">
        <v>0</v>
      </c>
      <c r="AH1019" s="31">
        <v>0</v>
      </c>
      <c r="AI1019" s="36" t="s">
        <v>2850</v>
      </c>
      <c r="AJ1019" t="s">
        <v>1118</v>
      </c>
      <c r="AK1019" s="37">
        <v>9</v>
      </c>
      <c r="AT1019"/>
    </row>
    <row r="1020" spans="1:46" x14ac:dyDescent="0.25">
      <c r="A1020" t="s">
        <v>2660</v>
      </c>
      <c r="B1020" t="s">
        <v>2240</v>
      </c>
      <c r="C1020" t="s">
        <v>2393</v>
      </c>
      <c r="D1020" t="s">
        <v>2635</v>
      </c>
      <c r="E1020" s="31">
        <v>51.913043478260867</v>
      </c>
      <c r="F1020" s="31">
        <v>283.86956521739125</v>
      </c>
      <c r="G1020" s="31">
        <v>0</v>
      </c>
      <c r="H1020" s="36">
        <v>0</v>
      </c>
      <c r="I1020" s="31">
        <v>105.71956521739131</v>
      </c>
      <c r="J1020" s="31">
        <v>0</v>
      </c>
      <c r="K1020" s="36">
        <v>0</v>
      </c>
      <c r="L1020" s="31">
        <v>48.298913043478258</v>
      </c>
      <c r="M1020" s="31">
        <v>0</v>
      </c>
      <c r="N1020" s="36">
        <v>0</v>
      </c>
      <c r="O1020" s="31">
        <v>48.429347826086968</v>
      </c>
      <c r="P1020" s="31">
        <v>0</v>
      </c>
      <c r="Q1020" s="36">
        <v>0</v>
      </c>
      <c r="R1020" s="31">
        <v>8.9913043478260875</v>
      </c>
      <c r="S1020" s="31">
        <v>0</v>
      </c>
      <c r="T1020" s="36">
        <v>0</v>
      </c>
      <c r="U1020" s="31">
        <v>35.786956521739128</v>
      </c>
      <c r="V1020" s="31">
        <v>0</v>
      </c>
      <c r="W1020" s="36">
        <v>0</v>
      </c>
      <c r="X1020" s="31">
        <v>0</v>
      </c>
      <c r="Y1020" s="31">
        <v>0</v>
      </c>
      <c r="Z1020" s="36" t="s">
        <v>2850</v>
      </c>
      <c r="AA1020" s="31">
        <v>142.36304347826083</v>
      </c>
      <c r="AB1020" s="31">
        <v>0</v>
      </c>
      <c r="AC1020" s="36">
        <v>0</v>
      </c>
      <c r="AD1020" s="31">
        <v>0</v>
      </c>
      <c r="AE1020" s="31">
        <v>0</v>
      </c>
      <c r="AF1020" s="36" t="s">
        <v>2850</v>
      </c>
      <c r="AG1020" s="31">
        <v>0</v>
      </c>
      <c r="AH1020" s="31">
        <v>0</v>
      </c>
      <c r="AI1020" s="36" t="s">
        <v>2850</v>
      </c>
      <c r="AJ1020" t="s">
        <v>1109</v>
      </c>
      <c r="AK1020" s="37">
        <v>9</v>
      </c>
      <c r="AT1020"/>
    </row>
    <row r="1021" spans="1:46" x14ac:dyDescent="0.25">
      <c r="A1021" t="s">
        <v>2660</v>
      </c>
      <c r="B1021" t="s">
        <v>2263</v>
      </c>
      <c r="C1021" t="s">
        <v>2286</v>
      </c>
      <c r="D1021" t="s">
        <v>2603</v>
      </c>
      <c r="E1021" s="31">
        <v>198.80434782608697</v>
      </c>
      <c r="F1021" s="31">
        <v>1172.7005434782607</v>
      </c>
      <c r="G1021" s="31">
        <v>0</v>
      </c>
      <c r="H1021" s="36">
        <v>0</v>
      </c>
      <c r="I1021" s="31">
        <v>266.79500000000002</v>
      </c>
      <c r="J1021" s="31">
        <v>0</v>
      </c>
      <c r="K1021" s="36">
        <v>0</v>
      </c>
      <c r="L1021" s="31">
        <v>188.90913043478264</v>
      </c>
      <c r="M1021" s="31">
        <v>0</v>
      </c>
      <c r="N1021" s="36">
        <v>0</v>
      </c>
      <c r="O1021" s="31">
        <v>73.103260869565219</v>
      </c>
      <c r="P1021" s="31">
        <v>0</v>
      </c>
      <c r="Q1021" s="36">
        <v>0</v>
      </c>
      <c r="R1021" s="31">
        <v>4.7826086956521738</v>
      </c>
      <c r="S1021" s="31">
        <v>0</v>
      </c>
      <c r="T1021" s="36">
        <v>0</v>
      </c>
      <c r="U1021" s="31">
        <v>224.2220652173913</v>
      </c>
      <c r="V1021" s="31">
        <v>0</v>
      </c>
      <c r="W1021" s="36">
        <v>0</v>
      </c>
      <c r="X1021" s="31">
        <v>0</v>
      </c>
      <c r="Y1021" s="31">
        <v>0</v>
      </c>
      <c r="Z1021" s="36" t="s">
        <v>2850</v>
      </c>
      <c r="AA1021" s="31">
        <v>681.68347826086938</v>
      </c>
      <c r="AB1021" s="31">
        <v>0</v>
      </c>
      <c r="AC1021" s="36">
        <v>0</v>
      </c>
      <c r="AD1021" s="31">
        <v>0</v>
      </c>
      <c r="AE1021" s="31">
        <v>0</v>
      </c>
      <c r="AF1021" s="36" t="s">
        <v>2850</v>
      </c>
      <c r="AG1021" s="31">
        <v>0</v>
      </c>
      <c r="AH1021" s="31">
        <v>0</v>
      </c>
      <c r="AI1021" s="36" t="s">
        <v>2850</v>
      </c>
      <c r="AJ1021" t="s">
        <v>1133</v>
      </c>
      <c r="AK1021" s="37">
        <v>9</v>
      </c>
      <c r="AT1021"/>
    </row>
    <row r="1022" spans="1:46" x14ac:dyDescent="0.25">
      <c r="A1022" t="s">
        <v>2660</v>
      </c>
      <c r="B1022" t="s">
        <v>1831</v>
      </c>
      <c r="C1022" t="s">
        <v>2532</v>
      </c>
      <c r="D1022" t="s">
        <v>2642</v>
      </c>
      <c r="E1022" s="31">
        <v>247.36956521739131</v>
      </c>
      <c r="F1022" s="31">
        <v>1206.4384782608697</v>
      </c>
      <c r="G1022" s="31">
        <v>92.195978260869566</v>
      </c>
      <c r="H1022" s="36">
        <v>7.6419958350278941E-2</v>
      </c>
      <c r="I1022" s="31">
        <v>338.78195652173912</v>
      </c>
      <c r="J1022" s="31">
        <v>0</v>
      </c>
      <c r="K1022" s="36">
        <v>0</v>
      </c>
      <c r="L1022" s="31">
        <v>232.06282608695651</v>
      </c>
      <c r="M1022" s="31">
        <v>0</v>
      </c>
      <c r="N1022" s="36">
        <v>0</v>
      </c>
      <c r="O1022" s="31">
        <v>101.76260869565218</v>
      </c>
      <c r="P1022" s="31">
        <v>0</v>
      </c>
      <c r="Q1022" s="36">
        <v>0</v>
      </c>
      <c r="R1022" s="31">
        <v>4.9565217391304346</v>
      </c>
      <c r="S1022" s="31">
        <v>0</v>
      </c>
      <c r="T1022" s="36">
        <v>0</v>
      </c>
      <c r="U1022" s="31">
        <v>145.43619565217392</v>
      </c>
      <c r="V1022" s="31">
        <v>37.621195652173917</v>
      </c>
      <c r="W1022" s="36">
        <v>0.25867835364828295</v>
      </c>
      <c r="X1022" s="31">
        <v>0</v>
      </c>
      <c r="Y1022" s="31">
        <v>0</v>
      </c>
      <c r="Z1022" s="36" t="s">
        <v>2850</v>
      </c>
      <c r="AA1022" s="31">
        <v>722.22032608695667</v>
      </c>
      <c r="AB1022" s="31">
        <v>54.574782608695656</v>
      </c>
      <c r="AC1022" s="36">
        <v>7.5565282002496223E-2</v>
      </c>
      <c r="AD1022" s="31">
        <v>0</v>
      </c>
      <c r="AE1022" s="31">
        <v>0</v>
      </c>
      <c r="AF1022" s="36" t="s">
        <v>2850</v>
      </c>
      <c r="AG1022" s="31">
        <v>0</v>
      </c>
      <c r="AH1022" s="31">
        <v>0</v>
      </c>
      <c r="AI1022" s="36" t="s">
        <v>2850</v>
      </c>
      <c r="AJ1022" t="s">
        <v>689</v>
      </c>
      <c r="AK1022" s="37">
        <v>9</v>
      </c>
      <c r="AT1022"/>
    </row>
    <row r="1023" spans="1:46" x14ac:dyDescent="0.25">
      <c r="A1023" t="s">
        <v>2660</v>
      </c>
      <c r="B1023" t="s">
        <v>2170</v>
      </c>
      <c r="C1023" t="s">
        <v>2355</v>
      </c>
      <c r="D1023" t="s">
        <v>2605</v>
      </c>
      <c r="E1023" s="31">
        <v>45.413043478260867</v>
      </c>
      <c r="F1023" s="31">
        <v>246.76021739130439</v>
      </c>
      <c r="G1023" s="31">
        <v>14.540760869565219</v>
      </c>
      <c r="H1023" s="36">
        <v>5.8926682036865567E-2</v>
      </c>
      <c r="I1023" s="31">
        <v>36.850326086956528</v>
      </c>
      <c r="J1023" s="31">
        <v>3.6304347826086958</v>
      </c>
      <c r="K1023" s="36">
        <v>9.8518389607784709E-2</v>
      </c>
      <c r="L1023" s="31">
        <v>16.298152173913046</v>
      </c>
      <c r="M1023" s="31">
        <v>0</v>
      </c>
      <c r="N1023" s="36">
        <v>0</v>
      </c>
      <c r="O1023" s="31">
        <v>12.573913043478266</v>
      </c>
      <c r="P1023" s="31">
        <v>0</v>
      </c>
      <c r="Q1023" s="36">
        <v>0</v>
      </c>
      <c r="R1023" s="31">
        <v>7.9782608695652177</v>
      </c>
      <c r="S1023" s="31">
        <v>3.6304347826086958</v>
      </c>
      <c r="T1023" s="36">
        <v>0.45504087193460491</v>
      </c>
      <c r="U1023" s="31">
        <v>58.97695652173914</v>
      </c>
      <c r="V1023" s="31">
        <v>3.1684782608695654</v>
      </c>
      <c r="W1023" s="36">
        <v>5.3724004216827492E-2</v>
      </c>
      <c r="X1023" s="31">
        <v>4.6730434782608699</v>
      </c>
      <c r="Y1023" s="31">
        <v>0</v>
      </c>
      <c r="Z1023" s="36">
        <v>0</v>
      </c>
      <c r="AA1023" s="31">
        <v>146.25989130434786</v>
      </c>
      <c r="AB1023" s="31">
        <v>7.7418478260869561</v>
      </c>
      <c r="AC1023" s="36">
        <v>5.293213168042888E-2</v>
      </c>
      <c r="AD1023" s="31">
        <v>0</v>
      </c>
      <c r="AE1023" s="31">
        <v>0</v>
      </c>
      <c r="AF1023" s="36" t="s">
        <v>2850</v>
      </c>
      <c r="AG1023" s="31">
        <v>0</v>
      </c>
      <c r="AH1023" s="31">
        <v>0</v>
      </c>
      <c r="AI1023" s="36" t="s">
        <v>2850</v>
      </c>
      <c r="AJ1023" t="s">
        <v>1037</v>
      </c>
      <c r="AK1023" s="37">
        <v>9</v>
      </c>
      <c r="AT1023"/>
    </row>
    <row r="1024" spans="1:46" x14ac:dyDescent="0.25">
      <c r="A1024" t="s">
        <v>2660</v>
      </c>
      <c r="B1024" t="s">
        <v>2197</v>
      </c>
      <c r="C1024" t="s">
        <v>2417</v>
      </c>
      <c r="D1024" t="s">
        <v>2623</v>
      </c>
      <c r="E1024" s="31">
        <v>34.076086956521742</v>
      </c>
      <c r="F1024" s="31">
        <v>202.23945652173916</v>
      </c>
      <c r="G1024" s="31">
        <v>5.1036956521739132</v>
      </c>
      <c r="H1024" s="36">
        <v>2.5235904704012622E-2</v>
      </c>
      <c r="I1024" s="31">
        <v>65.539347826086967</v>
      </c>
      <c r="J1024" s="31">
        <v>0</v>
      </c>
      <c r="K1024" s="36">
        <v>0</v>
      </c>
      <c r="L1024" s="31">
        <v>36.209673913043481</v>
      </c>
      <c r="M1024" s="31">
        <v>0</v>
      </c>
      <c r="N1024" s="36">
        <v>0</v>
      </c>
      <c r="O1024" s="31">
        <v>21.938369565217389</v>
      </c>
      <c r="P1024" s="31">
        <v>0</v>
      </c>
      <c r="Q1024" s="36">
        <v>0</v>
      </c>
      <c r="R1024" s="31">
        <v>7.3913043478260869</v>
      </c>
      <c r="S1024" s="31">
        <v>0</v>
      </c>
      <c r="T1024" s="36">
        <v>0</v>
      </c>
      <c r="U1024" s="31">
        <v>28.076956521739124</v>
      </c>
      <c r="V1024" s="31">
        <v>0</v>
      </c>
      <c r="W1024" s="36">
        <v>0</v>
      </c>
      <c r="X1024" s="31">
        <v>0.65010869565217388</v>
      </c>
      <c r="Y1024" s="31">
        <v>0</v>
      </c>
      <c r="Z1024" s="36">
        <v>0</v>
      </c>
      <c r="AA1024" s="31">
        <v>107.97304347826088</v>
      </c>
      <c r="AB1024" s="31">
        <v>5.1036956521739132</v>
      </c>
      <c r="AC1024" s="36">
        <v>4.7268239254564345E-2</v>
      </c>
      <c r="AD1024" s="31">
        <v>0</v>
      </c>
      <c r="AE1024" s="31">
        <v>0</v>
      </c>
      <c r="AF1024" s="36" t="s">
        <v>2850</v>
      </c>
      <c r="AG1024" s="31">
        <v>0</v>
      </c>
      <c r="AH1024" s="31">
        <v>0</v>
      </c>
      <c r="AI1024" s="36" t="s">
        <v>2850</v>
      </c>
      <c r="AJ1024" t="s">
        <v>1065</v>
      </c>
      <c r="AK1024" s="37">
        <v>9</v>
      </c>
      <c r="AT1024"/>
    </row>
    <row r="1025" spans="1:46" x14ac:dyDescent="0.25">
      <c r="A1025" t="s">
        <v>2660</v>
      </c>
      <c r="B1025" t="s">
        <v>2064</v>
      </c>
      <c r="C1025" t="s">
        <v>2393</v>
      </c>
      <c r="D1025" t="s">
        <v>2635</v>
      </c>
      <c r="E1025" s="31">
        <v>36.684782608695649</v>
      </c>
      <c r="F1025" s="31">
        <v>147.99184782608694</v>
      </c>
      <c r="G1025" s="31">
        <v>0</v>
      </c>
      <c r="H1025" s="36">
        <v>0</v>
      </c>
      <c r="I1025" s="31">
        <v>11.769021739130435</v>
      </c>
      <c r="J1025" s="31">
        <v>0</v>
      </c>
      <c r="K1025" s="36">
        <v>0</v>
      </c>
      <c r="L1025" s="31">
        <v>11.486413043478262</v>
      </c>
      <c r="M1025" s="31">
        <v>0</v>
      </c>
      <c r="N1025" s="36">
        <v>0</v>
      </c>
      <c r="O1025" s="31">
        <v>0.28260869565217389</v>
      </c>
      <c r="P1025" s="31">
        <v>0</v>
      </c>
      <c r="Q1025" s="36">
        <v>0</v>
      </c>
      <c r="R1025" s="31">
        <v>0</v>
      </c>
      <c r="S1025" s="31">
        <v>0</v>
      </c>
      <c r="T1025" s="36" t="s">
        <v>2850</v>
      </c>
      <c r="U1025" s="31">
        <v>73.951086956521735</v>
      </c>
      <c r="V1025" s="31">
        <v>0</v>
      </c>
      <c r="W1025" s="36">
        <v>0</v>
      </c>
      <c r="X1025" s="31">
        <v>0</v>
      </c>
      <c r="Y1025" s="31">
        <v>0</v>
      </c>
      <c r="Z1025" s="36" t="s">
        <v>2850</v>
      </c>
      <c r="AA1025" s="31">
        <v>62.271739130434781</v>
      </c>
      <c r="AB1025" s="31">
        <v>0</v>
      </c>
      <c r="AC1025" s="36">
        <v>0</v>
      </c>
      <c r="AD1025" s="31">
        <v>0</v>
      </c>
      <c r="AE1025" s="31">
        <v>0</v>
      </c>
      <c r="AF1025" s="36" t="s">
        <v>2850</v>
      </c>
      <c r="AG1025" s="31">
        <v>0</v>
      </c>
      <c r="AH1025" s="31">
        <v>0</v>
      </c>
      <c r="AI1025" s="36" t="s">
        <v>2850</v>
      </c>
      <c r="AJ1025" t="s">
        <v>927</v>
      </c>
      <c r="AK1025" s="37">
        <v>9</v>
      </c>
      <c r="AT1025"/>
    </row>
    <row r="1026" spans="1:46" x14ac:dyDescent="0.25">
      <c r="A1026" t="s">
        <v>2660</v>
      </c>
      <c r="B1026" t="s">
        <v>1838</v>
      </c>
      <c r="C1026" t="s">
        <v>2329</v>
      </c>
      <c r="D1026" t="s">
        <v>2603</v>
      </c>
      <c r="E1026" s="31">
        <v>43.25</v>
      </c>
      <c r="F1026" s="31">
        <v>186.17141304347828</v>
      </c>
      <c r="G1026" s="31">
        <v>0</v>
      </c>
      <c r="H1026" s="36">
        <v>0</v>
      </c>
      <c r="I1026" s="31">
        <v>18.06228260869565</v>
      </c>
      <c r="J1026" s="31">
        <v>0</v>
      </c>
      <c r="K1026" s="36">
        <v>0</v>
      </c>
      <c r="L1026" s="31">
        <v>5.9655434782608676</v>
      </c>
      <c r="M1026" s="31">
        <v>0</v>
      </c>
      <c r="N1026" s="36">
        <v>0</v>
      </c>
      <c r="O1026" s="31">
        <v>6.5315217391304348</v>
      </c>
      <c r="P1026" s="31">
        <v>0</v>
      </c>
      <c r="Q1026" s="36">
        <v>0</v>
      </c>
      <c r="R1026" s="31">
        <v>5.5652173913043477</v>
      </c>
      <c r="S1026" s="31">
        <v>0</v>
      </c>
      <c r="T1026" s="36">
        <v>0</v>
      </c>
      <c r="U1026" s="31">
        <v>53.835108695652195</v>
      </c>
      <c r="V1026" s="31">
        <v>0</v>
      </c>
      <c r="W1026" s="36">
        <v>0</v>
      </c>
      <c r="X1026" s="31">
        <v>4.8695652173913047</v>
      </c>
      <c r="Y1026" s="31">
        <v>0</v>
      </c>
      <c r="Z1026" s="36">
        <v>0</v>
      </c>
      <c r="AA1026" s="31">
        <v>109.40445652173912</v>
      </c>
      <c r="AB1026" s="31">
        <v>0</v>
      </c>
      <c r="AC1026" s="36">
        <v>0</v>
      </c>
      <c r="AD1026" s="31">
        <v>0</v>
      </c>
      <c r="AE1026" s="31">
        <v>0</v>
      </c>
      <c r="AF1026" s="36" t="s">
        <v>2850</v>
      </c>
      <c r="AG1026" s="31">
        <v>0</v>
      </c>
      <c r="AH1026" s="31">
        <v>0</v>
      </c>
      <c r="AI1026" s="36" t="s">
        <v>2850</v>
      </c>
      <c r="AJ1026" t="s">
        <v>696</v>
      </c>
      <c r="AK1026" s="37">
        <v>9</v>
      </c>
      <c r="AT1026"/>
    </row>
    <row r="1027" spans="1:46" x14ac:dyDescent="0.25">
      <c r="A1027" t="s">
        <v>2660</v>
      </c>
      <c r="B1027" t="s">
        <v>1838</v>
      </c>
      <c r="C1027" t="s">
        <v>2403</v>
      </c>
      <c r="D1027" t="s">
        <v>2608</v>
      </c>
      <c r="E1027" s="31">
        <v>162.30434782608697</v>
      </c>
      <c r="F1027" s="31">
        <v>607.29434782608689</v>
      </c>
      <c r="G1027" s="31">
        <v>0</v>
      </c>
      <c r="H1027" s="36">
        <v>0</v>
      </c>
      <c r="I1027" s="31">
        <v>71.669130434782588</v>
      </c>
      <c r="J1027" s="31">
        <v>0</v>
      </c>
      <c r="K1027" s="36">
        <v>0</v>
      </c>
      <c r="L1027" s="31">
        <v>55.538804347826066</v>
      </c>
      <c r="M1027" s="31">
        <v>0</v>
      </c>
      <c r="N1027" s="36">
        <v>0</v>
      </c>
      <c r="O1027" s="31">
        <v>10.391195652173916</v>
      </c>
      <c r="P1027" s="31">
        <v>0</v>
      </c>
      <c r="Q1027" s="36">
        <v>0</v>
      </c>
      <c r="R1027" s="31">
        <v>5.7391304347826084</v>
      </c>
      <c r="S1027" s="31">
        <v>0</v>
      </c>
      <c r="T1027" s="36">
        <v>0</v>
      </c>
      <c r="U1027" s="31">
        <v>131.96402173913043</v>
      </c>
      <c r="V1027" s="31">
        <v>0</v>
      </c>
      <c r="W1027" s="36">
        <v>0</v>
      </c>
      <c r="X1027" s="31">
        <v>16.42141304347826</v>
      </c>
      <c r="Y1027" s="31">
        <v>0</v>
      </c>
      <c r="Z1027" s="36">
        <v>0</v>
      </c>
      <c r="AA1027" s="31">
        <v>387.23978260869563</v>
      </c>
      <c r="AB1027" s="31">
        <v>0</v>
      </c>
      <c r="AC1027" s="36">
        <v>0</v>
      </c>
      <c r="AD1027" s="31">
        <v>0</v>
      </c>
      <c r="AE1027" s="31">
        <v>0</v>
      </c>
      <c r="AF1027" s="36" t="s">
        <v>2850</v>
      </c>
      <c r="AG1027" s="31">
        <v>0</v>
      </c>
      <c r="AH1027" s="31">
        <v>0</v>
      </c>
      <c r="AI1027" s="36" t="s">
        <v>2850</v>
      </c>
      <c r="AJ1027" t="s">
        <v>884</v>
      </c>
      <c r="AK1027" s="37">
        <v>9</v>
      </c>
      <c r="AT1027"/>
    </row>
    <row r="1028" spans="1:46" x14ac:dyDescent="0.25">
      <c r="A1028" t="s">
        <v>2660</v>
      </c>
      <c r="B1028" t="s">
        <v>1231</v>
      </c>
      <c r="C1028" t="s">
        <v>2342</v>
      </c>
      <c r="D1028" t="s">
        <v>2619</v>
      </c>
      <c r="E1028" s="31">
        <v>77.423913043478265</v>
      </c>
      <c r="F1028" s="31">
        <v>323.12119565217387</v>
      </c>
      <c r="G1028" s="31">
        <v>0</v>
      </c>
      <c r="H1028" s="36">
        <v>0</v>
      </c>
      <c r="I1028" s="31">
        <v>32.933695652173917</v>
      </c>
      <c r="J1028" s="31">
        <v>0</v>
      </c>
      <c r="K1028" s="36">
        <v>0</v>
      </c>
      <c r="L1028" s="31">
        <v>22.172826086956526</v>
      </c>
      <c r="M1028" s="31">
        <v>0</v>
      </c>
      <c r="N1028" s="36">
        <v>0</v>
      </c>
      <c r="O1028" s="31">
        <v>5.8043478260869561</v>
      </c>
      <c r="P1028" s="31">
        <v>0</v>
      </c>
      <c r="Q1028" s="36">
        <v>0</v>
      </c>
      <c r="R1028" s="31">
        <v>4.9565217391304346</v>
      </c>
      <c r="S1028" s="31">
        <v>0</v>
      </c>
      <c r="T1028" s="36">
        <v>0</v>
      </c>
      <c r="U1028" s="31">
        <v>67.626739130434785</v>
      </c>
      <c r="V1028" s="31">
        <v>0</v>
      </c>
      <c r="W1028" s="36">
        <v>0</v>
      </c>
      <c r="X1028" s="31">
        <v>5.3043478260869561</v>
      </c>
      <c r="Y1028" s="31">
        <v>0</v>
      </c>
      <c r="Z1028" s="36">
        <v>0</v>
      </c>
      <c r="AA1028" s="31">
        <v>206.10293478260866</v>
      </c>
      <c r="AB1028" s="31">
        <v>0</v>
      </c>
      <c r="AC1028" s="36">
        <v>0</v>
      </c>
      <c r="AD1028" s="31">
        <v>11.153478260869564</v>
      </c>
      <c r="AE1028" s="31">
        <v>0</v>
      </c>
      <c r="AF1028" s="36">
        <v>0</v>
      </c>
      <c r="AG1028" s="31">
        <v>0</v>
      </c>
      <c r="AH1028" s="31">
        <v>0</v>
      </c>
      <c r="AI1028" s="36" t="s">
        <v>2850</v>
      </c>
      <c r="AJ1028" t="s">
        <v>94</v>
      </c>
      <c r="AK1028" s="37">
        <v>9</v>
      </c>
      <c r="AT1028"/>
    </row>
    <row r="1029" spans="1:46" x14ac:dyDescent="0.25">
      <c r="A1029" t="s">
        <v>2660</v>
      </c>
      <c r="B1029" t="s">
        <v>2178</v>
      </c>
      <c r="C1029" t="s">
        <v>2294</v>
      </c>
      <c r="D1029" t="s">
        <v>2605</v>
      </c>
      <c r="E1029" s="31">
        <v>93.510869565217391</v>
      </c>
      <c r="F1029" s="31">
        <v>364.00619565217386</v>
      </c>
      <c r="G1029" s="31">
        <v>5.4076086956521738</v>
      </c>
      <c r="H1029" s="36">
        <v>1.4855814984037839E-2</v>
      </c>
      <c r="I1029" s="31">
        <v>47.805652173913039</v>
      </c>
      <c r="J1029" s="31">
        <v>2.7989130434782608</v>
      </c>
      <c r="K1029" s="36">
        <v>5.8547743126608646E-2</v>
      </c>
      <c r="L1029" s="31">
        <v>35.978804347826085</v>
      </c>
      <c r="M1029" s="31">
        <v>2.7989130434782608</v>
      </c>
      <c r="N1029" s="36">
        <v>7.7793386806845818E-2</v>
      </c>
      <c r="O1029" s="31">
        <v>6.5224999999999991</v>
      </c>
      <c r="P1029" s="31">
        <v>0</v>
      </c>
      <c r="Q1029" s="36">
        <v>0</v>
      </c>
      <c r="R1029" s="31">
        <v>5.3043478260869561</v>
      </c>
      <c r="S1029" s="31">
        <v>0</v>
      </c>
      <c r="T1029" s="36">
        <v>0</v>
      </c>
      <c r="U1029" s="31">
        <v>79.784782608695636</v>
      </c>
      <c r="V1029" s="31">
        <v>0</v>
      </c>
      <c r="W1029" s="36">
        <v>0</v>
      </c>
      <c r="X1029" s="31">
        <v>9.6380434782608688</v>
      </c>
      <c r="Y1029" s="31">
        <v>0</v>
      </c>
      <c r="Z1029" s="36">
        <v>0</v>
      </c>
      <c r="AA1029" s="31">
        <v>188.89108695652175</v>
      </c>
      <c r="AB1029" s="31">
        <v>2.6086956521739131</v>
      </c>
      <c r="AC1029" s="36">
        <v>1.3810580976615234E-2</v>
      </c>
      <c r="AD1029" s="31">
        <v>37.886630434782603</v>
      </c>
      <c r="AE1029" s="31">
        <v>0</v>
      </c>
      <c r="AF1029" s="36">
        <v>0</v>
      </c>
      <c r="AG1029" s="31">
        <v>0</v>
      </c>
      <c r="AH1029" s="31">
        <v>0</v>
      </c>
      <c r="AI1029" s="36" t="s">
        <v>2850</v>
      </c>
      <c r="AJ1029" t="s">
        <v>1046</v>
      </c>
      <c r="AK1029" s="37">
        <v>9</v>
      </c>
      <c r="AT1029"/>
    </row>
    <row r="1030" spans="1:46" x14ac:dyDescent="0.25">
      <c r="A1030" t="s">
        <v>2660</v>
      </c>
      <c r="B1030" t="s">
        <v>1438</v>
      </c>
      <c r="C1030" t="s">
        <v>2323</v>
      </c>
      <c r="D1030" t="s">
        <v>2620</v>
      </c>
      <c r="E1030" s="31">
        <v>78.728260869565219</v>
      </c>
      <c r="F1030" s="31">
        <v>287.64217391304351</v>
      </c>
      <c r="G1030" s="31">
        <v>26.755434782608695</v>
      </c>
      <c r="H1030" s="36">
        <v>9.3016383580444895E-2</v>
      </c>
      <c r="I1030" s="31">
        <v>49.174021739130438</v>
      </c>
      <c r="J1030" s="31">
        <v>7.0108695652173916</v>
      </c>
      <c r="K1030" s="36">
        <v>0.14257262914980293</v>
      </c>
      <c r="L1030" s="31">
        <v>32.204239130434786</v>
      </c>
      <c r="M1030" s="31">
        <v>7.0108695652173916</v>
      </c>
      <c r="N1030" s="36">
        <v>0.21770020824965655</v>
      </c>
      <c r="O1030" s="31">
        <v>11.404565217391305</v>
      </c>
      <c r="P1030" s="31">
        <v>0</v>
      </c>
      <c r="Q1030" s="36">
        <v>0</v>
      </c>
      <c r="R1030" s="31">
        <v>5.5652173913043477</v>
      </c>
      <c r="S1030" s="31">
        <v>0</v>
      </c>
      <c r="T1030" s="36">
        <v>0</v>
      </c>
      <c r="U1030" s="31">
        <v>46.459456521739135</v>
      </c>
      <c r="V1030" s="31">
        <v>13.782608695652174</v>
      </c>
      <c r="W1030" s="36">
        <v>0.2966588446682123</v>
      </c>
      <c r="X1030" s="31">
        <v>9.8342391304347831</v>
      </c>
      <c r="Y1030" s="31">
        <v>0</v>
      </c>
      <c r="Z1030" s="36">
        <v>0</v>
      </c>
      <c r="AA1030" s="31">
        <v>182.17445652173913</v>
      </c>
      <c r="AB1030" s="31">
        <v>5.9619565217391308</v>
      </c>
      <c r="AC1030" s="36">
        <v>3.2726632677110151E-2</v>
      </c>
      <c r="AD1030" s="31">
        <v>0</v>
      </c>
      <c r="AE1030" s="31">
        <v>0</v>
      </c>
      <c r="AF1030" s="36" t="s">
        <v>2850</v>
      </c>
      <c r="AG1030" s="31">
        <v>0</v>
      </c>
      <c r="AH1030" s="31">
        <v>0</v>
      </c>
      <c r="AI1030" s="36" t="s">
        <v>2850</v>
      </c>
      <c r="AJ1030" t="s">
        <v>303</v>
      </c>
      <c r="AK1030" s="37">
        <v>9</v>
      </c>
      <c r="AT1030"/>
    </row>
    <row r="1031" spans="1:46" x14ac:dyDescent="0.25">
      <c r="A1031" t="s">
        <v>2660</v>
      </c>
      <c r="B1031" t="s">
        <v>1323</v>
      </c>
      <c r="C1031" t="s">
        <v>2345</v>
      </c>
      <c r="D1031" t="s">
        <v>2609</v>
      </c>
      <c r="E1031" s="31">
        <v>114.28260869565217</v>
      </c>
      <c r="F1031" s="31">
        <v>515.80239130434779</v>
      </c>
      <c r="G1031" s="31">
        <v>0</v>
      </c>
      <c r="H1031" s="36">
        <v>0</v>
      </c>
      <c r="I1031" s="31">
        <v>54.426195652173924</v>
      </c>
      <c r="J1031" s="31">
        <v>0</v>
      </c>
      <c r="K1031" s="36">
        <v>0</v>
      </c>
      <c r="L1031" s="31">
        <v>40.614239130434797</v>
      </c>
      <c r="M1031" s="31">
        <v>0</v>
      </c>
      <c r="N1031" s="36">
        <v>0</v>
      </c>
      <c r="O1031" s="31">
        <v>13.811956521739129</v>
      </c>
      <c r="P1031" s="31">
        <v>0</v>
      </c>
      <c r="Q1031" s="36">
        <v>0</v>
      </c>
      <c r="R1031" s="31">
        <v>0</v>
      </c>
      <c r="S1031" s="31">
        <v>0</v>
      </c>
      <c r="T1031" s="36" t="s">
        <v>2850</v>
      </c>
      <c r="U1031" s="31">
        <v>133.05532608695648</v>
      </c>
      <c r="V1031" s="31">
        <v>0</v>
      </c>
      <c r="W1031" s="36">
        <v>0</v>
      </c>
      <c r="X1031" s="31">
        <v>4.9540217391304342</v>
      </c>
      <c r="Y1031" s="31">
        <v>0</v>
      </c>
      <c r="Z1031" s="36">
        <v>0</v>
      </c>
      <c r="AA1031" s="31">
        <v>323.36684782608694</v>
      </c>
      <c r="AB1031" s="31">
        <v>0</v>
      </c>
      <c r="AC1031" s="36">
        <v>0</v>
      </c>
      <c r="AD1031" s="31">
        <v>0</v>
      </c>
      <c r="AE1031" s="31">
        <v>0</v>
      </c>
      <c r="AF1031" s="36" t="s">
        <v>2850</v>
      </c>
      <c r="AG1031" s="31">
        <v>0</v>
      </c>
      <c r="AH1031" s="31">
        <v>0</v>
      </c>
      <c r="AI1031" s="36" t="s">
        <v>2850</v>
      </c>
      <c r="AJ1031" t="s">
        <v>186</v>
      </c>
      <c r="AK1031" s="37">
        <v>9</v>
      </c>
      <c r="AT1031"/>
    </row>
    <row r="1032" spans="1:46" x14ac:dyDescent="0.25">
      <c r="A1032" t="s">
        <v>2660</v>
      </c>
      <c r="B1032" t="s">
        <v>1710</v>
      </c>
      <c r="C1032" t="s">
        <v>2286</v>
      </c>
      <c r="D1032" t="s">
        <v>2603</v>
      </c>
      <c r="E1032" s="31">
        <v>137.9891304347826</v>
      </c>
      <c r="F1032" s="31">
        <v>426.12478260869574</v>
      </c>
      <c r="G1032" s="31">
        <v>17.366630434782607</v>
      </c>
      <c r="H1032" s="36">
        <v>4.0754800339153553E-2</v>
      </c>
      <c r="I1032" s="31">
        <v>48.952065217391294</v>
      </c>
      <c r="J1032" s="31">
        <v>0</v>
      </c>
      <c r="K1032" s="36">
        <v>0</v>
      </c>
      <c r="L1032" s="31">
        <v>43.386847826086949</v>
      </c>
      <c r="M1032" s="31">
        <v>0</v>
      </c>
      <c r="N1032" s="36">
        <v>0</v>
      </c>
      <c r="O1032" s="31">
        <v>0</v>
      </c>
      <c r="P1032" s="31">
        <v>0</v>
      </c>
      <c r="Q1032" s="36" t="s">
        <v>2850</v>
      </c>
      <c r="R1032" s="31">
        <v>5.5652173913043477</v>
      </c>
      <c r="S1032" s="31">
        <v>0</v>
      </c>
      <c r="T1032" s="36">
        <v>0</v>
      </c>
      <c r="U1032" s="31">
        <v>104.22369565217389</v>
      </c>
      <c r="V1032" s="31">
        <v>3.8518478260869564</v>
      </c>
      <c r="W1032" s="36">
        <v>3.6957505699488358E-2</v>
      </c>
      <c r="X1032" s="31">
        <v>7.1183695652173951</v>
      </c>
      <c r="Y1032" s="31">
        <v>0</v>
      </c>
      <c r="Z1032" s="36">
        <v>0</v>
      </c>
      <c r="AA1032" s="31">
        <v>265.83065217391317</v>
      </c>
      <c r="AB1032" s="31">
        <v>13.514782608695651</v>
      </c>
      <c r="AC1032" s="36">
        <v>5.0839820382541652E-2</v>
      </c>
      <c r="AD1032" s="31">
        <v>0</v>
      </c>
      <c r="AE1032" s="31">
        <v>0</v>
      </c>
      <c r="AF1032" s="36" t="s">
        <v>2850</v>
      </c>
      <c r="AG1032" s="31">
        <v>0</v>
      </c>
      <c r="AH1032" s="31">
        <v>0</v>
      </c>
      <c r="AI1032" s="36" t="s">
        <v>2850</v>
      </c>
      <c r="AJ1032" t="s">
        <v>576</v>
      </c>
      <c r="AK1032" s="37">
        <v>9</v>
      </c>
      <c r="AT1032"/>
    </row>
    <row r="1033" spans="1:46" x14ac:dyDescent="0.25">
      <c r="A1033" t="s">
        <v>2660</v>
      </c>
      <c r="B1033" t="s">
        <v>1811</v>
      </c>
      <c r="C1033" t="s">
        <v>2286</v>
      </c>
      <c r="D1033" t="s">
        <v>2603</v>
      </c>
      <c r="E1033" s="31">
        <v>72.597826086956516</v>
      </c>
      <c r="F1033" s="31">
        <v>285.65086956521736</v>
      </c>
      <c r="G1033" s="31">
        <v>0</v>
      </c>
      <c r="H1033" s="36">
        <v>0</v>
      </c>
      <c r="I1033" s="31">
        <v>17.33565217391304</v>
      </c>
      <c r="J1033" s="31">
        <v>0</v>
      </c>
      <c r="K1033" s="36">
        <v>0</v>
      </c>
      <c r="L1033" s="31">
        <v>11.683478260869563</v>
      </c>
      <c r="M1033" s="31">
        <v>0</v>
      </c>
      <c r="N1033" s="36">
        <v>0</v>
      </c>
      <c r="O1033" s="31">
        <v>0</v>
      </c>
      <c r="P1033" s="31">
        <v>0</v>
      </c>
      <c r="Q1033" s="36" t="s">
        <v>2850</v>
      </c>
      <c r="R1033" s="31">
        <v>5.6521739130434785</v>
      </c>
      <c r="S1033" s="31">
        <v>0</v>
      </c>
      <c r="T1033" s="36">
        <v>0</v>
      </c>
      <c r="U1033" s="31">
        <v>69.086304347826072</v>
      </c>
      <c r="V1033" s="31">
        <v>0</v>
      </c>
      <c r="W1033" s="36">
        <v>0</v>
      </c>
      <c r="X1033" s="31">
        <v>17.071956521739132</v>
      </c>
      <c r="Y1033" s="31">
        <v>0</v>
      </c>
      <c r="Z1033" s="36">
        <v>0</v>
      </c>
      <c r="AA1033" s="31">
        <v>182.15695652173912</v>
      </c>
      <c r="AB1033" s="31">
        <v>0</v>
      </c>
      <c r="AC1033" s="36">
        <v>0</v>
      </c>
      <c r="AD1033" s="31">
        <v>0</v>
      </c>
      <c r="AE1033" s="31">
        <v>0</v>
      </c>
      <c r="AF1033" s="36" t="s">
        <v>2850</v>
      </c>
      <c r="AG1033" s="31">
        <v>0</v>
      </c>
      <c r="AH1033" s="31">
        <v>0</v>
      </c>
      <c r="AI1033" s="36" t="s">
        <v>2850</v>
      </c>
      <c r="AJ1033" t="s">
        <v>669</v>
      </c>
      <c r="AK1033" s="37">
        <v>9</v>
      </c>
      <c r="AT1033"/>
    </row>
    <row r="1034" spans="1:46" x14ac:dyDescent="0.25">
      <c r="A1034" t="s">
        <v>2660</v>
      </c>
      <c r="B1034" t="s">
        <v>1162</v>
      </c>
      <c r="C1034" t="s">
        <v>2298</v>
      </c>
      <c r="D1034" t="s">
        <v>2605</v>
      </c>
      <c r="E1034" s="31">
        <v>82.086956521739125</v>
      </c>
      <c r="F1034" s="31">
        <v>616.72478260869559</v>
      </c>
      <c r="G1034" s="31">
        <v>0</v>
      </c>
      <c r="H1034" s="36">
        <v>0</v>
      </c>
      <c r="I1034" s="31">
        <v>154.91815217391303</v>
      </c>
      <c r="J1034" s="31">
        <v>0</v>
      </c>
      <c r="K1034" s="36">
        <v>0</v>
      </c>
      <c r="L1034" s="31">
        <v>88.704565217391291</v>
      </c>
      <c r="M1034" s="31">
        <v>0</v>
      </c>
      <c r="N1034" s="36">
        <v>0</v>
      </c>
      <c r="O1034" s="31">
        <v>57.430978260869558</v>
      </c>
      <c r="P1034" s="31">
        <v>0</v>
      </c>
      <c r="Q1034" s="36">
        <v>0</v>
      </c>
      <c r="R1034" s="31">
        <v>8.7826086956521738</v>
      </c>
      <c r="S1034" s="31">
        <v>0</v>
      </c>
      <c r="T1034" s="36">
        <v>0</v>
      </c>
      <c r="U1034" s="31">
        <v>212.08989130434779</v>
      </c>
      <c r="V1034" s="31">
        <v>0</v>
      </c>
      <c r="W1034" s="36">
        <v>0</v>
      </c>
      <c r="X1034" s="31">
        <v>4.9429347826086953</v>
      </c>
      <c r="Y1034" s="31">
        <v>0</v>
      </c>
      <c r="Z1034" s="36">
        <v>0</v>
      </c>
      <c r="AA1034" s="31">
        <v>244.77380434782609</v>
      </c>
      <c r="AB1034" s="31">
        <v>0</v>
      </c>
      <c r="AC1034" s="36">
        <v>0</v>
      </c>
      <c r="AD1034" s="31">
        <v>0</v>
      </c>
      <c r="AE1034" s="31">
        <v>0</v>
      </c>
      <c r="AF1034" s="36" t="s">
        <v>2850</v>
      </c>
      <c r="AG1034" s="31">
        <v>0</v>
      </c>
      <c r="AH1034" s="31">
        <v>0</v>
      </c>
      <c r="AI1034" s="36" t="s">
        <v>2850</v>
      </c>
      <c r="AJ1034" t="s">
        <v>25</v>
      </c>
      <c r="AK1034" s="37">
        <v>9</v>
      </c>
      <c r="AT1034"/>
    </row>
    <row r="1035" spans="1:46" x14ac:dyDescent="0.25">
      <c r="A1035" t="s">
        <v>2660</v>
      </c>
      <c r="B1035" t="s">
        <v>2164</v>
      </c>
      <c r="C1035" t="s">
        <v>2484</v>
      </c>
      <c r="D1035" t="s">
        <v>2603</v>
      </c>
      <c r="E1035" s="31">
        <v>88.228260869565219</v>
      </c>
      <c r="F1035" s="31">
        <v>273.78032608695645</v>
      </c>
      <c r="G1035" s="31">
        <v>2.1739130434782608E-2</v>
      </c>
      <c r="H1035" s="36">
        <v>7.9403552276718225E-5</v>
      </c>
      <c r="I1035" s="31">
        <v>10.749130434782607</v>
      </c>
      <c r="J1035" s="31">
        <v>2.1739130434782608E-2</v>
      </c>
      <c r="K1035" s="36">
        <v>2.0224082837843305E-3</v>
      </c>
      <c r="L1035" s="31">
        <v>2.7419565217391302</v>
      </c>
      <c r="M1035" s="31">
        <v>2.1739130434782608E-2</v>
      </c>
      <c r="N1035" s="36">
        <v>7.9283279156425919E-3</v>
      </c>
      <c r="O1035" s="31">
        <v>0</v>
      </c>
      <c r="P1035" s="31">
        <v>0</v>
      </c>
      <c r="Q1035" s="36" t="s">
        <v>2850</v>
      </c>
      <c r="R1035" s="31">
        <v>8.0071739130434771</v>
      </c>
      <c r="S1035" s="31">
        <v>0</v>
      </c>
      <c r="T1035" s="36">
        <v>0</v>
      </c>
      <c r="U1035" s="31">
        <v>74.494565217391269</v>
      </c>
      <c r="V1035" s="31">
        <v>0</v>
      </c>
      <c r="W1035" s="36">
        <v>0</v>
      </c>
      <c r="X1035" s="31">
        <v>0</v>
      </c>
      <c r="Y1035" s="31">
        <v>0</v>
      </c>
      <c r="Z1035" s="36" t="s">
        <v>2850</v>
      </c>
      <c r="AA1035" s="31">
        <v>186.86521739130433</v>
      </c>
      <c r="AB1035" s="31">
        <v>0</v>
      </c>
      <c r="AC1035" s="36">
        <v>0</v>
      </c>
      <c r="AD1035" s="31">
        <v>1.671413043478261</v>
      </c>
      <c r="AE1035" s="31">
        <v>0</v>
      </c>
      <c r="AF1035" s="36">
        <v>0</v>
      </c>
      <c r="AG1035" s="31">
        <v>0</v>
      </c>
      <c r="AH1035" s="31">
        <v>0</v>
      </c>
      <c r="AI1035" s="36" t="s">
        <v>2850</v>
      </c>
      <c r="AJ1035" t="s">
        <v>1030</v>
      </c>
      <c r="AK1035" s="37">
        <v>9</v>
      </c>
      <c r="AT1035"/>
    </row>
    <row r="1036" spans="1:46" x14ac:dyDescent="0.25">
      <c r="A1036" t="s">
        <v>2660</v>
      </c>
      <c r="B1036" t="s">
        <v>2163</v>
      </c>
      <c r="C1036" t="s">
        <v>2484</v>
      </c>
      <c r="D1036" t="s">
        <v>2603</v>
      </c>
      <c r="E1036" s="31">
        <v>75.173913043478265</v>
      </c>
      <c r="F1036" s="31">
        <v>218.84391304347824</v>
      </c>
      <c r="G1036" s="31">
        <v>0</v>
      </c>
      <c r="H1036" s="36">
        <v>0</v>
      </c>
      <c r="I1036" s="31">
        <v>10.26782608695652</v>
      </c>
      <c r="J1036" s="31">
        <v>0</v>
      </c>
      <c r="K1036" s="36">
        <v>0</v>
      </c>
      <c r="L1036" s="31">
        <v>5.0635869565217373</v>
      </c>
      <c r="M1036" s="31">
        <v>0</v>
      </c>
      <c r="N1036" s="36">
        <v>0</v>
      </c>
      <c r="O1036" s="31">
        <v>0</v>
      </c>
      <c r="P1036" s="31">
        <v>0</v>
      </c>
      <c r="Q1036" s="36" t="s">
        <v>2850</v>
      </c>
      <c r="R1036" s="31">
        <v>5.2042391304347824</v>
      </c>
      <c r="S1036" s="31">
        <v>0</v>
      </c>
      <c r="T1036" s="36">
        <v>0</v>
      </c>
      <c r="U1036" s="31">
        <v>43.760869565217369</v>
      </c>
      <c r="V1036" s="31">
        <v>0</v>
      </c>
      <c r="W1036" s="36">
        <v>0</v>
      </c>
      <c r="X1036" s="31">
        <v>0</v>
      </c>
      <c r="Y1036" s="31">
        <v>0</v>
      </c>
      <c r="Z1036" s="36" t="s">
        <v>2850</v>
      </c>
      <c r="AA1036" s="31">
        <v>160.88956521739129</v>
      </c>
      <c r="AB1036" s="31">
        <v>0</v>
      </c>
      <c r="AC1036" s="36">
        <v>0</v>
      </c>
      <c r="AD1036" s="31">
        <v>3.925652173913043</v>
      </c>
      <c r="AE1036" s="31">
        <v>0</v>
      </c>
      <c r="AF1036" s="36">
        <v>0</v>
      </c>
      <c r="AG1036" s="31">
        <v>0</v>
      </c>
      <c r="AH1036" s="31">
        <v>0</v>
      </c>
      <c r="AI1036" s="36" t="s">
        <v>2850</v>
      </c>
      <c r="AJ1036" t="s">
        <v>1029</v>
      </c>
      <c r="AK1036" s="37">
        <v>9</v>
      </c>
      <c r="AT1036"/>
    </row>
    <row r="1037" spans="1:46" x14ac:dyDescent="0.25">
      <c r="A1037" t="s">
        <v>2660</v>
      </c>
      <c r="B1037" t="s">
        <v>1713</v>
      </c>
      <c r="C1037" t="s">
        <v>2360</v>
      </c>
      <c r="D1037" t="s">
        <v>2603</v>
      </c>
      <c r="E1037" s="31">
        <v>47.478260869565219</v>
      </c>
      <c r="F1037" s="31">
        <v>192.64586956521737</v>
      </c>
      <c r="G1037" s="31">
        <v>0</v>
      </c>
      <c r="H1037" s="36">
        <v>0</v>
      </c>
      <c r="I1037" s="31">
        <v>16.660326086956523</v>
      </c>
      <c r="J1037" s="31">
        <v>0</v>
      </c>
      <c r="K1037" s="36">
        <v>0</v>
      </c>
      <c r="L1037" s="31">
        <v>11.616847826086957</v>
      </c>
      <c r="M1037" s="31">
        <v>0</v>
      </c>
      <c r="N1037" s="36">
        <v>0</v>
      </c>
      <c r="O1037" s="31">
        <v>0</v>
      </c>
      <c r="P1037" s="31">
        <v>0</v>
      </c>
      <c r="Q1037" s="36" t="s">
        <v>2850</v>
      </c>
      <c r="R1037" s="31">
        <v>5.0434782608695654</v>
      </c>
      <c r="S1037" s="31">
        <v>0</v>
      </c>
      <c r="T1037" s="36">
        <v>0</v>
      </c>
      <c r="U1037" s="31">
        <v>48.315217391304351</v>
      </c>
      <c r="V1037" s="31">
        <v>0</v>
      </c>
      <c r="W1037" s="36">
        <v>0</v>
      </c>
      <c r="X1037" s="31">
        <v>14.143804347826087</v>
      </c>
      <c r="Y1037" s="31">
        <v>0</v>
      </c>
      <c r="Z1037" s="36">
        <v>0</v>
      </c>
      <c r="AA1037" s="31">
        <v>113.52652173913042</v>
      </c>
      <c r="AB1037" s="31">
        <v>0</v>
      </c>
      <c r="AC1037" s="36">
        <v>0</v>
      </c>
      <c r="AD1037" s="31">
        <v>0</v>
      </c>
      <c r="AE1037" s="31">
        <v>0</v>
      </c>
      <c r="AF1037" s="36" t="s">
        <v>2850</v>
      </c>
      <c r="AG1037" s="31">
        <v>0</v>
      </c>
      <c r="AH1037" s="31">
        <v>0</v>
      </c>
      <c r="AI1037" s="36" t="s">
        <v>2850</v>
      </c>
      <c r="AJ1037" t="s">
        <v>579</v>
      </c>
      <c r="AK1037" s="37">
        <v>9</v>
      </c>
      <c r="AT1037"/>
    </row>
    <row r="1038" spans="1:46" x14ac:dyDescent="0.25">
      <c r="A1038" t="s">
        <v>2660</v>
      </c>
      <c r="B1038" t="s">
        <v>2000</v>
      </c>
      <c r="C1038" t="s">
        <v>2370</v>
      </c>
      <c r="D1038" t="s">
        <v>2603</v>
      </c>
      <c r="E1038" s="31">
        <v>42.260869565217391</v>
      </c>
      <c r="F1038" s="31">
        <v>198.13163043478261</v>
      </c>
      <c r="G1038" s="31">
        <v>0.20923913043478262</v>
      </c>
      <c r="H1038" s="36">
        <v>1.0560612153426769E-3</v>
      </c>
      <c r="I1038" s="31">
        <v>14.764130434782606</v>
      </c>
      <c r="J1038" s="31">
        <v>3.2608695652173912E-2</v>
      </c>
      <c r="K1038" s="36">
        <v>2.2086431568872859E-3</v>
      </c>
      <c r="L1038" s="31">
        <v>9.9815217391304323</v>
      </c>
      <c r="M1038" s="31">
        <v>3.2608695652173912E-2</v>
      </c>
      <c r="N1038" s="36">
        <v>3.2669062397909189E-3</v>
      </c>
      <c r="O1038" s="31">
        <v>0</v>
      </c>
      <c r="P1038" s="31">
        <v>0</v>
      </c>
      <c r="Q1038" s="36" t="s">
        <v>2850</v>
      </c>
      <c r="R1038" s="31">
        <v>4.7826086956521738</v>
      </c>
      <c r="S1038" s="31">
        <v>0</v>
      </c>
      <c r="T1038" s="36">
        <v>0</v>
      </c>
      <c r="U1038" s="31">
        <v>44.700217391304342</v>
      </c>
      <c r="V1038" s="31">
        <v>0</v>
      </c>
      <c r="W1038" s="36">
        <v>0</v>
      </c>
      <c r="X1038" s="31">
        <v>10.519130434782605</v>
      </c>
      <c r="Y1038" s="31">
        <v>0.1766304347826087</v>
      </c>
      <c r="Z1038" s="36">
        <v>1.6791353228073083E-2</v>
      </c>
      <c r="AA1038" s="31">
        <v>128.14815217391305</v>
      </c>
      <c r="AB1038" s="31">
        <v>0</v>
      </c>
      <c r="AC1038" s="36">
        <v>0</v>
      </c>
      <c r="AD1038" s="31">
        <v>0</v>
      </c>
      <c r="AE1038" s="31">
        <v>0</v>
      </c>
      <c r="AF1038" s="36" t="s">
        <v>2850</v>
      </c>
      <c r="AG1038" s="31">
        <v>0</v>
      </c>
      <c r="AH1038" s="31">
        <v>0</v>
      </c>
      <c r="AI1038" s="36" t="s">
        <v>2850</v>
      </c>
      <c r="AJ1038" t="s">
        <v>862</v>
      </c>
      <c r="AK1038" s="37">
        <v>9</v>
      </c>
      <c r="AT1038"/>
    </row>
    <row r="1039" spans="1:46" x14ac:dyDescent="0.25">
      <c r="A1039" t="s">
        <v>2660</v>
      </c>
      <c r="B1039" t="s">
        <v>1963</v>
      </c>
      <c r="C1039" t="s">
        <v>1785</v>
      </c>
      <c r="D1039" t="s">
        <v>2610</v>
      </c>
      <c r="E1039" s="31">
        <v>48.956521739130437</v>
      </c>
      <c r="F1039" s="31">
        <v>254.68880434782614</v>
      </c>
      <c r="G1039" s="31">
        <v>0</v>
      </c>
      <c r="H1039" s="36">
        <v>0</v>
      </c>
      <c r="I1039" s="31">
        <v>21.961847826086959</v>
      </c>
      <c r="J1039" s="31">
        <v>0</v>
      </c>
      <c r="K1039" s="36">
        <v>0</v>
      </c>
      <c r="L1039" s="31">
        <v>16.22271739130435</v>
      </c>
      <c r="M1039" s="31">
        <v>0</v>
      </c>
      <c r="N1039" s="36">
        <v>0</v>
      </c>
      <c r="O1039" s="31">
        <v>0</v>
      </c>
      <c r="P1039" s="31">
        <v>0</v>
      </c>
      <c r="Q1039" s="36" t="s">
        <v>2850</v>
      </c>
      <c r="R1039" s="31">
        <v>5.7391304347826084</v>
      </c>
      <c r="S1039" s="31">
        <v>0</v>
      </c>
      <c r="T1039" s="36">
        <v>0</v>
      </c>
      <c r="U1039" s="31">
        <v>81.165543478260858</v>
      </c>
      <c r="V1039" s="31">
        <v>0</v>
      </c>
      <c r="W1039" s="36">
        <v>0</v>
      </c>
      <c r="X1039" s="31">
        <v>5.7391304347826084</v>
      </c>
      <c r="Y1039" s="31">
        <v>0</v>
      </c>
      <c r="Z1039" s="36">
        <v>0</v>
      </c>
      <c r="AA1039" s="31">
        <v>145.8222826086957</v>
      </c>
      <c r="AB1039" s="31">
        <v>0</v>
      </c>
      <c r="AC1039" s="36">
        <v>0</v>
      </c>
      <c r="AD1039" s="31">
        <v>0</v>
      </c>
      <c r="AE1039" s="31">
        <v>0</v>
      </c>
      <c r="AF1039" s="36" t="s">
        <v>2850</v>
      </c>
      <c r="AG1039" s="31">
        <v>0</v>
      </c>
      <c r="AH1039" s="31">
        <v>0</v>
      </c>
      <c r="AI1039" s="36" t="s">
        <v>2850</v>
      </c>
      <c r="AJ1039" t="s">
        <v>823</v>
      </c>
      <c r="AK1039" s="37">
        <v>9</v>
      </c>
      <c r="AT1039"/>
    </row>
    <row r="1040" spans="1:46" x14ac:dyDescent="0.25">
      <c r="A1040" t="s">
        <v>2660</v>
      </c>
      <c r="B1040" t="s">
        <v>1427</v>
      </c>
      <c r="C1040" t="s">
        <v>2294</v>
      </c>
      <c r="D1040" t="s">
        <v>2605</v>
      </c>
      <c r="E1040" s="31">
        <v>110.66304347826087</v>
      </c>
      <c r="F1040" s="31">
        <v>419.19358695652164</v>
      </c>
      <c r="G1040" s="31">
        <v>8.5895652173913035</v>
      </c>
      <c r="H1040" s="36">
        <v>2.0490688513997244E-2</v>
      </c>
      <c r="I1040" s="31">
        <v>67.227391304347833</v>
      </c>
      <c r="J1040" s="31">
        <v>0</v>
      </c>
      <c r="K1040" s="36">
        <v>0</v>
      </c>
      <c r="L1040" s="31">
        <v>61.488260869565231</v>
      </c>
      <c r="M1040" s="31">
        <v>0</v>
      </c>
      <c r="N1040" s="36">
        <v>0</v>
      </c>
      <c r="O1040" s="31">
        <v>0</v>
      </c>
      <c r="P1040" s="31">
        <v>0</v>
      </c>
      <c r="Q1040" s="36" t="s">
        <v>2850</v>
      </c>
      <c r="R1040" s="31">
        <v>5.7391304347826084</v>
      </c>
      <c r="S1040" s="31">
        <v>0</v>
      </c>
      <c r="T1040" s="36">
        <v>0</v>
      </c>
      <c r="U1040" s="31">
        <v>95.225869565217394</v>
      </c>
      <c r="V1040" s="31">
        <v>1.2309782608695652</v>
      </c>
      <c r="W1040" s="36">
        <v>1.2926931163663509E-2</v>
      </c>
      <c r="X1040" s="31">
        <v>5.3913043478260869</v>
      </c>
      <c r="Y1040" s="31">
        <v>0</v>
      </c>
      <c r="Z1040" s="36">
        <v>0</v>
      </c>
      <c r="AA1040" s="31">
        <v>247.17163043478249</v>
      </c>
      <c r="AB1040" s="31">
        <v>7.358586956521739</v>
      </c>
      <c r="AC1040" s="36">
        <v>2.9771163234137182E-2</v>
      </c>
      <c r="AD1040" s="31">
        <v>4.177391304347827</v>
      </c>
      <c r="AE1040" s="31">
        <v>0</v>
      </c>
      <c r="AF1040" s="36">
        <v>0</v>
      </c>
      <c r="AG1040" s="31">
        <v>0</v>
      </c>
      <c r="AH1040" s="31">
        <v>0</v>
      </c>
      <c r="AI1040" s="36" t="s">
        <v>2850</v>
      </c>
      <c r="AJ1040" t="s">
        <v>291</v>
      </c>
      <c r="AK1040" s="37">
        <v>9</v>
      </c>
      <c r="AT1040"/>
    </row>
    <row r="1041" spans="1:46" x14ac:dyDescent="0.25">
      <c r="A1041" t="s">
        <v>2660</v>
      </c>
      <c r="B1041" t="s">
        <v>1433</v>
      </c>
      <c r="C1041" t="s">
        <v>2434</v>
      </c>
      <c r="D1041" t="s">
        <v>2625</v>
      </c>
      <c r="E1041" s="31">
        <v>72.010869565217391</v>
      </c>
      <c r="F1041" s="31">
        <v>302.86489130434779</v>
      </c>
      <c r="G1041" s="31">
        <v>0</v>
      </c>
      <c r="H1041" s="36">
        <v>0</v>
      </c>
      <c r="I1041" s="31">
        <v>52.485217391304346</v>
      </c>
      <c r="J1041" s="31">
        <v>0</v>
      </c>
      <c r="K1041" s="36">
        <v>0</v>
      </c>
      <c r="L1041" s="31">
        <v>44.893478260869564</v>
      </c>
      <c r="M1041" s="31">
        <v>0</v>
      </c>
      <c r="N1041" s="36">
        <v>0</v>
      </c>
      <c r="O1041" s="31">
        <v>1.6521739130434783</v>
      </c>
      <c r="P1041" s="31">
        <v>0</v>
      </c>
      <c r="Q1041" s="36">
        <v>0</v>
      </c>
      <c r="R1041" s="31">
        <v>5.9395652173913041</v>
      </c>
      <c r="S1041" s="31">
        <v>0</v>
      </c>
      <c r="T1041" s="36">
        <v>0</v>
      </c>
      <c r="U1041" s="31">
        <v>80.655434782608651</v>
      </c>
      <c r="V1041" s="31">
        <v>0</v>
      </c>
      <c r="W1041" s="36">
        <v>0</v>
      </c>
      <c r="X1041" s="31">
        <v>12.315652173913046</v>
      </c>
      <c r="Y1041" s="31">
        <v>0</v>
      </c>
      <c r="Z1041" s="36">
        <v>0</v>
      </c>
      <c r="AA1041" s="31">
        <v>157.40858695652176</v>
      </c>
      <c r="AB1041" s="31">
        <v>0</v>
      </c>
      <c r="AC1041" s="36">
        <v>0</v>
      </c>
      <c r="AD1041" s="31">
        <v>0</v>
      </c>
      <c r="AE1041" s="31">
        <v>0</v>
      </c>
      <c r="AF1041" s="36" t="s">
        <v>2850</v>
      </c>
      <c r="AG1041" s="31">
        <v>0</v>
      </c>
      <c r="AH1041" s="31">
        <v>0</v>
      </c>
      <c r="AI1041" s="36" t="s">
        <v>2850</v>
      </c>
      <c r="AJ1041" t="s">
        <v>298</v>
      </c>
      <c r="AK1041" s="37">
        <v>9</v>
      </c>
      <c r="AT1041"/>
    </row>
    <row r="1042" spans="1:46" x14ac:dyDescent="0.25">
      <c r="A1042" t="s">
        <v>2660</v>
      </c>
      <c r="B1042" t="s">
        <v>1899</v>
      </c>
      <c r="C1042" t="s">
        <v>2365</v>
      </c>
      <c r="D1042" t="s">
        <v>2616</v>
      </c>
      <c r="E1042" s="31">
        <v>13.336956521739131</v>
      </c>
      <c r="F1042" s="31">
        <v>92.608152173913041</v>
      </c>
      <c r="G1042" s="31">
        <v>0</v>
      </c>
      <c r="H1042" s="36">
        <v>0</v>
      </c>
      <c r="I1042" s="31">
        <v>26.758804347826086</v>
      </c>
      <c r="J1042" s="31">
        <v>0</v>
      </c>
      <c r="K1042" s="36">
        <v>0</v>
      </c>
      <c r="L1042" s="31">
        <v>16.584891304347824</v>
      </c>
      <c r="M1042" s="31">
        <v>0</v>
      </c>
      <c r="N1042" s="36">
        <v>0</v>
      </c>
      <c r="O1042" s="31">
        <v>4.7826086956521738</v>
      </c>
      <c r="P1042" s="31">
        <v>0</v>
      </c>
      <c r="Q1042" s="36">
        <v>0</v>
      </c>
      <c r="R1042" s="31">
        <v>5.3913043478260869</v>
      </c>
      <c r="S1042" s="31">
        <v>0</v>
      </c>
      <c r="T1042" s="36">
        <v>0</v>
      </c>
      <c r="U1042" s="31">
        <v>11.368695652173914</v>
      </c>
      <c r="V1042" s="31">
        <v>0</v>
      </c>
      <c r="W1042" s="36">
        <v>0</v>
      </c>
      <c r="X1042" s="31">
        <v>0</v>
      </c>
      <c r="Y1042" s="31">
        <v>0</v>
      </c>
      <c r="Z1042" s="36" t="s">
        <v>2850</v>
      </c>
      <c r="AA1042" s="31">
        <v>54.480652173913043</v>
      </c>
      <c r="AB1042" s="31">
        <v>0</v>
      </c>
      <c r="AC1042" s="36">
        <v>0</v>
      </c>
      <c r="AD1042" s="31">
        <v>0</v>
      </c>
      <c r="AE1042" s="31">
        <v>0</v>
      </c>
      <c r="AF1042" s="36" t="s">
        <v>2850</v>
      </c>
      <c r="AG1042" s="31">
        <v>0</v>
      </c>
      <c r="AH1042" s="31">
        <v>0</v>
      </c>
      <c r="AI1042" s="36" t="s">
        <v>2850</v>
      </c>
      <c r="AJ1042" t="s">
        <v>758</v>
      </c>
      <c r="AK1042" s="37">
        <v>9</v>
      </c>
      <c r="AT1042"/>
    </row>
    <row r="1043" spans="1:46" x14ac:dyDescent="0.25">
      <c r="A1043" t="s">
        <v>2660</v>
      </c>
      <c r="B1043" t="s">
        <v>1566</v>
      </c>
      <c r="C1043" t="s">
        <v>2374</v>
      </c>
      <c r="D1043" t="s">
        <v>2602</v>
      </c>
      <c r="E1043" s="31">
        <v>82.065217391304344</v>
      </c>
      <c r="F1043" s="31">
        <v>317.02804347826088</v>
      </c>
      <c r="G1043" s="31">
        <v>42.358695652173907</v>
      </c>
      <c r="H1043" s="36">
        <v>0.13361182558942458</v>
      </c>
      <c r="I1043" s="31">
        <v>33.637826086956515</v>
      </c>
      <c r="J1043" s="31">
        <v>2.6086956521739131</v>
      </c>
      <c r="K1043" s="36">
        <v>7.7552444840823617E-2</v>
      </c>
      <c r="L1043" s="31">
        <v>27.724782608695644</v>
      </c>
      <c r="M1043" s="31">
        <v>2.6086956521739131</v>
      </c>
      <c r="N1043" s="36">
        <v>9.409255571063406E-2</v>
      </c>
      <c r="O1043" s="31">
        <v>0</v>
      </c>
      <c r="P1043" s="31">
        <v>0</v>
      </c>
      <c r="Q1043" s="36" t="s">
        <v>2850</v>
      </c>
      <c r="R1043" s="31">
        <v>5.9130434782608692</v>
      </c>
      <c r="S1043" s="31">
        <v>0</v>
      </c>
      <c r="T1043" s="36">
        <v>0</v>
      </c>
      <c r="U1043" s="31">
        <v>97.484021739130455</v>
      </c>
      <c r="V1043" s="31">
        <v>12.793478260869565</v>
      </c>
      <c r="W1043" s="36">
        <v>0.13123666866253442</v>
      </c>
      <c r="X1043" s="31">
        <v>11.82391304347826</v>
      </c>
      <c r="Y1043" s="31">
        <v>0</v>
      </c>
      <c r="Z1043" s="36">
        <v>0</v>
      </c>
      <c r="AA1043" s="31">
        <v>172.87576086956523</v>
      </c>
      <c r="AB1043" s="31">
        <v>26.956521739130434</v>
      </c>
      <c r="AC1043" s="36">
        <v>0.15593002514371654</v>
      </c>
      <c r="AD1043" s="31">
        <v>1.2065217391304348</v>
      </c>
      <c r="AE1043" s="31">
        <v>0</v>
      </c>
      <c r="AF1043" s="36">
        <v>0</v>
      </c>
      <c r="AG1043" s="31">
        <v>0</v>
      </c>
      <c r="AH1043" s="31">
        <v>0</v>
      </c>
      <c r="AI1043" s="36" t="s">
        <v>2850</v>
      </c>
      <c r="AJ1043" t="s">
        <v>432</v>
      </c>
      <c r="AK1043" s="37">
        <v>9</v>
      </c>
      <c r="AT1043"/>
    </row>
    <row r="1044" spans="1:46" x14ac:dyDescent="0.25">
      <c r="A1044" t="s">
        <v>2660</v>
      </c>
      <c r="B1044" t="s">
        <v>1932</v>
      </c>
      <c r="C1044" t="s">
        <v>2534</v>
      </c>
      <c r="D1044" t="s">
        <v>2605</v>
      </c>
      <c r="E1044" s="31">
        <v>103.22826086956522</v>
      </c>
      <c r="F1044" s="31">
        <v>584.09510869565224</v>
      </c>
      <c r="G1044" s="31">
        <v>0</v>
      </c>
      <c r="H1044" s="36">
        <v>0</v>
      </c>
      <c r="I1044" s="31">
        <v>163.81521739130434</v>
      </c>
      <c r="J1044" s="31">
        <v>0</v>
      </c>
      <c r="K1044" s="36">
        <v>0</v>
      </c>
      <c r="L1044" s="31">
        <v>140.74184782608697</v>
      </c>
      <c r="M1044" s="31">
        <v>0</v>
      </c>
      <c r="N1044" s="36">
        <v>0</v>
      </c>
      <c r="O1044" s="31">
        <v>18.377717391304348</v>
      </c>
      <c r="P1044" s="31">
        <v>0</v>
      </c>
      <c r="Q1044" s="36">
        <v>0</v>
      </c>
      <c r="R1044" s="31">
        <v>4.6956521739130439</v>
      </c>
      <c r="S1044" s="31">
        <v>0</v>
      </c>
      <c r="T1044" s="36">
        <v>0</v>
      </c>
      <c r="U1044" s="31">
        <v>124.51630434782609</v>
      </c>
      <c r="V1044" s="31">
        <v>0</v>
      </c>
      <c r="W1044" s="36">
        <v>0</v>
      </c>
      <c r="X1044" s="31">
        <v>4.0434782608695654</v>
      </c>
      <c r="Y1044" s="31">
        <v>0</v>
      </c>
      <c r="Z1044" s="36">
        <v>0</v>
      </c>
      <c r="AA1044" s="31">
        <v>291.72010869565219</v>
      </c>
      <c r="AB1044" s="31">
        <v>0</v>
      </c>
      <c r="AC1044" s="36">
        <v>0</v>
      </c>
      <c r="AD1044" s="31">
        <v>0</v>
      </c>
      <c r="AE1044" s="31">
        <v>0</v>
      </c>
      <c r="AF1044" s="36" t="s">
        <v>2850</v>
      </c>
      <c r="AG1044" s="31">
        <v>0</v>
      </c>
      <c r="AH1044" s="31">
        <v>0</v>
      </c>
      <c r="AI1044" s="36" t="s">
        <v>2850</v>
      </c>
      <c r="AJ1044" t="s">
        <v>792</v>
      </c>
      <c r="AK1044" s="37">
        <v>9</v>
      </c>
      <c r="AT1044"/>
    </row>
    <row r="1045" spans="1:46" x14ac:dyDescent="0.25">
      <c r="A1045" t="s">
        <v>2660</v>
      </c>
      <c r="B1045" t="s">
        <v>1941</v>
      </c>
      <c r="C1045" t="s">
        <v>2355</v>
      </c>
      <c r="D1045" t="s">
        <v>2605</v>
      </c>
      <c r="E1045" s="31">
        <v>275.96739130434781</v>
      </c>
      <c r="F1045" s="31">
        <v>998.41793478260865</v>
      </c>
      <c r="G1045" s="31">
        <v>1.3204347826086957</v>
      </c>
      <c r="H1045" s="36">
        <v>1.3225271067433316E-3</v>
      </c>
      <c r="I1045" s="31">
        <v>130.20326086956524</v>
      </c>
      <c r="J1045" s="31">
        <v>0</v>
      </c>
      <c r="K1045" s="36">
        <v>0</v>
      </c>
      <c r="L1045" s="31">
        <v>113.72608695652175</v>
      </c>
      <c r="M1045" s="31">
        <v>0</v>
      </c>
      <c r="N1045" s="36">
        <v>0</v>
      </c>
      <c r="O1045" s="31">
        <v>10.91195652173913</v>
      </c>
      <c r="P1045" s="31">
        <v>0</v>
      </c>
      <c r="Q1045" s="36">
        <v>0</v>
      </c>
      <c r="R1045" s="31">
        <v>5.5652173913043477</v>
      </c>
      <c r="S1045" s="31">
        <v>0</v>
      </c>
      <c r="T1045" s="36">
        <v>0</v>
      </c>
      <c r="U1045" s="31">
        <v>202.7114130434783</v>
      </c>
      <c r="V1045" s="31">
        <v>0</v>
      </c>
      <c r="W1045" s="36">
        <v>0</v>
      </c>
      <c r="X1045" s="31">
        <v>15.067391304347826</v>
      </c>
      <c r="Y1045" s="31">
        <v>0</v>
      </c>
      <c r="Z1045" s="36">
        <v>0</v>
      </c>
      <c r="AA1045" s="31">
        <v>623.99369565217387</v>
      </c>
      <c r="AB1045" s="31">
        <v>1.3204347826086957</v>
      </c>
      <c r="AC1045" s="36">
        <v>2.1161027616290718E-3</v>
      </c>
      <c r="AD1045" s="31">
        <v>26.442173913043476</v>
      </c>
      <c r="AE1045" s="31">
        <v>0</v>
      </c>
      <c r="AF1045" s="36">
        <v>0</v>
      </c>
      <c r="AG1045" s="31">
        <v>0</v>
      </c>
      <c r="AH1045" s="31">
        <v>0</v>
      </c>
      <c r="AI1045" s="36" t="s">
        <v>2850</v>
      </c>
      <c r="AJ1045" t="s">
        <v>801</v>
      </c>
      <c r="AK1045" s="37">
        <v>9</v>
      </c>
      <c r="AT1045"/>
    </row>
    <row r="1046" spans="1:46" x14ac:dyDescent="0.25">
      <c r="A1046" t="s">
        <v>2660</v>
      </c>
      <c r="B1046" t="s">
        <v>2218</v>
      </c>
      <c r="C1046" t="s">
        <v>2589</v>
      </c>
      <c r="D1046" t="s">
        <v>2603</v>
      </c>
      <c r="E1046" s="31">
        <v>51.239130434782609</v>
      </c>
      <c r="F1046" s="31">
        <v>202.74728260869563</v>
      </c>
      <c r="G1046" s="31">
        <v>0</v>
      </c>
      <c r="H1046" s="36">
        <v>0</v>
      </c>
      <c r="I1046" s="31">
        <v>6.8505434782608692</v>
      </c>
      <c r="J1046" s="31">
        <v>0</v>
      </c>
      <c r="K1046" s="36">
        <v>0</v>
      </c>
      <c r="L1046" s="31">
        <v>1.111413043478261</v>
      </c>
      <c r="M1046" s="31">
        <v>0</v>
      </c>
      <c r="N1046" s="36">
        <v>0</v>
      </c>
      <c r="O1046" s="31">
        <v>0</v>
      </c>
      <c r="P1046" s="31">
        <v>0</v>
      </c>
      <c r="Q1046" s="36" t="s">
        <v>2850</v>
      </c>
      <c r="R1046" s="31">
        <v>5.7391304347826084</v>
      </c>
      <c r="S1046" s="31">
        <v>0</v>
      </c>
      <c r="T1046" s="36">
        <v>0</v>
      </c>
      <c r="U1046" s="31">
        <v>39.355978260869563</v>
      </c>
      <c r="V1046" s="31">
        <v>0</v>
      </c>
      <c r="W1046" s="36">
        <v>0</v>
      </c>
      <c r="X1046" s="31">
        <v>16.970108695652176</v>
      </c>
      <c r="Y1046" s="31">
        <v>0</v>
      </c>
      <c r="Z1046" s="36">
        <v>0</v>
      </c>
      <c r="AA1046" s="31">
        <v>139.57065217391303</v>
      </c>
      <c r="AB1046" s="31">
        <v>0</v>
      </c>
      <c r="AC1046" s="36">
        <v>0</v>
      </c>
      <c r="AD1046" s="31">
        <v>0</v>
      </c>
      <c r="AE1046" s="31">
        <v>0</v>
      </c>
      <c r="AF1046" s="36" t="s">
        <v>2850</v>
      </c>
      <c r="AG1046" s="31">
        <v>0</v>
      </c>
      <c r="AH1046" s="31">
        <v>0</v>
      </c>
      <c r="AI1046" s="36" t="s">
        <v>2850</v>
      </c>
      <c r="AJ1046" t="s">
        <v>1086</v>
      </c>
      <c r="AK1046" s="37">
        <v>9</v>
      </c>
      <c r="AT1046"/>
    </row>
    <row r="1047" spans="1:46" x14ac:dyDescent="0.25">
      <c r="A1047" t="s">
        <v>2660</v>
      </c>
      <c r="B1047" t="s">
        <v>1274</v>
      </c>
      <c r="C1047" t="s">
        <v>2288</v>
      </c>
      <c r="D1047" t="s">
        <v>2603</v>
      </c>
      <c r="E1047" s="31">
        <v>44.826086956521742</v>
      </c>
      <c r="F1047" s="31">
        <v>179.34184782608693</v>
      </c>
      <c r="G1047" s="31">
        <v>0</v>
      </c>
      <c r="H1047" s="36">
        <v>0</v>
      </c>
      <c r="I1047" s="31">
        <v>18.689021739130446</v>
      </c>
      <c r="J1047" s="31">
        <v>0</v>
      </c>
      <c r="K1047" s="36">
        <v>0</v>
      </c>
      <c r="L1047" s="31">
        <v>14.452717391304359</v>
      </c>
      <c r="M1047" s="31">
        <v>0</v>
      </c>
      <c r="N1047" s="36">
        <v>0</v>
      </c>
      <c r="O1047" s="31">
        <v>0</v>
      </c>
      <c r="P1047" s="31">
        <v>0</v>
      </c>
      <c r="Q1047" s="36" t="s">
        <v>2850</v>
      </c>
      <c r="R1047" s="31">
        <v>4.2363043478260867</v>
      </c>
      <c r="S1047" s="31">
        <v>0</v>
      </c>
      <c r="T1047" s="36">
        <v>0</v>
      </c>
      <c r="U1047" s="31">
        <v>35.942173913043455</v>
      </c>
      <c r="V1047" s="31">
        <v>0</v>
      </c>
      <c r="W1047" s="36">
        <v>0</v>
      </c>
      <c r="X1047" s="31">
        <v>14.626847826086962</v>
      </c>
      <c r="Y1047" s="31">
        <v>0</v>
      </c>
      <c r="Z1047" s="36">
        <v>0</v>
      </c>
      <c r="AA1047" s="31">
        <v>110.08380434782607</v>
      </c>
      <c r="AB1047" s="31">
        <v>0</v>
      </c>
      <c r="AC1047" s="36">
        <v>0</v>
      </c>
      <c r="AD1047" s="31">
        <v>0</v>
      </c>
      <c r="AE1047" s="31">
        <v>0</v>
      </c>
      <c r="AF1047" s="36" t="s">
        <v>2850</v>
      </c>
      <c r="AG1047" s="31">
        <v>0</v>
      </c>
      <c r="AH1047" s="31">
        <v>0</v>
      </c>
      <c r="AI1047" s="36" t="s">
        <v>2850</v>
      </c>
      <c r="AJ1047" t="s">
        <v>137</v>
      </c>
      <c r="AK1047" s="37">
        <v>9</v>
      </c>
      <c r="AT1047"/>
    </row>
    <row r="1048" spans="1:46" x14ac:dyDescent="0.25">
      <c r="A1048" t="s">
        <v>2660</v>
      </c>
      <c r="B1048" t="s">
        <v>1770</v>
      </c>
      <c r="C1048" t="s">
        <v>2273</v>
      </c>
      <c r="D1048" t="s">
        <v>2623</v>
      </c>
      <c r="E1048" s="31">
        <v>29.608695652173914</v>
      </c>
      <c r="F1048" s="31">
        <v>158.15489130434784</v>
      </c>
      <c r="G1048" s="31">
        <v>0</v>
      </c>
      <c r="H1048" s="36">
        <v>0</v>
      </c>
      <c r="I1048" s="31">
        <v>5.8206521739130439</v>
      </c>
      <c r="J1048" s="31">
        <v>0</v>
      </c>
      <c r="K1048" s="36">
        <v>0</v>
      </c>
      <c r="L1048" s="31">
        <v>1.125</v>
      </c>
      <c r="M1048" s="31">
        <v>0</v>
      </c>
      <c r="N1048" s="36">
        <v>0</v>
      </c>
      <c r="O1048" s="31">
        <v>0</v>
      </c>
      <c r="P1048" s="31">
        <v>0</v>
      </c>
      <c r="Q1048" s="36" t="s">
        <v>2850</v>
      </c>
      <c r="R1048" s="31">
        <v>4.6956521739130439</v>
      </c>
      <c r="S1048" s="31">
        <v>0</v>
      </c>
      <c r="T1048" s="36">
        <v>0</v>
      </c>
      <c r="U1048" s="31">
        <v>31.010869565217391</v>
      </c>
      <c r="V1048" s="31">
        <v>0</v>
      </c>
      <c r="W1048" s="36">
        <v>0</v>
      </c>
      <c r="X1048" s="31">
        <v>4.8695652173913047</v>
      </c>
      <c r="Y1048" s="31">
        <v>0</v>
      </c>
      <c r="Z1048" s="36">
        <v>0</v>
      </c>
      <c r="AA1048" s="31">
        <v>116.45380434782609</v>
      </c>
      <c r="AB1048" s="31">
        <v>0</v>
      </c>
      <c r="AC1048" s="36">
        <v>0</v>
      </c>
      <c r="AD1048" s="31">
        <v>0</v>
      </c>
      <c r="AE1048" s="31">
        <v>0</v>
      </c>
      <c r="AF1048" s="36" t="s">
        <v>2850</v>
      </c>
      <c r="AG1048" s="31">
        <v>0</v>
      </c>
      <c r="AH1048" s="31">
        <v>0</v>
      </c>
      <c r="AI1048" s="36" t="s">
        <v>2850</v>
      </c>
      <c r="AJ1048" t="s">
        <v>637</v>
      </c>
      <c r="AK1048" s="37">
        <v>9</v>
      </c>
      <c r="AT1048"/>
    </row>
    <row r="1049" spans="1:46" x14ac:dyDescent="0.25">
      <c r="A1049" t="s">
        <v>2660</v>
      </c>
      <c r="B1049" t="s">
        <v>2017</v>
      </c>
      <c r="C1049" t="s">
        <v>2468</v>
      </c>
      <c r="D1049" t="s">
        <v>2619</v>
      </c>
      <c r="E1049" s="31">
        <v>47.923913043478258</v>
      </c>
      <c r="F1049" s="31">
        <v>183.04478260869564</v>
      </c>
      <c r="G1049" s="31">
        <v>4.2663043478260869</v>
      </c>
      <c r="H1049" s="36">
        <v>2.330743486388458E-2</v>
      </c>
      <c r="I1049" s="31">
        <v>39.043804347826082</v>
      </c>
      <c r="J1049" s="31">
        <v>0.13043478260869565</v>
      </c>
      <c r="K1049" s="36">
        <v>3.3407293368930661E-3</v>
      </c>
      <c r="L1049" s="31">
        <v>26.54249999999999</v>
      </c>
      <c r="M1049" s="31">
        <v>0.13043478260869565</v>
      </c>
      <c r="N1049" s="36">
        <v>4.9141860265120357E-3</v>
      </c>
      <c r="O1049" s="31">
        <v>6.9360869565217396</v>
      </c>
      <c r="P1049" s="31">
        <v>0</v>
      </c>
      <c r="Q1049" s="36">
        <v>0</v>
      </c>
      <c r="R1049" s="31">
        <v>5.5652173913043477</v>
      </c>
      <c r="S1049" s="31">
        <v>0</v>
      </c>
      <c r="T1049" s="36">
        <v>0</v>
      </c>
      <c r="U1049" s="31">
        <v>35.442391304347808</v>
      </c>
      <c r="V1049" s="31">
        <v>2.8532608695652173</v>
      </c>
      <c r="W1049" s="36">
        <v>8.0504186217683363E-2</v>
      </c>
      <c r="X1049" s="31">
        <v>11.910326086956525</v>
      </c>
      <c r="Y1049" s="31">
        <v>0</v>
      </c>
      <c r="Z1049" s="36">
        <v>0</v>
      </c>
      <c r="AA1049" s="31">
        <v>96.648260869565235</v>
      </c>
      <c r="AB1049" s="31">
        <v>1.2826086956521738</v>
      </c>
      <c r="AC1049" s="36">
        <v>1.3270892658722123E-2</v>
      </c>
      <c r="AD1049" s="31">
        <v>0</v>
      </c>
      <c r="AE1049" s="31">
        <v>0</v>
      </c>
      <c r="AF1049" s="36" t="s">
        <v>2850</v>
      </c>
      <c r="AG1049" s="31">
        <v>0</v>
      </c>
      <c r="AH1049" s="31">
        <v>0</v>
      </c>
      <c r="AI1049" s="36" t="s">
        <v>2850</v>
      </c>
      <c r="AJ1049" t="s">
        <v>879</v>
      </c>
      <c r="AK1049" s="37">
        <v>9</v>
      </c>
      <c r="AT1049"/>
    </row>
    <row r="1050" spans="1:46" x14ac:dyDescent="0.25">
      <c r="A1050" t="s">
        <v>2660</v>
      </c>
      <c r="B1050" t="s">
        <v>2144</v>
      </c>
      <c r="C1050" t="s">
        <v>2525</v>
      </c>
      <c r="D1050" t="s">
        <v>2605</v>
      </c>
      <c r="E1050" s="31">
        <v>105.16304347826087</v>
      </c>
      <c r="F1050" s="31">
        <v>399.23891304347831</v>
      </c>
      <c r="G1050" s="31">
        <v>12.934239130434786</v>
      </c>
      <c r="H1050" s="36">
        <v>3.239724061924347E-2</v>
      </c>
      <c r="I1050" s="31">
        <v>39.917173913043484</v>
      </c>
      <c r="J1050" s="31">
        <v>4.4454347826086957</v>
      </c>
      <c r="K1050" s="36">
        <v>0.11136647079005983</v>
      </c>
      <c r="L1050" s="31">
        <v>26.165000000000003</v>
      </c>
      <c r="M1050" s="31">
        <v>2.4454347826086957</v>
      </c>
      <c r="N1050" s="36">
        <v>9.3462059339143727E-2</v>
      </c>
      <c r="O1050" s="31">
        <v>8.2731521739130436</v>
      </c>
      <c r="P1050" s="31">
        <v>2</v>
      </c>
      <c r="Q1050" s="36">
        <v>0.24174582528608779</v>
      </c>
      <c r="R1050" s="31">
        <v>5.4790217391304354</v>
      </c>
      <c r="S1050" s="31">
        <v>0</v>
      </c>
      <c r="T1050" s="36">
        <v>0</v>
      </c>
      <c r="U1050" s="31">
        <v>97.027499999999961</v>
      </c>
      <c r="V1050" s="31">
        <v>7.9294565217391337</v>
      </c>
      <c r="W1050" s="36">
        <v>8.1723805330850913E-2</v>
      </c>
      <c r="X1050" s="31">
        <v>10.999239130434782</v>
      </c>
      <c r="Y1050" s="31">
        <v>0</v>
      </c>
      <c r="Z1050" s="36">
        <v>0</v>
      </c>
      <c r="AA1050" s="31">
        <v>251.29500000000007</v>
      </c>
      <c r="AB1050" s="31">
        <v>0.55934782608695655</v>
      </c>
      <c r="AC1050" s="36">
        <v>2.2258613425931929E-3</v>
      </c>
      <c r="AD1050" s="31">
        <v>0</v>
      </c>
      <c r="AE1050" s="31">
        <v>0</v>
      </c>
      <c r="AF1050" s="36" t="s">
        <v>2850</v>
      </c>
      <c r="AG1050" s="31">
        <v>0</v>
      </c>
      <c r="AH1050" s="31">
        <v>0</v>
      </c>
      <c r="AI1050" s="36" t="s">
        <v>2850</v>
      </c>
      <c r="AJ1050" t="s">
        <v>1010</v>
      </c>
      <c r="AK1050" s="37">
        <v>9</v>
      </c>
      <c r="AT1050"/>
    </row>
    <row r="1051" spans="1:46" x14ac:dyDescent="0.25">
      <c r="A1051" t="s">
        <v>2660</v>
      </c>
      <c r="B1051" t="s">
        <v>1895</v>
      </c>
      <c r="C1051" t="s">
        <v>2542</v>
      </c>
      <c r="D1051" t="s">
        <v>2613</v>
      </c>
      <c r="E1051" s="31">
        <v>53.793478260869563</v>
      </c>
      <c r="F1051" s="31">
        <v>240.13978260869567</v>
      </c>
      <c r="G1051" s="31">
        <v>4.2241304347826096</v>
      </c>
      <c r="H1051" s="36">
        <v>1.7590298404099789E-2</v>
      </c>
      <c r="I1051" s="31">
        <v>31.920760869565214</v>
      </c>
      <c r="J1051" s="31">
        <v>0</v>
      </c>
      <c r="K1051" s="36">
        <v>0</v>
      </c>
      <c r="L1051" s="31">
        <v>21.626739130434782</v>
      </c>
      <c r="M1051" s="31">
        <v>0</v>
      </c>
      <c r="N1051" s="36">
        <v>0</v>
      </c>
      <c r="O1051" s="31">
        <v>5.6527173913043471</v>
      </c>
      <c r="P1051" s="31">
        <v>0</v>
      </c>
      <c r="Q1051" s="36">
        <v>0</v>
      </c>
      <c r="R1051" s="31">
        <v>4.6413043478260869</v>
      </c>
      <c r="S1051" s="31">
        <v>0</v>
      </c>
      <c r="T1051" s="36">
        <v>0</v>
      </c>
      <c r="U1051" s="31">
        <v>59.813804347826078</v>
      </c>
      <c r="V1051" s="31">
        <v>4.2241304347826096</v>
      </c>
      <c r="W1051" s="36">
        <v>7.0621330323994591E-2</v>
      </c>
      <c r="X1051" s="31">
        <v>5.0516304347826084</v>
      </c>
      <c r="Y1051" s="31">
        <v>0</v>
      </c>
      <c r="Z1051" s="36">
        <v>0</v>
      </c>
      <c r="AA1051" s="31">
        <v>133.0372826086957</v>
      </c>
      <c r="AB1051" s="31">
        <v>0</v>
      </c>
      <c r="AC1051" s="36">
        <v>0</v>
      </c>
      <c r="AD1051" s="31">
        <v>10.31630434782609</v>
      </c>
      <c r="AE1051" s="31">
        <v>0</v>
      </c>
      <c r="AF1051" s="36">
        <v>0</v>
      </c>
      <c r="AG1051" s="31">
        <v>0</v>
      </c>
      <c r="AH1051" s="31">
        <v>0</v>
      </c>
      <c r="AI1051" s="36" t="s">
        <v>2850</v>
      </c>
      <c r="AJ1051" t="s">
        <v>754</v>
      </c>
      <c r="AK1051" s="37">
        <v>9</v>
      </c>
      <c r="AT1051"/>
    </row>
    <row r="1052" spans="1:46" x14ac:dyDescent="0.25">
      <c r="A1052" t="s">
        <v>2660</v>
      </c>
      <c r="B1052" t="s">
        <v>1847</v>
      </c>
      <c r="C1052" t="s">
        <v>2460</v>
      </c>
      <c r="D1052" t="s">
        <v>2626</v>
      </c>
      <c r="E1052" s="31">
        <v>103.43478260869566</v>
      </c>
      <c r="F1052" s="31">
        <v>315.24858695652165</v>
      </c>
      <c r="G1052" s="31">
        <v>21.255434782608695</v>
      </c>
      <c r="H1052" s="36">
        <v>6.7424361795918833E-2</v>
      </c>
      <c r="I1052" s="31">
        <v>34.860543478260858</v>
      </c>
      <c r="J1052" s="31">
        <v>0</v>
      </c>
      <c r="K1052" s="36">
        <v>0</v>
      </c>
      <c r="L1052" s="31">
        <v>14.206739130434778</v>
      </c>
      <c r="M1052" s="31">
        <v>0</v>
      </c>
      <c r="N1052" s="36">
        <v>0</v>
      </c>
      <c r="O1052" s="31">
        <v>15.349456521739127</v>
      </c>
      <c r="P1052" s="31">
        <v>0</v>
      </c>
      <c r="Q1052" s="36">
        <v>0</v>
      </c>
      <c r="R1052" s="31">
        <v>5.3043478260869561</v>
      </c>
      <c r="S1052" s="31">
        <v>0</v>
      </c>
      <c r="T1052" s="36">
        <v>0</v>
      </c>
      <c r="U1052" s="31">
        <v>87.135869565217376</v>
      </c>
      <c r="V1052" s="31">
        <v>0</v>
      </c>
      <c r="W1052" s="36">
        <v>0</v>
      </c>
      <c r="X1052" s="31">
        <v>17.467717391304344</v>
      </c>
      <c r="Y1052" s="31">
        <v>0</v>
      </c>
      <c r="Z1052" s="36">
        <v>0</v>
      </c>
      <c r="AA1052" s="31">
        <v>175.78445652173903</v>
      </c>
      <c r="AB1052" s="31">
        <v>21.255434782608695</v>
      </c>
      <c r="AC1052" s="36">
        <v>0.12091760103931637</v>
      </c>
      <c r="AD1052" s="31">
        <v>0</v>
      </c>
      <c r="AE1052" s="31">
        <v>0</v>
      </c>
      <c r="AF1052" s="36" t="s">
        <v>2850</v>
      </c>
      <c r="AG1052" s="31">
        <v>0</v>
      </c>
      <c r="AH1052" s="31">
        <v>0</v>
      </c>
      <c r="AI1052" s="36" t="s">
        <v>2850</v>
      </c>
      <c r="AJ1052" t="s">
        <v>705</v>
      </c>
      <c r="AK1052" s="37">
        <v>9</v>
      </c>
      <c r="AT1052"/>
    </row>
    <row r="1053" spans="1:46" x14ac:dyDescent="0.25">
      <c r="A1053" t="s">
        <v>2660</v>
      </c>
      <c r="B1053" t="s">
        <v>1965</v>
      </c>
      <c r="C1053" t="s">
        <v>2328</v>
      </c>
      <c r="D1053" t="s">
        <v>2614</v>
      </c>
      <c r="E1053" s="31">
        <v>83.902173913043484</v>
      </c>
      <c r="F1053" s="31">
        <v>342.92826086956541</v>
      </c>
      <c r="G1053" s="31">
        <v>3.6022826086956519</v>
      </c>
      <c r="H1053" s="36">
        <v>1.0504478690561462E-2</v>
      </c>
      <c r="I1053" s="31">
        <v>39.479673913043477</v>
      </c>
      <c r="J1053" s="31">
        <v>0</v>
      </c>
      <c r="K1053" s="36">
        <v>0</v>
      </c>
      <c r="L1053" s="31">
        <v>22.873695652173911</v>
      </c>
      <c r="M1053" s="31">
        <v>0</v>
      </c>
      <c r="N1053" s="36">
        <v>0</v>
      </c>
      <c r="O1053" s="31">
        <v>9.9103260869565197</v>
      </c>
      <c r="P1053" s="31">
        <v>0</v>
      </c>
      <c r="Q1053" s="36">
        <v>0</v>
      </c>
      <c r="R1053" s="31">
        <v>6.6956521739130439</v>
      </c>
      <c r="S1053" s="31">
        <v>0</v>
      </c>
      <c r="T1053" s="36">
        <v>0</v>
      </c>
      <c r="U1053" s="31">
        <v>79.525543478260886</v>
      </c>
      <c r="V1053" s="31">
        <v>0</v>
      </c>
      <c r="W1053" s="36">
        <v>0</v>
      </c>
      <c r="X1053" s="31">
        <v>15.891195652173908</v>
      </c>
      <c r="Y1053" s="31">
        <v>0</v>
      </c>
      <c r="Z1053" s="36">
        <v>0</v>
      </c>
      <c r="AA1053" s="31">
        <v>206.47347826086971</v>
      </c>
      <c r="AB1053" s="31">
        <v>3.6022826086956519</v>
      </c>
      <c r="AC1053" s="36">
        <v>1.7446708599272658E-2</v>
      </c>
      <c r="AD1053" s="31">
        <v>1.5583695652173915</v>
      </c>
      <c r="AE1053" s="31">
        <v>0</v>
      </c>
      <c r="AF1053" s="36">
        <v>0</v>
      </c>
      <c r="AG1053" s="31">
        <v>0</v>
      </c>
      <c r="AH1053" s="31">
        <v>0</v>
      </c>
      <c r="AI1053" s="36" t="s">
        <v>2850</v>
      </c>
      <c r="AJ1053" t="s">
        <v>825</v>
      </c>
      <c r="AK1053" s="37">
        <v>9</v>
      </c>
      <c r="AT1053"/>
    </row>
    <row r="1054" spans="1:46" x14ac:dyDescent="0.25">
      <c r="A1054" t="s">
        <v>2660</v>
      </c>
      <c r="B1054" t="s">
        <v>1196</v>
      </c>
      <c r="C1054" t="s">
        <v>2286</v>
      </c>
      <c r="D1054" t="s">
        <v>2603</v>
      </c>
      <c r="E1054" s="31">
        <v>67.413043478260875</v>
      </c>
      <c r="F1054" s="31">
        <v>375.71195652173913</v>
      </c>
      <c r="G1054" s="31">
        <v>0</v>
      </c>
      <c r="H1054" s="36">
        <v>0</v>
      </c>
      <c r="I1054" s="31">
        <v>38.277934782608689</v>
      </c>
      <c r="J1054" s="31">
        <v>0</v>
      </c>
      <c r="K1054" s="36">
        <v>0</v>
      </c>
      <c r="L1054" s="31">
        <v>30.002391304347817</v>
      </c>
      <c r="M1054" s="31">
        <v>0</v>
      </c>
      <c r="N1054" s="36">
        <v>0</v>
      </c>
      <c r="O1054" s="31">
        <v>0.79728260869565215</v>
      </c>
      <c r="P1054" s="31">
        <v>0</v>
      </c>
      <c r="Q1054" s="36">
        <v>0</v>
      </c>
      <c r="R1054" s="31">
        <v>7.4782608695652177</v>
      </c>
      <c r="S1054" s="31">
        <v>0</v>
      </c>
      <c r="T1054" s="36">
        <v>0</v>
      </c>
      <c r="U1054" s="31">
        <v>82.708478260869555</v>
      </c>
      <c r="V1054" s="31">
        <v>0</v>
      </c>
      <c r="W1054" s="36">
        <v>0</v>
      </c>
      <c r="X1054" s="31">
        <v>9.5791304347826074</v>
      </c>
      <c r="Y1054" s="31">
        <v>0</v>
      </c>
      <c r="Z1054" s="36">
        <v>0</v>
      </c>
      <c r="AA1054" s="31">
        <v>245.1464130434783</v>
      </c>
      <c r="AB1054" s="31">
        <v>0</v>
      </c>
      <c r="AC1054" s="36">
        <v>0</v>
      </c>
      <c r="AD1054" s="31">
        <v>0</v>
      </c>
      <c r="AE1054" s="31">
        <v>0</v>
      </c>
      <c r="AF1054" s="36" t="s">
        <v>2850</v>
      </c>
      <c r="AG1054" s="31">
        <v>0</v>
      </c>
      <c r="AH1054" s="31">
        <v>0</v>
      </c>
      <c r="AI1054" s="36" t="s">
        <v>2850</v>
      </c>
      <c r="AJ1054" t="s">
        <v>59</v>
      </c>
      <c r="AK1054" s="37">
        <v>9</v>
      </c>
      <c r="AT1054"/>
    </row>
    <row r="1055" spans="1:46" x14ac:dyDescent="0.25">
      <c r="A1055" t="s">
        <v>2660</v>
      </c>
      <c r="B1055" t="s">
        <v>2207</v>
      </c>
      <c r="C1055" t="s">
        <v>2286</v>
      </c>
      <c r="D1055" t="s">
        <v>2603</v>
      </c>
      <c r="E1055" s="31">
        <v>38.673913043478258</v>
      </c>
      <c r="F1055" s="31">
        <v>207.99489130434785</v>
      </c>
      <c r="G1055" s="31">
        <v>0</v>
      </c>
      <c r="H1055" s="36">
        <v>0</v>
      </c>
      <c r="I1055" s="31">
        <v>23.910978260869566</v>
      </c>
      <c r="J1055" s="31">
        <v>0</v>
      </c>
      <c r="K1055" s="36">
        <v>0</v>
      </c>
      <c r="L1055" s="31">
        <v>16.101630434782606</v>
      </c>
      <c r="M1055" s="31">
        <v>0</v>
      </c>
      <c r="N1055" s="36">
        <v>0</v>
      </c>
      <c r="O1055" s="31">
        <v>2.243913043478261</v>
      </c>
      <c r="P1055" s="31">
        <v>0</v>
      </c>
      <c r="Q1055" s="36">
        <v>0</v>
      </c>
      <c r="R1055" s="31">
        <v>5.5654347826086967</v>
      </c>
      <c r="S1055" s="31">
        <v>0</v>
      </c>
      <c r="T1055" s="36">
        <v>0</v>
      </c>
      <c r="U1055" s="31">
        <v>59.683043478260878</v>
      </c>
      <c r="V1055" s="31">
        <v>0</v>
      </c>
      <c r="W1055" s="36">
        <v>0</v>
      </c>
      <c r="X1055" s="31">
        <v>0</v>
      </c>
      <c r="Y1055" s="31">
        <v>0</v>
      </c>
      <c r="Z1055" s="36" t="s">
        <v>2850</v>
      </c>
      <c r="AA1055" s="31">
        <v>124.40086956521742</v>
      </c>
      <c r="AB1055" s="31">
        <v>0</v>
      </c>
      <c r="AC1055" s="36">
        <v>0</v>
      </c>
      <c r="AD1055" s="31">
        <v>0</v>
      </c>
      <c r="AE1055" s="31">
        <v>0</v>
      </c>
      <c r="AF1055" s="36" t="s">
        <v>2850</v>
      </c>
      <c r="AG1055" s="31">
        <v>0</v>
      </c>
      <c r="AH1055" s="31">
        <v>0</v>
      </c>
      <c r="AI1055" s="36" t="s">
        <v>2850</v>
      </c>
      <c r="AJ1055" t="s">
        <v>1075</v>
      </c>
      <c r="AK1055" s="37">
        <v>9</v>
      </c>
      <c r="AT1055"/>
    </row>
    <row r="1056" spans="1:46" x14ac:dyDescent="0.25">
      <c r="A1056" t="s">
        <v>2660</v>
      </c>
      <c r="B1056" t="s">
        <v>1997</v>
      </c>
      <c r="C1056" t="s">
        <v>2548</v>
      </c>
      <c r="D1056" t="s">
        <v>2605</v>
      </c>
      <c r="E1056" s="31">
        <v>108.75</v>
      </c>
      <c r="F1056" s="31">
        <v>373.25152173913045</v>
      </c>
      <c r="G1056" s="31">
        <v>0</v>
      </c>
      <c r="H1056" s="36">
        <v>0</v>
      </c>
      <c r="I1056" s="31">
        <v>55.942065217391317</v>
      </c>
      <c r="J1056" s="31">
        <v>0</v>
      </c>
      <c r="K1056" s="36">
        <v>0</v>
      </c>
      <c r="L1056" s="31">
        <v>45.599673913043489</v>
      </c>
      <c r="M1056" s="31">
        <v>0</v>
      </c>
      <c r="N1056" s="36">
        <v>0</v>
      </c>
      <c r="O1056" s="31">
        <v>4.7771739130434785</v>
      </c>
      <c r="P1056" s="31">
        <v>0</v>
      </c>
      <c r="Q1056" s="36">
        <v>0</v>
      </c>
      <c r="R1056" s="31">
        <v>5.5652173913043477</v>
      </c>
      <c r="S1056" s="31">
        <v>0</v>
      </c>
      <c r="T1056" s="36">
        <v>0</v>
      </c>
      <c r="U1056" s="31">
        <v>76.15510869565216</v>
      </c>
      <c r="V1056" s="31">
        <v>0</v>
      </c>
      <c r="W1056" s="36">
        <v>0</v>
      </c>
      <c r="X1056" s="31">
        <v>22.608695652173914</v>
      </c>
      <c r="Y1056" s="31">
        <v>0</v>
      </c>
      <c r="Z1056" s="36">
        <v>0</v>
      </c>
      <c r="AA1056" s="31">
        <v>218.54565217391306</v>
      </c>
      <c r="AB1056" s="31">
        <v>0</v>
      </c>
      <c r="AC1056" s="36">
        <v>0</v>
      </c>
      <c r="AD1056" s="31">
        <v>0</v>
      </c>
      <c r="AE1056" s="31">
        <v>0</v>
      </c>
      <c r="AF1056" s="36" t="s">
        <v>2850</v>
      </c>
      <c r="AG1056" s="31">
        <v>0</v>
      </c>
      <c r="AH1056" s="31">
        <v>0</v>
      </c>
      <c r="AI1056" s="36" t="s">
        <v>2850</v>
      </c>
      <c r="AJ1056" t="s">
        <v>859</v>
      </c>
      <c r="AK1056" s="37">
        <v>9</v>
      </c>
      <c r="AT1056"/>
    </row>
    <row r="1057" spans="1:46" x14ac:dyDescent="0.25">
      <c r="A1057" t="s">
        <v>2660</v>
      </c>
      <c r="B1057" t="s">
        <v>2023</v>
      </c>
      <c r="C1057" t="s">
        <v>2367</v>
      </c>
      <c r="D1057" t="s">
        <v>2623</v>
      </c>
      <c r="E1057" s="31">
        <v>71</v>
      </c>
      <c r="F1057" s="31">
        <v>294.74086956521745</v>
      </c>
      <c r="G1057" s="31">
        <v>0</v>
      </c>
      <c r="H1057" s="36">
        <v>0</v>
      </c>
      <c r="I1057" s="31">
        <v>61.645869565217396</v>
      </c>
      <c r="J1057" s="31">
        <v>0</v>
      </c>
      <c r="K1057" s="36">
        <v>0</v>
      </c>
      <c r="L1057" s="31">
        <v>47.116956521739134</v>
      </c>
      <c r="M1057" s="31">
        <v>0</v>
      </c>
      <c r="N1057" s="36">
        <v>0</v>
      </c>
      <c r="O1057" s="31">
        <v>8.9636956521739144</v>
      </c>
      <c r="P1057" s="31">
        <v>0</v>
      </c>
      <c r="Q1057" s="36">
        <v>0</v>
      </c>
      <c r="R1057" s="31">
        <v>5.5652173913043477</v>
      </c>
      <c r="S1057" s="31">
        <v>0</v>
      </c>
      <c r="T1057" s="36">
        <v>0</v>
      </c>
      <c r="U1057" s="31">
        <v>47.439565217391298</v>
      </c>
      <c r="V1057" s="31">
        <v>0</v>
      </c>
      <c r="W1057" s="36">
        <v>0</v>
      </c>
      <c r="X1057" s="31">
        <v>5.3043478260869561</v>
      </c>
      <c r="Y1057" s="31">
        <v>0</v>
      </c>
      <c r="Z1057" s="36">
        <v>0</v>
      </c>
      <c r="AA1057" s="31">
        <v>180.35108695652178</v>
      </c>
      <c r="AB1057" s="31">
        <v>0</v>
      </c>
      <c r="AC1057" s="36">
        <v>0</v>
      </c>
      <c r="AD1057" s="31">
        <v>0</v>
      </c>
      <c r="AE1057" s="31">
        <v>0</v>
      </c>
      <c r="AF1057" s="36" t="s">
        <v>2850</v>
      </c>
      <c r="AG1057" s="31">
        <v>0</v>
      </c>
      <c r="AH1057" s="31">
        <v>0</v>
      </c>
      <c r="AI1057" s="36" t="s">
        <v>2850</v>
      </c>
      <c r="AJ1057" t="s">
        <v>886</v>
      </c>
      <c r="AK1057" s="37">
        <v>9</v>
      </c>
      <c r="AT1057"/>
    </row>
    <row r="1058" spans="1:46" x14ac:dyDescent="0.25">
      <c r="A1058" t="s">
        <v>2660</v>
      </c>
      <c r="B1058" t="s">
        <v>1759</v>
      </c>
      <c r="C1058" t="s">
        <v>1785</v>
      </c>
      <c r="D1058" t="s">
        <v>2610</v>
      </c>
      <c r="E1058" s="31">
        <v>106.96739130434783</v>
      </c>
      <c r="F1058" s="31">
        <v>316.93858695652176</v>
      </c>
      <c r="G1058" s="31">
        <v>0</v>
      </c>
      <c r="H1058" s="36">
        <v>0</v>
      </c>
      <c r="I1058" s="31">
        <v>27.190434782608691</v>
      </c>
      <c r="J1058" s="31">
        <v>0</v>
      </c>
      <c r="K1058" s="36">
        <v>0</v>
      </c>
      <c r="L1058" s="31">
        <v>21.886086956521734</v>
      </c>
      <c r="M1058" s="31">
        <v>0</v>
      </c>
      <c r="N1058" s="36">
        <v>0</v>
      </c>
      <c r="O1058" s="31">
        <v>5.3043478260869561</v>
      </c>
      <c r="P1058" s="31">
        <v>0</v>
      </c>
      <c r="Q1058" s="36">
        <v>0</v>
      </c>
      <c r="R1058" s="31">
        <v>0</v>
      </c>
      <c r="S1058" s="31">
        <v>0</v>
      </c>
      <c r="T1058" s="36" t="s">
        <v>2850</v>
      </c>
      <c r="U1058" s="31">
        <v>63.416413043478265</v>
      </c>
      <c r="V1058" s="31">
        <v>0</v>
      </c>
      <c r="W1058" s="36">
        <v>0</v>
      </c>
      <c r="X1058" s="31">
        <v>10.378913043478262</v>
      </c>
      <c r="Y1058" s="31">
        <v>0</v>
      </c>
      <c r="Z1058" s="36">
        <v>0</v>
      </c>
      <c r="AA1058" s="31">
        <v>215.95282608695655</v>
      </c>
      <c r="AB1058" s="31">
        <v>0</v>
      </c>
      <c r="AC1058" s="36">
        <v>0</v>
      </c>
      <c r="AD1058" s="31">
        <v>0</v>
      </c>
      <c r="AE1058" s="31">
        <v>0</v>
      </c>
      <c r="AF1058" s="36" t="s">
        <v>2850</v>
      </c>
      <c r="AG1058" s="31">
        <v>0</v>
      </c>
      <c r="AH1058" s="31">
        <v>0</v>
      </c>
      <c r="AI1058" s="36" t="s">
        <v>2850</v>
      </c>
      <c r="AJ1058" t="s">
        <v>626</v>
      </c>
      <c r="AK1058" s="37">
        <v>9</v>
      </c>
      <c r="AT1058"/>
    </row>
    <row r="1059" spans="1:46" x14ac:dyDescent="0.25">
      <c r="A1059" t="s">
        <v>2660</v>
      </c>
      <c r="B1059" t="s">
        <v>1287</v>
      </c>
      <c r="C1059" t="s">
        <v>1785</v>
      </c>
      <c r="D1059" t="s">
        <v>2610</v>
      </c>
      <c r="E1059" s="31">
        <v>47.489130434782609</v>
      </c>
      <c r="F1059" s="31">
        <v>219.57967391304348</v>
      </c>
      <c r="G1059" s="31">
        <v>0</v>
      </c>
      <c r="H1059" s="36">
        <v>0</v>
      </c>
      <c r="I1059" s="31">
        <v>14.556739130434785</v>
      </c>
      <c r="J1059" s="31">
        <v>0</v>
      </c>
      <c r="K1059" s="36">
        <v>0</v>
      </c>
      <c r="L1059" s="31">
        <v>9.5132608695652205</v>
      </c>
      <c r="M1059" s="31">
        <v>0</v>
      </c>
      <c r="N1059" s="36">
        <v>0</v>
      </c>
      <c r="O1059" s="31">
        <v>5.0434782608695654</v>
      </c>
      <c r="P1059" s="31">
        <v>0</v>
      </c>
      <c r="Q1059" s="36">
        <v>0</v>
      </c>
      <c r="R1059" s="31">
        <v>0</v>
      </c>
      <c r="S1059" s="31">
        <v>0</v>
      </c>
      <c r="T1059" s="36" t="s">
        <v>2850</v>
      </c>
      <c r="U1059" s="31">
        <v>44.536304347826082</v>
      </c>
      <c r="V1059" s="31">
        <v>0</v>
      </c>
      <c r="W1059" s="36">
        <v>0</v>
      </c>
      <c r="X1059" s="31">
        <v>5.0466304347826094</v>
      </c>
      <c r="Y1059" s="31">
        <v>0</v>
      </c>
      <c r="Z1059" s="36">
        <v>0</v>
      </c>
      <c r="AA1059" s="31">
        <v>155.44</v>
      </c>
      <c r="AB1059" s="31">
        <v>0</v>
      </c>
      <c r="AC1059" s="36">
        <v>0</v>
      </c>
      <c r="AD1059" s="31">
        <v>0</v>
      </c>
      <c r="AE1059" s="31">
        <v>0</v>
      </c>
      <c r="AF1059" s="36" t="s">
        <v>2850</v>
      </c>
      <c r="AG1059" s="31">
        <v>0</v>
      </c>
      <c r="AH1059" s="31">
        <v>0</v>
      </c>
      <c r="AI1059" s="36" t="s">
        <v>2850</v>
      </c>
      <c r="AJ1059" t="s">
        <v>150</v>
      </c>
      <c r="AK1059" s="37">
        <v>9</v>
      </c>
      <c r="AT1059"/>
    </row>
    <row r="1060" spans="1:46" x14ac:dyDescent="0.25">
      <c r="A1060" t="s">
        <v>2660</v>
      </c>
      <c r="B1060" t="s">
        <v>1735</v>
      </c>
      <c r="C1060" t="s">
        <v>2369</v>
      </c>
      <c r="D1060" t="s">
        <v>2617</v>
      </c>
      <c r="E1060" s="31">
        <v>63.347826086956523</v>
      </c>
      <c r="F1060" s="31">
        <v>246.64815217391305</v>
      </c>
      <c r="G1060" s="31">
        <v>0</v>
      </c>
      <c r="H1060" s="36">
        <v>0</v>
      </c>
      <c r="I1060" s="31">
        <v>24.597391304347823</v>
      </c>
      <c r="J1060" s="31">
        <v>0</v>
      </c>
      <c r="K1060" s="36">
        <v>0</v>
      </c>
      <c r="L1060" s="31">
        <v>18.945217391304347</v>
      </c>
      <c r="M1060" s="31">
        <v>0</v>
      </c>
      <c r="N1060" s="36">
        <v>0</v>
      </c>
      <c r="O1060" s="31">
        <v>0</v>
      </c>
      <c r="P1060" s="31">
        <v>0</v>
      </c>
      <c r="Q1060" s="36" t="s">
        <v>2850</v>
      </c>
      <c r="R1060" s="31">
        <v>5.6521739130434785</v>
      </c>
      <c r="S1060" s="31">
        <v>0</v>
      </c>
      <c r="T1060" s="36">
        <v>0</v>
      </c>
      <c r="U1060" s="31">
        <v>43.547717391304332</v>
      </c>
      <c r="V1060" s="31">
        <v>0</v>
      </c>
      <c r="W1060" s="36">
        <v>0</v>
      </c>
      <c r="X1060" s="31">
        <v>10.050108695652176</v>
      </c>
      <c r="Y1060" s="31">
        <v>0</v>
      </c>
      <c r="Z1060" s="36">
        <v>0</v>
      </c>
      <c r="AA1060" s="31">
        <v>168.45293478260871</v>
      </c>
      <c r="AB1060" s="31">
        <v>0</v>
      </c>
      <c r="AC1060" s="36">
        <v>0</v>
      </c>
      <c r="AD1060" s="31">
        <v>0</v>
      </c>
      <c r="AE1060" s="31">
        <v>0</v>
      </c>
      <c r="AF1060" s="36" t="s">
        <v>2850</v>
      </c>
      <c r="AG1060" s="31">
        <v>0</v>
      </c>
      <c r="AH1060" s="31">
        <v>0</v>
      </c>
      <c r="AI1060" s="36" t="s">
        <v>2850</v>
      </c>
      <c r="AJ1060" t="s">
        <v>601</v>
      </c>
      <c r="AK1060" s="37">
        <v>9</v>
      </c>
      <c r="AT1060"/>
    </row>
    <row r="1061" spans="1:46" x14ac:dyDescent="0.25">
      <c r="A1061" t="s">
        <v>2660</v>
      </c>
      <c r="B1061" t="s">
        <v>2019</v>
      </c>
      <c r="C1061" t="s">
        <v>2287</v>
      </c>
      <c r="D1061" t="s">
        <v>2609</v>
      </c>
      <c r="E1061" s="31">
        <v>130.02173913043478</v>
      </c>
      <c r="F1061" s="31">
        <v>514.74445652173915</v>
      </c>
      <c r="G1061" s="31">
        <v>0.3572826086956522</v>
      </c>
      <c r="H1061" s="36">
        <v>6.940970498446993E-4</v>
      </c>
      <c r="I1061" s="31">
        <v>56.3045652173913</v>
      </c>
      <c r="J1061" s="31">
        <v>0</v>
      </c>
      <c r="K1061" s="36">
        <v>0</v>
      </c>
      <c r="L1061" s="31">
        <v>51.608913043478253</v>
      </c>
      <c r="M1061" s="31">
        <v>0</v>
      </c>
      <c r="N1061" s="36">
        <v>0</v>
      </c>
      <c r="O1061" s="31">
        <v>0</v>
      </c>
      <c r="P1061" s="31">
        <v>0</v>
      </c>
      <c r="Q1061" s="36" t="s">
        <v>2850</v>
      </c>
      <c r="R1061" s="31">
        <v>4.6956521739130439</v>
      </c>
      <c r="S1061" s="31">
        <v>0</v>
      </c>
      <c r="T1061" s="36">
        <v>0</v>
      </c>
      <c r="U1061" s="31">
        <v>112.67293478260865</v>
      </c>
      <c r="V1061" s="31">
        <v>9.6195652173913043E-2</v>
      </c>
      <c r="W1061" s="36">
        <v>8.5376006544529172E-4</v>
      </c>
      <c r="X1061" s="31">
        <v>33.609239130434794</v>
      </c>
      <c r="Y1061" s="31">
        <v>0</v>
      </c>
      <c r="Z1061" s="36">
        <v>0</v>
      </c>
      <c r="AA1061" s="31">
        <v>312.1577173913044</v>
      </c>
      <c r="AB1061" s="31">
        <v>0.26108695652173913</v>
      </c>
      <c r="AC1061" s="36">
        <v>8.3639436725651834E-4</v>
      </c>
      <c r="AD1061" s="31">
        <v>0</v>
      </c>
      <c r="AE1061" s="31">
        <v>0</v>
      </c>
      <c r="AF1061" s="36" t="s">
        <v>2850</v>
      </c>
      <c r="AG1061" s="31">
        <v>0</v>
      </c>
      <c r="AH1061" s="31">
        <v>0</v>
      </c>
      <c r="AI1061" s="36" t="s">
        <v>2850</v>
      </c>
      <c r="AJ1061" t="s">
        <v>881</v>
      </c>
      <c r="AK1061" s="37">
        <v>9</v>
      </c>
      <c r="AT1061"/>
    </row>
    <row r="1062" spans="1:46" x14ac:dyDescent="0.25">
      <c r="A1062" t="s">
        <v>2660</v>
      </c>
      <c r="B1062" t="s">
        <v>1664</v>
      </c>
      <c r="C1062" t="s">
        <v>2481</v>
      </c>
      <c r="D1062" t="s">
        <v>2612</v>
      </c>
      <c r="E1062" s="31">
        <v>131.15217391304347</v>
      </c>
      <c r="F1062" s="31">
        <v>723.71902173913031</v>
      </c>
      <c r="G1062" s="31">
        <v>0</v>
      </c>
      <c r="H1062" s="36">
        <v>0</v>
      </c>
      <c r="I1062" s="31">
        <v>159.32869565217391</v>
      </c>
      <c r="J1062" s="31">
        <v>0</v>
      </c>
      <c r="K1062" s="36">
        <v>0</v>
      </c>
      <c r="L1062" s="31">
        <v>138.23489130434783</v>
      </c>
      <c r="M1062" s="31">
        <v>0</v>
      </c>
      <c r="N1062" s="36">
        <v>0</v>
      </c>
      <c r="O1062" s="31">
        <v>16.137282608695653</v>
      </c>
      <c r="P1062" s="31">
        <v>0</v>
      </c>
      <c r="Q1062" s="36">
        <v>0</v>
      </c>
      <c r="R1062" s="31">
        <v>4.9565217391304346</v>
      </c>
      <c r="S1062" s="31">
        <v>0</v>
      </c>
      <c r="T1062" s="36">
        <v>0</v>
      </c>
      <c r="U1062" s="31">
        <v>227.16282608695656</v>
      </c>
      <c r="V1062" s="31">
        <v>0</v>
      </c>
      <c r="W1062" s="36">
        <v>0</v>
      </c>
      <c r="X1062" s="31">
        <v>21.418804347826086</v>
      </c>
      <c r="Y1062" s="31">
        <v>0</v>
      </c>
      <c r="Z1062" s="36">
        <v>0</v>
      </c>
      <c r="AA1062" s="31">
        <v>315.80869565217381</v>
      </c>
      <c r="AB1062" s="31">
        <v>0</v>
      </c>
      <c r="AC1062" s="36">
        <v>0</v>
      </c>
      <c r="AD1062" s="31">
        <v>0</v>
      </c>
      <c r="AE1062" s="31">
        <v>0</v>
      </c>
      <c r="AF1062" s="36" t="s">
        <v>2850</v>
      </c>
      <c r="AG1062" s="31">
        <v>0</v>
      </c>
      <c r="AH1062" s="31">
        <v>0</v>
      </c>
      <c r="AI1062" s="36" t="s">
        <v>2850</v>
      </c>
      <c r="AJ1062" t="s">
        <v>530</v>
      </c>
      <c r="AK1062" s="37">
        <v>9</v>
      </c>
      <c r="AT1062"/>
    </row>
    <row r="1063" spans="1:46" x14ac:dyDescent="0.25">
      <c r="A1063" t="s">
        <v>2660</v>
      </c>
      <c r="B1063" t="s">
        <v>1558</v>
      </c>
      <c r="C1063" t="s">
        <v>2308</v>
      </c>
      <c r="D1063" t="s">
        <v>2617</v>
      </c>
      <c r="E1063" s="31">
        <v>84.934782608695656</v>
      </c>
      <c r="F1063" s="31">
        <v>321.50576086956522</v>
      </c>
      <c r="G1063" s="31">
        <v>0</v>
      </c>
      <c r="H1063" s="36">
        <v>0</v>
      </c>
      <c r="I1063" s="31">
        <v>39.499021739130427</v>
      </c>
      <c r="J1063" s="31">
        <v>0</v>
      </c>
      <c r="K1063" s="36">
        <v>0</v>
      </c>
      <c r="L1063" s="31">
        <v>30.078913043478252</v>
      </c>
      <c r="M1063" s="31">
        <v>0</v>
      </c>
      <c r="N1063" s="36">
        <v>0</v>
      </c>
      <c r="O1063" s="31">
        <v>3.8548913043478259</v>
      </c>
      <c r="P1063" s="31">
        <v>0</v>
      </c>
      <c r="Q1063" s="36">
        <v>0</v>
      </c>
      <c r="R1063" s="31">
        <v>5.5652173913043477</v>
      </c>
      <c r="S1063" s="31">
        <v>0</v>
      </c>
      <c r="T1063" s="36">
        <v>0</v>
      </c>
      <c r="U1063" s="31">
        <v>70.815760869565196</v>
      </c>
      <c r="V1063" s="31">
        <v>0</v>
      </c>
      <c r="W1063" s="36">
        <v>0</v>
      </c>
      <c r="X1063" s="31">
        <v>8.0177173913043465</v>
      </c>
      <c r="Y1063" s="31">
        <v>0</v>
      </c>
      <c r="Z1063" s="36">
        <v>0</v>
      </c>
      <c r="AA1063" s="31">
        <v>203.17326086956524</v>
      </c>
      <c r="AB1063" s="31">
        <v>0</v>
      </c>
      <c r="AC1063" s="36">
        <v>0</v>
      </c>
      <c r="AD1063" s="31">
        <v>0</v>
      </c>
      <c r="AE1063" s="31">
        <v>0</v>
      </c>
      <c r="AF1063" s="36" t="s">
        <v>2850</v>
      </c>
      <c r="AG1063" s="31">
        <v>0</v>
      </c>
      <c r="AH1063" s="31">
        <v>0</v>
      </c>
      <c r="AI1063" s="36" t="s">
        <v>2850</v>
      </c>
      <c r="AJ1063" t="s">
        <v>424</v>
      </c>
      <c r="AK1063" s="37">
        <v>9</v>
      </c>
      <c r="AT1063"/>
    </row>
    <row r="1064" spans="1:46" x14ac:dyDescent="0.25">
      <c r="A1064" t="s">
        <v>2660</v>
      </c>
      <c r="B1064" t="s">
        <v>1354</v>
      </c>
      <c r="C1064" t="s">
        <v>2402</v>
      </c>
      <c r="D1064" t="s">
        <v>2602</v>
      </c>
      <c r="E1064" s="31">
        <v>153.70652173913044</v>
      </c>
      <c r="F1064" s="31">
        <v>602.7208695652173</v>
      </c>
      <c r="G1064" s="31">
        <v>61.157826086956526</v>
      </c>
      <c r="H1064" s="36">
        <v>0.10146956771394648</v>
      </c>
      <c r="I1064" s="31">
        <v>36.306956521739131</v>
      </c>
      <c r="J1064" s="31">
        <v>8.8369565217391308</v>
      </c>
      <c r="K1064" s="36">
        <v>0.24339568414245683</v>
      </c>
      <c r="L1064" s="31">
        <v>31.611304347826085</v>
      </c>
      <c r="M1064" s="31">
        <v>8.8369565217391308</v>
      </c>
      <c r="N1064" s="36">
        <v>0.27955051852666907</v>
      </c>
      <c r="O1064" s="31">
        <v>0</v>
      </c>
      <c r="P1064" s="31">
        <v>0</v>
      </c>
      <c r="Q1064" s="36" t="s">
        <v>2850</v>
      </c>
      <c r="R1064" s="31">
        <v>4.6956521739130439</v>
      </c>
      <c r="S1064" s="31">
        <v>0</v>
      </c>
      <c r="T1064" s="36">
        <v>0</v>
      </c>
      <c r="U1064" s="31">
        <v>158.51086956521738</v>
      </c>
      <c r="V1064" s="31">
        <v>52.320869565217393</v>
      </c>
      <c r="W1064" s="36">
        <v>0.33007748748542826</v>
      </c>
      <c r="X1064" s="31">
        <v>24.316195652173914</v>
      </c>
      <c r="Y1064" s="31">
        <v>0</v>
      </c>
      <c r="Z1064" s="36">
        <v>0</v>
      </c>
      <c r="AA1064" s="31">
        <v>383.58684782608691</v>
      </c>
      <c r="AB1064" s="31">
        <v>0</v>
      </c>
      <c r="AC1064" s="36">
        <v>0</v>
      </c>
      <c r="AD1064" s="31">
        <v>0</v>
      </c>
      <c r="AE1064" s="31">
        <v>0</v>
      </c>
      <c r="AF1064" s="36" t="s">
        <v>2850</v>
      </c>
      <c r="AG1064" s="31">
        <v>0</v>
      </c>
      <c r="AH1064" s="31">
        <v>0</v>
      </c>
      <c r="AI1064" s="36" t="s">
        <v>2850</v>
      </c>
      <c r="AJ1064" t="s">
        <v>218</v>
      </c>
      <c r="AK1064" s="37">
        <v>9</v>
      </c>
      <c r="AT1064"/>
    </row>
    <row r="1065" spans="1:46" x14ac:dyDescent="0.25">
      <c r="A1065" t="s">
        <v>2660</v>
      </c>
      <c r="B1065" t="s">
        <v>1233</v>
      </c>
      <c r="C1065" t="s">
        <v>2344</v>
      </c>
      <c r="D1065" t="s">
        <v>2607</v>
      </c>
      <c r="E1065" s="31">
        <v>75.260869565217391</v>
      </c>
      <c r="F1065" s="31">
        <v>254.87206521739134</v>
      </c>
      <c r="G1065" s="31">
        <v>0</v>
      </c>
      <c r="H1065" s="36">
        <v>0</v>
      </c>
      <c r="I1065" s="31">
        <v>20.196413043478262</v>
      </c>
      <c r="J1065" s="31">
        <v>0</v>
      </c>
      <c r="K1065" s="36">
        <v>0</v>
      </c>
      <c r="L1065" s="31">
        <v>15.413804347826089</v>
      </c>
      <c r="M1065" s="31">
        <v>0</v>
      </c>
      <c r="N1065" s="36">
        <v>0</v>
      </c>
      <c r="O1065" s="31">
        <v>8.6956521739130432E-2</v>
      </c>
      <c r="P1065" s="31">
        <v>0</v>
      </c>
      <c r="Q1065" s="36">
        <v>0</v>
      </c>
      <c r="R1065" s="31">
        <v>4.6956521739130439</v>
      </c>
      <c r="S1065" s="31">
        <v>0</v>
      </c>
      <c r="T1065" s="36">
        <v>0</v>
      </c>
      <c r="U1065" s="31">
        <v>53.538804347826066</v>
      </c>
      <c r="V1065" s="31">
        <v>0</v>
      </c>
      <c r="W1065" s="36">
        <v>0</v>
      </c>
      <c r="X1065" s="31">
        <v>13.440217391304348</v>
      </c>
      <c r="Y1065" s="31">
        <v>0</v>
      </c>
      <c r="Z1065" s="36">
        <v>0</v>
      </c>
      <c r="AA1065" s="31">
        <v>167.69663043478266</v>
      </c>
      <c r="AB1065" s="31">
        <v>0</v>
      </c>
      <c r="AC1065" s="36">
        <v>0</v>
      </c>
      <c r="AD1065" s="31">
        <v>0</v>
      </c>
      <c r="AE1065" s="31">
        <v>0</v>
      </c>
      <c r="AF1065" s="36" t="s">
        <v>2850</v>
      </c>
      <c r="AG1065" s="31">
        <v>0</v>
      </c>
      <c r="AH1065" s="31">
        <v>0</v>
      </c>
      <c r="AI1065" s="36" t="s">
        <v>2850</v>
      </c>
      <c r="AJ1065" t="s">
        <v>96</v>
      </c>
      <c r="AK1065" s="37">
        <v>9</v>
      </c>
      <c r="AT1065"/>
    </row>
    <row r="1066" spans="1:46" x14ac:dyDescent="0.25">
      <c r="A1066" t="s">
        <v>2660</v>
      </c>
      <c r="B1066" t="s">
        <v>1481</v>
      </c>
      <c r="C1066" t="s">
        <v>2344</v>
      </c>
      <c r="D1066" t="s">
        <v>2607</v>
      </c>
      <c r="E1066" s="31">
        <v>81.565217391304344</v>
      </c>
      <c r="F1066" s="31">
        <v>304.49184782608688</v>
      </c>
      <c r="G1066" s="31">
        <v>2.1875</v>
      </c>
      <c r="H1066" s="36">
        <v>7.1841003810696738E-3</v>
      </c>
      <c r="I1066" s="31">
        <v>20.429782608695646</v>
      </c>
      <c r="J1066" s="31">
        <v>2</v>
      </c>
      <c r="K1066" s="36">
        <v>9.7896293774008561E-2</v>
      </c>
      <c r="L1066" s="31">
        <v>14.994999999999994</v>
      </c>
      <c r="M1066" s="31">
        <v>1.3913043478260869</v>
      </c>
      <c r="N1066" s="36">
        <v>9.2784551372196558E-2</v>
      </c>
      <c r="O1066" s="31">
        <v>4.3478260869565216E-2</v>
      </c>
      <c r="P1066" s="31">
        <v>0</v>
      </c>
      <c r="Q1066" s="36">
        <v>0</v>
      </c>
      <c r="R1066" s="31">
        <v>5.3913043478260869</v>
      </c>
      <c r="S1066" s="31">
        <v>0.60869565217391308</v>
      </c>
      <c r="T1066" s="36">
        <v>0.11290322580645162</v>
      </c>
      <c r="U1066" s="31">
        <v>67.621956521739136</v>
      </c>
      <c r="V1066" s="31">
        <v>0.1875</v>
      </c>
      <c r="W1066" s="36">
        <v>2.7727680422810958E-3</v>
      </c>
      <c r="X1066" s="31">
        <v>20.420652173913041</v>
      </c>
      <c r="Y1066" s="31">
        <v>0</v>
      </c>
      <c r="Z1066" s="36">
        <v>0</v>
      </c>
      <c r="AA1066" s="31">
        <v>196.01945652173907</v>
      </c>
      <c r="AB1066" s="31">
        <v>0</v>
      </c>
      <c r="AC1066" s="36">
        <v>0</v>
      </c>
      <c r="AD1066" s="31">
        <v>0</v>
      </c>
      <c r="AE1066" s="31">
        <v>0</v>
      </c>
      <c r="AF1066" s="36" t="s">
        <v>2850</v>
      </c>
      <c r="AG1066" s="31">
        <v>0</v>
      </c>
      <c r="AH1066" s="31">
        <v>0</v>
      </c>
      <c r="AI1066" s="36" t="s">
        <v>2850</v>
      </c>
      <c r="AJ1066" t="s">
        <v>346</v>
      </c>
      <c r="AK1066" s="37">
        <v>9</v>
      </c>
      <c r="AT1066"/>
    </row>
    <row r="1067" spans="1:46" x14ac:dyDescent="0.25">
      <c r="A1067" t="s">
        <v>2660</v>
      </c>
      <c r="B1067" t="s">
        <v>2260</v>
      </c>
      <c r="C1067" t="s">
        <v>2369</v>
      </c>
      <c r="D1067" t="s">
        <v>2617</v>
      </c>
      <c r="E1067" s="31">
        <v>22.782608695652176</v>
      </c>
      <c r="F1067" s="31">
        <v>85.612500000000011</v>
      </c>
      <c r="G1067" s="31">
        <v>0</v>
      </c>
      <c r="H1067" s="36">
        <v>0</v>
      </c>
      <c r="I1067" s="31">
        <v>9.8478260869565215</v>
      </c>
      <c r="J1067" s="31">
        <v>0</v>
      </c>
      <c r="K1067" s="36">
        <v>0</v>
      </c>
      <c r="L1067" s="31">
        <v>4.3260869565217392</v>
      </c>
      <c r="M1067" s="31">
        <v>0</v>
      </c>
      <c r="N1067" s="36">
        <v>0</v>
      </c>
      <c r="O1067" s="31">
        <v>0</v>
      </c>
      <c r="P1067" s="31">
        <v>0</v>
      </c>
      <c r="Q1067" s="36" t="s">
        <v>2850</v>
      </c>
      <c r="R1067" s="31">
        <v>5.5217391304347823</v>
      </c>
      <c r="S1067" s="31">
        <v>0</v>
      </c>
      <c r="T1067" s="36">
        <v>0</v>
      </c>
      <c r="U1067" s="31">
        <v>19.706521739130434</v>
      </c>
      <c r="V1067" s="31">
        <v>0</v>
      </c>
      <c r="W1067" s="36">
        <v>0</v>
      </c>
      <c r="X1067" s="31">
        <v>3.0760869565217392</v>
      </c>
      <c r="Y1067" s="31">
        <v>0</v>
      </c>
      <c r="Z1067" s="36">
        <v>0</v>
      </c>
      <c r="AA1067" s="31">
        <v>52.982065217391309</v>
      </c>
      <c r="AB1067" s="31">
        <v>0</v>
      </c>
      <c r="AC1067" s="36">
        <v>0</v>
      </c>
      <c r="AD1067" s="31">
        <v>0</v>
      </c>
      <c r="AE1067" s="31">
        <v>0</v>
      </c>
      <c r="AF1067" s="36" t="s">
        <v>2850</v>
      </c>
      <c r="AG1067" s="31">
        <v>0</v>
      </c>
      <c r="AH1067" s="31">
        <v>0</v>
      </c>
      <c r="AI1067" s="36" t="s">
        <v>2850</v>
      </c>
      <c r="AJ1067" t="s">
        <v>1130</v>
      </c>
      <c r="AK1067" s="37">
        <v>9</v>
      </c>
      <c r="AT1067"/>
    </row>
    <row r="1068" spans="1:46" x14ac:dyDescent="0.25">
      <c r="A1068" t="s">
        <v>2660</v>
      </c>
      <c r="B1068" t="s">
        <v>1868</v>
      </c>
      <c r="C1068" t="s">
        <v>2417</v>
      </c>
      <c r="D1068" t="s">
        <v>2623</v>
      </c>
      <c r="E1068" s="31">
        <v>70.782608695652172</v>
      </c>
      <c r="F1068" s="31">
        <v>268.73217391304348</v>
      </c>
      <c r="G1068" s="31">
        <v>0.57065217391304346</v>
      </c>
      <c r="H1068" s="36">
        <v>2.1234977770011841E-3</v>
      </c>
      <c r="I1068" s="31">
        <v>34.423913043478251</v>
      </c>
      <c r="J1068" s="31">
        <v>0</v>
      </c>
      <c r="K1068" s="36">
        <v>0</v>
      </c>
      <c r="L1068" s="31">
        <v>11.283260869565211</v>
      </c>
      <c r="M1068" s="31">
        <v>0</v>
      </c>
      <c r="N1068" s="36">
        <v>0</v>
      </c>
      <c r="O1068" s="31">
        <v>17.836304347826083</v>
      </c>
      <c r="P1068" s="31">
        <v>0</v>
      </c>
      <c r="Q1068" s="36">
        <v>0</v>
      </c>
      <c r="R1068" s="31">
        <v>5.3043478260869561</v>
      </c>
      <c r="S1068" s="31">
        <v>0</v>
      </c>
      <c r="T1068" s="36">
        <v>0</v>
      </c>
      <c r="U1068" s="31">
        <v>55.552934782608688</v>
      </c>
      <c r="V1068" s="31">
        <v>0</v>
      </c>
      <c r="W1068" s="36">
        <v>0</v>
      </c>
      <c r="X1068" s="31">
        <v>0</v>
      </c>
      <c r="Y1068" s="31">
        <v>0</v>
      </c>
      <c r="Z1068" s="36" t="s">
        <v>2850</v>
      </c>
      <c r="AA1068" s="31">
        <v>178.75532608695653</v>
      </c>
      <c r="AB1068" s="31">
        <v>0.57065217391304346</v>
      </c>
      <c r="AC1068" s="36">
        <v>3.192364593575503E-3</v>
      </c>
      <c r="AD1068" s="31">
        <v>0</v>
      </c>
      <c r="AE1068" s="31">
        <v>0</v>
      </c>
      <c r="AF1068" s="36" t="s">
        <v>2850</v>
      </c>
      <c r="AG1068" s="31">
        <v>0</v>
      </c>
      <c r="AH1068" s="31">
        <v>0</v>
      </c>
      <c r="AI1068" s="36" t="s">
        <v>2850</v>
      </c>
      <c r="AJ1068" t="s">
        <v>726</v>
      </c>
      <c r="AK1068" s="37">
        <v>9</v>
      </c>
      <c r="AT1068"/>
    </row>
    <row r="1069" spans="1:46" x14ac:dyDescent="0.25">
      <c r="A1069" t="s">
        <v>2660</v>
      </c>
      <c r="B1069" t="s">
        <v>1512</v>
      </c>
      <c r="C1069" t="s">
        <v>2363</v>
      </c>
      <c r="D1069" t="s">
        <v>2603</v>
      </c>
      <c r="E1069" s="31">
        <v>145.10869565217391</v>
      </c>
      <c r="F1069" s="31">
        <v>729.71586956521719</v>
      </c>
      <c r="G1069" s="31">
        <v>0</v>
      </c>
      <c r="H1069" s="36">
        <v>0</v>
      </c>
      <c r="I1069" s="31">
        <v>58.291304347826078</v>
      </c>
      <c r="J1069" s="31">
        <v>0</v>
      </c>
      <c r="K1069" s="36">
        <v>0</v>
      </c>
      <c r="L1069" s="31">
        <v>37.626739130434771</v>
      </c>
      <c r="M1069" s="31">
        <v>0</v>
      </c>
      <c r="N1069" s="36">
        <v>0</v>
      </c>
      <c r="O1069" s="31">
        <v>15.099130434782607</v>
      </c>
      <c r="P1069" s="31">
        <v>0</v>
      </c>
      <c r="Q1069" s="36">
        <v>0</v>
      </c>
      <c r="R1069" s="31">
        <v>5.5654347826086958</v>
      </c>
      <c r="S1069" s="31">
        <v>0</v>
      </c>
      <c r="T1069" s="36">
        <v>0</v>
      </c>
      <c r="U1069" s="31">
        <v>196.74543478260858</v>
      </c>
      <c r="V1069" s="31">
        <v>0</v>
      </c>
      <c r="W1069" s="36">
        <v>0</v>
      </c>
      <c r="X1069" s="31">
        <v>50.320652173913047</v>
      </c>
      <c r="Y1069" s="31">
        <v>0</v>
      </c>
      <c r="Z1069" s="36">
        <v>0</v>
      </c>
      <c r="AA1069" s="31">
        <v>419.39510869565214</v>
      </c>
      <c r="AB1069" s="31">
        <v>0</v>
      </c>
      <c r="AC1069" s="36">
        <v>0</v>
      </c>
      <c r="AD1069" s="31">
        <v>4.9633695652173921</v>
      </c>
      <c r="AE1069" s="31">
        <v>0</v>
      </c>
      <c r="AF1069" s="36">
        <v>0</v>
      </c>
      <c r="AG1069" s="31">
        <v>0</v>
      </c>
      <c r="AH1069" s="31">
        <v>0</v>
      </c>
      <c r="AI1069" s="36" t="s">
        <v>2850</v>
      </c>
      <c r="AJ1069" t="s">
        <v>377</v>
      </c>
      <c r="AK1069" s="37">
        <v>9</v>
      </c>
      <c r="AT1069"/>
    </row>
    <row r="1070" spans="1:46" x14ac:dyDescent="0.25">
      <c r="A1070" t="s">
        <v>2660</v>
      </c>
      <c r="B1070" t="s">
        <v>1981</v>
      </c>
      <c r="C1070" t="s">
        <v>2386</v>
      </c>
      <c r="D1070" t="s">
        <v>2619</v>
      </c>
      <c r="E1070" s="31">
        <v>112.47826086956522</v>
      </c>
      <c r="F1070" s="31">
        <v>438.50195652173909</v>
      </c>
      <c r="G1070" s="31">
        <v>0</v>
      </c>
      <c r="H1070" s="36">
        <v>0</v>
      </c>
      <c r="I1070" s="31">
        <v>42.03434782608695</v>
      </c>
      <c r="J1070" s="31">
        <v>0</v>
      </c>
      <c r="K1070" s="36">
        <v>0</v>
      </c>
      <c r="L1070" s="31">
        <v>36.226739130434773</v>
      </c>
      <c r="M1070" s="31">
        <v>0</v>
      </c>
      <c r="N1070" s="36">
        <v>0</v>
      </c>
      <c r="O1070" s="31">
        <v>0</v>
      </c>
      <c r="P1070" s="31">
        <v>0</v>
      </c>
      <c r="Q1070" s="36" t="s">
        <v>2850</v>
      </c>
      <c r="R1070" s="31">
        <v>5.8076086956521751</v>
      </c>
      <c r="S1070" s="31">
        <v>0</v>
      </c>
      <c r="T1070" s="36">
        <v>0</v>
      </c>
      <c r="U1070" s="31">
        <v>128.1744565217391</v>
      </c>
      <c r="V1070" s="31">
        <v>0</v>
      </c>
      <c r="W1070" s="36">
        <v>0</v>
      </c>
      <c r="X1070" s="31">
        <v>7.1878260869565214</v>
      </c>
      <c r="Y1070" s="31">
        <v>0</v>
      </c>
      <c r="Z1070" s="36">
        <v>0</v>
      </c>
      <c r="AA1070" s="31">
        <v>261.1053260869565</v>
      </c>
      <c r="AB1070" s="31">
        <v>0</v>
      </c>
      <c r="AC1070" s="36">
        <v>0</v>
      </c>
      <c r="AD1070" s="31">
        <v>0</v>
      </c>
      <c r="AE1070" s="31">
        <v>0</v>
      </c>
      <c r="AF1070" s="36" t="s">
        <v>2850</v>
      </c>
      <c r="AG1070" s="31">
        <v>0</v>
      </c>
      <c r="AH1070" s="31">
        <v>0</v>
      </c>
      <c r="AI1070" s="36" t="s">
        <v>2850</v>
      </c>
      <c r="AJ1070" t="s">
        <v>842</v>
      </c>
      <c r="AK1070" s="37">
        <v>9</v>
      </c>
      <c r="AT1070"/>
    </row>
    <row r="1071" spans="1:46" x14ac:dyDescent="0.25">
      <c r="A1071" t="s">
        <v>2660</v>
      </c>
      <c r="B1071" t="s">
        <v>2235</v>
      </c>
      <c r="C1071" t="s">
        <v>2386</v>
      </c>
      <c r="D1071" t="s">
        <v>2619</v>
      </c>
      <c r="E1071" s="31">
        <v>21.076086956521738</v>
      </c>
      <c r="F1071" s="31">
        <v>235.18695652173921</v>
      </c>
      <c r="G1071" s="31">
        <v>0</v>
      </c>
      <c r="H1071" s="36">
        <v>0</v>
      </c>
      <c r="I1071" s="31">
        <v>59.982608695652189</v>
      </c>
      <c r="J1071" s="31">
        <v>0</v>
      </c>
      <c r="K1071" s="36">
        <v>0</v>
      </c>
      <c r="L1071" s="31">
        <v>46.930434782608707</v>
      </c>
      <c r="M1071" s="31">
        <v>0</v>
      </c>
      <c r="N1071" s="36">
        <v>0</v>
      </c>
      <c r="O1071" s="31">
        <v>9.3673913043478247</v>
      </c>
      <c r="P1071" s="31">
        <v>0</v>
      </c>
      <c r="Q1071" s="36">
        <v>0</v>
      </c>
      <c r="R1071" s="31">
        <v>3.6847826086956523</v>
      </c>
      <c r="S1071" s="31">
        <v>0</v>
      </c>
      <c r="T1071" s="36">
        <v>0</v>
      </c>
      <c r="U1071" s="31">
        <v>71.045652173913069</v>
      </c>
      <c r="V1071" s="31">
        <v>0</v>
      </c>
      <c r="W1071" s="36">
        <v>0</v>
      </c>
      <c r="X1071" s="31">
        <v>0</v>
      </c>
      <c r="Y1071" s="31">
        <v>0</v>
      </c>
      <c r="Z1071" s="36" t="s">
        <v>2850</v>
      </c>
      <c r="AA1071" s="31">
        <v>104.15869565217393</v>
      </c>
      <c r="AB1071" s="31">
        <v>0</v>
      </c>
      <c r="AC1071" s="36">
        <v>0</v>
      </c>
      <c r="AD1071" s="31">
        <v>0</v>
      </c>
      <c r="AE1071" s="31">
        <v>0</v>
      </c>
      <c r="AF1071" s="36" t="s">
        <v>2850</v>
      </c>
      <c r="AG1071" s="31">
        <v>0</v>
      </c>
      <c r="AH1071" s="31">
        <v>0</v>
      </c>
      <c r="AI1071" s="36" t="s">
        <v>2850</v>
      </c>
      <c r="AJ1071" t="s">
        <v>1103</v>
      </c>
      <c r="AK1071" s="37">
        <v>9</v>
      </c>
      <c r="AT1071"/>
    </row>
    <row r="1072" spans="1:46" x14ac:dyDescent="0.25">
      <c r="A1072" t="s">
        <v>2660</v>
      </c>
      <c r="B1072" t="s">
        <v>1496</v>
      </c>
      <c r="C1072" t="s">
        <v>2452</v>
      </c>
      <c r="D1072" t="s">
        <v>2603</v>
      </c>
      <c r="E1072" s="31">
        <v>76.891304347826093</v>
      </c>
      <c r="F1072" s="31">
        <v>316.30619565217393</v>
      </c>
      <c r="G1072" s="31">
        <v>0</v>
      </c>
      <c r="H1072" s="36">
        <v>0</v>
      </c>
      <c r="I1072" s="31">
        <v>28.15173913043478</v>
      </c>
      <c r="J1072" s="31">
        <v>0</v>
      </c>
      <c r="K1072" s="36">
        <v>0</v>
      </c>
      <c r="L1072" s="31">
        <v>15.957173913043475</v>
      </c>
      <c r="M1072" s="31">
        <v>0</v>
      </c>
      <c r="N1072" s="36">
        <v>0</v>
      </c>
      <c r="O1072" s="31">
        <v>8.1945652173913057</v>
      </c>
      <c r="P1072" s="31">
        <v>0</v>
      </c>
      <c r="Q1072" s="36">
        <v>0</v>
      </c>
      <c r="R1072" s="31">
        <v>4</v>
      </c>
      <c r="S1072" s="31">
        <v>0</v>
      </c>
      <c r="T1072" s="36">
        <v>0</v>
      </c>
      <c r="U1072" s="31">
        <v>84.342717391304362</v>
      </c>
      <c r="V1072" s="31">
        <v>0</v>
      </c>
      <c r="W1072" s="36">
        <v>0</v>
      </c>
      <c r="X1072" s="31">
        <v>18.330869565217391</v>
      </c>
      <c r="Y1072" s="31">
        <v>0</v>
      </c>
      <c r="Z1072" s="36">
        <v>0</v>
      </c>
      <c r="AA1072" s="31">
        <v>185.4808695652174</v>
      </c>
      <c r="AB1072" s="31">
        <v>0</v>
      </c>
      <c r="AC1072" s="36">
        <v>0</v>
      </c>
      <c r="AD1072" s="31">
        <v>0</v>
      </c>
      <c r="AE1072" s="31">
        <v>0</v>
      </c>
      <c r="AF1072" s="36" t="s">
        <v>2850</v>
      </c>
      <c r="AG1072" s="31">
        <v>0</v>
      </c>
      <c r="AH1072" s="31">
        <v>0</v>
      </c>
      <c r="AI1072" s="36" t="s">
        <v>2850</v>
      </c>
      <c r="AJ1072" t="s">
        <v>361</v>
      </c>
      <c r="AK1072" s="37">
        <v>9</v>
      </c>
      <c r="AT1072"/>
    </row>
    <row r="1073" spans="1:46" x14ac:dyDescent="0.25">
      <c r="A1073" t="s">
        <v>2660</v>
      </c>
      <c r="B1073" t="s">
        <v>2085</v>
      </c>
      <c r="C1073" t="s">
        <v>2452</v>
      </c>
      <c r="D1073" t="s">
        <v>2603</v>
      </c>
      <c r="E1073" s="31">
        <v>25.521739130434781</v>
      </c>
      <c r="F1073" s="31">
        <v>233.55543478260867</v>
      </c>
      <c r="G1073" s="31">
        <v>0</v>
      </c>
      <c r="H1073" s="36">
        <v>0</v>
      </c>
      <c r="I1073" s="31">
        <v>38.155978260869567</v>
      </c>
      <c r="J1073" s="31">
        <v>0</v>
      </c>
      <c r="K1073" s="36">
        <v>0</v>
      </c>
      <c r="L1073" s="31">
        <v>26.917282608695654</v>
      </c>
      <c r="M1073" s="31">
        <v>0</v>
      </c>
      <c r="N1073" s="36">
        <v>0</v>
      </c>
      <c r="O1073" s="31">
        <v>8.6191304347826083</v>
      </c>
      <c r="P1073" s="31">
        <v>0</v>
      </c>
      <c r="Q1073" s="36">
        <v>0</v>
      </c>
      <c r="R1073" s="31">
        <v>2.6195652173913042</v>
      </c>
      <c r="S1073" s="31">
        <v>0</v>
      </c>
      <c r="T1073" s="36">
        <v>0</v>
      </c>
      <c r="U1073" s="31">
        <v>96.074456521739108</v>
      </c>
      <c r="V1073" s="31">
        <v>0</v>
      </c>
      <c r="W1073" s="36">
        <v>0</v>
      </c>
      <c r="X1073" s="31">
        <v>0</v>
      </c>
      <c r="Y1073" s="31">
        <v>0</v>
      </c>
      <c r="Z1073" s="36" t="s">
        <v>2850</v>
      </c>
      <c r="AA1073" s="31">
        <v>93.311956521739134</v>
      </c>
      <c r="AB1073" s="31">
        <v>0</v>
      </c>
      <c r="AC1073" s="36">
        <v>0</v>
      </c>
      <c r="AD1073" s="31">
        <v>0</v>
      </c>
      <c r="AE1073" s="31">
        <v>0</v>
      </c>
      <c r="AF1073" s="36" t="s">
        <v>2850</v>
      </c>
      <c r="AG1073" s="31">
        <v>6.0130434782608697</v>
      </c>
      <c r="AH1073" s="31">
        <v>0</v>
      </c>
      <c r="AI1073" s="36">
        <v>0</v>
      </c>
      <c r="AJ1073" t="s">
        <v>949</v>
      </c>
      <c r="AK1073" s="37">
        <v>9</v>
      </c>
      <c r="AT1073"/>
    </row>
    <row r="1074" spans="1:46" x14ac:dyDescent="0.25">
      <c r="A1074" t="s">
        <v>2660</v>
      </c>
      <c r="B1074" t="s">
        <v>1990</v>
      </c>
      <c r="C1074" t="s">
        <v>2297</v>
      </c>
      <c r="D1074" t="s">
        <v>2603</v>
      </c>
      <c r="E1074" s="31">
        <v>46.010869565217391</v>
      </c>
      <c r="F1074" s="31">
        <v>196.72913043478269</v>
      </c>
      <c r="G1074" s="31">
        <v>0.38043478260869568</v>
      </c>
      <c r="H1074" s="36">
        <v>1.9337999500527092E-3</v>
      </c>
      <c r="I1074" s="31">
        <v>15.092499999999996</v>
      </c>
      <c r="J1074" s="31">
        <v>0.38043478260869568</v>
      </c>
      <c r="K1074" s="36">
        <v>2.5206876435891718E-2</v>
      </c>
      <c r="L1074" s="31">
        <v>2.9729347826086956</v>
      </c>
      <c r="M1074" s="31">
        <v>0</v>
      </c>
      <c r="N1074" s="36">
        <v>0</v>
      </c>
      <c r="O1074" s="31">
        <v>0.38043478260869568</v>
      </c>
      <c r="P1074" s="31">
        <v>0.38043478260869568</v>
      </c>
      <c r="Q1074" s="36">
        <v>1</v>
      </c>
      <c r="R1074" s="31">
        <v>11.739130434782604</v>
      </c>
      <c r="S1074" s="31">
        <v>0</v>
      </c>
      <c r="T1074" s="36">
        <v>0</v>
      </c>
      <c r="U1074" s="31">
        <v>47.412500000000001</v>
      </c>
      <c r="V1074" s="31">
        <v>0</v>
      </c>
      <c r="W1074" s="36">
        <v>0</v>
      </c>
      <c r="X1074" s="31">
        <v>9.6109782608695653</v>
      </c>
      <c r="Y1074" s="31">
        <v>0</v>
      </c>
      <c r="Z1074" s="36">
        <v>0</v>
      </c>
      <c r="AA1074" s="31">
        <v>124.61315217391314</v>
      </c>
      <c r="AB1074" s="31">
        <v>0</v>
      </c>
      <c r="AC1074" s="36">
        <v>0</v>
      </c>
      <c r="AD1074" s="31">
        <v>0</v>
      </c>
      <c r="AE1074" s="31">
        <v>0</v>
      </c>
      <c r="AF1074" s="36" t="s">
        <v>2850</v>
      </c>
      <c r="AG1074" s="31">
        <v>0</v>
      </c>
      <c r="AH1074" s="31">
        <v>0</v>
      </c>
      <c r="AI1074" s="36" t="s">
        <v>2850</v>
      </c>
      <c r="AJ1074" t="s">
        <v>852</v>
      </c>
      <c r="AK1074" s="37">
        <v>9</v>
      </c>
      <c r="AT1074"/>
    </row>
    <row r="1075" spans="1:46" x14ac:dyDescent="0.25">
      <c r="A1075" t="s">
        <v>2660</v>
      </c>
      <c r="B1075" t="s">
        <v>1618</v>
      </c>
      <c r="C1075" t="s">
        <v>2452</v>
      </c>
      <c r="D1075" t="s">
        <v>2603</v>
      </c>
      <c r="E1075" s="31">
        <v>74.054347826086953</v>
      </c>
      <c r="F1075" s="31">
        <v>299.08163043478265</v>
      </c>
      <c r="G1075" s="31">
        <v>18</v>
      </c>
      <c r="H1075" s="36">
        <v>6.0184237908001696E-2</v>
      </c>
      <c r="I1075" s="31">
        <v>34.264021739130442</v>
      </c>
      <c r="J1075" s="31">
        <v>0</v>
      </c>
      <c r="K1075" s="36">
        <v>0</v>
      </c>
      <c r="L1075" s="31">
        <v>25.026086956521748</v>
      </c>
      <c r="M1075" s="31">
        <v>0</v>
      </c>
      <c r="N1075" s="36">
        <v>0</v>
      </c>
      <c r="O1075" s="31">
        <v>3.716195652173913</v>
      </c>
      <c r="P1075" s="31">
        <v>0</v>
      </c>
      <c r="Q1075" s="36">
        <v>0</v>
      </c>
      <c r="R1075" s="31">
        <v>5.5217391304347823</v>
      </c>
      <c r="S1075" s="31">
        <v>0</v>
      </c>
      <c r="T1075" s="36">
        <v>0</v>
      </c>
      <c r="U1075" s="31">
        <v>66.637500000000003</v>
      </c>
      <c r="V1075" s="31">
        <v>9.5923913043478262</v>
      </c>
      <c r="W1075" s="36">
        <v>0.14394884718586121</v>
      </c>
      <c r="X1075" s="31">
        <v>14.830760869565234</v>
      </c>
      <c r="Y1075" s="31">
        <v>0</v>
      </c>
      <c r="Z1075" s="36">
        <v>0</v>
      </c>
      <c r="AA1075" s="31">
        <v>183.34934782608698</v>
      </c>
      <c r="AB1075" s="31">
        <v>8.4076086956521738</v>
      </c>
      <c r="AC1075" s="36">
        <v>4.585567821941245E-2</v>
      </c>
      <c r="AD1075" s="31">
        <v>0</v>
      </c>
      <c r="AE1075" s="31">
        <v>0</v>
      </c>
      <c r="AF1075" s="36" t="s">
        <v>2850</v>
      </c>
      <c r="AG1075" s="31">
        <v>0</v>
      </c>
      <c r="AH1075" s="31">
        <v>0</v>
      </c>
      <c r="AI1075" s="36" t="s">
        <v>2850</v>
      </c>
      <c r="AJ1075" t="s">
        <v>484</v>
      </c>
      <c r="AK1075" s="37">
        <v>9</v>
      </c>
      <c r="AT1075"/>
    </row>
    <row r="1076" spans="1:46" x14ac:dyDescent="0.25">
      <c r="A1076" t="s">
        <v>2660</v>
      </c>
      <c r="B1076" t="s">
        <v>1565</v>
      </c>
      <c r="C1076" t="s">
        <v>2464</v>
      </c>
      <c r="D1076" t="s">
        <v>2603</v>
      </c>
      <c r="E1076" s="31">
        <v>138.82608695652175</v>
      </c>
      <c r="F1076" s="31">
        <v>479.98749999999995</v>
      </c>
      <c r="G1076" s="31">
        <v>8.6956521739130432E-2</v>
      </c>
      <c r="H1076" s="36">
        <v>1.811641381059516E-4</v>
      </c>
      <c r="I1076" s="31">
        <v>73.481630434782616</v>
      </c>
      <c r="J1076" s="31">
        <v>8.6956521739130432E-2</v>
      </c>
      <c r="K1076" s="36">
        <v>1.1833776853428317E-3</v>
      </c>
      <c r="L1076" s="31">
        <v>52.086304347826093</v>
      </c>
      <c r="M1076" s="31">
        <v>0</v>
      </c>
      <c r="N1076" s="36">
        <v>0</v>
      </c>
      <c r="O1076" s="31">
        <v>16.177934782608691</v>
      </c>
      <c r="P1076" s="31">
        <v>8.6956521739130432E-2</v>
      </c>
      <c r="Q1076" s="36">
        <v>5.3750075586043809E-3</v>
      </c>
      <c r="R1076" s="31">
        <v>5.2173913043478262</v>
      </c>
      <c r="S1076" s="31">
        <v>0</v>
      </c>
      <c r="T1076" s="36">
        <v>0</v>
      </c>
      <c r="U1076" s="31">
        <v>82.558913043478299</v>
      </c>
      <c r="V1076" s="31">
        <v>0</v>
      </c>
      <c r="W1076" s="36">
        <v>0</v>
      </c>
      <c r="X1076" s="31">
        <v>15.268043478260873</v>
      </c>
      <c r="Y1076" s="31">
        <v>0</v>
      </c>
      <c r="Z1076" s="36">
        <v>0</v>
      </c>
      <c r="AA1076" s="31">
        <v>308.67891304347819</v>
      </c>
      <c r="AB1076" s="31">
        <v>0</v>
      </c>
      <c r="AC1076" s="36">
        <v>0</v>
      </c>
      <c r="AD1076" s="31">
        <v>0</v>
      </c>
      <c r="AE1076" s="31">
        <v>0</v>
      </c>
      <c r="AF1076" s="36" t="s">
        <v>2850</v>
      </c>
      <c r="AG1076" s="31">
        <v>0</v>
      </c>
      <c r="AH1076" s="31">
        <v>0</v>
      </c>
      <c r="AI1076" s="36" t="s">
        <v>2850</v>
      </c>
      <c r="AJ1076" t="s">
        <v>431</v>
      </c>
      <c r="AK1076" s="37">
        <v>9</v>
      </c>
      <c r="AT1076"/>
    </row>
    <row r="1077" spans="1:46" x14ac:dyDescent="0.25">
      <c r="A1077" t="s">
        <v>2660</v>
      </c>
      <c r="B1077" t="s">
        <v>1309</v>
      </c>
      <c r="C1077" t="s">
        <v>2382</v>
      </c>
      <c r="D1077" t="s">
        <v>2603</v>
      </c>
      <c r="E1077" s="31">
        <v>114.78260869565217</v>
      </c>
      <c r="F1077" s="31">
        <v>425.05195652173921</v>
      </c>
      <c r="G1077" s="31">
        <v>2</v>
      </c>
      <c r="H1077" s="36">
        <v>4.7053071261364968E-3</v>
      </c>
      <c r="I1077" s="31">
        <v>50.136413043478285</v>
      </c>
      <c r="J1077" s="31">
        <v>0</v>
      </c>
      <c r="K1077" s="36">
        <v>0</v>
      </c>
      <c r="L1077" s="31">
        <v>39.353804347826106</v>
      </c>
      <c r="M1077" s="31">
        <v>0</v>
      </c>
      <c r="N1077" s="36">
        <v>0</v>
      </c>
      <c r="O1077" s="31">
        <v>5.2173913043478262</v>
      </c>
      <c r="P1077" s="31">
        <v>0</v>
      </c>
      <c r="Q1077" s="36">
        <v>0</v>
      </c>
      <c r="R1077" s="31">
        <v>5.5652173913043477</v>
      </c>
      <c r="S1077" s="31">
        <v>0</v>
      </c>
      <c r="T1077" s="36">
        <v>0</v>
      </c>
      <c r="U1077" s="31">
        <v>95.838478260869564</v>
      </c>
      <c r="V1077" s="31">
        <v>0</v>
      </c>
      <c r="W1077" s="36">
        <v>0</v>
      </c>
      <c r="X1077" s="31">
        <v>27.810108695652175</v>
      </c>
      <c r="Y1077" s="31">
        <v>0</v>
      </c>
      <c r="Z1077" s="36">
        <v>0</v>
      </c>
      <c r="AA1077" s="31">
        <v>251.26695652173919</v>
      </c>
      <c r="AB1077" s="31">
        <v>2</v>
      </c>
      <c r="AC1077" s="36">
        <v>7.9596618181944009E-3</v>
      </c>
      <c r="AD1077" s="31">
        <v>0</v>
      </c>
      <c r="AE1077" s="31">
        <v>0</v>
      </c>
      <c r="AF1077" s="36" t="s">
        <v>2850</v>
      </c>
      <c r="AG1077" s="31">
        <v>0</v>
      </c>
      <c r="AH1077" s="31">
        <v>0</v>
      </c>
      <c r="AI1077" s="36" t="s">
        <v>2850</v>
      </c>
      <c r="AJ1077" t="s">
        <v>172</v>
      </c>
      <c r="AK1077" s="37">
        <v>9</v>
      </c>
      <c r="AT1077"/>
    </row>
    <row r="1078" spans="1:46" x14ac:dyDescent="0.25">
      <c r="A1078" t="s">
        <v>2660</v>
      </c>
      <c r="B1078" t="s">
        <v>1815</v>
      </c>
      <c r="C1078" t="s">
        <v>2286</v>
      </c>
      <c r="D1078" t="s">
        <v>2603</v>
      </c>
      <c r="E1078" s="31">
        <v>76.641304347826093</v>
      </c>
      <c r="F1078" s="31">
        <v>451.35663043478257</v>
      </c>
      <c r="G1078" s="31">
        <v>0</v>
      </c>
      <c r="H1078" s="36">
        <v>0</v>
      </c>
      <c r="I1078" s="31">
        <v>59.584891304347828</v>
      </c>
      <c r="J1078" s="31">
        <v>0</v>
      </c>
      <c r="K1078" s="36">
        <v>0</v>
      </c>
      <c r="L1078" s="31">
        <v>49.052282608695656</v>
      </c>
      <c r="M1078" s="31">
        <v>0</v>
      </c>
      <c r="N1078" s="36">
        <v>0</v>
      </c>
      <c r="O1078" s="31">
        <v>5.0543478260869561</v>
      </c>
      <c r="P1078" s="31">
        <v>0</v>
      </c>
      <c r="Q1078" s="36">
        <v>0</v>
      </c>
      <c r="R1078" s="31">
        <v>5.4782608695652177</v>
      </c>
      <c r="S1078" s="31">
        <v>0</v>
      </c>
      <c r="T1078" s="36">
        <v>0</v>
      </c>
      <c r="U1078" s="31">
        <v>180.09282608695645</v>
      </c>
      <c r="V1078" s="31">
        <v>0</v>
      </c>
      <c r="W1078" s="36">
        <v>0</v>
      </c>
      <c r="X1078" s="31">
        <v>5.3242391304347825</v>
      </c>
      <c r="Y1078" s="31">
        <v>0</v>
      </c>
      <c r="Z1078" s="36">
        <v>0</v>
      </c>
      <c r="AA1078" s="31">
        <v>206.35467391304348</v>
      </c>
      <c r="AB1078" s="31">
        <v>0</v>
      </c>
      <c r="AC1078" s="36">
        <v>0</v>
      </c>
      <c r="AD1078" s="31">
        <v>0</v>
      </c>
      <c r="AE1078" s="31">
        <v>0</v>
      </c>
      <c r="AF1078" s="36" t="s">
        <v>2850</v>
      </c>
      <c r="AG1078" s="31">
        <v>0</v>
      </c>
      <c r="AH1078" s="31">
        <v>0</v>
      </c>
      <c r="AI1078" s="36" t="s">
        <v>2850</v>
      </c>
      <c r="AJ1078" t="s">
        <v>673</v>
      </c>
      <c r="AK1078" s="37">
        <v>9</v>
      </c>
      <c r="AT1078"/>
    </row>
    <row r="1079" spans="1:46" x14ac:dyDescent="0.25">
      <c r="A1079" t="s">
        <v>2660</v>
      </c>
      <c r="B1079" t="s">
        <v>1625</v>
      </c>
      <c r="C1079" t="s">
        <v>2392</v>
      </c>
      <c r="D1079" t="s">
        <v>2634</v>
      </c>
      <c r="E1079" s="31">
        <v>74.478260869565219</v>
      </c>
      <c r="F1079" s="31">
        <v>361.23119565217388</v>
      </c>
      <c r="G1079" s="31">
        <v>0</v>
      </c>
      <c r="H1079" s="36">
        <v>0</v>
      </c>
      <c r="I1079" s="31">
        <v>49.497391304347822</v>
      </c>
      <c r="J1079" s="31">
        <v>0</v>
      </c>
      <c r="K1079" s="36">
        <v>0</v>
      </c>
      <c r="L1079" s="31">
        <v>36.926739130434775</v>
      </c>
      <c r="M1079" s="31">
        <v>0</v>
      </c>
      <c r="N1079" s="36">
        <v>0</v>
      </c>
      <c r="O1079" s="31">
        <v>5.2445652173913047</v>
      </c>
      <c r="P1079" s="31">
        <v>0</v>
      </c>
      <c r="Q1079" s="36">
        <v>0</v>
      </c>
      <c r="R1079" s="31">
        <v>7.3260869565217392</v>
      </c>
      <c r="S1079" s="31">
        <v>0</v>
      </c>
      <c r="T1079" s="36">
        <v>0</v>
      </c>
      <c r="U1079" s="31">
        <v>69.703369565217415</v>
      </c>
      <c r="V1079" s="31">
        <v>0</v>
      </c>
      <c r="W1079" s="36">
        <v>0</v>
      </c>
      <c r="X1079" s="31">
        <v>19.385108695652178</v>
      </c>
      <c r="Y1079" s="31">
        <v>0</v>
      </c>
      <c r="Z1079" s="36">
        <v>0</v>
      </c>
      <c r="AA1079" s="31">
        <v>171.96956521739125</v>
      </c>
      <c r="AB1079" s="31">
        <v>0</v>
      </c>
      <c r="AC1079" s="36">
        <v>0</v>
      </c>
      <c r="AD1079" s="31">
        <v>50.675760869565195</v>
      </c>
      <c r="AE1079" s="31">
        <v>0</v>
      </c>
      <c r="AF1079" s="36">
        <v>0</v>
      </c>
      <c r="AG1079" s="31">
        <v>0</v>
      </c>
      <c r="AH1079" s="31">
        <v>0</v>
      </c>
      <c r="AI1079" s="36" t="s">
        <v>2850</v>
      </c>
      <c r="AJ1079" t="s">
        <v>491</v>
      </c>
      <c r="AK1079" s="37">
        <v>9</v>
      </c>
      <c r="AT1079"/>
    </row>
    <row r="1080" spans="1:46" x14ac:dyDescent="0.25">
      <c r="A1080" t="s">
        <v>2660</v>
      </c>
      <c r="B1080" t="s">
        <v>1887</v>
      </c>
      <c r="C1080" t="s">
        <v>2412</v>
      </c>
      <c r="D1080" t="s">
        <v>2631</v>
      </c>
      <c r="E1080" s="31">
        <v>117.84782608695652</v>
      </c>
      <c r="F1080" s="31">
        <v>450.80347826086955</v>
      </c>
      <c r="G1080" s="31">
        <v>28.166413043478258</v>
      </c>
      <c r="H1080" s="36">
        <v>6.248046965418267E-2</v>
      </c>
      <c r="I1080" s="31">
        <v>15.97673913043478</v>
      </c>
      <c r="J1080" s="31">
        <v>0.12445652173913042</v>
      </c>
      <c r="K1080" s="36">
        <v>7.7898575374525476E-3</v>
      </c>
      <c r="L1080" s="31">
        <v>9.1941304347826058</v>
      </c>
      <c r="M1080" s="31">
        <v>0.12445652173913042</v>
      </c>
      <c r="N1080" s="36">
        <v>1.3536519045704966E-2</v>
      </c>
      <c r="O1080" s="31">
        <v>0</v>
      </c>
      <c r="P1080" s="31">
        <v>0</v>
      </c>
      <c r="Q1080" s="36" t="s">
        <v>2850</v>
      </c>
      <c r="R1080" s="31">
        <v>6.7826086956521738</v>
      </c>
      <c r="S1080" s="31">
        <v>0</v>
      </c>
      <c r="T1080" s="36">
        <v>0</v>
      </c>
      <c r="U1080" s="31">
        <v>112.23695652173912</v>
      </c>
      <c r="V1080" s="31">
        <v>0.2608695652173913</v>
      </c>
      <c r="W1080" s="36">
        <v>2.3242751166979801E-3</v>
      </c>
      <c r="X1080" s="31">
        <v>6.1358695652173916</v>
      </c>
      <c r="Y1080" s="31">
        <v>0</v>
      </c>
      <c r="Z1080" s="36">
        <v>0</v>
      </c>
      <c r="AA1080" s="31">
        <v>297.78749999999997</v>
      </c>
      <c r="AB1080" s="31">
        <v>27.781086956521737</v>
      </c>
      <c r="AC1080" s="36">
        <v>9.329164910052215E-2</v>
      </c>
      <c r="AD1080" s="31">
        <v>18.666413043478258</v>
      </c>
      <c r="AE1080" s="31">
        <v>0</v>
      </c>
      <c r="AF1080" s="36">
        <v>0</v>
      </c>
      <c r="AG1080" s="31">
        <v>0</v>
      </c>
      <c r="AH1080" s="31">
        <v>0</v>
      </c>
      <c r="AI1080" s="36" t="s">
        <v>2850</v>
      </c>
      <c r="AJ1080" t="s">
        <v>746</v>
      </c>
      <c r="AK1080" s="37">
        <v>9</v>
      </c>
      <c r="AT1080"/>
    </row>
    <row r="1081" spans="1:46" x14ac:dyDescent="0.25">
      <c r="A1081" t="s">
        <v>2660</v>
      </c>
      <c r="B1081" t="s">
        <v>1624</v>
      </c>
      <c r="C1081" t="s">
        <v>2286</v>
      </c>
      <c r="D1081" t="s">
        <v>2603</v>
      </c>
      <c r="E1081" s="31">
        <v>60.434782608695649</v>
      </c>
      <c r="F1081" s="31">
        <v>424.57630434782601</v>
      </c>
      <c r="G1081" s="31">
        <v>0</v>
      </c>
      <c r="H1081" s="36">
        <v>0</v>
      </c>
      <c r="I1081" s="31">
        <v>39.399021739130418</v>
      </c>
      <c r="J1081" s="31">
        <v>0</v>
      </c>
      <c r="K1081" s="36">
        <v>0</v>
      </c>
      <c r="L1081" s="31">
        <v>39.399021739130418</v>
      </c>
      <c r="M1081" s="31">
        <v>0</v>
      </c>
      <c r="N1081" s="36">
        <v>0</v>
      </c>
      <c r="O1081" s="31">
        <v>0</v>
      </c>
      <c r="P1081" s="31">
        <v>0</v>
      </c>
      <c r="Q1081" s="36" t="s">
        <v>2850</v>
      </c>
      <c r="R1081" s="31">
        <v>0</v>
      </c>
      <c r="S1081" s="31">
        <v>0</v>
      </c>
      <c r="T1081" s="36" t="s">
        <v>2850</v>
      </c>
      <c r="U1081" s="31">
        <v>157.54108695652172</v>
      </c>
      <c r="V1081" s="31">
        <v>0</v>
      </c>
      <c r="W1081" s="36">
        <v>0</v>
      </c>
      <c r="X1081" s="31">
        <v>8.0791304347826092</v>
      </c>
      <c r="Y1081" s="31">
        <v>0</v>
      </c>
      <c r="Z1081" s="36">
        <v>0</v>
      </c>
      <c r="AA1081" s="31">
        <v>219.55706521739125</v>
      </c>
      <c r="AB1081" s="31">
        <v>0</v>
      </c>
      <c r="AC1081" s="36">
        <v>0</v>
      </c>
      <c r="AD1081" s="31">
        <v>0</v>
      </c>
      <c r="AE1081" s="31">
        <v>0</v>
      </c>
      <c r="AF1081" s="36" t="s">
        <v>2850</v>
      </c>
      <c r="AG1081" s="31">
        <v>0</v>
      </c>
      <c r="AH1081" s="31">
        <v>0</v>
      </c>
      <c r="AI1081" s="36" t="s">
        <v>2850</v>
      </c>
      <c r="AJ1081" t="s">
        <v>490</v>
      </c>
      <c r="AK1081" s="37">
        <v>9</v>
      </c>
      <c r="AT1081"/>
    </row>
    <row r="1082" spans="1:46" x14ac:dyDescent="0.25">
      <c r="A1082" t="s">
        <v>2660</v>
      </c>
      <c r="B1082" t="s">
        <v>1862</v>
      </c>
      <c r="C1082" t="s">
        <v>2450</v>
      </c>
      <c r="D1082" t="s">
        <v>2628</v>
      </c>
      <c r="E1082" s="31">
        <v>12.913043478260869</v>
      </c>
      <c r="F1082" s="31">
        <v>101.1983695652174</v>
      </c>
      <c r="G1082" s="31">
        <v>0</v>
      </c>
      <c r="H1082" s="36">
        <v>0</v>
      </c>
      <c r="I1082" s="31">
        <v>43.290869565217392</v>
      </c>
      <c r="J1082" s="31">
        <v>0</v>
      </c>
      <c r="K1082" s="36">
        <v>0</v>
      </c>
      <c r="L1082" s="31">
        <v>33.758804347826086</v>
      </c>
      <c r="M1082" s="31">
        <v>0</v>
      </c>
      <c r="N1082" s="36">
        <v>0</v>
      </c>
      <c r="O1082" s="31">
        <v>3.9668478260869571</v>
      </c>
      <c r="P1082" s="31">
        <v>0</v>
      </c>
      <c r="Q1082" s="36">
        <v>0</v>
      </c>
      <c r="R1082" s="31">
        <v>5.5652173913043477</v>
      </c>
      <c r="S1082" s="31">
        <v>0</v>
      </c>
      <c r="T1082" s="36">
        <v>0</v>
      </c>
      <c r="U1082" s="31">
        <v>17.000217391304357</v>
      </c>
      <c r="V1082" s="31">
        <v>0</v>
      </c>
      <c r="W1082" s="36">
        <v>0</v>
      </c>
      <c r="X1082" s="31">
        <v>0</v>
      </c>
      <c r="Y1082" s="31">
        <v>0</v>
      </c>
      <c r="Z1082" s="36" t="s">
        <v>2850</v>
      </c>
      <c r="AA1082" s="31">
        <v>40.90728260869566</v>
      </c>
      <c r="AB1082" s="31">
        <v>0</v>
      </c>
      <c r="AC1082" s="36">
        <v>0</v>
      </c>
      <c r="AD1082" s="31">
        <v>0</v>
      </c>
      <c r="AE1082" s="31">
        <v>0</v>
      </c>
      <c r="AF1082" s="36" t="s">
        <v>2850</v>
      </c>
      <c r="AG1082" s="31">
        <v>0</v>
      </c>
      <c r="AH1082" s="31">
        <v>0</v>
      </c>
      <c r="AI1082" s="36" t="s">
        <v>2850</v>
      </c>
      <c r="AJ1082" t="s">
        <v>720</v>
      </c>
      <c r="AK1082" s="37">
        <v>9</v>
      </c>
      <c r="AT1082"/>
    </row>
    <row r="1083" spans="1:46" x14ac:dyDescent="0.25">
      <c r="A1083" t="s">
        <v>2660</v>
      </c>
      <c r="B1083" t="s">
        <v>1421</v>
      </c>
      <c r="C1083" t="s">
        <v>2269</v>
      </c>
      <c r="D1083" t="s">
        <v>2630</v>
      </c>
      <c r="E1083" s="31">
        <v>154.85869565217391</v>
      </c>
      <c r="F1083" s="31">
        <v>609.01858695652163</v>
      </c>
      <c r="G1083" s="31">
        <v>75.982826086956521</v>
      </c>
      <c r="H1083" s="36">
        <v>0.12476273748338161</v>
      </c>
      <c r="I1083" s="31">
        <v>59.677717391304363</v>
      </c>
      <c r="J1083" s="31">
        <v>0</v>
      </c>
      <c r="K1083" s="36">
        <v>0</v>
      </c>
      <c r="L1083" s="31">
        <v>40.329891304347839</v>
      </c>
      <c r="M1083" s="31">
        <v>0</v>
      </c>
      <c r="N1083" s="36">
        <v>0</v>
      </c>
      <c r="O1083" s="31">
        <v>14.478260869565217</v>
      </c>
      <c r="P1083" s="31">
        <v>0</v>
      </c>
      <c r="Q1083" s="36">
        <v>0</v>
      </c>
      <c r="R1083" s="31">
        <v>4.8695652173913047</v>
      </c>
      <c r="S1083" s="31">
        <v>0</v>
      </c>
      <c r="T1083" s="36">
        <v>0</v>
      </c>
      <c r="U1083" s="31">
        <v>171.97989130434783</v>
      </c>
      <c r="V1083" s="31">
        <v>15.645869565217392</v>
      </c>
      <c r="W1083" s="36">
        <v>9.0974993916755939E-2</v>
      </c>
      <c r="X1083" s="31">
        <v>5.7391304347826084</v>
      </c>
      <c r="Y1083" s="31">
        <v>0</v>
      </c>
      <c r="Z1083" s="36">
        <v>0</v>
      </c>
      <c r="AA1083" s="31">
        <v>364.04358695652161</v>
      </c>
      <c r="AB1083" s="31">
        <v>58.141304347826086</v>
      </c>
      <c r="AC1083" s="36">
        <v>0.15970973375440894</v>
      </c>
      <c r="AD1083" s="31">
        <v>7.5782608695652165</v>
      </c>
      <c r="AE1083" s="31">
        <v>2.1956521739130435</v>
      </c>
      <c r="AF1083" s="36">
        <v>0.28973034997131386</v>
      </c>
      <c r="AG1083" s="31">
        <v>0</v>
      </c>
      <c r="AH1083" s="31">
        <v>0</v>
      </c>
      <c r="AI1083" s="36" t="s">
        <v>2850</v>
      </c>
      <c r="AJ1083" t="s">
        <v>285</v>
      </c>
      <c r="AK1083" s="37">
        <v>9</v>
      </c>
      <c r="AT1083"/>
    </row>
    <row r="1084" spans="1:46" x14ac:dyDescent="0.25">
      <c r="A1084" t="s">
        <v>2660</v>
      </c>
      <c r="B1084" t="s">
        <v>1412</v>
      </c>
      <c r="C1084" t="s">
        <v>2367</v>
      </c>
      <c r="D1084" t="s">
        <v>2623</v>
      </c>
      <c r="E1084" s="31">
        <v>181.35869565217391</v>
      </c>
      <c r="F1084" s="31">
        <v>789.36717391304353</v>
      </c>
      <c r="G1084" s="31">
        <v>18.125</v>
      </c>
      <c r="H1084" s="36">
        <v>2.2961431129889683E-2</v>
      </c>
      <c r="I1084" s="31">
        <v>119.66858695652175</v>
      </c>
      <c r="J1084" s="31">
        <v>5.9728260869565215</v>
      </c>
      <c r="K1084" s="36">
        <v>4.9911394785054006E-2</v>
      </c>
      <c r="L1084" s="31">
        <v>84.227717391304353</v>
      </c>
      <c r="M1084" s="31">
        <v>0.23369565217391305</v>
      </c>
      <c r="N1084" s="36">
        <v>2.774569457797508E-3</v>
      </c>
      <c r="O1084" s="31">
        <v>24.571304347826082</v>
      </c>
      <c r="P1084" s="31">
        <v>5.7391304347826084</v>
      </c>
      <c r="Q1084" s="36">
        <v>0.23357044272215738</v>
      </c>
      <c r="R1084" s="31">
        <v>10.869565217391305</v>
      </c>
      <c r="S1084" s="31">
        <v>0</v>
      </c>
      <c r="T1084" s="36">
        <v>0</v>
      </c>
      <c r="U1084" s="31">
        <v>194.86184782608697</v>
      </c>
      <c r="V1084" s="31">
        <v>1.8043478260869565</v>
      </c>
      <c r="W1084" s="36">
        <v>9.2596259668918171E-3</v>
      </c>
      <c r="X1084" s="31">
        <v>28.165760869565219</v>
      </c>
      <c r="Y1084" s="31">
        <v>0</v>
      </c>
      <c r="Z1084" s="36">
        <v>0</v>
      </c>
      <c r="AA1084" s="31">
        <v>402.02217391304356</v>
      </c>
      <c r="AB1084" s="31">
        <v>10.347826086956522</v>
      </c>
      <c r="AC1084" s="36">
        <v>2.5739441151310057E-2</v>
      </c>
      <c r="AD1084" s="31">
        <v>44.648804347826101</v>
      </c>
      <c r="AE1084" s="31">
        <v>0</v>
      </c>
      <c r="AF1084" s="36">
        <v>0</v>
      </c>
      <c r="AG1084" s="31">
        <v>0</v>
      </c>
      <c r="AH1084" s="31">
        <v>0</v>
      </c>
      <c r="AI1084" s="36" t="s">
        <v>2850</v>
      </c>
      <c r="AJ1084" t="s">
        <v>276</v>
      </c>
      <c r="AK1084" s="37">
        <v>9</v>
      </c>
      <c r="AT1084"/>
    </row>
    <row r="1085" spans="1:46" x14ac:dyDescent="0.25">
      <c r="A1085" t="s">
        <v>2660</v>
      </c>
      <c r="B1085" t="s">
        <v>1814</v>
      </c>
      <c r="C1085" t="s">
        <v>2367</v>
      </c>
      <c r="D1085" t="s">
        <v>2623</v>
      </c>
      <c r="E1085" s="31">
        <v>146.5</v>
      </c>
      <c r="F1085" s="31">
        <v>555.74445652173915</v>
      </c>
      <c r="G1085" s="31">
        <v>21.717391304347824</v>
      </c>
      <c r="H1085" s="36">
        <v>3.9078016972533311E-2</v>
      </c>
      <c r="I1085" s="31">
        <v>97.29076086956519</v>
      </c>
      <c r="J1085" s="31">
        <v>21.717391304347824</v>
      </c>
      <c r="K1085" s="36">
        <v>0.22322151774990928</v>
      </c>
      <c r="L1085" s="31">
        <v>78.747282608695627</v>
      </c>
      <c r="M1085" s="31">
        <v>21.717391304347824</v>
      </c>
      <c r="N1085" s="36">
        <v>0.27578591393767909</v>
      </c>
      <c r="O1085" s="31">
        <v>9.6304347826086953</v>
      </c>
      <c r="P1085" s="31">
        <v>0</v>
      </c>
      <c r="Q1085" s="36">
        <v>0</v>
      </c>
      <c r="R1085" s="31">
        <v>8.9130434782608692</v>
      </c>
      <c r="S1085" s="31">
        <v>0</v>
      </c>
      <c r="T1085" s="36">
        <v>0</v>
      </c>
      <c r="U1085" s="31">
        <v>121.85956521739131</v>
      </c>
      <c r="V1085" s="31">
        <v>0</v>
      </c>
      <c r="W1085" s="36">
        <v>0</v>
      </c>
      <c r="X1085" s="31">
        <v>24.89108695652174</v>
      </c>
      <c r="Y1085" s="31">
        <v>0</v>
      </c>
      <c r="Z1085" s="36">
        <v>0</v>
      </c>
      <c r="AA1085" s="31">
        <v>311.70304347826089</v>
      </c>
      <c r="AB1085" s="31">
        <v>0</v>
      </c>
      <c r="AC1085" s="36">
        <v>0</v>
      </c>
      <c r="AD1085" s="31">
        <v>0</v>
      </c>
      <c r="AE1085" s="31">
        <v>0</v>
      </c>
      <c r="AF1085" s="36" t="s">
        <v>2850</v>
      </c>
      <c r="AG1085" s="31">
        <v>0</v>
      </c>
      <c r="AH1085" s="31">
        <v>0</v>
      </c>
      <c r="AI1085" s="36" t="s">
        <v>2850</v>
      </c>
      <c r="AJ1085" t="s">
        <v>672</v>
      </c>
      <c r="AK1085" s="37">
        <v>9</v>
      </c>
      <c r="AT1085"/>
    </row>
    <row r="1086" spans="1:46" x14ac:dyDescent="0.25">
      <c r="A1086" t="s">
        <v>2660</v>
      </c>
      <c r="B1086" t="s">
        <v>1938</v>
      </c>
      <c r="C1086" t="s">
        <v>2286</v>
      </c>
      <c r="D1086" t="s">
        <v>2603</v>
      </c>
      <c r="E1086" s="31">
        <v>8.5434782608695645</v>
      </c>
      <c r="F1086" s="31">
        <v>62.711956521739133</v>
      </c>
      <c r="G1086" s="31">
        <v>0</v>
      </c>
      <c r="H1086" s="36">
        <v>0</v>
      </c>
      <c r="I1086" s="31">
        <v>45.913043478260875</v>
      </c>
      <c r="J1086" s="31">
        <v>0</v>
      </c>
      <c r="K1086" s="36">
        <v>0</v>
      </c>
      <c r="L1086" s="31">
        <v>41.565217391304351</v>
      </c>
      <c r="M1086" s="31">
        <v>0</v>
      </c>
      <c r="N1086" s="36">
        <v>0</v>
      </c>
      <c r="O1086" s="31">
        <v>4.3478260869565215</v>
      </c>
      <c r="P1086" s="31">
        <v>0</v>
      </c>
      <c r="Q1086" s="36">
        <v>0</v>
      </c>
      <c r="R1086" s="31">
        <v>0</v>
      </c>
      <c r="S1086" s="31">
        <v>0</v>
      </c>
      <c r="T1086" s="36" t="s">
        <v>2850</v>
      </c>
      <c r="U1086" s="31">
        <v>3.0543478260869565</v>
      </c>
      <c r="V1086" s="31">
        <v>0</v>
      </c>
      <c r="W1086" s="36">
        <v>0</v>
      </c>
      <c r="X1086" s="31">
        <v>0</v>
      </c>
      <c r="Y1086" s="31">
        <v>0</v>
      </c>
      <c r="Z1086" s="36" t="s">
        <v>2850</v>
      </c>
      <c r="AA1086" s="31">
        <v>13.244565217391305</v>
      </c>
      <c r="AB1086" s="31">
        <v>0</v>
      </c>
      <c r="AC1086" s="36">
        <v>0</v>
      </c>
      <c r="AD1086" s="31">
        <v>0</v>
      </c>
      <c r="AE1086" s="31">
        <v>0</v>
      </c>
      <c r="AF1086" s="36" t="s">
        <v>2850</v>
      </c>
      <c r="AG1086" s="31">
        <v>0.5</v>
      </c>
      <c r="AH1086" s="31">
        <v>0</v>
      </c>
      <c r="AI1086" s="36" t="s">
        <v>2850</v>
      </c>
      <c r="AJ1086" t="s">
        <v>798</v>
      </c>
      <c r="AK1086" s="37">
        <v>9</v>
      </c>
      <c r="AT1086"/>
    </row>
    <row r="1087" spans="1:46" x14ac:dyDescent="0.25">
      <c r="A1087" t="s">
        <v>2660</v>
      </c>
      <c r="B1087" t="s">
        <v>1704</v>
      </c>
      <c r="C1087" t="s">
        <v>2376</v>
      </c>
      <c r="D1087" t="s">
        <v>2621</v>
      </c>
      <c r="E1087" s="31">
        <v>89.445652173913047</v>
      </c>
      <c r="F1087" s="31">
        <v>402.02228260869572</v>
      </c>
      <c r="G1087" s="31">
        <v>105.41010869565221</v>
      </c>
      <c r="H1087" s="36">
        <v>0.26219966717181215</v>
      </c>
      <c r="I1087" s="31">
        <v>50.7429347826087</v>
      </c>
      <c r="J1087" s="31">
        <v>1.6759782608695653</v>
      </c>
      <c r="K1087" s="36">
        <v>3.3028800325596838E-2</v>
      </c>
      <c r="L1087" s="31">
        <v>34.134239130434786</v>
      </c>
      <c r="M1087" s="31">
        <v>1.6759782608695653</v>
      </c>
      <c r="N1087" s="36">
        <v>4.9099622653525875E-2</v>
      </c>
      <c r="O1087" s="31">
        <v>10.869565217391305</v>
      </c>
      <c r="P1087" s="31">
        <v>0</v>
      </c>
      <c r="Q1087" s="36">
        <v>0</v>
      </c>
      <c r="R1087" s="31">
        <v>5.7391304347826084</v>
      </c>
      <c r="S1087" s="31">
        <v>0</v>
      </c>
      <c r="T1087" s="36">
        <v>0</v>
      </c>
      <c r="U1087" s="31">
        <v>126.09597826086959</v>
      </c>
      <c r="V1087" s="31">
        <v>17.183152173913044</v>
      </c>
      <c r="W1087" s="36">
        <v>0.13627042203014783</v>
      </c>
      <c r="X1087" s="31">
        <v>5.8685869565217397</v>
      </c>
      <c r="Y1087" s="31">
        <v>0</v>
      </c>
      <c r="Z1087" s="36">
        <v>0</v>
      </c>
      <c r="AA1087" s="31">
        <v>219.31478260869568</v>
      </c>
      <c r="AB1087" s="31">
        <v>86.550978260869599</v>
      </c>
      <c r="AC1087" s="36">
        <v>0.39464270137820573</v>
      </c>
      <c r="AD1087" s="31">
        <v>0</v>
      </c>
      <c r="AE1087" s="31">
        <v>0</v>
      </c>
      <c r="AF1087" s="36" t="s">
        <v>2850</v>
      </c>
      <c r="AG1087" s="31">
        <v>0</v>
      </c>
      <c r="AH1087" s="31">
        <v>0</v>
      </c>
      <c r="AI1087" s="36" t="s">
        <v>2850</v>
      </c>
      <c r="AJ1087" t="s">
        <v>570</v>
      </c>
      <c r="AK1087" s="37">
        <v>9</v>
      </c>
      <c r="AT1087"/>
    </row>
    <row r="1088" spans="1:46" x14ac:dyDescent="0.25">
      <c r="A1088" t="s">
        <v>2660</v>
      </c>
      <c r="B1088" t="s">
        <v>1305</v>
      </c>
      <c r="C1088" t="s">
        <v>2322</v>
      </c>
      <c r="D1088" t="s">
        <v>2603</v>
      </c>
      <c r="E1088" s="31">
        <v>132.17391304347825</v>
      </c>
      <c r="F1088" s="31">
        <v>487.61119565217399</v>
      </c>
      <c r="G1088" s="31">
        <v>0</v>
      </c>
      <c r="H1088" s="36">
        <v>0</v>
      </c>
      <c r="I1088" s="31">
        <v>40.505869565217395</v>
      </c>
      <c r="J1088" s="31">
        <v>0</v>
      </c>
      <c r="K1088" s="36">
        <v>0</v>
      </c>
      <c r="L1088" s="31">
        <v>34.984891304347826</v>
      </c>
      <c r="M1088" s="31">
        <v>0</v>
      </c>
      <c r="N1088" s="36">
        <v>0</v>
      </c>
      <c r="O1088" s="31">
        <v>1</v>
      </c>
      <c r="P1088" s="31">
        <v>0</v>
      </c>
      <c r="Q1088" s="36">
        <v>0</v>
      </c>
      <c r="R1088" s="31">
        <v>4.5209782608695654</v>
      </c>
      <c r="S1088" s="31">
        <v>0</v>
      </c>
      <c r="T1088" s="36">
        <v>0</v>
      </c>
      <c r="U1088" s="31">
        <v>116.04097826086964</v>
      </c>
      <c r="V1088" s="31">
        <v>0</v>
      </c>
      <c r="W1088" s="36">
        <v>0</v>
      </c>
      <c r="X1088" s="31">
        <v>21.203804347826086</v>
      </c>
      <c r="Y1088" s="31">
        <v>0</v>
      </c>
      <c r="Z1088" s="36">
        <v>0</v>
      </c>
      <c r="AA1088" s="31">
        <v>309.86054347826087</v>
      </c>
      <c r="AB1088" s="31">
        <v>0</v>
      </c>
      <c r="AC1088" s="36">
        <v>0</v>
      </c>
      <c r="AD1088" s="31">
        <v>0</v>
      </c>
      <c r="AE1088" s="31">
        <v>0</v>
      </c>
      <c r="AF1088" s="36" t="s">
        <v>2850</v>
      </c>
      <c r="AG1088" s="31">
        <v>0</v>
      </c>
      <c r="AH1088" s="31">
        <v>0</v>
      </c>
      <c r="AI1088" s="36" t="s">
        <v>2850</v>
      </c>
      <c r="AJ1088" t="s">
        <v>168</v>
      </c>
      <c r="AK1088" s="37">
        <v>9</v>
      </c>
      <c r="AT1088"/>
    </row>
    <row r="1089" spans="1:46" x14ac:dyDescent="0.25">
      <c r="A1089" t="s">
        <v>2660</v>
      </c>
      <c r="B1089" t="s">
        <v>2065</v>
      </c>
      <c r="C1089" t="s">
        <v>2322</v>
      </c>
      <c r="D1089" t="s">
        <v>2603</v>
      </c>
      <c r="E1089" s="31">
        <v>20</v>
      </c>
      <c r="F1089" s="31">
        <v>196.23097826086956</v>
      </c>
      <c r="G1089" s="31">
        <v>0</v>
      </c>
      <c r="H1089" s="36">
        <v>0</v>
      </c>
      <c r="I1089" s="31">
        <v>44.138586956521735</v>
      </c>
      <c r="J1089" s="31">
        <v>0</v>
      </c>
      <c r="K1089" s="36">
        <v>0</v>
      </c>
      <c r="L1089" s="31">
        <v>39.4375</v>
      </c>
      <c r="M1089" s="31">
        <v>0</v>
      </c>
      <c r="N1089" s="36">
        <v>0</v>
      </c>
      <c r="O1089" s="31">
        <v>0.77717391304347827</v>
      </c>
      <c r="P1089" s="31">
        <v>0</v>
      </c>
      <c r="Q1089" s="36">
        <v>0</v>
      </c>
      <c r="R1089" s="31">
        <v>3.9239130434782608</v>
      </c>
      <c r="S1089" s="31">
        <v>0</v>
      </c>
      <c r="T1089" s="36">
        <v>0</v>
      </c>
      <c r="U1089" s="31">
        <v>70.725543478260875</v>
      </c>
      <c r="V1089" s="31">
        <v>0</v>
      </c>
      <c r="W1089" s="36">
        <v>0</v>
      </c>
      <c r="X1089" s="31">
        <v>8.3614130434782616</v>
      </c>
      <c r="Y1089" s="31">
        <v>0</v>
      </c>
      <c r="Z1089" s="36">
        <v>0</v>
      </c>
      <c r="AA1089" s="31">
        <v>73.005434782608702</v>
      </c>
      <c r="AB1089" s="31">
        <v>0</v>
      </c>
      <c r="AC1089" s="36">
        <v>0</v>
      </c>
      <c r="AD1089" s="31">
        <v>0</v>
      </c>
      <c r="AE1089" s="31">
        <v>0</v>
      </c>
      <c r="AF1089" s="36" t="s">
        <v>2850</v>
      </c>
      <c r="AG1089" s="31">
        <v>0</v>
      </c>
      <c r="AH1089" s="31">
        <v>0</v>
      </c>
      <c r="AI1089" s="36" t="s">
        <v>2850</v>
      </c>
      <c r="AJ1089" t="s">
        <v>928</v>
      </c>
      <c r="AK1089" s="37">
        <v>9</v>
      </c>
      <c r="AT1089"/>
    </row>
    <row r="1090" spans="1:46" x14ac:dyDescent="0.25">
      <c r="A1090" t="s">
        <v>2660</v>
      </c>
      <c r="B1090" t="s">
        <v>2166</v>
      </c>
      <c r="C1090" t="s">
        <v>2322</v>
      </c>
      <c r="D1090" t="s">
        <v>2603</v>
      </c>
      <c r="E1090" s="31">
        <v>31.673913043478262</v>
      </c>
      <c r="F1090" s="31">
        <v>123.05684782608695</v>
      </c>
      <c r="G1090" s="31">
        <v>0</v>
      </c>
      <c r="H1090" s="36">
        <v>0</v>
      </c>
      <c r="I1090" s="31">
        <v>9.4083695652173915</v>
      </c>
      <c r="J1090" s="31">
        <v>0</v>
      </c>
      <c r="K1090" s="36">
        <v>0</v>
      </c>
      <c r="L1090" s="31">
        <v>3.06054347826087</v>
      </c>
      <c r="M1090" s="31">
        <v>0</v>
      </c>
      <c r="N1090" s="36">
        <v>0</v>
      </c>
      <c r="O1090" s="31">
        <v>0</v>
      </c>
      <c r="P1090" s="31">
        <v>0</v>
      </c>
      <c r="Q1090" s="36" t="s">
        <v>2850</v>
      </c>
      <c r="R1090" s="31">
        <v>6.3478260869565215</v>
      </c>
      <c r="S1090" s="31">
        <v>0</v>
      </c>
      <c r="T1090" s="36">
        <v>0</v>
      </c>
      <c r="U1090" s="31">
        <v>25.403152173913039</v>
      </c>
      <c r="V1090" s="31">
        <v>0</v>
      </c>
      <c r="W1090" s="36">
        <v>0</v>
      </c>
      <c r="X1090" s="31">
        <v>0</v>
      </c>
      <c r="Y1090" s="31">
        <v>0</v>
      </c>
      <c r="Z1090" s="36" t="s">
        <v>2850</v>
      </c>
      <c r="AA1090" s="31">
        <v>88.245326086956524</v>
      </c>
      <c r="AB1090" s="31">
        <v>0</v>
      </c>
      <c r="AC1090" s="36">
        <v>0</v>
      </c>
      <c r="AD1090" s="31">
        <v>0</v>
      </c>
      <c r="AE1090" s="31">
        <v>0</v>
      </c>
      <c r="AF1090" s="36" t="s">
        <v>2850</v>
      </c>
      <c r="AG1090" s="31">
        <v>0</v>
      </c>
      <c r="AH1090" s="31">
        <v>0</v>
      </c>
      <c r="AI1090" s="36" t="s">
        <v>2850</v>
      </c>
      <c r="AJ1090" t="s">
        <v>1033</v>
      </c>
      <c r="AK1090" s="37">
        <v>9</v>
      </c>
      <c r="AT1090"/>
    </row>
    <row r="1091" spans="1:46" x14ac:dyDescent="0.25">
      <c r="A1091" t="s">
        <v>2660</v>
      </c>
      <c r="B1091" t="s">
        <v>1419</v>
      </c>
      <c r="C1091" t="s">
        <v>2322</v>
      </c>
      <c r="D1091" t="s">
        <v>2603</v>
      </c>
      <c r="E1091" s="31">
        <v>91.065217391304344</v>
      </c>
      <c r="F1091" s="31">
        <v>435.49434782608694</v>
      </c>
      <c r="G1091" s="31">
        <v>4.677173913043478</v>
      </c>
      <c r="H1091" s="36">
        <v>1.0739918753001336E-2</v>
      </c>
      <c r="I1091" s="31">
        <v>60.940000000000019</v>
      </c>
      <c r="J1091" s="31">
        <v>0.30434782608695654</v>
      </c>
      <c r="K1091" s="36">
        <v>4.9942209728742444E-3</v>
      </c>
      <c r="L1091" s="31">
        <v>50.160543478260891</v>
      </c>
      <c r="M1091" s="31">
        <v>0.17391304347826086</v>
      </c>
      <c r="N1091" s="36">
        <v>3.4671283725949491E-3</v>
      </c>
      <c r="O1091" s="31">
        <v>6.2577173913043485</v>
      </c>
      <c r="P1091" s="31">
        <v>0.13043478260869565</v>
      </c>
      <c r="Q1091" s="36">
        <v>2.0843827621545567E-2</v>
      </c>
      <c r="R1091" s="31">
        <v>4.5217391304347823</v>
      </c>
      <c r="S1091" s="31">
        <v>0</v>
      </c>
      <c r="T1091" s="36">
        <v>0</v>
      </c>
      <c r="U1091" s="31">
        <v>140.56336956521739</v>
      </c>
      <c r="V1091" s="31">
        <v>8.6956521739130432E-2</v>
      </c>
      <c r="W1091" s="36">
        <v>6.1862860863466347E-4</v>
      </c>
      <c r="X1091" s="31">
        <v>9.6343478260869535</v>
      </c>
      <c r="Y1091" s="31">
        <v>0</v>
      </c>
      <c r="Z1091" s="36">
        <v>0</v>
      </c>
      <c r="AA1091" s="31">
        <v>224.35663043478255</v>
      </c>
      <c r="AB1091" s="31">
        <v>4.285869565217391</v>
      </c>
      <c r="AC1091" s="36">
        <v>1.9102932491505908E-2</v>
      </c>
      <c r="AD1091" s="31">
        <v>0</v>
      </c>
      <c r="AE1091" s="31">
        <v>0</v>
      </c>
      <c r="AF1091" s="36" t="s">
        <v>2850</v>
      </c>
      <c r="AG1091" s="31">
        <v>0</v>
      </c>
      <c r="AH1091" s="31">
        <v>0</v>
      </c>
      <c r="AI1091" s="36" t="s">
        <v>2850</v>
      </c>
      <c r="AJ1091" t="s">
        <v>283</v>
      </c>
      <c r="AK1091" s="37">
        <v>9</v>
      </c>
      <c r="AT1091"/>
    </row>
    <row r="1092" spans="1:46" x14ac:dyDescent="0.25">
      <c r="A1092" t="s">
        <v>2660</v>
      </c>
      <c r="B1092" t="s">
        <v>2088</v>
      </c>
      <c r="C1092" t="s">
        <v>2492</v>
      </c>
      <c r="D1092" t="s">
        <v>2622</v>
      </c>
      <c r="E1092" s="31">
        <v>130.05434782608697</v>
      </c>
      <c r="F1092" s="31">
        <v>428.96108695652174</v>
      </c>
      <c r="G1092" s="31">
        <v>41.530108695652167</v>
      </c>
      <c r="H1092" s="36">
        <v>9.6815561966956551E-2</v>
      </c>
      <c r="I1092" s="31">
        <v>67.127065217391291</v>
      </c>
      <c r="J1092" s="31">
        <v>0</v>
      </c>
      <c r="K1092" s="36">
        <v>0</v>
      </c>
      <c r="L1092" s="31">
        <v>40.482065217391295</v>
      </c>
      <c r="M1092" s="31">
        <v>0</v>
      </c>
      <c r="N1092" s="36">
        <v>0</v>
      </c>
      <c r="O1092" s="31">
        <v>20.798260869565212</v>
      </c>
      <c r="P1092" s="31">
        <v>0</v>
      </c>
      <c r="Q1092" s="36">
        <v>0</v>
      </c>
      <c r="R1092" s="31">
        <v>5.8467391304347824</v>
      </c>
      <c r="S1092" s="31">
        <v>0</v>
      </c>
      <c r="T1092" s="36">
        <v>0</v>
      </c>
      <c r="U1092" s="31">
        <v>85.675869565217411</v>
      </c>
      <c r="V1092" s="31">
        <v>1.0570652173913044</v>
      </c>
      <c r="W1092" s="36">
        <v>1.2337957265629557E-2</v>
      </c>
      <c r="X1092" s="31">
        <v>28.223586956521732</v>
      </c>
      <c r="Y1092" s="31">
        <v>0</v>
      </c>
      <c r="Z1092" s="36">
        <v>0</v>
      </c>
      <c r="AA1092" s="31">
        <v>247.93456521739134</v>
      </c>
      <c r="AB1092" s="31">
        <v>40.473043478260863</v>
      </c>
      <c r="AC1092" s="36">
        <v>0.1632408270414967</v>
      </c>
      <c r="AD1092" s="31">
        <v>0</v>
      </c>
      <c r="AE1092" s="31">
        <v>0</v>
      </c>
      <c r="AF1092" s="36" t="s">
        <v>2850</v>
      </c>
      <c r="AG1092" s="31">
        <v>0</v>
      </c>
      <c r="AH1092" s="31">
        <v>0</v>
      </c>
      <c r="AI1092" s="36" t="s">
        <v>2850</v>
      </c>
      <c r="AJ1092" t="s">
        <v>952</v>
      </c>
      <c r="AK1092" s="37">
        <v>9</v>
      </c>
      <c r="AT1092"/>
    </row>
    <row r="1093" spans="1:46" x14ac:dyDescent="0.25">
      <c r="A1093" t="s">
        <v>2660</v>
      </c>
      <c r="B1093" t="s">
        <v>1234</v>
      </c>
      <c r="C1093" t="s">
        <v>2318</v>
      </c>
      <c r="D1093" t="s">
        <v>2612</v>
      </c>
      <c r="E1093" s="31">
        <v>76.173913043478265</v>
      </c>
      <c r="F1093" s="31">
        <v>289.49978260869568</v>
      </c>
      <c r="G1093" s="31">
        <v>5.8179347826086953</v>
      </c>
      <c r="H1093" s="36">
        <v>2.0096508295042646E-2</v>
      </c>
      <c r="I1093" s="31">
        <v>35.622282608695656</v>
      </c>
      <c r="J1093" s="31">
        <v>0.57065217391304346</v>
      </c>
      <c r="K1093" s="36">
        <v>1.6019528568159278E-2</v>
      </c>
      <c r="L1093" s="31">
        <v>27.959239130434781</v>
      </c>
      <c r="M1093" s="31">
        <v>0.57065217391304346</v>
      </c>
      <c r="N1093" s="36">
        <v>2.0410146758674311E-2</v>
      </c>
      <c r="O1093" s="31">
        <v>2.9673913043478262</v>
      </c>
      <c r="P1093" s="31">
        <v>0</v>
      </c>
      <c r="Q1093" s="36">
        <v>0</v>
      </c>
      <c r="R1093" s="31">
        <v>4.6956521739130439</v>
      </c>
      <c r="S1093" s="31">
        <v>0</v>
      </c>
      <c r="T1093" s="36">
        <v>0</v>
      </c>
      <c r="U1093" s="31">
        <v>59.415760869565219</v>
      </c>
      <c r="V1093" s="31">
        <v>5.2472826086956523</v>
      </c>
      <c r="W1093" s="36">
        <v>8.8314658129430595E-2</v>
      </c>
      <c r="X1093" s="31">
        <v>10.092391304347826</v>
      </c>
      <c r="Y1093" s="31">
        <v>0</v>
      </c>
      <c r="Z1093" s="36">
        <v>0</v>
      </c>
      <c r="AA1093" s="31">
        <v>184.36934782608697</v>
      </c>
      <c r="AB1093" s="31">
        <v>0</v>
      </c>
      <c r="AC1093" s="36">
        <v>0</v>
      </c>
      <c r="AD1093" s="31">
        <v>0</v>
      </c>
      <c r="AE1093" s="31">
        <v>0</v>
      </c>
      <c r="AF1093" s="36" t="s">
        <v>2850</v>
      </c>
      <c r="AG1093" s="31">
        <v>0</v>
      </c>
      <c r="AH1093" s="31">
        <v>0</v>
      </c>
      <c r="AI1093" s="36" t="s">
        <v>2850</v>
      </c>
      <c r="AJ1093" t="s">
        <v>97</v>
      </c>
      <c r="AK1093" s="37">
        <v>9</v>
      </c>
      <c r="AT1093"/>
    </row>
    <row r="1094" spans="1:46" x14ac:dyDescent="0.25">
      <c r="A1094" t="s">
        <v>2660</v>
      </c>
      <c r="B1094" t="s">
        <v>1866</v>
      </c>
      <c r="C1094" t="s">
        <v>2535</v>
      </c>
      <c r="D1094" t="s">
        <v>2648</v>
      </c>
      <c r="E1094" s="31">
        <v>66.576086956521735</v>
      </c>
      <c r="F1094" s="31">
        <v>251.32315217391306</v>
      </c>
      <c r="G1094" s="31">
        <v>17.008152173913047</v>
      </c>
      <c r="H1094" s="36">
        <v>6.7674434395696176E-2</v>
      </c>
      <c r="I1094" s="31">
        <v>46.281195652173921</v>
      </c>
      <c r="J1094" s="31">
        <v>0.89945652173913049</v>
      </c>
      <c r="K1094" s="36">
        <v>1.9434599929072517E-2</v>
      </c>
      <c r="L1094" s="31">
        <v>37.420543478260882</v>
      </c>
      <c r="M1094" s="31">
        <v>0.89945652173913049</v>
      </c>
      <c r="N1094" s="36">
        <v>2.4036436623686704E-2</v>
      </c>
      <c r="O1094" s="31">
        <v>3.2954347826086958</v>
      </c>
      <c r="P1094" s="31">
        <v>0</v>
      </c>
      <c r="Q1094" s="36">
        <v>0</v>
      </c>
      <c r="R1094" s="31">
        <v>5.5652173913043477</v>
      </c>
      <c r="S1094" s="31">
        <v>0</v>
      </c>
      <c r="T1094" s="36">
        <v>0</v>
      </c>
      <c r="U1094" s="31">
        <v>63.443586956521763</v>
      </c>
      <c r="V1094" s="31">
        <v>2.2789130434782607</v>
      </c>
      <c r="W1094" s="36">
        <v>3.5920305783467325E-2</v>
      </c>
      <c r="X1094" s="31">
        <v>13.123152173913043</v>
      </c>
      <c r="Y1094" s="31">
        <v>0</v>
      </c>
      <c r="Z1094" s="36">
        <v>0</v>
      </c>
      <c r="AA1094" s="31">
        <v>128.47521739130434</v>
      </c>
      <c r="AB1094" s="31">
        <v>13.829782608695654</v>
      </c>
      <c r="AC1094" s="36">
        <v>0.10764552798205035</v>
      </c>
      <c r="AD1094" s="31">
        <v>0</v>
      </c>
      <c r="AE1094" s="31">
        <v>0</v>
      </c>
      <c r="AF1094" s="36" t="s">
        <v>2850</v>
      </c>
      <c r="AG1094" s="31">
        <v>0</v>
      </c>
      <c r="AH1094" s="31">
        <v>0</v>
      </c>
      <c r="AI1094" s="36" t="s">
        <v>2850</v>
      </c>
      <c r="AJ1094" t="s">
        <v>724</v>
      </c>
      <c r="AK1094" s="37">
        <v>9</v>
      </c>
      <c r="AT1094"/>
    </row>
    <row r="1095" spans="1:46" x14ac:dyDescent="0.25">
      <c r="A1095" t="s">
        <v>2660</v>
      </c>
      <c r="B1095" t="s">
        <v>1728</v>
      </c>
      <c r="C1095" t="s">
        <v>2286</v>
      </c>
      <c r="D1095" t="s">
        <v>2603</v>
      </c>
      <c r="E1095" s="31">
        <v>79.097826086956516</v>
      </c>
      <c r="F1095" s="31">
        <v>292.08347826086958</v>
      </c>
      <c r="G1095" s="31">
        <v>0</v>
      </c>
      <c r="H1095" s="36">
        <v>0</v>
      </c>
      <c r="I1095" s="31">
        <v>32.340978260869555</v>
      </c>
      <c r="J1095" s="31">
        <v>0</v>
      </c>
      <c r="K1095" s="36">
        <v>0</v>
      </c>
      <c r="L1095" s="31">
        <v>26.487391304347817</v>
      </c>
      <c r="M1095" s="31">
        <v>0</v>
      </c>
      <c r="N1095" s="36">
        <v>0</v>
      </c>
      <c r="O1095" s="31">
        <v>4.1144565217391289</v>
      </c>
      <c r="P1095" s="31">
        <v>0</v>
      </c>
      <c r="Q1095" s="36">
        <v>0</v>
      </c>
      <c r="R1095" s="31">
        <v>1.7391304347826086</v>
      </c>
      <c r="S1095" s="31">
        <v>0</v>
      </c>
      <c r="T1095" s="36">
        <v>0</v>
      </c>
      <c r="U1095" s="31">
        <v>68.795543478260839</v>
      </c>
      <c r="V1095" s="31">
        <v>0</v>
      </c>
      <c r="W1095" s="36">
        <v>0</v>
      </c>
      <c r="X1095" s="31">
        <v>10.918043478260868</v>
      </c>
      <c r="Y1095" s="31">
        <v>0</v>
      </c>
      <c r="Z1095" s="36">
        <v>0</v>
      </c>
      <c r="AA1095" s="31">
        <v>180.0289130434783</v>
      </c>
      <c r="AB1095" s="31">
        <v>0</v>
      </c>
      <c r="AC1095" s="36">
        <v>0</v>
      </c>
      <c r="AD1095" s="31">
        <v>0</v>
      </c>
      <c r="AE1095" s="31">
        <v>0</v>
      </c>
      <c r="AF1095" s="36" t="s">
        <v>2850</v>
      </c>
      <c r="AG1095" s="31">
        <v>0</v>
      </c>
      <c r="AH1095" s="31">
        <v>0</v>
      </c>
      <c r="AI1095" s="36" t="s">
        <v>2850</v>
      </c>
      <c r="AJ1095" t="s">
        <v>594</v>
      </c>
      <c r="AK1095" s="37">
        <v>9</v>
      </c>
      <c r="AT1095"/>
    </row>
    <row r="1096" spans="1:46" x14ac:dyDescent="0.25">
      <c r="A1096" t="s">
        <v>2660</v>
      </c>
      <c r="B1096" t="s">
        <v>2110</v>
      </c>
      <c r="C1096" t="s">
        <v>2460</v>
      </c>
      <c r="D1096" t="s">
        <v>2626</v>
      </c>
      <c r="E1096" s="31">
        <v>68.304347826086953</v>
      </c>
      <c r="F1096" s="31">
        <v>275.75000000000011</v>
      </c>
      <c r="G1096" s="31">
        <v>0</v>
      </c>
      <c r="H1096" s="36">
        <v>0</v>
      </c>
      <c r="I1096" s="31">
        <v>29.295869565217391</v>
      </c>
      <c r="J1096" s="31">
        <v>0</v>
      </c>
      <c r="K1096" s="36">
        <v>0</v>
      </c>
      <c r="L1096" s="31">
        <v>23.556739130434782</v>
      </c>
      <c r="M1096" s="31">
        <v>0</v>
      </c>
      <c r="N1096" s="36">
        <v>0</v>
      </c>
      <c r="O1096" s="31">
        <v>0</v>
      </c>
      <c r="P1096" s="31">
        <v>0</v>
      </c>
      <c r="Q1096" s="36" t="s">
        <v>2850</v>
      </c>
      <c r="R1096" s="31">
        <v>5.7391304347826084</v>
      </c>
      <c r="S1096" s="31">
        <v>0</v>
      </c>
      <c r="T1096" s="36">
        <v>0</v>
      </c>
      <c r="U1096" s="31">
        <v>61.16902173913045</v>
      </c>
      <c r="V1096" s="31">
        <v>0</v>
      </c>
      <c r="W1096" s="36">
        <v>0</v>
      </c>
      <c r="X1096" s="31">
        <v>15.735760869565221</v>
      </c>
      <c r="Y1096" s="31">
        <v>0</v>
      </c>
      <c r="Z1096" s="36">
        <v>0</v>
      </c>
      <c r="AA1096" s="31">
        <v>169.54934782608706</v>
      </c>
      <c r="AB1096" s="31">
        <v>0</v>
      </c>
      <c r="AC1096" s="36">
        <v>0</v>
      </c>
      <c r="AD1096" s="31">
        <v>0</v>
      </c>
      <c r="AE1096" s="31">
        <v>0</v>
      </c>
      <c r="AF1096" s="36" t="s">
        <v>2850</v>
      </c>
      <c r="AG1096" s="31">
        <v>0</v>
      </c>
      <c r="AH1096" s="31">
        <v>0</v>
      </c>
      <c r="AI1096" s="36" t="s">
        <v>2850</v>
      </c>
      <c r="AJ1096" t="s">
        <v>974</v>
      </c>
      <c r="AK1096" s="37">
        <v>9</v>
      </c>
      <c r="AT1096"/>
    </row>
    <row r="1097" spans="1:46" x14ac:dyDescent="0.25">
      <c r="A1097" t="s">
        <v>2660</v>
      </c>
      <c r="B1097" t="s">
        <v>2119</v>
      </c>
      <c r="C1097" t="s">
        <v>2359</v>
      </c>
      <c r="D1097" t="s">
        <v>2621</v>
      </c>
      <c r="E1097" s="31">
        <v>110.1304347826087</v>
      </c>
      <c r="F1097" s="31">
        <v>352.56163043478256</v>
      </c>
      <c r="G1097" s="31">
        <v>8.6956521739130432E-2</v>
      </c>
      <c r="H1097" s="36">
        <v>2.4664204562446226E-4</v>
      </c>
      <c r="I1097" s="31">
        <v>43.248913043478261</v>
      </c>
      <c r="J1097" s="31">
        <v>8.6956521739130432E-2</v>
      </c>
      <c r="K1097" s="36">
        <v>2.0106059463670862E-3</v>
      </c>
      <c r="L1097" s="31">
        <v>37.531521739130433</v>
      </c>
      <c r="M1097" s="31">
        <v>0</v>
      </c>
      <c r="N1097" s="36">
        <v>0</v>
      </c>
      <c r="O1097" s="31">
        <v>8.6956521739130432E-2</v>
      </c>
      <c r="P1097" s="31">
        <v>8.6956521739130432E-2</v>
      </c>
      <c r="Q1097" s="36">
        <v>1</v>
      </c>
      <c r="R1097" s="31">
        <v>5.6304347826086953</v>
      </c>
      <c r="S1097" s="31">
        <v>0</v>
      </c>
      <c r="T1097" s="36">
        <v>0</v>
      </c>
      <c r="U1097" s="31">
        <v>81.328913043478238</v>
      </c>
      <c r="V1097" s="31">
        <v>0</v>
      </c>
      <c r="W1097" s="36">
        <v>0</v>
      </c>
      <c r="X1097" s="31">
        <v>11.435326086956517</v>
      </c>
      <c r="Y1097" s="31">
        <v>0</v>
      </c>
      <c r="Z1097" s="36">
        <v>0</v>
      </c>
      <c r="AA1097" s="31">
        <v>216.54847826086956</v>
      </c>
      <c r="AB1097" s="31">
        <v>0</v>
      </c>
      <c r="AC1097" s="36">
        <v>0</v>
      </c>
      <c r="AD1097" s="31">
        <v>0</v>
      </c>
      <c r="AE1097" s="31">
        <v>0</v>
      </c>
      <c r="AF1097" s="36" t="s">
        <v>2850</v>
      </c>
      <c r="AG1097" s="31">
        <v>0</v>
      </c>
      <c r="AH1097" s="31">
        <v>0</v>
      </c>
      <c r="AI1097" s="36" t="s">
        <v>2850</v>
      </c>
      <c r="AJ1097" t="s">
        <v>984</v>
      </c>
      <c r="AK1097" s="37">
        <v>9</v>
      </c>
      <c r="AT1097"/>
    </row>
    <row r="1098" spans="1:46" x14ac:dyDescent="0.25">
      <c r="A1098" t="s">
        <v>2660</v>
      </c>
      <c r="B1098" t="s">
        <v>1334</v>
      </c>
      <c r="C1098" t="s">
        <v>2395</v>
      </c>
      <c r="D1098" t="s">
        <v>2636</v>
      </c>
      <c r="E1098" s="31">
        <v>53.054347826086953</v>
      </c>
      <c r="F1098" s="31">
        <v>180.50804347826079</v>
      </c>
      <c r="G1098" s="31">
        <v>0</v>
      </c>
      <c r="H1098" s="36">
        <v>0</v>
      </c>
      <c r="I1098" s="31">
        <v>21.454239130434786</v>
      </c>
      <c r="J1098" s="31">
        <v>0</v>
      </c>
      <c r="K1098" s="36">
        <v>0</v>
      </c>
      <c r="L1098" s="31">
        <v>10.587608695652175</v>
      </c>
      <c r="M1098" s="31">
        <v>0</v>
      </c>
      <c r="N1098" s="36">
        <v>0</v>
      </c>
      <c r="O1098" s="31">
        <v>5.6492391304347827</v>
      </c>
      <c r="P1098" s="31">
        <v>0</v>
      </c>
      <c r="Q1098" s="36">
        <v>0</v>
      </c>
      <c r="R1098" s="31">
        <v>5.2173913043478262</v>
      </c>
      <c r="S1098" s="31">
        <v>0</v>
      </c>
      <c r="T1098" s="36">
        <v>0</v>
      </c>
      <c r="U1098" s="31">
        <v>54.443152173913042</v>
      </c>
      <c r="V1098" s="31">
        <v>0</v>
      </c>
      <c r="W1098" s="36">
        <v>0</v>
      </c>
      <c r="X1098" s="31">
        <v>6.1860869565217396</v>
      </c>
      <c r="Y1098" s="31">
        <v>0</v>
      </c>
      <c r="Z1098" s="36">
        <v>0</v>
      </c>
      <c r="AA1098" s="31">
        <v>93.265108695652131</v>
      </c>
      <c r="AB1098" s="31">
        <v>0</v>
      </c>
      <c r="AC1098" s="36">
        <v>0</v>
      </c>
      <c r="AD1098" s="31">
        <v>5.1594565217391306</v>
      </c>
      <c r="AE1098" s="31">
        <v>0</v>
      </c>
      <c r="AF1098" s="36">
        <v>0</v>
      </c>
      <c r="AG1098" s="31">
        <v>0</v>
      </c>
      <c r="AH1098" s="31">
        <v>0</v>
      </c>
      <c r="AI1098" s="36" t="s">
        <v>2850</v>
      </c>
      <c r="AJ1098" t="s">
        <v>197</v>
      </c>
      <c r="AK1098" s="37">
        <v>9</v>
      </c>
      <c r="AT1098"/>
    </row>
    <row r="1099" spans="1:46" x14ac:dyDescent="0.25">
      <c r="A1099" t="s">
        <v>2660</v>
      </c>
      <c r="B1099" t="s">
        <v>1529</v>
      </c>
      <c r="C1099" t="s">
        <v>2395</v>
      </c>
      <c r="D1099" t="s">
        <v>2636</v>
      </c>
      <c r="E1099" s="31">
        <v>95.836956521739125</v>
      </c>
      <c r="F1099" s="31">
        <v>438.35108695652161</v>
      </c>
      <c r="G1099" s="31">
        <v>0</v>
      </c>
      <c r="H1099" s="36">
        <v>0</v>
      </c>
      <c r="I1099" s="31">
        <v>51.125108695652166</v>
      </c>
      <c r="J1099" s="31">
        <v>0</v>
      </c>
      <c r="K1099" s="36">
        <v>0</v>
      </c>
      <c r="L1099" s="31">
        <v>34.012608695652162</v>
      </c>
      <c r="M1099" s="31">
        <v>0</v>
      </c>
      <c r="N1099" s="36">
        <v>0</v>
      </c>
      <c r="O1099" s="31">
        <v>11.634239130434787</v>
      </c>
      <c r="P1099" s="31">
        <v>0</v>
      </c>
      <c r="Q1099" s="36">
        <v>0</v>
      </c>
      <c r="R1099" s="31">
        <v>5.4782608695652177</v>
      </c>
      <c r="S1099" s="31">
        <v>0</v>
      </c>
      <c r="T1099" s="36">
        <v>0</v>
      </c>
      <c r="U1099" s="31">
        <v>106.12934782608696</v>
      </c>
      <c r="V1099" s="31">
        <v>0</v>
      </c>
      <c r="W1099" s="36">
        <v>0</v>
      </c>
      <c r="X1099" s="31">
        <v>4.3260869565217401</v>
      </c>
      <c r="Y1099" s="31">
        <v>0</v>
      </c>
      <c r="Z1099" s="36">
        <v>0</v>
      </c>
      <c r="AA1099" s="31">
        <v>228.7261956521738</v>
      </c>
      <c r="AB1099" s="31">
        <v>0</v>
      </c>
      <c r="AC1099" s="36">
        <v>0</v>
      </c>
      <c r="AD1099" s="31">
        <v>48.044347826086934</v>
      </c>
      <c r="AE1099" s="31">
        <v>0</v>
      </c>
      <c r="AF1099" s="36">
        <v>0</v>
      </c>
      <c r="AG1099" s="31">
        <v>0</v>
      </c>
      <c r="AH1099" s="31">
        <v>0</v>
      </c>
      <c r="AI1099" s="36" t="s">
        <v>2850</v>
      </c>
      <c r="AJ1099" t="s">
        <v>395</v>
      </c>
      <c r="AK1099" s="37">
        <v>9</v>
      </c>
      <c r="AT1099"/>
    </row>
    <row r="1100" spans="1:46" x14ac:dyDescent="0.25">
      <c r="A1100" t="s">
        <v>2660</v>
      </c>
      <c r="B1100" t="s">
        <v>1497</v>
      </c>
      <c r="C1100" t="s">
        <v>2288</v>
      </c>
      <c r="D1100" t="s">
        <v>2603</v>
      </c>
      <c r="E1100" s="31">
        <v>95.565217391304344</v>
      </c>
      <c r="F1100" s="31">
        <v>368.88695652173897</v>
      </c>
      <c r="G1100" s="31">
        <v>0</v>
      </c>
      <c r="H1100" s="36">
        <v>0</v>
      </c>
      <c r="I1100" s="31">
        <v>38.511521739130423</v>
      </c>
      <c r="J1100" s="31">
        <v>0</v>
      </c>
      <c r="K1100" s="36">
        <v>0</v>
      </c>
      <c r="L1100" s="31">
        <v>26.934565217391295</v>
      </c>
      <c r="M1100" s="31">
        <v>0</v>
      </c>
      <c r="N1100" s="36">
        <v>0</v>
      </c>
      <c r="O1100" s="31">
        <v>5.8378260869565208</v>
      </c>
      <c r="P1100" s="31">
        <v>0</v>
      </c>
      <c r="Q1100" s="36">
        <v>0</v>
      </c>
      <c r="R1100" s="31">
        <v>5.7391304347826084</v>
      </c>
      <c r="S1100" s="31">
        <v>0</v>
      </c>
      <c r="T1100" s="36">
        <v>0</v>
      </c>
      <c r="U1100" s="31">
        <v>93.307717391304379</v>
      </c>
      <c r="V1100" s="31">
        <v>0</v>
      </c>
      <c r="W1100" s="36">
        <v>0</v>
      </c>
      <c r="X1100" s="31">
        <v>15.066086956521735</v>
      </c>
      <c r="Y1100" s="31">
        <v>0</v>
      </c>
      <c r="Z1100" s="36">
        <v>0</v>
      </c>
      <c r="AA1100" s="31">
        <v>222.00163043478247</v>
      </c>
      <c r="AB1100" s="31">
        <v>0</v>
      </c>
      <c r="AC1100" s="36">
        <v>0</v>
      </c>
      <c r="AD1100" s="31">
        <v>0</v>
      </c>
      <c r="AE1100" s="31">
        <v>0</v>
      </c>
      <c r="AF1100" s="36" t="s">
        <v>2850</v>
      </c>
      <c r="AG1100" s="31">
        <v>0</v>
      </c>
      <c r="AH1100" s="31">
        <v>0</v>
      </c>
      <c r="AI1100" s="36" t="s">
        <v>2850</v>
      </c>
      <c r="AJ1100" t="s">
        <v>362</v>
      </c>
      <c r="AK1100" s="37">
        <v>9</v>
      </c>
      <c r="AT1100"/>
    </row>
    <row r="1101" spans="1:46" x14ac:dyDescent="0.25">
      <c r="A1101" t="s">
        <v>2660</v>
      </c>
      <c r="B1101" t="s">
        <v>1457</v>
      </c>
      <c r="C1101" t="s">
        <v>2353</v>
      </c>
      <c r="D1101" t="s">
        <v>2617</v>
      </c>
      <c r="E1101" s="31">
        <v>98.891304347826093</v>
      </c>
      <c r="F1101" s="31">
        <v>362.55054347826081</v>
      </c>
      <c r="G1101" s="31">
        <v>0</v>
      </c>
      <c r="H1101" s="36">
        <v>0</v>
      </c>
      <c r="I1101" s="31">
        <v>79.003695652173889</v>
      </c>
      <c r="J1101" s="31">
        <v>0</v>
      </c>
      <c r="K1101" s="36">
        <v>0</v>
      </c>
      <c r="L1101" s="31">
        <v>70.082717391304328</v>
      </c>
      <c r="M1101" s="31">
        <v>0</v>
      </c>
      <c r="N1101" s="36">
        <v>0</v>
      </c>
      <c r="O1101" s="31">
        <v>3.1365217391304343</v>
      </c>
      <c r="P1101" s="31">
        <v>0</v>
      </c>
      <c r="Q1101" s="36">
        <v>0</v>
      </c>
      <c r="R1101" s="31">
        <v>5.7844565217391315</v>
      </c>
      <c r="S1101" s="31">
        <v>0</v>
      </c>
      <c r="T1101" s="36">
        <v>0</v>
      </c>
      <c r="U1101" s="31">
        <v>59.699891304347837</v>
      </c>
      <c r="V1101" s="31">
        <v>0</v>
      </c>
      <c r="W1101" s="36">
        <v>0</v>
      </c>
      <c r="X1101" s="31">
        <v>12.704673913043477</v>
      </c>
      <c r="Y1101" s="31">
        <v>0</v>
      </c>
      <c r="Z1101" s="36">
        <v>0</v>
      </c>
      <c r="AA1101" s="31">
        <v>211.14228260869561</v>
      </c>
      <c r="AB1101" s="31">
        <v>0</v>
      </c>
      <c r="AC1101" s="36">
        <v>0</v>
      </c>
      <c r="AD1101" s="31">
        <v>0</v>
      </c>
      <c r="AE1101" s="31">
        <v>0</v>
      </c>
      <c r="AF1101" s="36" t="s">
        <v>2850</v>
      </c>
      <c r="AG1101" s="31">
        <v>0</v>
      </c>
      <c r="AH1101" s="31">
        <v>0</v>
      </c>
      <c r="AI1101" s="36" t="s">
        <v>2850</v>
      </c>
      <c r="AJ1101" t="s">
        <v>322</v>
      </c>
      <c r="AK1101" s="37">
        <v>9</v>
      </c>
      <c r="AT1101"/>
    </row>
    <row r="1102" spans="1:46" x14ac:dyDescent="0.25">
      <c r="A1102" t="s">
        <v>2660</v>
      </c>
      <c r="B1102" t="s">
        <v>1656</v>
      </c>
      <c r="C1102" t="s">
        <v>1785</v>
      </c>
      <c r="D1102" t="s">
        <v>2610</v>
      </c>
      <c r="E1102" s="31">
        <v>98.804347826086953</v>
      </c>
      <c r="F1102" s="31">
        <v>371.40750000000008</v>
      </c>
      <c r="G1102" s="31">
        <v>0.19565217391304349</v>
      </c>
      <c r="H1102" s="36">
        <v>5.2678573780293462E-4</v>
      </c>
      <c r="I1102" s="31">
        <v>34.512499999999989</v>
      </c>
      <c r="J1102" s="31">
        <v>0.19565217391304349</v>
      </c>
      <c r="K1102" s="36">
        <v>5.6690235107002837E-3</v>
      </c>
      <c r="L1102" s="31">
        <v>29.789456521739123</v>
      </c>
      <c r="M1102" s="31">
        <v>0</v>
      </c>
      <c r="N1102" s="36">
        <v>0</v>
      </c>
      <c r="O1102" s="31">
        <v>0.2882608695652174</v>
      </c>
      <c r="P1102" s="31">
        <v>0.19565217391304349</v>
      </c>
      <c r="Q1102" s="36">
        <v>0.67873303167420818</v>
      </c>
      <c r="R1102" s="31">
        <v>4.4347826086956523</v>
      </c>
      <c r="S1102" s="31">
        <v>0</v>
      </c>
      <c r="T1102" s="36">
        <v>0</v>
      </c>
      <c r="U1102" s="31">
        <v>88.974456521739143</v>
      </c>
      <c r="V1102" s="31">
        <v>0</v>
      </c>
      <c r="W1102" s="36">
        <v>0</v>
      </c>
      <c r="X1102" s="31">
        <v>14.246304347826088</v>
      </c>
      <c r="Y1102" s="31">
        <v>0</v>
      </c>
      <c r="Z1102" s="36">
        <v>0</v>
      </c>
      <c r="AA1102" s="31">
        <v>233.43467391304358</v>
      </c>
      <c r="AB1102" s="31">
        <v>0</v>
      </c>
      <c r="AC1102" s="36">
        <v>0</v>
      </c>
      <c r="AD1102" s="31">
        <v>0.23956521739130435</v>
      </c>
      <c r="AE1102" s="31">
        <v>0</v>
      </c>
      <c r="AF1102" s="36">
        <v>0</v>
      </c>
      <c r="AG1102" s="31">
        <v>0</v>
      </c>
      <c r="AH1102" s="31">
        <v>0</v>
      </c>
      <c r="AI1102" s="36" t="s">
        <v>2850</v>
      </c>
      <c r="AJ1102" t="s">
        <v>522</v>
      </c>
      <c r="AK1102" s="37">
        <v>9</v>
      </c>
      <c r="AT1102"/>
    </row>
    <row r="1103" spans="1:46" x14ac:dyDescent="0.25">
      <c r="A1103" t="s">
        <v>2660</v>
      </c>
      <c r="B1103" t="s">
        <v>1297</v>
      </c>
      <c r="C1103" t="s">
        <v>2376</v>
      </c>
      <c r="D1103" t="s">
        <v>2621</v>
      </c>
      <c r="E1103" s="31">
        <v>149.11956521739131</v>
      </c>
      <c r="F1103" s="31">
        <v>505.28749999999985</v>
      </c>
      <c r="G1103" s="31">
        <v>0</v>
      </c>
      <c r="H1103" s="36">
        <v>0</v>
      </c>
      <c r="I1103" s="31">
        <v>39.331847826086943</v>
      </c>
      <c r="J1103" s="31">
        <v>0</v>
      </c>
      <c r="K1103" s="36">
        <v>0</v>
      </c>
      <c r="L1103" s="31">
        <v>26.825108695652162</v>
      </c>
      <c r="M1103" s="31">
        <v>0</v>
      </c>
      <c r="N1103" s="36">
        <v>0</v>
      </c>
      <c r="O1103" s="31">
        <v>6.0719565217391303</v>
      </c>
      <c r="P1103" s="31">
        <v>0</v>
      </c>
      <c r="Q1103" s="36">
        <v>0</v>
      </c>
      <c r="R1103" s="31">
        <v>6.4347826086956523</v>
      </c>
      <c r="S1103" s="31">
        <v>0</v>
      </c>
      <c r="T1103" s="36">
        <v>0</v>
      </c>
      <c r="U1103" s="31">
        <v>138.45978260869563</v>
      </c>
      <c r="V1103" s="31">
        <v>0</v>
      </c>
      <c r="W1103" s="36">
        <v>0</v>
      </c>
      <c r="X1103" s="31">
        <v>11.60478260869565</v>
      </c>
      <c r="Y1103" s="31">
        <v>0</v>
      </c>
      <c r="Z1103" s="36">
        <v>0</v>
      </c>
      <c r="AA1103" s="31">
        <v>311.43304347826074</v>
      </c>
      <c r="AB1103" s="31">
        <v>0</v>
      </c>
      <c r="AC1103" s="36">
        <v>0</v>
      </c>
      <c r="AD1103" s="31">
        <v>4.4580434782608691</v>
      </c>
      <c r="AE1103" s="31">
        <v>0</v>
      </c>
      <c r="AF1103" s="36">
        <v>0</v>
      </c>
      <c r="AG1103" s="31">
        <v>0</v>
      </c>
      <c r="AH1103" s="31">
        <v>0</v>
      </c>
      <c r="AI1103" s="36" t="s">
        <v>2850</v>
      </c>
      <c r="AJ1103" t="s">
        <v>160</v>
      </c>
      <c r="AK1103" s="37">
        <v>9</v>
      </c>
      <c r="AT1103"/>
    </row>
    <row r="1104" spans="1:46" x14ac:dyDescent="0.25">
      <c r="A1104" t="s">
        <v>2660</v>
      </c>
      <c r="B1104" t="s">
        <v>1266</v>
      </c>
      <c r="C1104" t="s">
        <v>2364</v>
      </c>
      <c r="D1104" t="s">
        <v>2621</v>
      </c>
      <c r="E1104" s="31">
        <v>100.85869565217391</v>
      </c>
      <c r="F1104" s="31">
        <v>420.09478260869571</v>
      </c>
      <c r="G1104" s="31">
        <v>0</v>
      </c>
      <c r="H1104" s="36">
        <v>0</v>
      </c>
      <c r="I1104" s="31">
        <v>88.527065217391296</v>
      </c>
      <c r="J1104" s="31">
        <v>0</v>
      </c>
      <c r="K1104" s="36">
        <v>0</v>
      </c>
      <c r="L1104" s="31">
        <v>72.577934782608693</v>
      </c>
      <c r="M1104" s="31">
        <v>0</v>
      </c>
      <c r="N1104" s="36">
        <v>0</v>
      </c>
      <c r="O1104" s="31">
        <v>10.383913043478261</v>
      </c>
      <c r="P1104" s="31">
        <v>0</v>
      </c>
      <c r="Q1104" s="36">
        <v>0</v>
      </c>
      <c r="R1104" s="31">
        <v>5.5652173913043477</v>
      </c>
      <c r="S1104" s="31">
        <v>0</v>
      </c>
      <c r="T1104" s="36">
        <v>0</v>
      </c>
      <c r="U1104" s="31">
        <v>83.5466304347826</v>
      </c>
      <c r="V1104" s="31">
        <v>0</v>
      </c>
      <c r="W1104" s="36">
        <v>0</v>
      </c>
      <c r="X1104" s="31">
        <v>10.14478260869565</v>
      </c>
      <c r="Y1104" s="31">
        <v>0</v>
      </c>
      <c r="Z1104" s="36">
        <v>0</v>
      </c>
      <c r="AA1104" s="31">
        <v>234.31934782608695</v>
      </c>
      <c r="AB1104" s="31">
        <v>0</v>
      </c>
      <c r="AC1104" s="36">
        <v>0</v>
      </c>
      <c r="AD1104" s="31">
        <v>3.5569565217391306</v>
      </c>
      <c r="AE1104" s="31">
        <v>0</v>
      </c>
      <c r="AF1104" s="36">
        <v>0</v>
      </c>
      <c r="AG1104" s="31">
        <v>0</v>
      </c>
      <c r="AH1104" s="31">
        <v>0</v>
      </c>
      <c r="AI1104" s="36" t="s">
        <v>2850</v>
      </c>
      <c r="AJ1104" t="s">
        <v>129</v>
      </c>
      <c r="AK1104" s="37">
        <v>9</v>
      </c>
      <c r="AT1104"/>
    </row>
    <row r="1105" spans="1:46" x14ac:dyDescent="0.25">
      <c r="A1105" t="s">
        <v>2660</v>
      </c>
      <c r="B1105" t="s">
        <v>1406</v>
      </c>
      <c r="C1105" t="s">
        <v>2287</v>
      </c>
      <c r="D1105" t="s">
        <v>2609</v>
      </c>
      <c r="E1105" s="31">
        <v>104.19565217391305</v>
      </c>
      <c r="F1105" s="31">
        <v>462.40663043478264</v>
      </c>
      <c r="G1105" s="31">
        <v>0</v>
      </c>
      <c r="H1105" s="36">
        <v>0</v>
      </c>
      <c r="I1105" s="31">
        <v>63.680217391304325</v>
      </c>
      <c r="J1105" s="31">
        <v>0</v>
      </c>
      <c r="K1105" s="36">
        <v>0</v>
      </c>
      <c r="L1105" s="31">
        <v>56.994239130434757</v>
      </c>
      <c r="M1105" s="31">
        <v>0</v>
      </c>
      <c r="N1105" s="36">
        <v>0</v>
      </c>
      <c r="O1105" s="31">
        <v>2.2511956521739132</v>
      </c>
      <c r="P1105" s="31">
        <v>0</v>
      </c>
      <c r="Q1105" s="36">
        <v>0</v>
      </c>
      <c r="R1105" s="31">
        <v>4.4347826086956523</v>
      </c>
      <c r="S1105" s="31">
        <v>0</v>
      </c>
      <c r="T1105" s="36">
        <v>0</v>
      </c>
      <c r="U1105" s="31">
        <v>160.60673913043473</v>
      </c>
      <c r="V1105" s="31">
        <v>0</v>
      </c>
      <c r="W1105" s="36">
        <v>0</v>
      </c>
      <c r="X1105" s="31">
        <v>17.044456521739136</v>
      </c>
      <c r="Y1105" s="31">
        <v>0</v>
      </c>
      <c r="Z1105" s="36">
        <v>0</v>
      </c>
      <c r="AA1105" s="31">
        <v>221.07521739130442</v>
      </c>
      <c r="AB1105" s="31">
        <v>0</v>
      </c>
      <c r="AC1105" s="36">
        <v>0</v>
      </c>
      <c r="AD1105" s="31">
        <v>0</v>
      </c>
      <c r="AE1105" s="31">
        <v>0</v>
      </c>
      <c r="AF1105" s="36" t="s">
        <v>2850</v>
      </c>
      <c r="AG1105" s="31">
        <v>0</v>
      </c>
      <c r="AH1105" s="31">
        <v>0</v>
      </c>
      <c r="AI1105" s="36" t="s">
        <v>2850</v>
      </c>
      <c r="AJ1105" t="s">
        <v>270</v>
      </c>
      <c r="AK1105" s="37">
        <v>9</v>
      </c>
      <c r="AT1105"/>
    </row>
    <row r="1106" spans="1:46" x14ac:dyDescent="0.25">
      <c r="A1106" t="s">
        <v>2660</v>
      </c>
      <c r="B1106" t="s">
        <v>1306</v>
      </c>
      <c r="C1106" t="s">
        <v>2369</v>
      </c>
      <c r="D1106" t="s">
        <v>2617</v>
      </c>
      <c r="E1106" s="31">
        <v>61.195652173913047</v>
      </c>
      <c r="F1106" s="31">
        <v>236.46989130434778</v>
      </c>
      <c r="G1106" s="31">
        <v>0</v>
      </c>
      <c r="H1106" s="36">
        <v>0</v>
      </c>
      <c r="I1106" s="31">
        <v>26.84413043478261</v>
      </c>
      <c r="J1106" s="31">
        <v>0</v>
      </c>
      <c r="K1106" s="36">
        <v>0</v>
      </c>
      <c r="L1106" s="31">
        <v>19.06663043478261</v>
      </c>
      <c r="M1106" s="31">
        <v>0</v>
      </c>
      <c r="N1106" s="36">
        <v>0</v>
      </c>
      <c r="O1106" s="31">
        <v>3.864239130434783</v>
      </c>
      <c r="P1106" s="31">
        <v>0</v>
      </c>
      <c r="Q1106" s="36">
        <v>0</v>
      </c>
      <c r="R1106" s="31">
        <v>3.9132608695652173</v>
      </c>
      <c r="S1106" s="31">
        <v>0</v>
      </c>
      <c r="T1106" s="36">
        <v>0</v>
      </c>
      <c r="U1106" s="31">
        <v>65.769130434782596</v>
      </c>
      <c r="V1106" s="31">
        <v>0</v>
      </c>
      <c r="W1106" s="36">
        <v>0</v>
      </c>
      <c r="X1106" s="31">
        <v>9.2984782608695635</v>
      </c>
      <c r="Y1106" s="31">
        <v>0</v>
      </c>
      <c r="Z1106" s="36">
        <v>0</v>
      </c>
      <c r="AA1106" s="31">
        <v>134.55815217391302</v>
      </c>
      <c r="AB1106" s="31">
        <v>0</v>
      </c>
      <c r="AC1106" s="36">
        <v>0</v>
      </c>
      <c r="AD1106" s="31">
        <v>0</v>
      </c>
      <c r="AE1106" s="31">
        <v>0</v>
      </c>
      <c r="AF1106" s="36" t="s">
        <v>2850</v>
      </c>
      <c r="AG1106" s="31">
        <v>0</v>
      </c>
      <c r="AH1106" s="31">
        <v>0</v>
      </c>
      <c r="AI1106" s="36" t="s">
        <v>2850</v>
      </c>
      <c r="AJ1106" t="s">
        <v>169</v>
      </c>
      <c r="AK1106" s="37">
        <v>9</v>
      </c>
      <c r="AT1106"/>
    </row>
    <row r="1107" spans="1:46" x14ac:dyDescent="0.25">
      <c r="A1107" t="s">
        <v>2660</v>
      </c>
      <c r="B1107" t="s">
        <v>1635</v>
      </c>
      <c r="C1107" t="s">
        <v>2488</v>
      </c>
      <c r="D1107" t="s">
        <v>2603</v>
      </c>
      <c r="E1107" s="31">
        <v>75</v>
      </c>
      <c r="F1107" s="31">
        <v>252.86086956521731</v>
      </c>
      <c r="G1107" s="31">
        <v>0</v>
      </c>
      <c r="H1107" s="36">
        <v>0</v>
      </c>
      <c r="I1107" s="31">
        <v>33.336956521739125</v>
      </c>
      <c r="J1107" s="31">
        <v>0</v>
      </c>
      <c r="K1107" s="36">
        <v>0</v>
      </c>
      <c r="L1107" s="31">
        <v>15.304130434782607</v>
      </c>
      <c r="M1107" s="31">
        <v>0</v>
      </c>
      <c r="N1107" s="36">
        <v>0</v>
      </c>
      <c r="O1107" s="31">
        <v>12.293695652173913</v>
      </c>
      <c r="P1107" s="31">
        <v>0</v>
      </c>
      <c r="Q1107" s="36">
        <v>0</v>
      </c>
      <c r="R1107" s="31">
        <v>5.7391304347826084</v>
      </c>
      <c r="S1107" s="31">
        <v>0</v>
      </c>
      <c r="T1107" s="36">
        <v>0</v>
      </c>
      <c r="U1107" s="31">
        <v>65.343804347826079</v>
      </c>
      <c r="V1107" s="31">
        <v>0</v>
      </c>
      <c r="W1107" s="36">
        <v>0</v>
      </c>
      <c r="X1107" s="31">
        <v>9.106630434782609</v>
      </c>
      <c r="Y1107" s="31">
        <v>0</v>
      </c>
      <c r="Z1107" s="36">
        <v>0</v>
      </c>
      <c r="AA1107" s="31">
        <v>143.64945652173907</v>
      </c>
      <c r="AB1107" s="31">
        <v>0</v>
      </c>
      <c r="AC1107" s="36">
        <v>0</v>
      </c>
      <c r="AD1107" s="31">
        <v>1.4240217391304346</v>
      </c>
      <c r="AE1107" s="31">
        <v>0</v>
      </c>
      <c r="AF1107" s="36">
        <v>0</v>
      </c>
      <c r="AG1107" s="31">
        <v>0</v>
      </c>
      <c r="AH1107" s="31">
        <v>0</v>
      </c>
      <c r="AI1107" s="36" t="s">
        <v>2850</v>
      </c>
      <c r="AJ1107" t="s">
        <v>501</v>
      </c>
      <c r="AK1107" s="37">
        <v>9</v>
      </c>
      <c r="AT1107"/>
    </row>
    <row r="1108" spans="1:46" x14ac:dyDescent="0.25">
      <c r="A1108" t="s">
        <v>2660</v>
      </c>
      <c r="B1108" t="s">
        <v>1477</v>
      </c>
      <c r="C1108" t="s">
        <v>2447</v>
      </c>
      <c r="D1108" t="s">
        <v>2605</v>
      </c>
      <c r="E1108" s="31">
        <v>92.445652173913047</v>
      </c>
      <c r="F1108" s="31">
        <v>309.01336956521749</v>
      </c>
      <c r="G1108" s="31">
        <v>0</v>
      </c>
      <c r="H1108" s="36">
        <v>0</v>
      </c>
      <c r="I1108" s="31">
        <v>28.779891304347821</v>
      </c>
      <c r="J1108" s="31">
        <v>0</v>
      </c>
      <c r="K1108" s="36">
        <v>0</v>
      </c>
      <c r="L1108" s="31">
        <v>23.125869565217386</v>
      </c>
      <c r="M1108" s="31">
        <v>0</v>
      </c>
      <c r="N1108" s="36">
        <v>0</v>
      </c>
      <c r="O1108" s="31">
        <v>0.78260869565217395</v>
      </c>
      <c r="P1108" s="31">
        <v>0</v>
      </c>
      <c r="Q1108" s="36">
        <v>0</v>
      </c>
      <c r="R1108" s="31">
        <v>4.8714130434782605</v>
      </c>
      <c r="S1108" s="31">
        <v>0</v>
      </c>
      <c r="T1108" s="36">
        <v>0</v>
      </c>
      <c r="U1108" s="31">
        <v>67.177282608695663</v>
      </c>
      <c r="V1108" s="31">
        <v>0</v>
      </c>
      <c r="W1108" s="36">
        <v>0</v>
      </c>
      <c r="X1108" s="31">
        <v>10.598804347826089</v>
      </c>
      <c r="Y1108" s="31">
        <v>0</v>
      </c>
      <c r="Z1108" s="36">
        <v>0</v>
      </c>
      <c r="AA1108" s="31">
        <v>202.45739130434794</v>
      </c>
      <c r="AB1108" s="31">
        <v>0</v>
      </c>
      <c r="AC1108" s="36">
        <v>0</v>
      </c>
      <c r="AD1108" s="31">
        <v>0</v>
      </c>
      <c r="AE1108" s="31">
        <v>0</v>
      </c>
      <c r="AF1108" s="36" t="s">
        <v>2850</v>
      </c>
      <c r="AG1108" s="31">
        <v>0</v>
      </c>
      <c r="AH1108" s="31">
        <v>0</v>
      </c>
      <c r="AI1108" s="36" t="s">
        <v>2850</v>
      </c>
      <c r="AJ1108" t="s">
        <v>342</v>
      </c>
      <c r="AK1108" s="37">
        <v>9</v>
      </c>
      <c r="AT1108"/>
    </row>
    <row r="1109" spans="1:46" x14ac:dyDescent="0.25">
      <c r="A1109" t="s">
        <v>2660</v>
      </c>
      <c r="B1109" t="s">
        <v>2103</v>
      </c>
      <c r="C1109" t="s">
        <v>2386</v>
      </c>
      <c r="D1109" t="s">
        <v>2619</v>
      </c>
      <c r="E1109" s="31">
        <v>132.88043478260869</v>
      </c>
      <c r="F1109" s="31">
        <v>464.57445652173919</v>
      </c>
      <c r="G1109" s="31">
        <v>0</v>
      </c>
      <c r="H1109" s="36">
        <v>0</v>
      </c>
      <c r="I1109" s="31">
        <v>55.762282608695649</v>
      </c>
      <c r="J1109" s="31">
        <v>0</v>
      </c>
      <c r="K1109" s="36">
        <v>0</v>
      </c>
      <c r="L1109" s="31">
        <v>33.790217391304353</v>
      </c>
      <c r="M1109" s="31">
        <v>0</v>
      </c>
      <c r="N1109" s="36">
        <v>0</v>
      </c>
      <c r="O1109" s="31">
        <v>16.059021739130433</v>
      </c>
      <c r="P1109" s="31">
        <v>0</v>
      </c>
      <c r="Q1109" s="36">
        <v>0</v>
      </c>
      <c r="R1109" s="31">
        <v>5.9130434782608692</v>
      </c>
      <c r="S1109" s="31">
        <v>0</v>
      </c>
      <c r="T1109" s="36">
        <v>0</v>
      </c>
      <c r="U1109" s="31">
        <v>103.37347826086953</v>
      </c>
      <c r="V1109" s="31">
        <v>0</v>
      </c>
      <c r="W1109" s="36">
        <v>0</v>
      </c>
      <c r="X1109" s="31">
        <v>0</v>
      </c>
      <c r="Y1109" s="31">
        <v>0</v>
      </c>
      <c r="Z1109" s="36" t="s">
        <v>2850</v>
      </c>
      <c r="AA1109" s="31">
        <v>305.43869565217398</v>
      </c>
      <c r="AB1109" s="31">
        <v>0</v>
      </c>
      <c r="AC1109" s="36">
        <v>0</v>
      </c>
      <c r="AD1109" s="31">
        <v>0</v>
      </c>
      <c r="AE1109" s="31">
        <v>0</v>
      </c>
      <c r="AF1109" s="36" t="s">
        <v>2850</v>
      </c>
      <c r="AG1109" s="31">
        <v>0</v>
      </c>
      <c r="AH1109" s="31">
        <v>0</v>
      </c>
      <c r="AI1109" s="36" t="s">
        <v>2850</v>
      </c>
      <c r="AJ1109" t="s">
        <v>967</v>
      </c>
      <c r="AK1109" s="37">
        <v>9</v>
      </c>
      <c r="AT1109"/>
    </row>
    <row r="1110" spans="1:46" x14ac:dyDescent="0.25">
      <c r="A1110" t="s">
        <v>2660</v>
      </c>
      <c r="B1110" t="s">
        <v>1974</v>
      </c>
      <c r="C1110" t="s">
        <v>2288</v>
      </c>
      <c r="D1110" t="s">
        <v>2603</v>
      </c>
      <c r="E1110" s="31">
        <v>156.22826086956522</v>
      </c>
      <c r="F1110" s="31">
        <v>582.04163043478252</v>
      </c>
      <c r="G1110" s="31">
        <v>0</v>
      </c>
      <c r="H1110" s="36">
        <v>0</v>
      </c>
      <c r="I1110" s="31">
        <v>40.403913043478269</v>
      </c>
      <c r="J1110" s="31">
        <v>0</v>
      </c>
      <c r="K1110" s="36">
        <v>0</v>
      </c>
      <c r="L1110" s="31">
        <v>30.41021739130435</v>
      </c>
      <c r="M1110" s="31">
        <v>0</v>
      </c>
      <c r="N1110" s="36">
        <v>0</v>
      </c>
      <c r="O1110" s="31">
        <v>4.7763043478260885</v>
      </c>
      <c r="P1110" s="31">
        <v>0</v>
      </c>
      <c r="Q1110" s="36">
        <v>0</v>
      </c>
      <c r="R1110" s="31">
        <v>5.2173913043478262</v>
      </c>
      <c r="S1110" s="31">
        <v>0</v>
      </c>
      <c r="T1110" s="36">
        <v>0</v>
      </c>
      <c r="U1110" s="31">
        <v>148.94652173913039</v>
      </c>
      <c r="V1110" s="31">
        <v>0</v>
      </c>
      <c r="W1110" s="36">
        <v>0</v>
      </c>
      <c r="X1110" s="31">
        <v>12.992282608695643</v>
      </c>
      <c r="Y1110" s="31">
        <v>0</v>
      </c>
      <c r="Z1110" s="36">
        <v>0</v>
      </c>
      <c r="AA1110" s="31">
        <v>379.69891304347829</v>
      </c>
      <c r="AB1110" s="31">
        <v>0</v>
      </c>
      <c r="AC1110" s="36">
        <v>0</v>
      </c>
      <c r="AD1110" s="31">
        <v>0</v>
      </c>
      <c r="AE1110" s="31">
        <v>0</v>
      </c>
      <c r="AF1110" s="36" t="s">
        <v>2850</v>
      </c>
      <c r="AG1110" s="31">
        <v>0</v>
      </c>
      <c r="AH1110" s="31">
        <v>0</v>
      </c>
      <c r="AI1110" s="36" t="s">
        <v>2850</v>
      </c>
      <c r="AJ1110" t="s">
        <v>835</v>
      </c>
      <c r="AK1110" s="37">
        <v>9</v>
      </c>
      <c r="AT1110"/>
    </row>
    <row r="1111" spans="1:46" x14ac:dyDescent="0.25">
      <c r="A1111" t="s">
        <v>2660</v>
      </c>
      <c r="B1111" t="s">
        <v>1601</v>
      </c>
      <c r="C1111" t="s">
        <v>2286</v>
      </c>
      <c r="D1111" t="s">
        <v>2603</v>
      </c>
      <c r="E1111" s="31">
        <v>82.902173913043484</v>
      </c>
      <c r="F1111" s="31">
        <v>313.86532608695643</v>
      </c>
      <c r="G1111" s="31">
        <v>0</v>
      </c>
      <c r="H1111" s="36">
        <v>0</v>
      </c>
      <c r="I1111" s="31">
        <v>25.497608695652179</v>
      </c>
      <c r="J1111" s="31">
        <v>0</v>
      </c>
      <c r="K1111" s="36">
        <v>0</v>
      </c>
      <c r="L1111" s="31">
        <v>19.41380434782609</v>
      </c>
      <c r="M1111" s="31">
        <v>0</v>
      </c>
      <c r="N1111" s="36">
        <v>0</v>
      </c>
      <c r="O1111" s="31">
        <v>4.2577173913043485</v>
      </c>
      <c r="P1111" s="31">
        <v>0</v>
      </c>
      <c r="Q1111" s="36">
        <v>0</v>
      </c>
      <c r="R1111" s="31">
        <v>1.826086956521739</v>
      </c>
      <c r="S1111" s="31">
        <v>0</v>
      </c>
      <c r="T1111" s="36">
        <v>0</v>
      </c>
      <c r="U1111" s="31">
        <v>97.720217391304317</v>
      </c>
      <c r="V1111" s="31">
        <v>0</v>
      </c>
      <c r="W1111" s="36">
        <v>0</v>
      </c>
      <c r="X1111" s="31">
        <v>14.397608695652176</v>
      </c>
      <c r="Y1111" s="31">
        <v>0</v>
      </c>
      <c r="Z1111" s="36">
        <v>0</v>
      </c>
      <c r="AA1111" s="31">
        <v>176.24989130434776</v>
      </c>
      <c r="AB1111" s="31">
        <v>0</v>
      </c>
      <c r="AC1111" s="36">
        <v>0</v>
      </c>
      <c r="AD1111" s="31">
        <v>0</v>
      </c>
      <c r="AE1111" s="31">
        <v>0</v>
      </c>
      <c r="AF1111" s="36" t="s">
        <v>2850</v>
      </c>
      <c r="AG1111" s="31">
        <v>0</v>
      </c>
      <c r="AH1111" s="31">
        <v>0</v>
      </c>
      <c r="AI1111" s="36" t="s">
        <v>2850</v>
      </c>
      <c r="AJ1111" t="s">
        <v>467</v>
      </c>
      <c r="AK1111" s="37">
        <v>9</v>
      </c>
      <c r="AT1111"/>
    </row>
    <row r="1112" spans="1:46" x14ac:dyDescent="0.25">
      <c r="A1112" t="s">
        <v>2660</v>
      </c>
      <c r="B1112" t="s">
        <v>1408</v>
      </c>
      <c r="C1112" t="s">
        <v>2366</v>
      </c>
      <c r="D1112" t="s">
        <v>2628</v>
      </c>
      <c r="E1112" s="31">
        <v>83.880434782608702</v>
      </c>
      <c r="F1112" s="31">
        <v>383.78760869565218</v>
      </c>
      <c r="G1112" s="31">
        <v>12.456195652173912</v>
      </c>
      <c r="H1112" s="36">
        <v>3.2455960979323364E-2</v>
      </c>
      <c r="I1112" s="31">
        <v>56.742282608695668</v>
      </c>
      <c r="J1112" s="31">
        <v>1.1068478260869568</v>
      </c>
      <c r="K1112" s="36">
        <v>1.9506579136408131E-2</v>
      </c>
      <c r="L1112" s="31">
        <v>50.299891304347845</v>
      </c>
      <c r="M1112" s="31">
        <v>0</v>
      </c>
      <c r="N1112" s="36">
        <v>0</v>
      </c>
      <c r="O1112" s="31">
        <v>0</v>
      </c>
      <c r="P1112" s="31">
        <v>0</v>
      </c>
      <c r="Q1112" s="36" t="s">
        <v>2850</v>
      </c>
      <c r="R1112" s="31">
        <v>6.4423913043478231</v>
      </c>
      <c r="S1112" s="31">
        <v>1.1068478260869568</v>
      </c>
      <c r="T1112" s="36">
        <v>0.17180698498397176</v>
      </c>
      <c r="U1112" s="31">
        <v>115.616847826087</v>
      </c>
      <c r="V1112" s="31">
        <v>3.2966304347826094</v>
      </c>
      <c r="W1112" s="36">
        <v>2.8513408700965987E-2</v>
      </c>
      <c r="X1112" s="31">
        <v>10.958586956521735</v>
      </c>
      <c r="Y1112" s="31">
        <v>0</v>
      </c>
      <c r="Z1112" s="36">
        <v>0</v>
      </c>
      <c r="AA1112" s="31">
        <v>200.46989130434778</v>
      </c>
      <c r="AB1112" s="31">
        <v>8.0527173913043466</v>
      </c>
      <c r="AC1112" s="36">
        <v>4.016921114143239E-2</v>
      </c>
      <c r="AD1112" s="31">
        <v>0</v>
      </c>
      <c r="AE1112" s="31">
        <v>0</v>
      </c>
      <c r="AF1112" s="36" t="s">
        <v>2850</v>
      </c>
      <c r="AG1112" s="31">
        <v>0</v>
      </c>
      <c r="AH1112" s="31">
        <v>0</v>
      </c>
      <c r="AI1112" s="36" t="s">
        <v>2850</v>
      </c>
      <c r="AJ1112" t="s">
        <v>272</v>
      </c>
      <c r="AK1112" s="37">
        <v>9</v>
      </c>
      <c r="AT1112"/>
    </row>
    <row r="1113" spans="1:46" x14ac:dyDescent="0.25">
      <c r="A1113" t="s">
        <v>2660</v>
      </c>
      <c r="B1113" t="s">
        <v>1661</v>
      </c>
      <c r="C1113" t="s">
        <v>2287</v>
      </c>
      <c r="D1113" t="s">
        <v>2609</v>
      </c>
      <c r="E1113" s="31">
        <v>107.66304347826087</v>
      </c>
      <c r="F1113" s="31">
        <v>306.52108695652174</v>
      </c>
      <c r="G1113" s="31">
        <v>0</v>
      </c>
      <c r="H1113" s="36">
        <v>0</v>
      </c>
      <c r="I1113" s="31">
        <v>35.340434782608696</v>
      </c>
      <c r="J1113" s="31">
        <v>0</v>
      </c>
      <c r="K1113" s="36">
        <v>0</v>
      </c>
      <c r="L1113" s="31">
        <v>28.370978260869567</v>
      </c>
      <c r="M1113" s="31">
        <v>0</v>
      </c>
      <c r="N1113" s="36">
        <v>0</v>
      </c>
      <c r="O1113" s="31">
        <v>3.3172826086956522</v>
      </c>
      <c r="P1113" s="31">
        <v>0</v>
      </c>
      <c r="Q1113" s="36">
        <v>0</v>
      </c>
      <c r="R1113" s="31">
        <v>3.652173913043478</v>
      </c>
      <c r="S1113" s="31">
        <v>0</v>
      </c>
      <c r="T1113" s="36">
        <v>0</v>
      </c>
      <c r="U1113" s="31">
        <v>96.23467391304348</v>
      </c>
      <c r="V1113" s="31">
        <v>0</v>
      </c>
      <c r="W1113" s="36">
        <v>0</v>
      </c>
      <c r="X1113" s="31">
        <v>9.816956521739133</v>
      </c>
      <c r="Y1113" s="31">
        <v>0</v>
      </c>
      <c r="Z1113" s="36">
        <v>0</v>
      </c>
      <c r="AA1113" s="31">
        <v>165.12902173913042</v>
      </c>
      <c r="AB1113" s="31">
        <v>0</v>
      </c>
      <c r="AC1113" s="36">
        <v>0</v>
      </c>
      <c r="AD1113" s="31">
        <v>0</v>
      </c>
      <c r="AE1113" s="31">
        <v>0</v>
      </c>
      <c r="AF1113" s="36" t="s">
        <v>2850</v>
      </c>
      <c r="AG1113" s="31">
        <v>0</v>
      </c>
      <c r="AH1113" s="31">
        <v>0</v>
      </c>
      <c r="AI1113" s="36" t="s">
        <v>2850</v>
      </c>
      <c r="AJ1113" t="s">
        <v>527</v>
      </c>
      <c r="AK1113" s="37">
        <v>9</v>
      </c>
      <c r="AT1113"/>
    </row>
    <row r="1114" spans="1:46" x14ac:dyDescent="0.25">
      <c r="A1114" t="s">
        <v>2660</v>
      </c>
      <c r="B1114" t="s">
        <v>1640</v>
      </c>
      <c r="C1114" t="s">
        <v>2320</v>
      </c>
      <c r="D1114" t="s">
        <v>2617</v>
      </c>
      <c r="E1114" s="31">
        <v>87.989130434782609</v>
      </c>
      <c r="F1114" s="31">
        <v>324.56978260869573</v>
      </c>
      <c r="G1114" s="31">
        <v>0</v>
      </c>
      <c r="H1114" s="36">
        <v>0</v>
      </c>
      <c r="I1114" s="31">
        <v>26.518369565217384</v>
      </c>
      <c r="J1114" s="31">
        <v>0</v>
      </c>
      <c r="K1114" s="36">
        <v>0</v>
      </c>
      <c r="L1114" s="31">
        <v>15.933043478260863</v>
      </c>
      <c r="M1114" s="31">
        <v>0</v>
      </c>
      <c r="N1114" s="36">
        <v>0</v>
      </c>
      <c r="O1114" s="31">
        <v>5.454891304347826</v>
      </c>
      <c r="P1114" s="31">
        <v>0</v>
      </c>
      <c r="Q1114" s="36">
        <v>0</v>
      </c>
      <c r="R1114" s="31">
        <v>5.1304347826086953</v>
      </c>
      <c r="S1114" s="31">
        <v>0</v>
      </c>
      <c r="T1114" s="36">
        <v>0</v>
      </c>
      <c r="U1114" s="31">
        <v>73.725978260869553</v>
      </c>
      <c r="V1114" s="31">
        <v>0</v>
      </c>
      <c r="W1114" s="36">
        <v>0</v>
      </c>
      <c r="X1114" s="31">
        <v>3.1810869565217388</v>
      </c>
      <c r="Y1114" s="31">
        <v>0</v>
      </c>
      <c r="Z1114" s="36">
        <v>0</v>
      </c>
      <c r="AA1114" s="31">
        <v>221.14434782608703</v>
      </c>
      <c r="AB1114" s="31">
        <v>0</v>
      </c>
      <c r="AC1114" s="36">
        <v>0</v>
      </c>
      <c r="AD1114" s="31">
        <v>0</v>
      </c>
      <c r="AE1114" s="31">
        <v>0</v>
      </c>
      <c r="AF1114" s="36" t="s">
        <v>2850</v>
      </c>
      <c r="AG1114" s="31">
        <v>0</v>
      </c>
      <c r="AH1114" s="31">
        <v>0</v>
      </c>
      <c r="AI1114" s="36" t="s">
        <v>2850</v>
      </c>
      <c r="AJ1114" t="s">
        <v>506</v>
      </c>
      <c r="AK1114" s="37">
        <v>9</v>
      </c>
      <c r="AT1114"/>
    </row>
    <row r="1115" spans="1:46" x14ac:dyDescent="0.25">
      <c r="A1115" t="s">
        <v>2660</v>
      </c>
      <c r="B1115" t="s">
        <v>1783</v>
      </c>
      <c r="C1115" t="s">
        <v>2270</v>
      </c>
      <c r="D1115" t="s">
        <v>2603</v>
      </c>
      <c r="E1115" s="31">
        <v>21.097826086956523</v>
      </c>
      <c r="F1115" s="31">
        <v>110.91021739130431</v>
      </c>
      <c r="G1115" s="31">
        <v>1.7826086956521738</v>
      </c>
      <c r="H1115" s="36">
        <v>1.6072538108575878E-2</v>
      </c>
      <c r="I1115" s="31">
        <v>24.944021739130434</v>
      </c>
      <c r="J1115" s="31">
        <v>0</v>
      </c>
      <c r="K1115" s="36">
        <v>0</v>
      </c>
      <c r="L1115" s="31">
        <v>14.592717391304346</v>
      </c>
      <c r="M1115" s="31">
        <v>0</v>
      </c>
      <c r="N1115" s="36">
        <v>0</v>
      </c>
      <c r="O1115" s="31">
        <v>4.6121739130434785</v>
      </c>
      <c r="P1115" s="31">
        <v>0</v>
      </c>
      <c r="Q1115" s="36">
        <v>0</v>
      </c>
      <c r="R1115" s="31">
        <v>5.7391304347826084</v>
      </c>
      <c r="S1115" s="31">
        <v>0</v>
      </c>
      <c r="T1115" s="36">
        <v>0</v>
      </c>
      <c r="U1115" s="31">
        <v>33.099021739130421</v>
      </c>
      <c r="V1115" s="31">
        <v>0</v>
      </c>
      <c r="W1115" s="36">
        <v>0</v>
      </c>
      <c r="X1115" s="31">
        <v>0</v>
      </c>
      <c r="Y1115" s="31">
        <v>0</v>
      </c>
      <c r="Z1115" s="36" t="s">
        <v>2850</v>
      </c>
      <c r="AA1115" s="31">
        <v>52.867173913043466</v>
      </c>
      <c r="AB1115" s="31">
        <v>1.7826086956521738</v>
      </c>
      <c r="AC1115" s="36">
        <v>3.3718630365682664E-2</v>
      </c>
      <c r="AD1115" s="31">
        <v>0</v>
      </c>
      <c r="AE1115" s="31">
        <v>0</v>
      </c>
      <c r="AF1115" s="36" t="s">
        <v>2850</v>
      </c>
      <c r="AG1115" s="31">
        <v>0</v>
      </c>
      <c r="AH1115" s="31">
        <v>0</v>
      </c>
      <c r="AI1115" s="36" t="s">
        <v>2850</v>
      </c>
      <c r="AJ1115" t="s">
        <v>938</v>
      </c>
      <c r="AK1115" s="37">
        <v>9</v>
      </c>
      <c r="AT1115"/>
    </row>
    <row r="1116" spans="1:46" x14ac:dyDescent="0.25">
      <c r="A1116" t="s">
        <v>2660</v>
      </c>
      <c r="B1116" t="s">
        <v>1192</v>
      </c>
      <c r="C1116" t="s">
        <v>2318</v>
      </c>
      <c r="D1116" t="s">
        <v>2612</v>
      </c>
      <c r="E1116" s="31">
        <v>151.70652173913044</v>
      </c>
      <c r="F1116" s="31">
        <v>542.46619565217395</v>
      </c>
      <c r="G1116" s="31">
        <v>0</v>
      </c>
      <c r="H1116" s="36">
        <v>0</v>
      </c>
      <c r="I1116" s="31">
        <v>75.866630434782607</v>
      </c>
      <c r="J1116" s="31">
        <v>0</v>
      </c>
      <c r="K1116" s="36">
        <v>0</v>
      </c>
      <c r="L1116" s="31">
        <v>53.821956521739132</v>
      </c>
      <c r="M1116" s="31">
        <v>0</v>
      </c>
      <c r="N1116" s="36">
        <v>0</v>
      </c>
      <c r="O1116" s="31">
        <v>16.740326086956522</v>
      </c>
      <c r="P1116" s="31">
        <v>0</v>
      </c>
      <c r="Q1116" s="36">
        <v>0</v>
      </c>
      <c r="R1116" s="31">
        <v>5.3043478260869561</v>
      </c>
      <c r="S1116" s="31">
        <v>0</v>
      </c>
      <c r="T1116" s="36">
        <v>0</v>
      </c>
      <c r="U1116" s="31">
        <v>136.64413043478265</v>
      </c>
      <c r="V1116" s="31">
        <v>0</v>
      </c>
      <c r="W1116" s="36">
        <v>0</v>
      </c>
      <c r="X1116" s="31">
        <v>4.8561956521739127</v>
      </c>
      <c r="Y1116" s="31">
        <v>0</v>
      </c>
      <c r="Z1116" s="36">
        <v>0</v>
      </c>
      <c r="AA1116" s="31">
        <v>325.09923913043474</v>
      </c>
      <c r="AB1116" s="31">
        <v>0</v>
      </c>
      <c r="AC1116" s="36">
        <v>0</v>
      </c>
      <c r="AD1116" s="31">
        <v>0</v>
      </c>
      <c r="AE1116" s="31">
        <v>0</v>
      </c>
      <c r="AF1116" s="36" t="s">
        <v>2850</v>
      </c>
      <c r="AG1116" s="31">
        <v>0</v>
      </c>
      <c r="AH1116" s="31">
        <v>0</v>
      </c>
      <c r="AI1116" s="36" t="s">
        <v>2850</v>
      </c>
      <c r="AJ1116" t="s">
        <v>55</v>
      </c>
      <c r="AK1116" s="37">
        <v>9</v>
      </c>
      <c r="AT1116"/>
    </row>
    <row r="1117" spans="1:46" x14ac:dyDescent="0.25">
      <c r="A1117" t="s">
        <v>2660</v>
      </c>
      <c r="B1117" t="s">
        <v>1483</v>
      </c>
      <c r="C1117" t="s">
        <v>2450</v>
      </c>
      <c r="D1117" t="s">
        <v>2628</v>
      </c>
      <c r="E1117" s="31">
        <v>75.75</v>
      </c>
      <c r="F1117" s="31">
        <v>268.25619565217397</v>
      </c>
      <c r="G1117" s="31">
        <v>0</v>
      </c>
      <c r="H1117" s="36">
        <v>0</v>
      </c>
      <c r="I1117" s="31">
        <v>36.390108695652181</v>
      </c>
      <c r="J1117" s="31">
        <v>0</v>
      </c>
      <c r="K1117" s="36">
        <v>0</v>
      </c>
      <c r="L1117" s="31">
        <v>31.07065217391305</v>
      </c>
      <c r="M1117" s="31">
        <v>0</v>
      </c>
      <c r="N1117" s="36">
        <v>0</v>
      </c>
      <c r="O1117" s="31">
        <v>0.72282608695652173</v>
      </c>
      <c r="P1117" s="31">
        <v>0</v>
      </c>
      <c r="Q1117" s="36">
        <v>0</v>
      </c>
      <c r="R1117" s="31">
        <v>4.5966304347826101</v>
      </c>
      <c r="S1117" s="31">
        <v>0</v>
      </c>
      <c r="T1117" s="36">
        <v>0</v>
      </c>
      <c r="U1117" s="31">
        <v>49.052608695652147</v>
      </c>
      <c r="V1117" s="31">
        <v>0</v>
      </c>
      <c r="W1117" s="36">
        <v>0</v>
      </c>
      <c r="X1117" s="31">
        <v>12.426956521739132</v>
      </c>
      <c r="Y1117" s="31">
        <v>0</v>
      </c>
      <c r="Z1117" s="36">
        <v>0</v>
      </c>
      <c r="AA1117" s="31">
        <v>170.3865217391305</v>
      </c>
      <c r="AB1117" s="31">
        <v>0</v>
      </c>
      <c r="AC1117" s="36">
        <v>0</v>
      </c>
      <c r="AD1117" s="31">
        <v>0</v>
      </c>
      <c r="AE1117" s="31">
        <v>0</v>
      </c>
      <c r="AF1117" s="36" t="s">
        <v>2850</v>
      </c>
      <c r="AG1117" s="31">
        <v>0</v>
      </c>
      <c r="AH1117" s="31">
        <v>0</v>
      </c>
      <c r="AI1117" s="36" t="s">
        <v>2850</v>
      </c>
      <c r="AJ1117" t="s">
        <v>348</v>
      </c>
      <c r="AK1117" s="37">
        <v>9</v>
      </c>
      <c r="AT1117"/>
    </row>
    <row r="1118" spans="1:46" x14ac:dyDescent="0.25">
      <c r="A1118" t="s">
        <v>2660</v>
      </c>
      <c r="B1118" t="s">
        <v>2053</v>
      </c>
      <c r="C1118" t="s">
        <v>2399</v>
      </c>
      <c r="D1118" t="s">
        <v>2603</v>
      </c>
      <c r="E1118" s="31">
        <v>246.35869565217391</v>
      </c>
      <c r="F1118" s="31">
        <v>866.30282608695677</v>
      </c>
      <c r="G1118" s="31">
        <v>0</v>
      </c>
      <c r="H1118" s="36">
        <v>0</v>
      </c>
      <c r="I1118" s="31">
        <v>57.973043478260884</v>
      </c>
      <c r="J1118" s="31">
        <v>0</v>
      </c>
      <c r="K1118" s="36">
        <v>0</v>
      </c>
      <c r="L1118" s="31">
        <v>52.320869565217407</v>
      </c>
      <c r="M1118" s="31">
        <v>0</v>
      </c>
      <c r="N1118" s="36">
        <v>0</v>
      </c>
      <c r="O1118" s="31">
        <v>0</v>
      </c>
      <c r="P1118" s="31">
        <v>0</v>
      </c>
      <c r="Q1118" s="36" t="s">
        <v>2850</v>
      </c>
      <c r="R1118" s="31">
        <v>5.6521739130434785</v>
      </c>
      <c r="S1118" s="31">
        <v>0</v>
      </c>
      <c r="T1118" s="36">
        <v>0</v>
      </c>
      <c r="U1118" s="31">
        <v>218.06380434782611</v>
      </c>
      <c r="V1118" s="31">
        <v>0</v>
      </c>
      <c r="W1118" s="36">
        <v>0</v>
      </c>
      <c r="X1118" s="31">
        <v>24.899673913043479</v>
      </c>
      <c r="Y1118" s="31">
        <v>0</v>
      </c>
      <c r="Z1118" s="36">
        <v>0</v>
      </c>
      <c r="AA1118" s="31">
        <v>565.36630434782626</v>
      </c>
      <c r="AB1118" s="31">
        <v>0</v>
      </c>
      <c r="AC1118" s="36">
        <v>0</v>
      </c>
      <c r="AD1118" s="31">
        <v>0</v>
      </c>
      <c r="AE1118" s="31">
        <v>0</v>
      </c>
      <c r="AF1118" s="36" t="s">
        <v>2850</v>
      </c>
      <c r="AG1118" s="31">
        <v>0</v>
      </c>
      <c r="AH1118" s="31">
        <v>0</v>
      </c>
      <c r="AI1118" s="36" t="s">
        <v>2850</v>
      </c>
      <c r="AJ1118" t="s">
        <v>916</v>
      </c>
      <c r="AK1118" s="37">
        <v>9</v>
      </c>
      <c r="AT1118"/>
    </row>
    <row r="1119" spans="1:46" x14ac:dyDescent="0.25">
      <c r="A1119" t="s">
        <v>2660</v>
      </c>
      <c r="B1119" t="s">
        <v>1248</v>
      </c>
      <c r="C1119" t="s">
        <v>2353</v>
      </c>
      <c r="D1119" t="s">
        <v>2617</v>
      </c>
      <c r="E1119" s="31">
        <v>77.5</v>
      </c>
      <c r="F1119" s="31">
        <v>283.94000000000005</v>
      </c>
      <c r="G1119" s="31">
        <v>1.5385869565217389</v>
      </c>
      <c r="H1119" s="36">
        <v>5.4187045027884011E-3</v>
      </c>
      <c r="I1119" s="31">
        <v>38.701304347826103</v>
      </c>
      <c r="J1119" s="31">
        <v>1.5385869565217389</v>
      </c>
      <c r="K1119" s="36">
        <v>3.9755428982283465E-2</v>
      </c>
      <c r="L1119" s="31">
        <v>31.589130434782625</v>
      </c>
      <c r="M1119" s="31">
        <v>0</v>
      </c>
      <c r="N1119" s="36">
        <v>0</v>
      </c>
      <c r="O1119" s="31">
        <v>3.3996739130434781</v>
      </c>
      <c r="P1119" s="31">
        <v>0</v>
      </c>
      <c r="Q1119" s="36">
        <v>0</v>
      </c>
      <c r="R1119" s="31">
        <v>3.7125000000000008</v>
      </c>
      <c r="S1119" s="31">
        <v>1.5385869565217389</v>
      </c>
      <c r="T1119" s="36">
        <v>0.41443419704289253</v>
      </c>
      <c r="U1119" s="31">
        <v>64.097934782608704</v>
      </c>
      <c r="V1119" s="31">
        <v>0</v>
      </c>
      <c r="W1119" s="36">
        <v>0</v>
      </c>
      <c r="X1119" s="31">
        <v>7.1488043478260863</v>
      </c>
      <c r="Y1119" s="31">
        <v>0</v>
      </c>
      <c r="Z1119" s="36">
        <v>0</v>
      </c>
      <c r="AA1119" s="31">
        <v>173.99195652173918</v>
      </c>
      <c r="AB1119" s="31">
        <v>0</v>
      </c>
      <c r="AC1119" s="36">
        <v>0</v>
      </c>
      <c r="AD1119" s="31">
        <v>0</v>
      </c>
      <c r="AE1119" s="31">
        <v>0</v>
      </c>
      <c r="AF1119" s="36" t="s">
        <v>2850</v>
      </c>
      <c r="AG1119" s="31">
        <v>0</v>
      </c>
      <c r="AH1119" s="31">
        <v>0</v>
      </c>
      <c r="AI1119" s="36" t="s">
        <v>2850</v>
      </c>
      <c r="AJ1119" t="s">
        <v>111</v>
      </c>
      <c r="AK1119" s="37">
        <v>9</v>
      </c>
      <c r="AT1119"/>
    </row>
    <row r="1120" spans="1:46" x14ac:dyDescent="0.25">
      <c r="A1120" t="s">
        <v>2660</v>
      </c>
      <c r="B1120" t="s">
        <v>1875</v>
      </c>
      <c r="C1120" t="s">
        <v>2539</v>
      </c>
      <c r="D1120" t="s">
        <v>2637</v>
      </c>
      <c r="E1120" s="31">
        <v>69.641304347826093</v>
      </c>
      <c r="F1120" s="31">
        <v>239.06326086956517</v>
      </c>
      <c r="G1120" s="31">
        <v>0</v>
      </c>
      <c r="H1120" s="36">
        <v>0</v>
      </c>
      <c r="I1120" s="31">
        <v>19.61717391304348</v>
      </c>
      <c r="J1120" s="31">
        <v>0</v>
      </c>
      <c r="K1120" s="36">
        <v>0</v>
      </c>
      <c r="L1120" s="31">
        <v>13.965</v>
      </c>
      <c r="M1120" s="31">
        <v>0</v>
      </c>
      <c r="N1120" s="36">
        <v>0</v>
      </c>
      <c r="O1120" s="31">
        <v>0</v>
      </c>
      <c r="P1120" s="31">
        <v>0</v>
      </c>
      <c r="Q1120" s="36" t="s">
        <v>2850</v>
      </c>
      <c r="R1120" s="31">
        <v>5.6521739130434785</v>
      </c>
      <c r="S1120" s="31">
        <v>0</v>
      </c>
      <c r="T1120" s="36">
        <v>0</v>
      </c>
      <c r="U1120" s="31">
        <v>65.265326086956492</v>
      </c>
      <c r="V1120" s="31">
        <v>0</v>
      </c>
      <c r="W1120" s="36">
        <v>0</v>
      </c>
      <c r="X1120" s="31">
        <v>14.377173913043487</v>
      </c>
      <c r="Y1120" s="31">
        <v>0</v>
      </c>
      <c r="Z1120" s="36">
        <v>0</v>
      </c>
      <c r="AA1120" s="31">
        <v>139.80358695652171</v>
      </c>
      <c r="AB1120" s="31">
        <v>0</v>
      </c>
      <c r="AC1120" s="36">
        <v>0</v>
      </c>
      <c r="AD1120" s="31">
        <v>0</v>
      </c>
      <c r="AE1120" s="31">
        <v>0</v>
      </c>
      <c r="AF1120" s="36" t="s">
        <v>2850</v>
      </c>
      <c r="AG1120" s="31">
        <v>0</v>
      </c>
      <c r="AH1120" s="31">
        <v>0</v>
      </c>
      <c r="AI1120" s="36" t="s">
        <v>2850</v>
      </c>
      <c r="AJ1120" t="s">
        <v>734</v>
      </c>
      <c r="AK1120" s="37">
        <v>9</v>
      </c>
      <c r="AT1120"/>
    </row>
    <row r="1121" spans="1:46" x14ac:dyDescent="0.25">
      <c r="A1121" t="s">
        <v>2660</v>
      </c>
      <c r="B1121" t="s">
        <v>1917</v>
      </c>
      <c r="C1121" t="s">
        <v>2411</v>
      </c>
      <c r="D1121" t="s">
        <v>2637</v>
      </c>
      <c r="E1121" s="31">
        <v>86.282608695652172</v>
      </c>
      <c r="F1121" s="31">
        <v>254.66934782608698</v>
      </c>
      <c r="G1121" s="31">
        <v>0</v>
      </c>
      <c r="H1121" s="36">
        <v>0</v>
      </c>
      <c r="I1121" s="31">
        <v>29.703043478260867</v>
      </c>
      <c r="J1121" s="31">
        <v>0</v>
      </c>
      <c r="K1121" s="36">
        <v>0</v>
      </c>
      <c r="L1121" s="31">
        <v>24.74619565217391</v>
      </c>
      <c r="M1121" s="31">
        <v>0</v>
      </c>
      <c r="N1121" s="36">
        <v>0</v>
      </c>
      <c r="O1121" s="31">
        <v>0.17423913043478262</v>
      </c>
      <c r="P1121" s="31">
        <v>0</v>
      </c>
      <c r="Q1121" s="36">
        <v>0</v>
      </c>
      <c r="R1121" s="31">
        <v>4.7826086956521738</v>
      </c>
      <c r="S1121" s="31">
        <v>0</v>
      </c>
      <c r="T1121" s="36">
        <v>0</v>
      </c>
      <c r="U1121" s="31">
        <v>74.468152173913069</v>
      </c>
      <c r="V1121" s="31">
        <v>0</v>
      </c>
      <c r="W1121" s="36">
        <v>0</v>
      </c>
      <c r="X1121" s="31">
        <v>10.521739130434783</v>
      </c>
      <c r="Y1121" s="31">
        <v>0</v>
      </c>
      <c r="Z1121" s="36">
        <v>0</v>
      </c>
      <c r="AA1121" s="31">
        <v>139.97641304347826</v>
      </c>
      <c r="AB1121" s="31">
        <v>0</v>
      </c>
      <c r="AC1121" s="36">
        <v>0</v>
      </c>
      <c r="AD1121" s="31">
        <v>0</v>
      </c>
      <c r="AE1121" s="31">
        <v>0</v>
      </c>
      <c r="AF1121" s="36" t="s">
        <v>2850</v>
      </c>
      <c r="AG1121" s="31">
        <v>0</v>
      </c>
      <c r="AH1121" s="31">
        <v>0</v>
      </c>
      <c r="AI1121" s="36" t="s">
        <v>2850</v>
      </c>
      <c r="AJ1121" t="s">
        <v>777</v>
      </c>
      <c r="AK1121" s="37">
        <v>9</v>
      </c>
      <c r="AT1121"/>
    </row>
    <row r="1122" spans="1:46" x14ac:dyDescent="0.25">
      <c r="A1122" t="s">
        <v>2660</v>
      </c>
      <c r="B1122" t="s">
        <v>1845</v>
      </c>
      <c r="C1122" t="s">
        <v>2328</v>
      </c>
      <c r="D1122" t="s">
        <v>2614</v>
      </c>
      <c r="E1122" s="31">
        <v>129.29347826086956</v>
      </c>
      <c r="F1122" s="31">
        <v>425.07619565217385</v>
      </c>
      <c r="G1122" s="31">
        <v>7.3507608695652156</v>
      </c>
      <c r="H1122" s="36">
        <v>1.7292807606615793E-2</v>
      </c>
      <c r="I1122" s="31">
        <v>46.232717391304334</v>
      </c>
      <c r="J1122" s="31">
        <v>0</v>
      </c>
      <c r="K1122" s="36">
        <v>0</v>
      </c>
      <c r="L1122" s="31">
        <v>28.929565217391289</v>
      </c>
      <c r="M1122" s="31">
        <v>0</v>
      </c>
      <c r="N1122" s="36">
        <v>0</v>
      </c>
      <c r="O1122" s="31">
        <v>11.564021739130435</v>
      </c>
      <c r="P1122" s="31">
        <v>0</v>
      </c>
      <c r="Q1122" s="36">
        <v>0</v>
      </c>
      <c r="R1122" s="31">
        <v>5.7391304347826084</v>
      </c>
      <c r="S1122" s="31">
        <v>0</v>
      </c>
      <c r="T1122" s="36">
        <v>0</v>
      </c>
      <c r="U1122" s="31">
        <v>115.88695652173911</v>
      </c>
      <c r="V1122" s="31">
        <v>0</v>
      </c>
      <c r="W1122" s="36">
        <v>0</v>
      </c>
      <c r="X1122" s="31">
        <v>23.39478260869565</v>
      </c>
      <c r="Y1122" s="31">
        <v>0</v>
      </c>
      <c r="Z1122" s="36">
        <v>0</v>
      </c>
      <c r="AA1122" s="31">
        <v>239.56173913043477</v>
      </c>
      <c r="AB1122" s="31">
        <v>7.3507608695652156</v>
      </c>
      <c r="AC1122" s="36">
        <v>3.0684202311467311E-2</v>
      </c>
      <c r="AD1122" s="31">
        <v>0</v>
      </c>
      <c r="AE1122" s="31">
        <v>0</v>
      </c>
      <c r="AF1122" s="36" t="s">
        <v>2850</v>
      </c>
      <c r="AG1122" s="31">
        <v>0</v>
      </c>
      <c r="AH1122" s="31">
        <v>0</v>
      </c>
      <c r="AI1122" s="36" t="s">
        <v>2850</v>
      </c>
      <c r="AJ1122" t="s">
        <v>703</v>
      </c>
      <c r="AK1122" s="37">
        <v>9</v>
      </c>
      <c r="AT1122"/>
    </row>
    <row r="1123" spans="1:46" x14ac:dyDescent="0.25">
      <c r="A1123" t="s">
        <v>2660</v>
      </c>
      <c r="B1123" t="s">
        <v>1630</v>
      </c>
      <c r="C1123" t="s">
        <v>2393</v>
      </c>
      <c r="D1123" t="s">
        <v>2635</v>
      </c>
      <c r="E1123" s="31">
        <v>76.021739130434781</v>
      </c>
      <c r="F1123" s="31">
        <v>278.90934782608696</v>
      </c>
      <c r="G1123" s="31">
        <v>0</v>
      </c>
      <c r="H1123" s="36">
        <v>0</v>
      </c>
      <c r="I1123" s="31">
        <v>30.459021739130435</v>
      </c>
      <c r="J1123" s="31">
        <v>0</v>
      </c>
      <c r="K1123" s="36">
        <v>0</v>
      </c>
      <c r="L1123" s="31">
        <v>18.4375</v>
      </c>
      <c r="M1123" s="31">
        <v>0</v>
      </c>
      <c r="N1123" s="36">
        <v>0</v>
      </c>
      <c r="O1123" s="31">
        <v>6.5432608695652172</v>
      </c>
      <c r="P1123" s="31">
        <v>0</v>
      </c>
      <c r="Q1123" s="36">
        <v>0</v>
      </c>
      <c r="R1123" s="31">
        <v>5.4782608695652177</v>
      </c>
      <c r="S1123" s="31">
        <v>0</v>
      </c>
      <c r="T1123" s="36">
        <v>0</v>
      </c>
      <c r="U1123" s="31">
        <v>78.575869565217403</v>
      </c>
      <c r="V1123" s="31">
        <v>0</v>
      </c>
      <c r="W1123" s="36">
        <v>0</v>
      </c>
      <c r="X1123" s="31">
        <v>0</v>
      </c>
      <c r="Y1123" s="31">
        <v>0</v>
      </c>
      <c r="Z1123" s="36" t="s">
        <v>2850</v>
      </c>
      <c r="AA1123" s="31">
        <v>169.19510869565221</v>
      </c>
      <c r="AB1123" s="31">
        <v>0</v>
      </c>
      <c r="AC1123" s="36">
        <v>0</v>
      </c>
      <c r="AD1123" s="31">
        <v>0.67934782608695654</v>
      </c>
      <c r="AE1123" s="31">
        <v>0</v>
      </c>
      <c r="AF1123" s="36">
        <v>0</v>
      </c>
      <c r="AG1123" s="31">
        <v>0</v>
      </c>
      <c r="AH1123" s="31">
        <v>0</v>
      </c>
      <c r="AI1123" s="36" t="s">
        <v>2850</v>
      </c>
      <c r="AJ1123" t="s">
        <v>496</v>
      </c>
      <c r="AK1123" s="37">
        <v>9</v>
      </c>
      <c r="AT1123"/>
    </row>
    <row r="1124" spans="1:46" x14ac:dyDescent="0.25">
      <c r="A1124" t="s">
        <v>2660</v>
      </c>
      <c r="B1124" t="s">
        <v>1451</v>
      </c>
      <c r="C1124" t="s">
        <v>2366</v>
      </c>
      <c r="D1124" t="s">
        <v>2628</v>
      </c>
      <c r="E1124" s="31">
        <v>60.532608695652172</v>
      </c>
      <c r="F1124" s="31">
        <v>230.7218478260869</v>
      </c>
      <c r="G1124" s="31">
        <v>0</v>
      </c>
      <c r="H1124" s="36">
        <v>0</v>
      </c>
      <c r="I1124" s="31">
        <v>27.799021739130438</v>
      </c>
      <c r="J1124" s="31">
        <v>0</v>
      </c>
      <c r="K1124" s="36">
        <v>0</v>
      </c>
      <c r="L1124" s="31">
        <v>19.064565217391305</v>
      </c>
      <c r="M1124" s="31">
        <v>0</v>
      </c>
      <c r="N1124" s="36">
        <v>0</v>
      </c>
      <c r="O1124" s="31">
        <v>3.2561956521739135</v>
      </c>
      <c r="P1124" s="31">
        <v>0</v>
      </c>
      <c r="Q1124" s="36">
        <v>0</v>
      </c>
      <c r="R1124" s="31">
        <v>5.4782608695652177</v>
      </c>
      <c r="S1124" s="31">
        <v>0</v>
      </c>
      <c r="T1124" s="36">
        <v>0</v>
      </c>
      <c r="U1124" s="31">
        <v>46.317065217391288</v>
      </c>
      <c r="V1124" s="31">
        <v>0</v>
      </c>
      <c r="W1124" s="36">
        <v>0</v>
      </c>
      <c r="X1124" s="31">
        <v>12.614021739130434</v>
      </c>
      <c r="Y1124" s="31">
        <v>0</v>
      </c>
      <c r="Z1124" s="36">
        <v>0</v>
      </c>
      <c r="AA1124" s="31">
        <v>132.61913043478256</v>
      </c>
      <c r="AB1124" s="31">
        <v>0</v>
      </c>
      <c r="AC1124" s="36">
        <v>0</v>
      </c>
      <c r="AD1124" s="31">
        <v>11.372608695652175</v>
      </c>
      <c r="AE1124" s="31">
        <v>0</v>
      </c>
      <c r="AF1124" s="36">
        <v>0</v>
      </c>
      <c r="AG1124" s="31">
        <v>0</v>
      </c>
      <c r="AH1124" s="31">
        <v>0</v>
      </c>
      <c r="AI1124" s="36" t="s">
        <v>2850</v>
      </c>
      <c r="AJ1124" t="s">
        <v>316</v>
      </c>
      <c r="AK1124" s="37">
        <v>9</v>
      </c>
      <c r="AT1124"/>
    </row>
    <row r="1125" spans="1:46" x14ac:dyDescent="0.25">
      <c r="A1125" t="s">
        <v>2660</v>
      </c>
      <c r="B1125" t="s">
        <v>2133</v>
      </c>
      <c r="C1125" t="s">
        <v>2475</v>
      </c>
      <c r="D1125" t="s">
        <v>2603</v>
      </c>
      <c r="E1125" s="31">
        <v>88.532608695652172</v>
      </c>
      <c r="F1125" s="31">
        <v>340.85423913043485</v>
      </c>
      <c r="G1125" s="31">
        <v>1.8804347826086956</v>
      </c>
      <c r="H1125" s="36">
        <v>5.5168296788854331E-3</v>
      </c>
      <c r="I1125" s="31">
        <v>43.407826086956511</v>
      </c>
      <c r="J1125" s="31">
        <v>1.8804347826086956</v>
      </c>
      <c r="K1125" s="36">
        <v>4.3320178689476962E-2</v>
      </c>
      <c r="L1125" s="31">
        <v>35.692391304347815</v>
      </c>
      <c r="M1125" s="31">
        <v>0</v>
      </c>
      <c r="N1125" s="36">
        <v>0</v>
      </c>
      <c r="O1125" s="31">
        <v>1.8369565217391304</v>
      </c>
      <c r="P1125" s="31">
        <v>1.8369565217391304</v>
      </c>
      <c r="Q1125" s="36">
        <v>1</v>
      </c>
      <c r="R1125" s="31">
        <v>5.8784782608695654</v>
      </c>
      <c r="S1125" s="31">
        <v>4.3478260869565216E-2</v>
      </c>
      <c r="T1125" s="36">
        <v>7.3961761769165335E-3</v>
      </c>
      <c r="U1125" s="31">
        <v>80.227282608695617</v>
      </c>
      <c r="V1125" s="31">
        <v>0</v>
      </c>
      <c r="W1125" s="36">
        <v>0</v>
      </c>
      <c r="X1125" s="31">
        <v>15.36717391304348</v>
      </c>
      <c r="Y1125" s="31">
        <v>0</v>
      </c>
      <c r="Z1125" s="36">
        <v>0</v>
      </c>
      <c r="AA1125" s="31">
        <v>201.85195652173923</v>
      </c>
      <c r="AB1125" s="31">
        <v>0</v>
      </c>
      <c r="AC1125" s="36">
        <v>0</v>
      </c>
      <c r="AD1125" s="31">
        <v>0</v>
      </c>
      <c r="AE1125" s="31">
        <v>0</v>
      </c>
      <c r="AF1125" s="36" t="s">
        <v>2850</v>
      </c>
      <c r="AG1125" s="31">
        <v>0</v>
      </c>
      <c r="AH1125" s="31">
        <v>0</v>
      </c>
      <c r="AI1125" s="36" t="s">
        <v>2850</v>
      </c>
      <c r="AJ1125" t="s">
        <v>998</v>
      </c>
      <c r="AK1125" s="37">
        <v>9</v>
      </c>
      <c r="AT1125"/>
    </row>
    <row r="1126" spans="1:46" x14ac:dyDescent="0.25">
      <c r="A1126" t="s">
        <v>2660</v>
      </c>
      <c r="B1126" t="s">
        <v>2171</v>
      </c>
      <c r="C1126" t="s">
        <v>2371</v>
      </c>
      <c r="D1126" t="s">
        <v>2608</v>
      </c>
      <c r="E1126" s="31">
        <v>78.967391304347828</v>
      </c>
      <c r="F1126" s="31">
        <v>214.4082608695652</v>
      </c>
      <c r="G1126" s="31">
        <v>0</v>
      </c>
      <c r="H1126" s="36">
        <v>0</v>
      </c>
      <c r="I1126" s="31">
        <v>24.54315217391305</v>
      </c>
      <c r="J1126" s="31">
        <v>0</v>
      </c>
      <c r="K1126" s="36">
        <v>0</v>
      </c>
      <c r="L1126" s="31">
        <v>18.548369565217396</v>
      </c>
      <c r="M1126" s="31">
        <v>0</v>
      </c>
      <c r="N1126" s="36">
        <v>0</v>
      </c>
      <c r="O1126" s="31">
        <v>4.0817391304347828</v>
      </c>
      <c r="P1126" s="31">
        <v>0</v>
      </c>
      <c r="Q1126" s="36">
        <v>0</v>
      </c>
      <c r="R1126" s="31">
        <v>1.9130434782608696</v>
      </c>
      <c r="S1126" s="31">
        <v>0</v>
      </c>
      <c r="T1126" s="36">
        <v>0</v>
      </c>
      <c r="U1126" s="31">
        <v>69.088586956521709</v>
      </c>
      <c r="V1126" s="31">
        <v>0</v>
      </c>
      <c r="W1126" s="36">
        <v>0</v>
      </c>
      <c r="X1126" s="31">
        <v>2.7426086956521734</v>
      </c>
      <c r="Y1126" s="31">
        <v>0</v>
      </c>
      <c r="Z1126" s="36">
        <v>0</v>
      </c>
      <c r="AA1126" s="31">
        <v>118.03391304347824</v>
      </c>
      <c r="AB1126" s="31">
        <v>0</v>
      </c>
      <c r="AC1126" s="36">
        <v>0</v>
      </c>
      <c r="AD1126" s="31">
        <v>0</v>
      </c>
      <c r="AE1126" s="31">
        <v>0</v>
      </c>
      <c r="AF1126" s="36" t="s">
        <v>2850</v>
      </c>
      <c r="AG1126" s="31">
        <v>0</v>
      </c>
      <c r="AH1126" s="31">
        <v>0</v>
      </c>
      <c r="AI1126" s="36" t="s">
        <v>2850</v>
      </c>
      <c r="AJ1126" t="s">
        <v>1038</v>
      </c>
      <c r="AK1126" s="37">
        <v>9</v>
      </c>
      <c r="AT1126"/>
    </row>
    <row r="1127" spans="1:46" x14ac:dyDescent="0.25">
      <c r="A1127" t="s">
        <v>2660</v>
      </c>
      <c r="B1127" t="s">
        <v>1810</v>
      </c>
      <c r="C1127" t="s">
        <v>2366</v>
      </c>
      <c r="D1127" t="s">
        <v>2628</v>
      </c>
      <c r="E1127" s="31">
        <v>88.728260869565219</v>
      </c>
      <c r="F1127" s="31">
        <v>336.26271739130436</v>
      </c>
      <c r="G1127" s="31">
        <v>1.1684782608695652</v>
      </c>
      <c r="H1127" s="36">
        <v>3.4748968602124953E-3</v>
      </c>
      <c r="I1127" s="31">
        <v>40.053913043478246</v>
      </c>
      <c r="J1127" s="31">
        <v>1.1684782608695652</v>
      </c>
      <c r="K1127" s="36">
        <v>2.9172636880725987E-2</v>
      </c>
      <c r="L1127" s="31">
        <v>32.586956521739111</v>
      </c>
      <c r="M1127" s="31">
        <v>0</v>
      </c>
      <c r="N1127" s="36">
        <v>0</v>
      </c>
      <c r="O1127" s="31">
        <v>1.9017391304347824</v>
      </c>
      <c r="P1127" s="31">
        <v>1.1684782608695652</v>
      </c>
      <c r="Q1127" s="36">
        <v>0.61442615454961136</v>
      </c>
      <c r="R1127" s="31">
        <v>5.5652173913043477</v>
      </c>
      <c r="S1127" s="31">
        <v>0</v>
      </c>
      <c r="T1127" s="36">
        <v>0</v>
      </c>
      <c r="U1127" s="31">
        <v>62.120108695652185</v>
      </c>
      <c r="V1127" s="31">
        <v>0</v>
      </c>
      <c r="W1127" s="36">
        <v>0</v>
      </c>
      <c r="X1127" s="31">
        <v>18.921739130434776</v>
      </c>
      <c r="Y1127" s="31">
        <v>0</v>
      </c>
      <c r="Z1127" s="36">
        <v>0</v>
      </c>
      <c r="AA1127" s="31">
        <v>191.34130434782611</v>
      </c>
      <c r="AB1127" s="31">
        <v>0</v>
      </c>
      <c r="AC1127" s="36">
        <v>0</v>
      </c>
      <c r="AD1127" s="31">
        <v>23.825652173913049</v>
      </c>
      <c r="AE1127" s="31">
        <v>0</v>
      </c>
      <c r="AF1127" s="36">
        <v>0</v>
      </c>
      <c r="AG1127" s="31">
        <v>0</v>
      </c>
      <c r="AH1127" s="31">
        <v>0</v>
      </c>
      <c r="AI1127" s="36" t="s">
        <v>2850</v>
      </c>
      <c r="AJ1127" t="s">
        <v>668</v>
      </c>
      <c r="AK1127" s="37">
        <v>9</v>
      </c>
      <c r="AT1127"/>
    </row>
    <row r="1128" spans="1:46" x14ac:dyDescent="0.25">
      <c r="A1128" t="s">
        <v>2660</v>
      </c>
      <c r="B1128" t="s">
        <v>1623</v>
      </c>
      <c r="C1128" t="s">
        <v>2340</v>
      </c>
      <c r="D1128" t="s">
        <v>2606</v>
      </c>
      <c r="E1128" s="31">
        <v>139.54347826086956</v>
      </c>
      <c r="F1128" s="31">
        <v>525.96010869565225</v>
      </c>
      <c r="G1128" s="31">
        <v>0</v>
      </c>
      <c r="H1128" s="36">
        <v>0</v>
      </c>
      <c r="I1128" s="31">
        <v>43.083260869565216</v>
      </c>
      <c r="J1128" s="31">
        <v>0</v>
      </c>
      <c r="K1128" s="36">
        <v>0</v>
      </c>
      <c r="L1128" s="31">
        <v>24.746521739130436</v>
      </c>
      <c r="M1128" s="31">
        <v>0</v>
      </c>
      <c r="N1128" s="36">
        <v>0</v>
      </c>
      <c r="O1128" s="31">
        <v>12.684565217391304</v>
      </c>
      <c r="P1128" s="31">
        <v>0</v>
      </c>
      <c r="Q1128" s="36">
        <v>0</v>
      </c>
      <c r="R1128" s="31">
        <v>5.6521739130434785</v>
      </c>
      <c r="S1128" s="31">
        <v>0</v>
      </c>
      <c r="T1128" s="36">
        <v>0</v>
      </c>
      <c r="U1128" s="31">
        <v>138.11771739130435</v>
      </c>
      <c r="V1128" s="31">
        <v>0</v>
      </c>
      <c r="W1128" s="36">
        <v>0</v>
      </c>
      <c r="X1128" s="31">
        <v>9.5268478260869571</v>
      </c>
      <c r="Y1128" s="31">
        <v>0</v>
      </c>
      <c r="Z1128" s="36">
        <v>0</v>
      </c>
      <c r="AA1128" s="31">
        <v>335.2322826086957</v>
      </c>
      <c r="AB1128" s="31">
        <v>0</v>
      </c>
      <c r="AC1128" s="36">
        <v>0</v>
      </c>
      <c r="AD1128" s="31">
        <v>0</v>
      </c>
      <c r="AE1128" s="31">
        <v>0</v>
      </c>
      <c r="AF1128" s="36" t="s">
        <v>2850</v>
      </c>
      <c r="AG1128" s="31">
        <v>0</v>
      </c>
      <c r="AH1128" s="31">
        <v>0</v>
      </c>
      <c r="AI1128" s="36" t="s">
        <v>2850</v>
      </c>
      <c r="AJ1128" t="s">
        <v>489</v>
      </c>
      <c r="AK1128" s="37">
        <v>9</v>
      </c>
      <c r="AT1128"/>
    </row>
    <row r="1129" spans="1:46" x14ac:dyDescent="0.25">
      <c r="A1129" t="s">
        <v>2660</v>
      </c>
      <c r="B1129" t="s">
        <v>1333</v>
      </c>
      <c r="C1129" t="s">
        <v>2394</v>
      </c>
      <c r="D1129" t="s">
        <v>2601</v>
      </c>
      <c r="E1129" s="31">
        <v>46.315217391304351</v>
      </c>
      <c r="F1129" s="31">
        <v>179.73521739130433</v>
      </c>
      <c r="G1129" s="31">
        <v>14.543478260869566</v>
      </c>
      <c r="H1129" s="36">
        <v>8.0916130249570034E-2</v>
      </c>
      <c r="I1129" s="31">
        <v>13.934456521739129</v>
      </c>
      <c r="J1129" s="31">
        <v>0.47826086956521741</v>
      </c>
      <c r="K1129" s="36">
        <v>3.4322176025960049E-2</v>
      </c>
      <c r="L1129" s="31">
        <v>10.586630434782608</v>
      </c>
      <c r="M1129" s="31">
        <v>0.47826086956521741</v>
      </c>
      <c r="N1129" s="36">
        <v>4.5175929443412019E-2</v>
      </c>
      <c r="O1129" s="31">
        <v>0</v>
      </c>
      <c r="P1129" s="31">
        <v>0</v>
      </c>
      <c r="Q1129" s="36" t="s">
        <v>2850</v>
      </c>
      <c r="R1129" s="31">
        <v>3.347826086956522</v>
      </c>
      <c r="S1129" s="31">
        <v>0</v>
      </c>
      <c r="T1129" s="36">
        <v>0</v>
      </c>
      <c r="U1129" s="31">
        <v>39.494456521739146</v>
      </c>
      <c r="V1129" s="31">
        <v>7.6956521739130439</v>
      </c>
      <c r="W1129" s="36">
        <v>0.19485398336035045</v>
      </c>
      <c r="X1129" s="31">
        <v>12.459239130434783</v>
      </c>
      <c r="Y1129" s="31">
        <v>0</v>
      </c>
      <c r="Z1129" s="36">
        <v>0</v>
      </c>
      <c r="AA1129" s="31">
        <v>108.07543478260867</v>
      </c>
      <c r="AB1129" s="31">
        <v>6.3695652173913047</v>
      </c>
      <c r="AC1129" s="36">
        <v>5.8936290473441476E-2</v>
      </c>
      <c r="AD1129" s="31">
        <v>5.7716304347826064</v>
      </c>
      <c r="AE1129" s="31">
        <v>0</v>
      </c>
      <c r="AF1129" s="36">
        <v>0</v>
      </c>
      <c r="AG1129" s="31">
        <v>0</v>
      </c>
      <c r="AH1129" s="31">
        <v>0</v>
      </c>
      <c r="AI1129" s="36" t="s">
        <v>2850</v>
      </c>
      <c r="AJ1129" t="s">
        <v>196</v>
      </c>
      <c r="AK1129" s="37">
        <v>9</v>
      </c>
      <c r="AT1129"/>
    </row>
    <row r="1130" spans="1:46" x14ac:dyDescent="0.25">
      <c r="A1130" t="s">
        <v>2660</v>
      </c>
      <c r="B1130" t="s">
        <v>1524</v>
      </c>
      <c r="C1130" t="s">
        <v>2279</v>
      </c>
      <c r="D1130" t="s">
        <v>2603</v>
      </c>
      <c r="E1130" s="31">
        <v>130.77173913043478</v>
      </c>
      <c r="F1130" s="31">
        <v>498.28456521739122</v>
      </c>
      <c r="G1130" s="31">
        <v>0</v>
      </c>
      <c r="H1130" s="36">
        <v>0</v>
      </c>
      <c r="I1130" s="31">
        <v>54.170869565217387</v>
      </c>
      <c r="J1130" s="31">
        <v>0</v>
      </c>
      <c r="K1130" s="36">
        <v>0</v>
      </c>
      <c r="L1130" s="31">
        <v>48.589347826086957</v>
      </c>
      <c r="M1130" s="31">
        <v>0</v>
      </c>
      <c r="N1130" s="36">
        <v>0</v>
      </c>
      <c r="O1130" s="31">
        <v>1.6304347826086956E-2</v>
      </c>
      <c r="P1130" s="31">
        <v>0</v>
      </c>
      <c r="Q1130" s="36">
        <v>0</v>
      </c>
      <c r="R1130" s="31">
        <v>5.5652173913043477</v>
      </c>
      <c r="S1130" s="31">
        <v>0</v>
      </c>
      <c r="T1130" s="36">
        <v>0</v>
      </c>
      <c r="U1130" s="31">
        <v>108.19206521739133</v>
      </c>
      <c r="V1130" s="31">
        <v>0</v>
      </c>
      <c r="W1130" s="36">
        <v>0</v>
      </c>
      <c r="X1130" s="31">
        <v>15.228695652173915</v>
      </c>
      <c r="Y1130" s="31">
        <v>0</v>
      </c>
      <c r="Z1130" s="36">
        <v>0</v>
      </c>
      <c r="AA1130" s="31">
        <v>316.80086956521734</v>
      </c>
      <c r="AB1130" s="31">
        <v>0</v>
      </c>
      <c r="AC1130" s="36">
        <v>0</v>
      </c>
      <c r="AD1130" s="31">
        <v>3.892065217391306</v>
      </c>
      <c r="AE1130" s="31">
        <v>0</v>
      </c>
      <c r="AF1130" s="36">
        <v>0</v>
      </c>
      <c r="AG1130" s="31">
        <v>0</v>
      </c>
      <c r="AH1130" s="31">
        <v>0</v>
      </c>
      <c r="AI1130" s="36" t="s">
        <v>2850</v>
      </c>
      <c r="AJ1130" t="s">
        <v>390</v>
      </c>
      <c r="AK1130" s="37">
        <v>9</v>
      </c>
      <c r="AT1130"/>
    </row>
    <row r="1131" spans="1:46" x14ac:dyDescent="0.25">
      <c r="A1131" t="s">
        <v>2660</v>
      </c>
      <c r="B1131" t="s">
        <v>1550</v>
      </c>
      <c r="C1131" t="s">
        <v>2465</v>
      </c>
      <c r="D1131" t="s">
        <v>2640</v>
      </c>
      <c r="E1131" s="31">
        <v>80.630434782608702</v>
      </c>
      <c r="F1131" s="31">
        <v>303.55010869565217</v>
      </c>
      <c r="G1131" s="31">
        <v>14.159021739130436</v>
      </c>
      <c r="H1131" s="36">
        <v>4.6644759245751635E-2</v>
      </c>
      <c r="I1131" s="31">
        <v>39.859021739130441</v>
      </c>
      <c r="J1131" s="31">
        <v>0</v>
      </c>
      <c r="K1131" s="36">
        <v>0</v>
      </c>
      <c r="L1131" s="31">
        <v>34.119891304347831</v>
      </c>
      <c r="M1131" s="31">
        <v>0</v>
      </c>
      <c r="N1131" s="36">
        <v>0</v>
      </c>
      <c r="O1131" s="31">
        <v>0</v>
      </c>
      <c r="P1131" s="31">
        <v>0</v>
      </c>
      <c r="Q1131" s="36" t="s">
        <v>2850</v>
      </c>
      <c r="R1131" s="31">
        <v>5.7391304347826084</v>
      </c>
      <c r="S1131" s="31">
        <v>0</v>
      </c>
      <c r="T1131" s="36">
        <v>0</v>
      </c>
      <c r="U1131" s="31">
        <v>68.978260869565204</v>
      </c>
      <c r="V1131" s="31">
        <v>0</v>
      </c>
      <c r="W1131" s="36">
        <v>0</v>
      </c>
      <c r="X1131" s="31">
        <v>5.6521739130434785</v>
      </c>
      <c r="Y1131" s="31">
        <v>0</v>
      </c>
      <c r="Z1131" s="36">
        <v>0</v>
      </c>
      <c r="AA1131" s="31">
        <v>189.06065217391301</v>
      </c>
      <c r="AB1131" s="31">
        <v>14.159021739130436</v>
      </c>
      <c r="AC1131" s="36">
        <v>7.4891425456978966E-2</v>
      </c>
      <c r="AD1131" s="31">
        <v>0</v>
      </c>
      <c r="AE1131" s="31">
        <v>0</v>
      </c>
      <c r="AF1131" s="36" t="s">
        <v>2850</v>
      </c>
      <c r="AG1131" s="31">
        <v>0</v>
      </c>
      <c r="AH1131" s="31">
        <v>0</v>
      </c>
      <c r="AI1131" s="36" t="s">
        <v>2850</v>
      </c>
      <c r="AJ1131" t="s">
        <v>416</v>
      </c>
      <c r="AK1131" s="37">
        <v>9</v>
      </c>
      <c r="AT1131"/>
    </row>
    <row r="1132" spans="1:46" x14ac:dyDescent="0.25">
      <c r="A1132" t="s">
        <v>2660</v>
      </c>
      <c r="B1132" t="s">
        <v>1335</v>
      </c>
      <c r="C1132" t="s">
        <v>2396</v>
      </c>
      <c r="D1132" t="s">
        <v>2623</v>
      </c>
      <c r="E1132" s="31">
        <v>55.782608695652172</v>
      </c>
      <c r="F1132" s="31">
        <v>229.93967391304346</v>
      </c>
      <c r="G1132" s="31">
        <v>1.576086956521739</v>
      </c>
      <c r="H1132" s="36">
        <v>6.854349794014971E-3</v>
      </c>
      <c r="I1132" s="31">
        <v>23.030760869565217</v>
      </c>
      <c r="J1132" s="31">
        <v>0</v>
      </c>
      <c r="K1132" s="36">
        <v>0</v>
      </c>
      <c r="L1132" s="31">
        <v>15.627282608695653</v>
      </c>
      <c r="M1132" s="31">
        <v>0</v>
      </c>
      <c r="N1132" s="36">
        <v>0</v>
      </c>
      <c r="O1132" s="31">
        <v>1.8382608695652174</v>
      </c>
      <c r="P1132" s="31">
        <v>0</v>
      </c>
      <c r="Q1132" s="36">
        <v>0</v>
      </c>
      <c r="R1132" s="31">
        <v>5.5652173913043477</v>
      </c>
      <c r="S1132" s="31">
        <v>0</v>
      </c>
      <c r="T1132" s="36">
        <v>0</v>
      </c>
      <c r="U1132" s="31">
        <v>54.247065217391288</v>
      </c>
      <c r="V1132" s="31">
        <v>0</v>
      </c>
      <c r="W1132" s="36">
        <v>0</v>
      </c>
      <c r="X1132" s="31">
        <v>18.803260869565214</v>
      </c>
      <c r="Y1132" s="31">
        <v>0</v>
      </c>
      <c r="Z1132" s="36">
        <v>0</v>
      </c>
      <c r="AA1132" s="31">
        <v>133.85858695652175</v>
      </c>
      <c r="AB1132" s="31">
        <v>1.576086956521739</v>
      </c>
      <c r="AC1132" s="36">
        <v>1.1774268594615179E-2</v>
      </c>
      <c r="AD1132" s="31">
        <v>0</v>
      </c>
      <c r="AE1132" s="31">
        <v>0</v>
      </c>
      <c r="AF1132" s="36" t="s">
        <v>2850</v>
      </c>
      <c r="AG1132" s="31">
        <v>0</v>
      </c>
      <c r="AH1132" s="31">
        <v>0</v>
      </c>
      <c r="AI1132" s="36" t="s">
        <v>2850</v>
      </c>
      <c r="AJ1132" t="s">
        <v>198</v>
      </c>
      <c r="AK1132" s="37">
        <v>9</v>
      </c>
      <c r="AT1132"/>
    </row>
    <row r="1133" spans="1:46" x14ac:dyDescent="0.25">
      <c r="A1133" t="s">
        <v>2660</v>
      </c>
      <c r="B1133" t="s">
        <v>1536</v>
      </c>
      <c r="C1133" t="s">
        <v>2462</v>
      </c>
      <c r="D1133" t="s">
        <v>2603</v>
      </c>
      <c r="E1133" s="31">
        <v>43.347826086956523</v>
      </c>
      <c r="F1133" s="31">
        <v>206.44630434782599</v>
      </c>
      <c r="G1133" s="31">
        <v>19.994021739130432</v>
      </c>
      <c r="H1133" s="36">
        <v>9.6848533095772904E-2</v>
      </c>
      <c r="I1133" s="31">
        <v>27.407065217391295</v>
      </c>
      <c r="J1133" s="31">
        <v>0</v>
      </c>
      <c r="K1133" s="36">
        <v>0</v>
      </c>
      <c r="L1133" s="31">
        <v>21.681521739130424</v>
      </c>
      <c r="M1133" s="31">
        <v>0</v>
      </c>
      <c r="N1133" s="36">
        <v>0</v>
      </c>
      <c r="O1133" s="31">
        <v>2.9182608695652181</v>
      </c>
      <c r="P1133" s="31">
        <v>0</v>
      </c>
      <c r="Q1133" s="36">
        <v>0</v>
      </c>
      <c r="R1133" s="31">
        <v>2.8072826086956533</v>
      </c>
      <c r="S1133" s="31">
        <v>0</v>
      </c>
      <c r="T1133" s="36">
        <v>0</v>
      </c>
      <c r="U1133" s="31">
        <v>61.898804347826065</v>
      </c>
      <c r="V1133" s="31">
        <v>7.2345652173913049</v>
      </c>
      <c r="W1133" s="36">
        <v>0.11687730148612133</v>
      </c>
      <c r="X1133" s="31">
        <v>2.8021739130434784</v>
      </c>
      <c r="Y1133" s="31">
        <v>0</v>
      </c>
      <c r="Z1133" s="36">
        <v>0</v>
      </c>
      <c r="AA1133" s="31">
        <v>114.33826086956515</v>
      </c>
      <c r="AB1133" s="31">
        <v>12.759456521739128</v>
      </c>
      <c r="AC1133" s="36">
        <v>0.11159393561438605</v>
      </c>
      <c r="AD1133" s="31">
        <v>0</v>
      </c>
      <c r="AE1133" s="31">
        <v>0</v>
      </c>
      <c r="AF1133" s="36" t="s">
        <v>2850</v>
      </c>
      <c r="AG1133" s="31">
        <v>0</v>
      </c>
      <c r="AH1133" s="31">
        <v>0</v>
      </c>
      <c r="AI1133" s="36" t="s">
        <v>2850</v>
      </c>
      <c r="AJ1133" t="s">
        <v>402</v>
      </c>
      <c r="AK1133" s="37">
        <v>9</v>
      </c>
      <c r="AT1133"/>
    </row>
    <row r="1134" spans="1:46" x14ac:dyDescent="0.25">
      <c r="A1134" t="s">
        <v>2660</v>
      </c>
      <c r="B1134" t="s">
        <v>2174</v>
      </c>
      <c r="C1134" t="s">
        <v>2359</v>
      </c>
      <c r="D1134" t="s">
        <v>2621</v>
      </c>
      <c r="E1134" s="31">
        <v>59.032608695652172</v>
      </c>
      <c r="F1134" s="31">
        <v>229.44978260869561</v>
      </c>
      <c r="G1134" s="31">
        <v>0</v>
      </c>
      <c r="H1134" s="36">
        <v>0</v>
      </c>
      <c r="I1134" s="31">
        <v>27.224891304347825</v>
      </c>
      <c r="J1134" s="31">
        <v>0</v>
      </c>
      <c r="K1134" s="36">
        <v>0</v>
      </c>
      <c r="L1134" s="31">
        <v>17.076413043478261</v>
      </c>
      <c r="M1134" s="31">
        <v>0</v>
      </c>
      <c r="N1134" s="36">
        <v>0</v>
      </c>
      <c r="O1134" s="31">
        <v>4.5832608695652173</v>
      </c>
      <c r="P1134" s="31">
        <v>0</v>
      </c>
      <c r="Q1134" s="36">
        <v>0</v>
      </c>
      <c r="R1134" s="31">
        <v>5.5652173913043477</v>
      </c>
      <c r="S1134" s="31">
        <v>0</v>
      </c>
      <c r="T1134" s="36">
        <v>0</v>
      </c>
      <c r="U1134" s="31">
        <v>59.580108695652193</v>
      </c>
      <c r="V1134" s="31">
        <v>0</v>
      </c>
      <c r="W1134" s="36">
        <v>0</v>
      </c>
      <c r="X1134" s="31">
        <v>5.7391304347826084</v>
      </c>
      <c r="Y1134" s="31">
        <v>0</v>
      </c>
      <c r="Z1134" s="36">
        <v>0</v>
      </c>
      <c r="AA1134" s="31">
        <v>136.83032608695646</v>
      </c>
      <c r="AB1134" s="31">
        <v>0</v>
      </c>
      <c r="AC1134" s="36">
        <v>0</v>
      </c>
      <c r="AD1134" s="31">
        <v>7.5326086956521737E-2</v>
      </c>
      <c r="AE1134" s="31">
        <v>0</v>
      </c>
      <c r="AF1134" s="36">
        <v>0</v>
      </c>
      <c r="AG1134" s="31">
        <v>0</v>
      </c>
      <c r="AH1134" s="31">
        <v>0</v>
      </c>
      <c r="AI1134" s="36" t="s">
        <v>2850</v>
      </c>
      <c r="AJ1134" t="s">
        <v>1042</v>
      </c>
      <c r="AK1134" s="37">
        <v>9</v>
      </c>
      <c r="AT1134"/>
    </row>
    <row r="1135" spans="1:46" x14ac:dyDescent="0.25">
      <c r="A1135" t="s">
        <v>2660</v>
      </c>
      <c r="B1135" t="s">
        <v>1383</v>
      </c>
      <c r="C1135" t="s">
        <v>2286</v>
      </c>
      <c r="D1135" t="s">
        <v>2603</v>
      </c>
      <c r="E1135" s="31">
        <v>68.489130434782609</v>
      </c>
      <c r="F1135" s="31">
        <v>269.36630434782609</v>
      </c>
      <c r="G1135" s="31">
        <v>0</v>
      </c>
      <c r="H1135" s="36">
        <v>0</v>
      </c>
      <c r="I1135" s="31">
        <v>29.001304347826082</v>
      </c>
      <c r="J1135" s="31">
        <v>0</v>
      </c>
      <c r="K1135" s="36">
        <v>0</v>
      </c>
      <c r="L1135" s="31">
        <v>21.780326086956517</v>
      </c>
      <c r="M1135" s="31">
        <v>0</v>
      </c>
      <c r="N1135" s="36">
        <v>0</v>
      </c>
      <c r="O1135" s="31">
        <v>7.2209782608695647</v>
      </c>
      <c r="P1135" s="31">
        <v>0</v>
      </c>
      <c r="Q1135" s="36">
        <v>0</v>
      </c>
      <c r="R1135" s="31">
        <v>0</v>
      </c>
      <c r="S1135" s="31">
        <v>0</v>
      </c>
      <c r="T1135" s="36" t="s">
        <v>2850</v>
      </c>
      <c r="U1135" s="31">
        <v>71.979347826086965</v>
      </c>
      <c r="V1135" s="31">
        <v>0</v>
      </c>
      <c r="W1135" s="36">
        <v>0</v>
      </c>
      <c r="X1135" s="31">
        <v>2.9565217391304346</v>
      </c>
      <c r="Y1135" s="31">
        <v>0</v>
      </c>
      <c r="Z1135" s="36">
        <v>0</v>
      </c>
      <c r="AA1135" s="31">
        <v>165.42913043478259</v>
      </c>
      <c r="AB1135" s="31">
        <v>0</v>
      </c>
      <c r="AC1135" s="36">
        <v>0</v>
      </c>
      <c r="AD1135" s="31">
        <v>0</v>
      </c>
      <c r="AE1135" s="31">
        <v>0</v>
      </c>
      <c r="AF1135" s="36" t="s">
        <v>2850</v>
      </c>
      <c r="AG1135" s="31">
        <v>0</v>
      </c>
      <c r="AH1135" s="31">
        <v>0</v>
      </c>
      <c r="AI1135" s="36" t="s">
        <v>2850</v>
      </c>
      <c r="AJ1135" t="s">
        <v>247</v>
      </c>
      <c r="AK1135" s="37">
        <v>9</v>
      </c>
      <c r="AT1135"/>
    </row>
    <row r="1136" spans="1:46" x14ac:dyDescent="0.25">
      <c r="A1136" t="s">
        <v>2660</v>
      </c>
      <c r="B1136" t="s">
        <v>1169</v>
      </c>
      <c r="C1136" t="s">
        <v>2304</v>
      </c>
      <c r="D1136" t="s">
        <v>2615</v>
      </c>
      <c r="E1136" s="31">
        <v>43.152173913043477</v>
      </c>
      <c r="F1136" s="31">
        <v>194.41043478260869</v>
      </c>
      <c r="G1136" s="31">
        <v>0</v>
      </c>
      <c r="H1136" s="36">
        <v>0</v>
      </c>
      <c r="I1136" s="31">
        <v>36.62880434782609</v>
      </c>
      <c r="J1136" s="31">
        <v>0</v>
      </c>
      <c r="K1136" s="36">
        <v>0</v>
      </c>
      <c r="L1136" s="31">
        <v>31.237500000000001</v>
      </c>
      <c r="M1136" s="31">
        <v>0</v>
      </c>
      <c r="N1136" s="36">
        <v>0</v>
      </c>
      <c r="O1136" s="31">
        <v>0</v>
      </c>
      <c r="P1136" s="31">
        <v>0</v>
      </c>
      <c r="Q1136" s="36" t="s">
        <v>2850</v>
      </c>
      <c r="R1136" s="31">
        <v>5.3913043478260869</v>
      </c>
      <c r="S1136" s="31">
        <v>0</v>
      </c>
      <c r="T1136" s="36">
        <v>0</v>
      </c>
      <c r="U1136" s="31">
        <v>32.493043478260859</v>
      </c>
      <c r="V1136" s="31">
        <v>0</v>
      </c>
      <c r="W1136" s="36">
        <v>0</v>
      </c>
      <c r="X1136" s="31">
        <v>5.3043478260869561</v>
      </c>
      <c r="Y1136" s="31">
        <v>0</v>
      </c>
      <c r="Z1136" s="36">
        <v>0</v>
      </c>
      <c r="AA1136" s="31">
        <v>89.409239130434784</v>
      </c>
      <c r="AB1136" s="31">
        <v>0</v>
      </c>
      <c r="AC1136" s="36">
        <v>0</v>
      </c>
      <c r="AD1136" s="31">
        <v>30.575000000000006</v>
      </c>
      <c r="AE1136" s="31">
        <v>0</v>
      </c>
      <c r="AF1136" s="36">
        <v>0</v>
      </c>
      <c r="AG1136" s="31">
        <v>0</v>
      </c>
      <c r="AH1136" s="31">
        <v>0</v>
      </c>
      <c r="AI1136" s="36" t="s">
        <v>2850</v>
      </c>
      <c r="AJ1136" t="s">
        <v>32</v>
      </c>
      <c r="AK1136" s="37">
        <v>9</v>
      </c>
      <c r="AT1136"/>
    </row>
    <row r="1137" spans="1:46" x14ac:dyDescent="0.25">
      <c r="A1137" t="s">
        <v>2660</v>
      </c>
      <c r="B1137" t="s">
        <v>2159</v>
      </c>
      <c r="C1137" t="s">
        <v>2582</v>
      </c>
      <c r="D1137" t="s">
        <v>2602</v>
      </c>
      <c r="E1137" s="31">
        <v>80.836956521739125</v>
      </c>
      <c r="F1137" s="31">
        <v>158.81641304347829</v>
      </c>
      <c r="G1137" s="31">
        <v>9.0955434782608702</v>
      </c>
      <c r="H1137" s="36">
        <v>5.7270802834281577E-2</v>
      </c>
      <c r="I1137" s="31">
        <v>18.072500000000002</v>
      </c>
      <c r="J1137" s="31">
        <v>0</v>
      </c>
      <c r="K1137" s="36">
        <v>0</v>
      </c>
      <c r="L1137" s="31">
        <v>11.743695652173914</v>
      </c>
      <c r="M1137" s="31">
        <v>0</v>
      </c>
      <c r="N1137" s="36">
        <v>0</v>
      </c>
      <c r="O1137" s="31">
        <v>0</v>
      </c>
      <c r="P1137" s="31">
        <v>0</v>
      </c>
      <c r="Q1137" s="36" t="s">
        <v>2850</v>
      </c>
      <c r="R1137" s="31">
        <v>6.3288043478260869</v>
      </c>
      <c r="S1137" s="31">
        <v>0</v>
      </c>
      <c r="T1137" s="36">
        <v>0</v>
      </c>
      <c r="U1137" s="31">
        <v>44.842717391304348</v>
      </c>
      <c r="V1137" s="31">
        <v>8.4014130434782608</v>
      </c>
      <c r="W1137" s="36">
        <v>0.18735289768829702</v>
      </c>
      <c r="X1137" s="31">
        <v>0</v>
      </c>
      <c r="Y1137" s="31">
        <v>0</v>
      </c>
      <c r="Z1137" s="36" t="s">
        <v>2850</v>
      </c>
      <c r="AA1137" s="31">
        <v>95.901195652173925</v>
      </c>
      <c r="AB1137" s="31">
        <v>0.69413043478260872</v>
      </c>
      <c r="AC1137" s="36">
        <v>7.2379747724956953E-3</v>
      </c>
      <c r="AD1137" s="31">
        <v>0</v>
      </c>
      <c r="AE1137" s="31">
        <v>0</v>
      </c>
      <c r="AF1137" s="36" t="s">
        <v>2850</v>
      </c>
      <c r="AG1137" s="31">
        <v>0</v>
      </c>
      <c r="AH1137" s="31">
        <v>0</v>
      </c>
      <c r="AI1137" s="36" t="s">
        <v>2850</v>
      </c>
      <c r="AJ1137" t="s">
        <v>1025</v>
      </c>
      <c r="AK1137" s="37">
        <v>9</v>
      </c>
      <c r="AT1137"/>
    </row>
    <row r="1138" spans="1:46" x14ac:dyDescent="0.25">
      <c r="A1138" t="s">
        <v>2660</v>
      </c>
      <c r="B1138" t="s">
        <v>2093</v>
      </c>
      <c r="C1138" t="s">
        <v>2323</v>
      </c>
      <c r="D1138" t="s">
        <v>2620</v>
      </c>
      <c r="E1138" s="31">
        <v>27.760869565217391</v>
      </c>
      <c r="F1138" s="31">
        <v>162.26086956521738</v>
      </c>
      <c r="G1138" s="31">
        <v>0</v>
      </c>
      <c r="H1138" s="36">
        <v>0</v>
      </c>
      <c r="I1138" s="31">
        <v>105.73913043478261</v>
      </c>
      <c r="J1138" s="31">
        <v>0</v>
      </c>
      <c r="K1138" s="36">
        <v>0</v>
      </c>
      <c r="L1138" s="31">
        <v>101.69565217391305</v>
      </c>
      <c r="M1138" s="31">
        <v>0</v>
      </c>
      <c r="N1138" s="36">
        <v>0</v>
      </c>
      <c r="O1138" s="31">
        <v>4.0434782608695654</v>
      </c>
      <c r="P1138" s="31">
        <v>0</v>
      </c>
      <c r="Q1138" s="36">
        <v>0</v>
      </c>
      <c r="R1138" s="31">
        <v>0</v>
      </c>
      <c r="S1138" s="31">
        <v>0</v>
      </c>
      <c r="T1138" s="36" t="s">
        <v>2850</v>
      </c>
      <c r="U1138" s="31">
        <v>12.260869565217391</v>
      </c>
      <c r="V1138" s="31">
        <v>0</v>
      </c>
      <c r="W1138" s="36">
        <v>0</v>
      </c>
      <c r="X1138" s="31">
        <v>0</v>
      </c>
      <c r="Y1138" s="31">
        <v>0</v>
      </c>
      <c r="Z1138" s="36" t="s">
        <v>2850</v>
      </c>
      <c r="AA1138" s="31">
        <v>44.260869565217391</v>
      </c>
      <c r="AB1138" s="31">
        <v>0</v>
      </c>
      <c r="AC1138" s="36">
        <v>0</v>
      </c>
      <c r="AD1138" s="31">
        <v>0</v>
      </c>
      <c r="AE1138" s="31">
        <v>0</v>
      </c>
      <c r="AF1138" s="36" t="s">
        <v>2850</v>
      </c>
      <c r="AG1138" s="31">
        <v>0</v>
      </c>
      <c r="AH1138" s="31">
        <v>0</v>
      </c>
      <c r="AI1138" s="36" t="s">
        <v>2850</v>
      </c>
      <c r="AJ1138" t="s">
        <v>957</v>
      </c>
      <c r="AK1138" s="37">
        <v>9</v>
      </c>
      <c r="AT1138"/>
    </row>
    <row r="1139" spans="1:46" x14ac:dyDescent="0.25">
      <c r="E1139" s="31"/>
      <c r="F1139" s="31"/>
      <c r="G1139" s="31"/>
      <c r="I1139" s="31"/>
      <c r="J1139" s="31"/>
      <c r="L1139" s="31"/>
      <c r="M1139" s="31"/>
      <c r="O1139" s="31"/>
      <c r="R1139" s="31"/>
      <c r="U1139" s="31"/>
      <c r="X1139" s="31"/>
      <c r="AA1139" s="31"/>
      <c r="AD1139" s="31"/>
      <c r="AG1139" s="31"/>
      <c r="AT1139"/>
    </row>
    <row r="1140" spans="1:46" x14ac:dyDescent="0.25">
      <c r="AT1140"/>
    </row>
    <row r="1141" spans="1:46" x14ac:dyDescent="0.25">
      <c r="AT1141"/>
    </row>
    <row r="1142" spans="1:46" x14ac:dyDescent="0.25">
      <c r="AT1142"/>
    </row>
    <row r="1143" spans="1:46" x14ac:dyDescent="0.25">
      <c r="AT1143"/>
    </row>
    <row r="1144" spans="1:46" x14ac:dyDescent="0.25">
      <c r="AT1144"/>
    </row>
    <row r="1151" spans="1:46" x14ac:dyDescent="0.25">
      <c r="AL1151" s="31"/>
      <c r="AM1151" s="31"/>
      <c r="AN1151" s="31"/>
      <c r="AO1151" s="31"/>
      <c r="AP1151" s="31"/>
      <c r="AQ1151" s="31"/>
      <c r="AR1151" s="31"/>
    </row>
  </sheetData>
  <pageMargins left="0.7" right="0.7" top="0.75" bottom="0.75" header="0.3" footer="0.3"/>
  <pageSetup orientation="portrait" horizontalDpi="1200" verticalDpi="1200" r:id="rId1"/>
  <ignoredErrors>
    <ignoredError sqref="AJ2:AJ113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1138"/>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2707</v>
      </c>
      <c r="B1" s="1" t="s">
        <v>2774</v>
      </c>
      <c r="C1" s="1" t="s">
        <v>2710</v>
      </c>
      <c r="D1" s="1" t="s">
        <v>2709</v>
      </c>
      <c r="E1" s="1" t="s">
        <v>2711</v>
      </c>
      <c r="F1" s="1" t="s">
        <v>2821</v>
      </c>
      <c r="G1" s="1" t="s">
        <v>2822</v>
      </c>
      <c r="H1" s="1" t="s">
        <v>2823</v>
      </c>
      <c r="I1" s="1" t="s">
        <v>2824</v>
      </c>
      <c r="J1" s="1" t="s">
        <v>2825</v>
      </c>
      <c r="K1" s="1" t="s">
        <v>2826</v>
      </c>
      <c r="L1" s="1" t="s">
        <v>2827</v>
      </c>
      <c r="M1" s="1" t="s">
        <v>2828</v>
      </c>
      <c r="N1" s="1" t="s">
        <v>2829</v>
      </c>
      <c r="O1" s="1" t="s">
        <v>2830</v>
      </c>
      <c r="P1" s="1" t="s">
        <v>2831</v>
      </c>
      <c r="Q1" s="1" t="s">
        <v>2832</v>
      </c>
      <c r="R1" s="1" t="s">
        <v>2833</v>
      </c>
      <c r="S1" s="1" t="s">
        <v>2834</v>
      </c>
      <c r="T1" s="1" t="s">
        <v>2835</v>
      </c>
      <c r="U1" s="1" t="s">
        <v>2836</v>
      </c>
      <c r="V1" s="1" t="s">
        <v>2837</v>
      </c>
      <c r="W1" s="1" t="s">
        <v>2838</v>
      </c>
      <c r="X1" s="1" t="s">
        <v>2839</v>
      </c>
      <c r="Y1" s="1" t="s">
        <v>2840</v>
      </c>
      <c r="Z1" s="1" t="s">
        <v>2841</v>
      </c>
      <c r="AA1" s="1" t="s">
        <v>2842</v>
      </c>
      <c r="AB1" s="1" t="s">
        <v>2843</v>
      </c>
      <c r="AC1" s="1" t="s">
        <v>2844</v>
      </c>
      <c r="AD1" s="1" t="s">
        <v>2845</v>
      </c>
      <c r="AE1" s="1" t="s">
        <v>2846</v>
      </c>
      <c r="AF1" s="1" t="s">
        <v>2847</v>
      </c>
      <c r="AG1" s="1" t="s">
        <v>2848</v>
      </c>
      <c r="AH1" s="1" t="s">
        <v>2708</v>
      </c>
      <c r="AI1" s="38" t="s">
        <v>2849</v>
      </c>
    </row>
    <row r="2" spans="1:35" x14ac:dyDescent="0.25">
      <c r="A2" t="s">
        <v>2660</v>
      </c>
      <c r="B2" t="s">
        <v>1688</v>
      </c>
      <c r="C2" t="s">
        <v>2367</v>
      </c>
      <c r="D2" t="s">
        <v>2623</v>
      </c>
      <c r="E2" s="2">
        <v>96.989130434782609</v>
      </c>
      <c r="F2" s="2">
        <v>4.9565217391304346</v>
      </c>
      <c r="G2" s="2">
        <v>0.28260869565217389</v>
      </c>
      <c r="H2" s="2">
        <v>0.55978260869565222</v>
      </c>
      <c r="I2" s="2">
        <v>5.6195652173913047</v>
      </c>
      <c r="J2" s="2">
        <v>0</v>
      </c>
      <c r="K2" s="2">
        <v>0</v>
      </c>
      <c r="L2" s="2">
        <v>1.4673913043478262</v>
      </c>
      <c r="M2" s="2">
        <v>4.7255434782608692</v>
      </c>
      <c r="N2" s="2">
        <v>4.4510869565217392</v>
      </c>
      <c r="O2" s="2">
        <v>9.461503978482573E-2</v>
      </c>
      <c r="P2" s="2">
        <v>5.0842391304347823</v>
      </c>
      <c r="Q2" s="2">
        <v>7.5135869565217392</v>
      </c>
      <c r="R2" s="2">
        <v>0.12988905076767904</v>
      </c>
      <c r="S2" s="2">
        <v>9.9755434782608692</v>
      </c>
      <c r="T2" s="2">
        <v>0</v>
      </c>
      <c r="U2" s="2">
        <v>0</v>
      </c>
      <c r="V2" s="2">
        <v>0.10285217976017035</v>
      </c>
      <c r="W2" s="2">
        <v>5.7391304347826084</v>
      </c>
      <c r="X2" s="2">
        <v>0</v>
      </c>
      <c r="Y2" s="2">
        <v>0</v>
      </c>
      <c r="Z2" s="2">
        <v>5.9172923904516415E-2</v>
      </c>
      <c r="AA2" s="2">
        <v>0</v>
      </c>
      <c r="AB2" s="2">
        <v>0</v>
      </c>
      <c r="AC2" s="2">
        <v>0</v>
      </c>
      <c r="AD2" s="2">
        <v>48.114130434782609</v>
      </c>
      <c r="AE2" s="2">
        <v>35.149456521739133</v>
      </c>
      <c r="AF2" s="2">
        <v>0</v>
      </c>
      <c r="AG2" s="2">
        <v>0</v>
      </c>
      <c r="AH2" t="s">
        <v>554</v>
      </c>
      <c r="AI2">
        <v>9</v>
      </c>
    </row>
    <row r="3" spans="1:35" x14ac:dyDescent="0.25">
      <c r="A3" t="s">
        <v>2660</v>
      </c>
      <c r="B3" t="s">
        <v>1393</v>
      </c>
      <c r="C3" t="s">
        <v>2355</v>
      </c>
      <c r="D3" t="s">
        <v>2605</v>
      </c>
      <c r="E3" s="2">
        <v>68.978260869565219</v>
      </c>
      <c r="F3" s="2">
        <v>5.5652173913043477</v>
      </c>
      <c r="G3" s="2">
        <v>0.86956521739130432</v>
      </c>
      <c r="H3" s="2">
        <v>0.21739130434782608</v>
      </c>
      <c r="I3" s="2">
        <v>2.4972826086956523</v>
      </c>
      <c r="J3" s="2">
        <v>0</v>
      </c>
      <c r="K3" s="2">
        <v>0</v>
      </c>
      <c r="L3" s="2">
        <v>4.5</v>
      </c>
      <c r="M3" s="2">
        <v>0</v>
      </c>
      <c r="N3" s="2">
        <v>8.2281521739130454</v>
      </c>
      <c r="O3" s="2">
        <v>0.11928616451307913</v>
      </c>
      <c r="P3" s="2">
        <v>3.597826086956522</v>
      </c>
      <c r="Q3" s="2">
        <v>10.628695652173917</v>
      </c>
      <c r="R3" s="2">
        <v>0.2062464544595021</v>
      </c>
      <c r="S3" s="2">
        <v>5.6603260869565215</v>
      </c>
      <c r="T3" s="2">
        <v>7.6304347826086953</v>
      </c>
      <c r="U3" s="2">
        <v>0</v>
      </c>
      <c r="V3" s="2">
        <v>0.19268042861645129</v>
      </c>
      <c r="W3" s="2">
        <v>10.432065217391305</v>
      </c>
      <c r="X3" s="2">
        <v>6.3233695652173916</v>
      </c>
      <c r="Y3" s="2">
        <v>0</v>
      </c>
      <c r="Z3" s="2">
        <v>0.24290891900409706</v>
      </c>
      <c r="AA3" s="2">
        <v>0</v>
      </c>
      <c r="AB3" s="2">
        <v>0</v>
      </c>
      <c r="AC3" s="2">
        <v>0</v>
      </c>
      <c r="AD3" s="2">
        <v>0</v>
      </c>
      <c r="AE3" s="2">
        <v>0</v>
      </c>
      <c r="AF3" s="2">
        <v>0</v>
      </c>
      <c r="AG3" s="2">
        <v>0</v>
      </c>
      <c r="AH3" t="s">
        <v>257</v>
      </c>
      <c r="AI3">
        <v>9</v>
      </c>
    </row>
    <row r="4" spans="1:35" x14ac:dyDescent="0.25">
      <c r="A4" t="s">
        <v>2660</v>
      </c>
      <c r="B4" t="s">
        <v>1918</v>
      </c>
      <c r="C4" t="s">
        <v>2359</v>
      </c>
      <c r="D4" t="s">
        <v>2621</v>
      </c>
      <c r="E4" s="2">
        <v>64.978260869565219</v>
      </c>
      <c r="F4" s="2">
        <v>5.3043478260869561</v>
      </c>
      <c r="G4" s="2">
        <v>0.93478260869565222</v>
      </c>
      <c r="H4" s="2">
        <v>0.47282608695652173</v>
      </c>
      <c r="I4" s="2">
        <v>1.6956521739130435</v>
      </c>
      <c r="J4" s="2">
        <v>0</v>
      </c>
      <c r="K4" s="2">
        <v>0</v>
      </c>
      <c r="L4" s="2">
        <v>1.7134782608695651</v>
      </c>
      <c r="M4" s="2">
        <v>1.0434782608695652</v>
      </c>
      <c r="N4" s="2">
        <v>8.5370652173913033</v>
      </c>
      <c r="O4" s="2">
        <v>0.14744228839076612</v>
      </c>
      <c r="P4" s="2">
        <v>1.3913043478260869</v>
      </c>
      <c r="Q4" s="2">
        <v>26.018260869565211</v>
      </c>
      <c r="R4" s="2">
        <v>0.42182669789227156</v>
      </c>
      <c r="S4" s="2">
        <v>4.7955434782608704</v>
      </c>
      <c r="T4" s="2">
        <v>4.2009782608695643</v>
      </c>
      <c r="U4" s="2">
        <v>0</v>
      </c>
      <c r="V4" s="2">
        <v>0.13845433255269321</v>
      </c>
      <c r="W4" s="2">
        <v>8.4533695652173915</v>
      </c>
      <c r="X4" s="2">
        <v>4.7385869565217398</v>
      </c>
      <c r="Y4" s="2">
        <v>0</v>
      </c>
      <c r="Z4" s="2">
        <v>0.20302107728337238</v>
      </c>
      <c r="AA4" s="2">
        <v>0</v>
      </c>
      <c r="AB4" s="2">
        <v>0</v>
      </c>
      <c r="AC4" s="2">
        <v>0</v>
      </c>
      <c r="AD4" s="2">
        <v>0</v>
      </c>
      <c r="AE4" s="2">
        <v>0.44565217391304346</v>
      </c>
      <c r="AF4" s="2">
        <v>0</v>
      </c>
      <c r="AG4" s="2">
        <v>0</v>
      </c>
      <c r="AH4" t="s">
        <v>778</v>
      </c>
      <c r="AI4">
        <v>9</v>
      </c>
    </row>
    <row r="5" spans="1:35" x14ac:dyDescent="0.25">
      <c r="A5" t="s">
        <v>2660</v>
      </c>
      <c r="B5" t="s">
        <v>1275</v>
      </c>
      <c r="C5" t="s">
        <v>2335</v>
      </c>
      <c r="D5" t="s">
        <v>2619</v>
      </c>
      <c r="E5" s="2">
        <v>87.967391304347828</v>
      </c>
      <c r="F5" s="2">
        <v>5.5652173913043477</v>
      </c>
      <c r="G5" s="2">
        <v>0.2608695652173913</v>
      </c>
      <c r="H5" s="2">
        <v>0.52173913043478259</v>
      </c>
      <c r="I5" s="2">
        <v>2.152173913043478</v>
      </c>
      <c r="J5" s="2">
        <v>0</v>
      </c>
      <c r="K5" s="2">
        <v>0</v>
      </c>
      <c r="L5" s="2">
        <v>4.7065217391304346</v>
      </c>
      <c r="M5" s="2">
        <v>3.8469565217391311</v>
      </c>
      <c r="N5" s="2">
        <v>5.9884782608695684</v>
      </c>
      <c r="O5" s="2">
        <v>0.11180773507969854</v>
      </c>
      <c r="P5" s="2">
        <v>5.2955434782608686</v>
      </c>
      <c r="Q5" s="2">
        <v>11.131521739130436</v>
      </c>
      <c r="R5" s="2">
        <v>0.1867403929321636</v>
      </c>
      <c r="S5" s="2">
        <v>9.5054347826086953</v>
      </c>
      <c r="T5" s="2">
        <v>16.032608695652176</v>
      </c>
      <c r="U5" s="2">
        <v>0</v>
      </c>
      <c r="V5" s="2">
        <v>0.29031261584085011</v>
      </c>
      <c r="W5" s="2">
        <v>10.315217391304348</v>
      </c>
      <c r="X5" s="2">
        <v>20.578804347826086</v>
      </c>
      <c r="Y5" s="2">
        <v>0</v>
      </c>
      <c r="Z5" s="2">
        <v>0.35119856666254784</v>
      </c>
      <c r="AA5" s="2">
        <v>0.32608695652173914</v>
      </c>
      <c r="AB5" s="2">
        <v>0</v>
      </c>
      <c r="AC5" s="2">
        <v>0</v>
      </c>
      <c r="AD5" s="2">
        <v>4.6570652173913034</v>
      </c>
      <c r="AE5" s="2">
        <v>0</v>
      </c>
      <c r="AF5" s="2">
        <v>0</v>
      </c>
      <c r="AG5" s="2">
        <v>1</v>
      </c>
      <c r="AH5" t="s">
        <v>138</v>
      </c>
      <c r="AI5">
        <v>9</v>
      </c>
    </row>
    <row r="6" spans="1:35" x14ac:dyDescent="0.25">
      <c r="A6" t="s">
        <v>2660</v>
      </c>
      <c r="B6" t="s">
        <v>1714</v>
      </c>
      <c r="C6" t="s">
        <v>2499</v>
      </c>
      <c r="D6" t="s">
        <v>2637</v>
      </c>
      <c r="E6" s="2">
        <v>45.75</v>
      </c>
      <c r="F6" s="2">
        <v>3.3913043478260869</v>
      </c>
      <c r="G6" s="2">
        <v>0</v>
      </c>
      <c r="H6" s="2">
        <v>0.1957608695652174</v>
      </c>
      <c r="I6" s="2">
        <v>1.1141304347826086</v>
      </c>
      <c r="J6" s="2">
        <v>0</v>
      </c>
      <c r="K6" s="2">
        <v>0</v>
      </c>
      <c r="L6" s="2">
        <v>0.13043478260869568</v>
      </c>
      <c r="M6" s="2">
        <v>4.1845652173913033</v>
      </c>
      <c r="N6" s="2">
        <v>0</v>
      </c>
      <c r="O6" s="2">
        <v>9.1465906391066734E-2</v>
      </c>
      <c r="P6" s="2">
        <v>8.8260869565217379E-2</v>
      </c>
      <c r="Q6" s="2">
        <v>6.8378260869565182</v>
      </c>
      <c r="R6" s="2">
        <v>0.15138987883107619</v>
      </c>
      <c r="S6" s="2">
        <v>8.8043478260869557E-2</v>
      </c>
      <c r="T6" s="2">
        <v>0.29782608695652174</v>
      </c>
      <c r="U6" s="2">
        <v>0</v>
      </c>
      <c r="V6" s="2">
        <v>8.4343074364457114E-3</v>
      </c>
      <c r="W6" s="2">
        <v>8.6956521739130432E-2</v>
      </c>
      <c r="X6" s="2">
        <v>1.1717391304347822</v>
      </c>
      <c r="Y6" s="2">
        <v>0</v>
      </c>
      <c r="Z6" s="2">
        <v>2.7512473271560929E-2</v>
      </c>
      <c r="AA6" s="2">
        <v>0</v>
      </c>
      <c r="AB6" s="2">
        <v>0</v>
      </c>
      <c r="AC6" s="2">
        <v>0</v>
      </c>
      <c r="AD6" s="2">
        <v>0</v>
      </c>
      <c r="AE6" s="2">
        <v>59.836956521739133</v>
      </c>
      <c r="AF6" s="2">
        <v>0</v>
      </c>
      <c r="AG6" s="2">
        <v>0</v>
      </c>
      <c r="AH6" t="s">
        <v>580</v>
      </c>
      <c r="AI6">
        <v>9</v>
      </c>
    </row>
    <row r="7" spans="1:35" x14ac:dyDescent="0.25">
      <c r="A7" t="s">
        <v>2660</v>
      </c>
      <c r="B7" t="s">
        <v>1888</v>
      </c>
      <c r="C7" t="s">
        <v>2541</v>
      </c>
      <c r="D7" t="s">
        <v>2651</v>
      </c>
      <c r="E7" s="2">
        <v>53.630434782608695</v>
      </c>
      <c r="F7" s="2">
        <v>0</v>
      </c>
      <c r="G7" s="2">
        <v>0</v>
      </c>
      <c r="H7" s="2">
        <v>0</v>
      </c>
      <c r="I7" s="2">
        <v>1.6304347826086956</v>
      </c>
      <c r="J7" s="2">
        <v>0</v>
      </c>
      <c r="K7" s="2">
        <v>0</v>
      </c>
      <c r="L7" s="2">
        <v>0</v>
      </c>
      <c r="M7" s="2">
        <v>5.5444565217391304</v>
      </c>
      <c r="N7" s="2">
        <v>0</v>
      </c>
      <c r="O7" s="2">
        <v>0.10338265099310905</v>
      </c>
      <c r="P7" s="2">
        <v>4.1957608695652171</v>
      </c>
      <c r="Q7" s="2">
        <v>20.542282608695658</v>
      </c>
      <c r="R7" s="2">
        <v>0.46126874746655866</v>
      </c>
      <c r="S7" s="2">
        <v>0</v>
      </c>
      <c r="T7" s="2">
        <v>0</v>
      </c>
      <c r="U7" s="2">
        <v>0</v>
      </c>
      <c r="V7" s="2">
        <v>0</v>
      </c>
      <c r="W7" s="2">
        <v>0</v>
      </c>
      <c r="X7" s="2">
        <v>0</v>
      </c>
      <c r="Y7" s="2">
        <v>0</v>
      </c>
      <c r="Z7" s="2">
        <v>0</v>
      </c>
      <c r="AA7" s="2">
        <v>0</v>
      </c>
      <c r="AB7" s="2">
        <v>0</v>
      </c>
      <c r="AC7" s="2">
        <v>0</v>
      </c>
      <c r="AD7" s="2">
        <v>0</v>
      </c>
      <c r="AE7" s="2">
        <v>0</v>
      </c>
      <c r="AF7" s="2">
        <v>0</v>
      </c>
      <c r="AG7" s="2">
        <v>0</v>
      </c>
      <c r="AH7" t="s">
        <v>747</v>
      </c>
      <c r="AI7">
        <v>9</v>
      </c>
    </row>
    <row r="8" spans="1:35" x14ac:dyDescent="0.25">
      <c r="A8" t="s">
        <v>2660</v>
      </c>
      <c r="B8" t="s">
        <v>1583</v>
      </c>
      <c r="C8" t="s">
        <v>2478</v>
      </c>
      <c r="D8" t="s">
        <v>2603</v>
      </c>
      <c r="E8" s="2">
        <v>95.815217391304344</v>
      </c>
      <c r="F8" s="2">
        <v>3.3586956521739131</v>
      </c>
      <c r="G8" s="2">
        <v>0.88043478260869568</v>
      </c>
      <c r="H8" s="2">
        <v>0.54347826086956519</v>
      </c>
      <c r="I8" s="2">
        <v>5.8478260869565215</v>
      </c>
      <c r="J8" s="2">
        <v>0</v>
      </c>
      <c r="K8" s="2">
        <v>0</v>
      </c>
      <c r="L8" s="2">
        <v>5.6890217391304336</v>
      </c>
      <c r="M8" s="2">
        <v>5.4456521739130439</v>
      </c>
      <c r="N8" s="2">
        <v>4.8148913043478236</v>
      </c>
      <c r="O8" s="2">
        <v>0.1070867838910947</v>
      </c>
      <c r="P8" s="2">
        <v>5.0434782608695654</v>
      </c>
      <c r="Q8" s="2">
        <v>10.70521739130435</v>
      </c>
      <c r="R8" s="2">
        <v>0.16436528644356213</v>
      </c>
      <c r="S8" s="2">
        <v>8.5270652173913053</v>
      </c>
      <c r="T8" s="2">
        <v>14.23728260869566</v>
      </c>
      <c r="U8" s="2">
        <v>5.2173913043478262</v>
      </c>
      <c r="V8" s="2">
        <v>0.29203857061826438</v>
      </c>
      <c r="W8" s="2">
        <v>4.5111956521739129</v>
      </c>
      <c r="X8" s="2">
        <v>16.319782608695654</v>
      </c>
      <c r="Y8" s="2">
        <v>0</v>
      </c>
      <c r="Z8" s="2">
        <v>0.21740782756664778</v>
      </c>
      <c r="AA8" s="2">
        <v>0</v>
      </c>
      <c r="AB8" s="2">
        <v>0</v>
      </c>
      <c r="AC8" s="2">
        <v>0</v>
      </c>
      <c r="AD8" s="2">
        <v>0</v>
      </c>
      <c r="AE8" s="2">
        <v>72.220108695652129</v>
      </c>
      <c r="AF8" s="2">
        <v>0</v>
      </c>
      <c r="AG8" s="2">
        <v>3.0652173913043477</v>
      </c>
      <c r="AH8" t="s">
        <v>449</v>
      </c>
      <c r="AI8">
        <v>9</v>
      </c>
    </row>
    <row r="9" spans="1:35" x14ac:dyDescent="0.25">
      <c r="A9" t="s">
        <v>2660</v>
      </c>
      <c r="B9" t="s">
        <v>2259</v>
      </c>
      <c r="C9" t="s">
        <v>2598</v>
      </c>
      <c r="D9" t="s">
        <v>2621</v>
      </c>
      <c r="E9" s="2">
        <v>34.706521739130437</v>
      </c>
      <c r="F9" s="2">
        <v>11.594347826086958</v>
      </c>
      <c r="G9" s="2">
        <v>1.2173913043478262</v>
      </c>
      <c r="H9" s="2">
        <v>0</v>
      </c>
      <c r="I9" s="2">
        <v>2.347826086956522</v>
      </c>
      <c r="J9" s="2">
        <v>0</v>
      </c>
      <c r="K9" s="2">
        <v>0</v>
      </c>
      <c r="L9" s="2">
        <v>1.2021739130434779</v>
      </c>
      <c r="M9" s="2">
        <v>3.3403260869565226</v>
      </c>
      <c r="N9" s="2">
        <v>0</v>
      </c>
      <c r="O9" s="2">
        <v>9.6244910742248682E-2</v>
      </c>
      <c r="P9" s="2">
        <v>0</v>
      </c>
      <c r="Q9" s="2">
        <v>0</v>
      </c>
      <c r="R9" s="2">
        <v>0</v>
      </c>
      <c r="S9" s="2">
        <v>11.729565217391299</v>
      </c>
      <c r="T9" s="2">
        <v>16.427391304347822</v>
      </c>
      <c r="U9" s="2">
        <v>0</v>
      </c>
      <c r="V9" s="2">
        <v>0.81128719072972089</v>
      </c>
      <c r="W9" s="2">
        <v>10.100869565217391</v>
      </c>
      <c r="X9" s="2">
        <v>15.582608695652167</v>
      </c>
      <c r="Y9" s="2">
        <v>5.8935869565217391</v>
      </c>
      <c r="Z9" s="2">
        <v>0.90983088005010926</v>
      </c>
      <c r="AA9" s="2">
        <v>0</v>
      </c>
      <c r="AB9" s="2">
        <v>0</v>
      </c>
      <c r="AC9" s="2">
        <v>0</v>
      </c>
      <c r="AD9" s="2">
        <v>0</v>
      </c>
      <c r="AE9" s="2">
        <v>0</v>
      </c>
      <c r="AF9" s="2">
        <v>0</v>
      </c>
      <c r="AG9" s="2">
        <v>0</v>
      </c>
      <c r="AH9" t="s">
        <v>1129</v>
      </c>
      <c r="AI9">
        <v>9</v>
      </c>
    </row>
    <row r="10" spans="1:35" x14ac:dyDescent="0.25">
      <c r="A10" t="s">
        <v>2660</v>
      </c>
      <c r="B10" t="s">
        <v>1901</v>
      </c>
      <c r="C10" t="s">
        <v>2451</v>
      </c>
      <c r="D10" t="s">
        <v>2618</v>
      </c>
      <c r="E10" s="2">
        <v>147.34782608695653</v>
      </c>
      <c r="F10" s="2">
        <v>0</v>
      </c>
      <c r="G10" s="2">
        <v>0</v>
      </c>
      <c r="H10" s="2">
        <v>0</v>
      </c>
      <c r="I10" s="2">
        <v>0</v>
      </c>
      <c r="J10" s="2">
        <v>0</v>
      </c>
      <c r="K10" s="2">
        <v>0</v>
      </c>
      <c r="L10" s="2">
        <v>0</v>
      </c>
      <c r="M10" s="2">
        <v>0</v>
      </c>
      <c r="N10" s="2">
        <v>0</v>
      </c>
      <c r="O10" s="2">
        <v>0</v>
      </c>
      <c r="P10" s="2">
        <v>0</v>
      </c>
      <c r="Q10" s="2">
        <v>0</v>
      </c>
      <c r="R10" s="2">
        <v>0</v>
      </c>
      <c r="S10" s="2">
        <v>0</v>
      </c>
      <c r="T10" s="2">
        <v>0</v>
      </c>
      <c r="U10" s="2">
        <v>0</v>
      </c>
      <c r="V10" s="2">
        <v>0</v>
      </c>
      <c r="W10" s="2">
        <v>0</v>
      </c>
      <c r="X10" s="2">
        <v>0</v>
      </c>
      <c r="Y10" s="2">
        <v>0</v>
      </c>
      <c r="Z10" s="2">
        <v>0</v>
      </c>
      <c r="AA10" s="2">
        <v>0</v>
      </c>
      <c r="AB10" s="2">
        <v>0</v>
      </c>
      <c r="AC10" s="2">
        <v>0</v>
      </c>
      <c r="AD10" s="2">
        <v>0</v>
      </c>
      <c r="AE10" s="2">
        <v>0</v>
      </c>
      <c r="AF10" s="2">
        <v>0</v>
      </c>
      <c r="AG10" s="2">
        <v>0</v>
      </c>
      <c r="AH10" t="s">
        <v>761</v>
      </c>
      <c r="AI10">
        <v>9</v>
      </c>
    </row>
    <row r="11" spans="1:35" x14ac:dyDescent="0.25">
      <c r="A11" t="s">
        <v>2660</v>
      </c>
      <c r="B11" t="s">
        <v>2104</v>
      </c>
      <c r="C11" t="s">
        <v>2471</v>
      </c>
      <c r="D11" t="s">
        <v>2603</v>
      </c>
      <c r="E11" s="2">
        <v>81.228260869565219</v>
      </c>
      <c r="F11" s="2">
        <v>5.1304347826086953</v>
      </c>
      <c r="G11" s="2">
        <v>0</v>
      </c>
      <c r="H11" s="2">
        <v>0</v>
      </c>
      <c r="I11" s="2">
        <v>0</v>
      </c>
      <c r="J11" s="2">
        <v>0</v>
      </c>
      <c r="K11" s="2">
        <v>0</v>
      </c>
      <c r="L11" s="2">
        <v>5.8559782608695654</v>
      </c>
      <c r="M11" s="2">
        <v>5.240869565217392</v>
      </c>
      <c r="N11" s="2">
        <v>0</v>
      </c>
      <c r="O11" s="2">
        <v>6.4520272982737867E-2</v>
      </c>
      <c r="P11" s="2">
        <v>4.8667391304347847</v>
      </c>
      <c r="Q11" s="2">
        <v>15.652391304347827</v>
      </c>
      <c r="R11" s="2">
        <v>0.25261073196841966</v>
      </c>
      <c r="S11" s="2">
        <v>5.6467391304347823</v>
      </c>
      <c r="T11" s="2">
        <v>6.5380434782608692</v>
      </c>
      <c r="U11" s="2">
        <v>0</v>
      </c>
      <c r="V11" s="2">
        <v>0.15000669075337883</v>
      </c>
      <c r="W11" s="2">
        <v>5.3043478260869561</v>
      </c>
      <c r="X11" s="2">
        <v>6.3614130434782608</v>
      </c>
      <c r="Y11" s="2">
        <v>0</v>
      </c>
      <c r="Z11" s="2">
        <v>0.14361702127659573</v>
      </c>
      <c r="AA11" s="2">
        <v>0</v>
      </c>
      <c r="AB11" s="2">
        <v>0</v>
      </c>
      <c r="AC11" s="2">
        <v>0</v>
      </c>
      <c r="AD11" s="2">
        <v>0</v>
      </c>
      <c r="AE11" s="2">
        <v>0</v>
      </c>
      <c r="AF11" s="2">
        <v>0</v>
      </c>
      <c r="AG11" s="2">
        <v>0</v>
      </c>
      <c r="AH11" t="s">
        <v>968</v>
      </c>
      <c r="AI11">
        <v>9</v>
      </c>
    </row>
    <row r="12" spans="1:35" x14ac:dyDescent="0.25">
      <c r="A12" t="s">
        <v>2660</v>
      </c>
      <c r="B12" t="s">
        <v>1738</v>
      </c>
      <c r="C12" t="s">
        <v>2308</v>
      </c>
      <c r="D12" t="s">
        <v>2617</v>
      </c>
      <c r="E12" s="2">
        <v>103.28260869565217</v>
      </c>
      <c r="F12" s="2">
        <v>5.1304347826086953</v>
      </c>
      <c r="G12" s="2">
        <v>0</v>
      </c>
      <c r="H12" s="2">
        <v>0</v>
      </c>
      <c r="I12" s="2">
        <v>4.7831521739130434</v>
      </c>
      <c r="J12" s="2">
        <v>0</v>
      </c>
      <c r="K12" s="2">
        <v>0</v>
      </c>
      <c r="L12" s="2">
        <v>0</v>
      </c>
      <c r="M12" s="2">
        <v>8.881195652173913</v>
      </c>
      <c r="N12" s="2">
        <v>4.9913043478260866</v>
      </c>
      <c r="O12" s="2">
        <v>0.13431593348768681</v>
      </c>
      <c r="P12" s="2">
        <v>17.837717391304341</v>
      </c>
      <c r="Q12" s="2">
        <v>0</v>
      </c>
      <c r="R12" s="2">
        <v>0.17270785097874125</v>
      </c>
      <c r="S12" s="2">
        <v>0</v>
      </c>
      <c r="T12" s="2">
        <v>9.5274999999999981</v>
      </c>
      <c r="U12" s="2">
        <v>0</v>
      </c>
      <c r="V12" s="2">
        <v>9.2246895390444103E-2</v>
      </c>
      <c r="W12" s="2">
        <v>0</v>
      </c>
      <c r="X12" s="2">
        <v>0</v>
      </c>
      <c r="Y12" s="2">
        <v>0</v>
      </c>
      <c r="Z12" s="2">
        <v>0</v>
      </c>
      <c r="AA12" s="2">
        <v>0</v>
      </c>
      <c r="AB12" s="2">
        <v>0</v>
      </c>
      <c r="AC12" s="2">
        <v>0</v>
      </c>
      <c r="AD12" s="2">
        <v>0</v>
      </c>
      <c r="AE12" s="2">
        <v>0</v>
      </c>
      <c r="AF12" s="2">
        <v>0</v>
      </c>
      <c r="AG12" s="2">
        <v>0.14130434782608695</v>
      </c>
      <c r="AH12" t="s">
        <v>604</v>
      </c>
      <c r="AI12">
        <v>9</v>
      </c>
    </row>
    <row r="13" spans="1:35" x14ac:dyDescent="0.25">
      <c r="A13" t="s">
        <v>2660</v>
      </c>
      <c r="B13" t="s">
        <v>2025</v>
      </c>
      <c r="C13" t="s">
        <v>2467</v>
      </c>
      <c r="D13" t="s">
        <v>2617</v>
      </c>
      <c r="E13" s="2">
        <v>120.59782608695652</v>
      </c>
      <c r="F13" s="2">
        <v>6</v>
      </c>
      <c r="G13" s="2">
        <v>0.23369565217391305</v>
      </c>
      <c r="H13" s="2">
        <v>0.61956521739130432</v>
      </c>
      <c r="I13" s="2">
        <v>3.3913043478260869</v>
      </c>
      <c r="J13" s="2">
        <v>0</v>
      </c>
      <c r="K13" s="2">
        <v>0</v>
      </c>
      <c r="L13" s="2">
        <v>14.443260869565224</v>
      </c>
      <c r="M13" s="2">
        <v>2.7826086956521738</v>
      </c>
      <c r="N13" s="2">
        <v>3.1422826086956519</v>
      </c>
      <c r="O13" s="2">
        <v>4.9129337539432175E-2</v>
      </c>
      <c r="P13" s="2">
        <v>5.5763043478260865</v>
      </c>
      <c r="Q13" s="2">
        <v>7.4723913043478287</v>
      </c>
      <c r="R13" s="2">
        <v>0.10820009013068953</v>
      </c>
      <c r="S13" s="2">
        <v>8.5148913043478291</v>
      </c>
      <c r="T13" s="2">
        <v>0</v>
      </c>
      <c r="U13" s="2">
        <v>0</v>
      </c>
      <c r="V13" s="2">
        <v>7.060567823343851E-2</v>
      </c>
      <c r="W13" s="2">
        <v>5.5458695652174042</v>
      </c>
      <c r="X13" s="2">
        <v>9.2239130434782641</v>
      </c>
      <c r="Y13" s="2">
        <v>4.887391304347827</v>
      </c>
      <c r="Z13" s="2">
        <v>0.16299774673276263</v>
      </c>
      <c r="AA13" s="2">
        <v>0</v>
      </c>
      <c r="AB13" s="2">
        <v>0</v>
      </c>
      <c r="AC13" s="2">
        <v>0</v>
      </c>
      <c r="AD13" s="2">
        <v>0</v>
      </c>
      <c r="AE13" s="2">
        <v>11.828043478260868</v>
      </c>
      <c r="AF13" s="2">
        <v>0</v>
      </c>
      <c r="AG13" s="2">
        <v>0</v>
      </c>
      <c r="AH13" t="s">
        <v>888</v>
      </c>
      <c r="AI13">
        <v>9</v>
      </c>
    </row>
    <row r="14" spans="1:35" x14ac:dyDescent="0.25">
      <c r="A14" t="s">
        <v>2660</v>
      </c>
      <c r="B14" t="s">
        <v>1978</v>
      </c>
      <c r="C14" t="s">
        <v>2467</v>
      </c>
      <c r="D14" t="s">
        <v>2617</v>
      </c>
      <c r="E14" s="2">
        <v>156.28260869565219</v>
      </c>
      <c r="F14" s="2">
        <v>6</v>
      </c>
      <c r="G14" s="2">
        <v>0.69021739130434778</v>
      </c>
      <c r="H14" s="2">
        <v>1.1630434782608696</v>
      </c>
      <c r="I14" s="2">
        <v>6.5951086956521738</v>
      </c>
      <c r="J14" s="2">
        <v>0</v>
      </c>
      <c r="K14" s="2">
        <v>0</v>
      </c>
      <c r="L14" s="2">
        <v>4.6315217391304353</v>
      </c>
      <c r="M14" s="2">
        <v>4.2085869565217404</v>
      </c>
      <c r="N14" s="2">
        <v>7.4541304347826101</v>
      </c>
      <c r="O14" s="2">
        <v>7.462581722075394E-2</v>
      </c>
      <c r="P14" s="2">
        <v>14.912282608695646</v>
      </c>
      <c r="Q14" s="2">
        <v>15.981521739130432</v>
      </c>
      <c r="R14" s="2">
        <v>0.19767909305883982</v>
      </c>
      <c r="S14" s="2">
        <v>10.190217391304348</v>
      </c>
      <c r="T14" s="2">
        <v>0</v>
      </c>
      <c r="U14" s="2">
        <v>0</v>
      </c>
      <c r="V14" s="2">
        <v>6.5203783558213935E-2</v>
      </c>
      <c r="W14" s="2">
        <v>8.7170652173913048</v>
      </c>
      <c r="X14" s="2">
        <v>3.6565217391304352</v>
      </c>
      <c r="Y14" s="2">
        <v>0</v>
      </c>
      <c r="Z14" s="2">
        <v>7.9174433161774929E-2</v>
      </c>
      <c r="AA14" s="2">
        <v>0</v>
      </c>
      <c r="AB14" s="2">
        <v>0</v>
      </c>
      <c r="AC14" s="2">
        <v>0</v>
      </c>
      <c r="AD14" s="2">
        <v>0</v>
      </c>
      <c r="AE14" s="2">
        <v>0</v>
      </c>
      <c r="AF14" s="2">
        <v>0</v>
      </c>
      <c r="AG14" s="2">
        <v>0</v>
      </c>
      <c r="AH14" t="s">
        <v>839</v>
      </c>
      <c r="AI14">
        <v>9</v>
      </c>
    </row>
    <row r="15" spans="1:35" x14ac:dyDescent="0.25">
      <c r="A15" t="s">
        <v>2660</v>
      </c>
      <c r="B15" t="s">
        <v>1561</v>
      </c>
      <c r="C15" t="s">
        <v>2288</v>
      </c>
      <c r="D15" t="s">
        <v>2603</v>
      </c>
      <c r="E15" s="2">
        <v>65.369565217391298</v>
      </c>
      <c r="F15" s="2">
        <v>44.204347826086966</v>
      </c>
      <c r="G15" s="2">
        <v>0</v>
      </c>
      <c r="H15" s="2">
        <v>0</v>
      </c>
      <c r="I15" s="2">
        <v>9.1922826086956544</v>
      </c>
      <c r="J15" s="2">
        <v>0</v>
      </c>
      <c r="K15" s="2">
        <v>0</v>
      </c>
      <c r="L15" s="2">
        <v>1.5968478260869567</v>
      </c>
      <c r="M15" s="2">
        <v>0</v>
      </c>
      <c r="N15" s="2">
        <v>5.7239130434782597</v>
      </c>
      <c r="O15" s="2">
        <v>8.7562354506152296E-2</v>
      </c>
      <c r="P15" s="2">
        <v>0</v>
      </c>
      <c r="Q15" s="2">
        <v>0</v>
      </c>
      <c r="R15" s="2">
        <v>0</v>
      </c>
      <c r="S15" s="2">
        <v>0</v>
      </c>
      <c r="T15" s="2">
        <v>0</v>
      </c>
      <c r="U15" s="2">
        <v>0</v>
      </c>
      <c r="V15" s="2">
        <v>0</v>
      </c>
      <c r="W15" s="2">
        <v>7.4361956521739145</v>
      </c>
      <c r="X15" s="2">
        <v>21.932282608695647</v>
      </c>
      <c r="Y15" s="2">
        <v>0</v>
      </c>
      <c r="Z15" s="2">
        <v>0.44926837379447954</v>
      </c>
      <c r="AA15" s="2">
        <v>0</v>
      </c>
      <c r="AB15" s="2">
        <v>0</v>
      </c>
      <c r="AC15" s="2">
        <v>0</v>
      </c>
      <c r="AD15" s="2">
        <v>0</v>
      </c>
      <c r="AE15" s="2">
        <v>0</v>
      </c>
      <c r="AF15" s="2">
        <v>0</v>
      </c>
      <c r="AG15" s="2">
        <v>0</v>
      </c>
      <c r="AH15" t="s">
        <v>427</v>
      </c>
      <c r="AI15">
        <v>9</v>
      </c>
    </row>
    <row r="16" spans="1:35" x14ac:dyDescent="0.25">
      <c r="A16" t="s">
        <v>2660</v>
      </c>
      <c r="B16" t="s">
        <v>1586</v>
      </c>
      <c r="C16" t="s">
        <v>2479</v>
      </c>
      <c r="D16" t="s">
        <v>2619</v>
      </c>
      <c r="E16" s="2">
        <v>121.6195652173913</v>
      </c>
      <c r="F16" s="2">
        <v>0</v>
      </c>
      <c r="G16" s="2">
        <v>0.5</v>
      </c>
      <c r="H16" s="2">
        <v>0.19565217391304349</v>
      </c>
      <c r="I16" s="2">
        <v>3.5002173913043468</v>
      </c>
      <c r="J16" s="2">
        <v>0</v>
      </c>
      <c r="K16" s="2">
        <v>0</v>
      </c>
      <c r="L16" s="2">
        <v>2.2744565217391304</v>
      </c>
      <c r="M16" s="2">
        <v>4.6956521739130439</v>
      </c>
      <c r="N16" s="2">
        <v>5.5031521739130422</v>
      </c>
      <c r="O16" s="2">
        <v>8.385825364196979E-2</v>
      </c>
      <c r="P16" s="2">
        <v>4.7826086956521738</v>
      </c>
      <c r="Q16" s="2">
        <v>22.645869565217389</v>
      </c>
      <c r="R16" s="2">
        <v>0.2255268567342926</v>
      </c>
      <c r="S16" s="2">
        <v>8.4157608695652169</v>
      </c>
      <c r="T16" s="2">
        <v>9.8777173913043477</v>
      </c>
      <c r="U16" s="2">
        <v>0</v>
      </c>
      <c r="V16" s="2">
        <v>0.15041558673697381</v>
      </c>
      <c r="W16" s="2">
        <v>9.3586956521739122</v>
      </c>
      <c r="X16" s="2">
        <v>14.663043478260869</v>
      </c>
      <c r="Y16" s="2">
        <v>4.1847826086956523</v>
      </c>
      <c r="Z16" s="2">
        <v>0.23192421127893467</v>
      </c>
      <c r="AA16" s="2">
        <v>0</v>
      </c>
      <c r="AB16" s="2">
        <v>0</v>
      </c>
      <c r="AC16" s="2">
        <v>0</v>
      </c>
      <c r="AD16" s="2">
        <v>0</v>
      </c>
      <c r="AE16" s="2">
        <v>0</v>
      </c>
      <c r="AF16" s="2">
        <v>0</v>
      </c>
      <c r="AG16" s="2">
        <v>0</v>
      </c>
      <c r="AH16" t="s">
        <v>452</v>
      </c>
      <c r="AI16">
        <v>9</v>
      </c>
    </row>
    <row r="17" spans="1:35" x14ac:dyDescent="0.25">
      <c r="A17" t="s">
        <v>2660</v>
      </c>
      <c r="B17" t="s">
        <v>1646</v>
      </c>
      <c r="C17" t="s">
        <v>2286</v>
      </c>
      <c r="D17" t="s">
        <v>2603</v>
      </c>
      <c r="E17" s="2">
        <v>115.53260869565217</v>
      </c>
      <c r="F17" s="2">
        <v>5.0434782608695654</v>
      </c>
      <c r="G17" s="2">
        <v>0.52173913043478259</v>
      </c>
      <c r="H17" s="2">
        <v>0</v>
      </c>
      <c r="I17" s="2">
        <v>4.5744565217391298</v>
      </c>
      <c r="J17" s="2">
        <v>0</v>
      </c>
      <c r="K17" s="2">
        <v>0</v>
      </c>
      <c r="L17" s="2">
        <v>0</v>
      </c>
      <c r="M17" s="2">
        <v>5.3043478260869561</v>
      </c>
      <c r="N17" s="2">
        <v>10.677717391304348</v>
      </c>
      <c r="O17" s="2">
        <v>0.13833380374447268</v>
      </c>
      <c r="P17" s="2">
        <v>6.120760869565216</v>
      </c>
      <c r="Q17" s="2">
        <v>11.619130434782608</v>
      </c>
      <c r="R17" s="2">
        <v>0.15354878163514912</v>
      </c>
      <c r="S17" s="2">
        <v>12.499347826086957</v>
      </c>
      <c r="T17" s="2">
        <v>11.528260869565216</v>
      </c>
      <c r="U17" s="2">
        <v>0</v>
      </c>
      <c r="V17" s="2">
        <v>0.20797252798946278</v>
      </c>
      <c r="W17" s="2">
        <v>5.9729347826086965</v>
      </c>
      <c r="X17" s="2">
        <v>17.739782608695656</v>
      </c>
      <c r="Y17" s="2">
        <v>0</v>
      </c>
      <c r="Z17" s="2">
        <v>0.20524696584815133</v>
      </c>
      <c r="AA17" s="2">
        <v>0</v>
      </c>
      <c r="AB17" s="2">
        <v>0</v>
      </c>
      <c r="AC17" s="2">
        <v>0</v>
      </c>
      <c r="AD17" s="2">
        <v>0</v>
      </c>
      <c r="AE17" s="2">
        <v>0</v>
      </c>
      <c r="AF17" s="2">
        <v>0</v>
      </c>
      <c r="AG17" s="2">
        <v>0.2608695652173913</v>
      </c>
      <c r="AH17" t="s">
        <v>512</v>
      </c>
      <c r="AI17">
        <v>9</v>
      </c>
    </row>
    <row r="18" spans="1:35" x14ac:dyDescent="0.25">
      <c r="A18" t="s">
        <v>2660</v>
      </c>
      <c r="B18" t="s">
        <v>1622</v>
      </c>
      <c r="C18" t="s">
        <v>2286</v>
      </c>
      <c r="D18" t="s">
        <v>2603</v>
      </c>
      <c r="E18" s="2">
        <v>157.25</v>
      </c>
      <c r="F18" s="2">
        <v>5.5652173913043477</v>
      </c>
      <c r="G18" s="2">
        <v>0</v>
      </c>
      <c r="H18" s="2">
        <v>0</v>
      </c>
      <c r="I18" s="2">
        <v>0</v>
      </c>
      <c r="J18" s="2">
        <v>0</v>
      </c>
      <c r="K18" s="2">
        <v>0</v>
      </c>
      <c r="L18" s="2">
        <v>4.812608695652175</v>
      </c>
      <c r="M18" s="2">
        <v>5.4494565217391289</v>
      </c>
      <c r="N18" s="2">
        <v>4.2006521739130429</v>
      </c>
      <c r="O18" s="2">
        <v>6.1367940830856421E-2</v>
      </c>
      <c r="P18" s="2">
        <v>5.6563043478260857</v>
      </c>
      <c r="Q18" s="2">
        <v>18.451304347826085</v>
      </c>
      <c r="R18" s="2">
        <v>0.15330752747632542</v>
      </c>
      <c r="S18" s="2">
        <v>10.534673913043475</v>
      </c>
      <c r="T18" s="2">
        <v>9.5176086956521733</v>
      </c>
      <c r="U18" s="2">
        <v>0</v>
      </c>
      <c r="V18" s="2">
        <v>0.12751849035736501</v>
      </c>
      <c r="W18" s="2">
        <v>4.5715217391304348</v>
      </c>
      <c r="X18" s="2">
        <v>9.6385869565217384</v>
      </c>
      <c r="Y18" s="2">
        <v>8.6956521739130432E-2</v>
      </c>
      <c r="Z18" s="2">
        <v>9.0919333655906542E-2</v>
      </c>
      <c r="AA18" s="2">
        <v>0</v>
      </c>
      <c r="AB18" s="2">
        <v>0</v>
      </c>
      <c r="AC18" s="2">
        <v>0</v>
      </c>
      <c r="AD18" s="2">
        <v>0</v>
      </c>
      <c r="AE18" s="2">
        <v>0</v>
      </c>
      <c r="AF18" s="2">
        <v>0</v>
      </c>
      <c r="AG18" s="2">
        <v>0</v>
      </c>
      <c r="AH18" t="s">
        <v>488</v>
      </c>
      <c r="AI18">
        <v>9</v>
      </c>
    </row>
    <row r="19" spans="1:35" x14ac:dyDescent="0.25">
      <c r="A19" t="s">
        <v>2660</v>
      </c>
      <c r="B19" t="s">
        <v>2105</v>
      </c>
      <c r="C19" t="s">
        <v>2365</v>
      </c>
      <c r="D19" t="s">
        <v>2616</v>
      </c>
      <c r="E19" s="2">
        <v>10.869565217391305</v>
      </c>
      <c r="F19" s="2">
        <v>5.7391304347826084</v>
      </c>
      <c r="G19" s="2">
        <v>0.59782608695652173</v>
      </c>
      <c r="H19" s="2">
        <v>0</v>
      </c>
      <c r="I19" s="2">
        <v>0.13043478260869565</v>
      </c>
      <c r="J19" s="2">
        <v>0</v>
      </c>
      <c r="K19" s="2">
        <v>0</v>
      </c>
      <c r="L19" s="2">
        <v>4.6521739130434787E-2</v>
      </c>
      <c r="M19" s="2">
        <v>0.91152173913043477</v>
      </c>
      <c r="N19" s="2">
        <v>0</v>
      </c>
      <c r="O19" s="2">
        <v>8.385999999999999E-2</v>
      </c>
      <c r="P19" s="2">
        <v>0</v>
      </c>
      <c r="Q19" s="2">
        <v>0</v>
      </c>
      <c r="R19" s="2">
        <v>0</v>
      </c>
      <c r="S19" s="2">
        <v>8.206521739130436E-2</v>
      </c>
      <c r="T19" s="2">
        <v>2.6956521739130435E-2</v>
      </c>
      <c r="U19" s="2">
        <v>0</v>
      </c>
      <c r="V19" s="2">
        <v>1.0030000000000001E-2</v>
      </c>
      <c r="W19" s="2">
        <v>2.4424999999999999</v>
      </c>
      <c r="X19" s="2">
        <v>0</v>
      </c>
      <c r="Y19" s="2">
        <v>0.10054347826086957</v>
      </c>
      <c r="Z19" s="2">
        <v>0.23396</v>
      </c>
      <c r="AA19" s="2">
        <v>0</v>
      </c>
      <c r="AB19" s="2">
        <v>0</v>
      </c>
      <c r="AC19" s="2">
        <v>0</v>
      </c>
      <c r="AD19" s="2">
        <v>0</v>
      </c>
      <c r="AE19" s="2">
        <v>0</v>
      </c>
      <c r="AF19" s="2">
        <v>0</v>
      </c>
      <c r="AG19" s="2">
        <v>0</v>
      </c>
      <c r="AH19" t="s">
        <v>969</v>
      </c>
      <c r="AI19">
        <v>9</v>
      </c>
    </row>
    <row r="20" spans="1:35" x14ac:dyDescent="0.25">
      <c r="A20" t="s">
        <v>2660</v>
      </c>
      <c r="B20" t="s">
        <v>1553</v>
      </c>
      <c r="C20" t="s">
        <v>2286</v>
      </c>
      <c r="D20" t="s">
        <v>2603</v>
      </c>
      <c r="E20" s="2">
        <v>149.89130434782609</v>
      </c>
      <c r="F20" s="2">
        <v>5.3913043478260869</v>
      </c>
      <c r="G20" s="2">
        <v>0.25826086956521715</v>
      </c>
      <c r="H20" s="2">
        <v>0.87076086956521759</v>
      </c>
      <c r="I20" s="2">
        <v>5.6521739130434785</v>
      </c>
      <c r="J20" s="2">
        <v>0</v>
      </c>
      <c r="K20" s="2">
        <v>0</v>
      </c>
      <c r="L20" s="2">
        <v>4.0750000000000002</v>
      </c>
      <c r="M20" s="2">
        <v>11.367173913043473</v>
      </c>
      <c r="N20" s="2">
        <v>0</v>
      </c>
      <c r="O20" s="2">
        <v>7.5836113125453186E-2</v>
      </c>
      <c r="P20" s="2">
        <v>0</v>
      </c>
      <c r="Q20" s="2">
        <v>7.223586956521741</v>
      </c>
      <c r="R20" s="2">
        <v>4.8192168237853529E-2</v>
      </c>
      <c r="S20" s="2">
        <v>11.601521739130437</v>
      </c>
      <c r="T20" s="2">
        <v>13.804782608695655</v>
      </c>
      <c r="U20" s="2">
        <v>0</v>
      </c>
      <c r="V20" s="2">
        <v>0.16949818709209577</v>
      </c>
      <c r="W20" s="2">
        <v>10.977500000000003</v>
      </c>
      <c r="X20" s="2">
        <v>14.773913043478263</v>
      </c>
      <c r="Y20" s="2">
        <v>0</v>
      </c>
      <c r="Z20" s="2">
        <v>0.1718005801305294</v>
      </c>
      <c r="AA20" s="2">
        <v>0</v>
      </c>
      <c r="AB20" s="2">
        <v>5.1621739130434774</v>
      </c>
      <c r="AC20" s="2">
        <v>0</v>
      </c>
      <c r="AD20" s="2">
        <v>0</v>
      </c>
      <c r="AE20" s="2">
        <v>0</v>
      </c>
      <c r="AF20" s="2">
        <v>0</v>
      </c>
      <c r="AG20" s="2">
        <v>0</v>
      </c>
      <c r="AH20" t="s">
        <v>419</v>
      </c>
      <c r="AI20">
        <v>9</v>
      </c>
    </row>
    <row r="21" spans="1:35" x14ac:dyDescent="0.25">
      <c r="A21" t="s">
        <v>2660</v>
      </c>
      <c r="B21" t="s">
        <v>1929</v>
      </c>
      <c r="C21" t="s">
        <v>2551</v>
      </c>
      <c r="D21" t="s">
        <v>2612</v>
      </c>
      <c r="E21" s="2">
        <v>37.554347826086953</v>
      </c>
      <c r="F21" s="2">
        <v>5.6143478260869566</v>
      </c>
      <c r="G21" s="2">
        <v>0.2608695652173913</v>
      </c>
      <c r="H21" s="2">
        <v>0.2608695652173913</v>
      </c>
      <c r="I21" s="2">
        <v>0.2608695652173913</v>
      </c>
      <c r="J21" s="2">
        <v>0</v>
      </c>
      <c r="K21" s="2">
        <v>0</v>
      </c>
      <c r="L21" s="2">
        <v>0.17152173913043475</v>
      </c>
      <c r="M21" s="2">
        <v>0</v>
      </c>
      <c r="N21" s="2">
        <v>0</v>
      </c>
      <c r="O21" s="2">
        <v>0</v>
      </c>
      <c r="P21" s="2">
        <v>8.6956521739130432E-2</v>
      </c>
      <c r="Q21" s="2">
        <v>8.0946739130434793</v>
      </c>
      <c r="R21" s="2">
        <v>0.21786107091172219</v>
      </c>
      <c r="S21" s="2">
        <v>0.87967391304347853</v>
      </c>
      <c r="T21" s="2">
        <v>0</v>
      </c>
      <c r="U21" s="2">
        <v>0</v>
      </c>
      <c r="V21" s="2">
        <v>2.3424023154848057E-2</v>
      </c>
      <c r="W21" s="2">
        <v>0.26228260869565218</v>
      </c>
      <c r="X21" s="2">
        <v>0.34391304347826085</v>
      </c>
      <c r="Y21" s="2">
        <v>0</v>
      </c>
      <c r="Z21" s="2">
        <v>1.6141823444283648E-2</v>
      </c>
      <c r="AA21" s="2">
        <v>0</v>
      </c>
      <c r="AB21" s="2">
        <v>0</v>
      </c>
      <c r="AC21" s="2">
        <v>0</v>
      </c>
      <c r="AD21" s="2">
        <v>0</v>
      </c>
      <c r="AE21" s="2">
        <v>0</v>
      </c>
      <c r="AF21" s="2">
        <v>0</v>
      </c>
      <c r="AG21" s="2">
        <v>0</v>
      </c>
      <c r="AH21" t="s">
        <v>789</v>
      </c>
      <c r="AI21">
        <v>9</v>
      </c>
    </row>
    <row r="22" spans="1:35" x14ac:dyDescent="0.25">
      <c r="A22" t="s">
        <v>2660</v>
      </c>
      <c r="B22" t="s">
        <v>1417</v>
      </c>
      <c r="C22" t="s">
        <v>2334</v>
      </c>
      <c r="D22" t="s">
        <v>2603</v>
      </c>
      <c r="E22" s="2">
        <v>80.239130434782609</v>
      </c>
      <c r="F22" s="2">
        <v>14.608695652173912</v>
      </c>
      <c r="G22" s="2">
        <v>0.17391304347826086</v>
      </c>
      <c r="H22" s="2">
        <v>0.29347826086956524</v>
      </c>
      <c r="I22" s="2">
        <v>0</v>
      </c>
      <c r="J22" s="2">
        <v>0</v>
      </c>
      <c r="K22" s="2">
        <v>0</v>
      </c>
      <c r="L22" s="2">
        <v>10.995434782608696</v>
      </c>
      <c r="M22" s="2">
        <v>5.5652173913043477</v>
      </c>
      <c r="N22" s="2">
        <v>2.1970652173913039</v>
      </c>
      <c r="O22" s="2">
        <v>9.6739366025467344E-2</v>
      </c>
      <c r="P22" s="2">
        <v>5.0630434782608695</v>
      </c>
      <c r="Q22" s="2">
        <v>2.06108695652174</v>
      </c>
      <c r="R22" s="2">
        <v>8.8786236792197243E-2</v>
      </c>
      <c r="S22" s="2">
        <v>6.6929347826086953</v>
      </c>
      <c r="T22" s="2">
        <v>0</v>
      </c>
      <c r="U22" s="2">
        <v>6.7934782608695649E-2</v>
      </c>
      <c r="V22" s="2">
        <v>8.42590083988079E-2</v>
      </c>
      <c r="W22" s="2">
        <v>10.929782608695666</v>
      </c>
      <c r="X22" s="2">
        <v>6.0244565217391308</v>
      </c>
      <c r="Y22" s="2">
        <v>2.2494565217391305</v>
      </c>
      <c r="Z22" s="2">
        <v>0.23933080465998391</v>
      </c>
      <c r="AA22" s="2">
        <v>0</v>
      </c>
      <c r="AB22" s="2">
        <v>0</v>
      </c>
      <c r="AC22" s="2">
        <v>0</v>
      </c>
      <c r="AD22" s="2">
        <v>0</v>
      </c>
      <c r="AE22" s="2">
        <v>0</v>
      </c>
      <c r="AF22" s="2">
        <v>0</v>
      </c>
      <c r="AG22" s="2">
        <v>0</v>
      </c>
      <c r="AH22" t="s">
        <v>281</v>
      </c>
      <c r="AI22">
        <v>9</v>
      </c>
    </row>
    <row r="23" spans="1:35" x14ac:dyDescent="0.25">
      <c r="A23" t="s">
        <v>2660</v>
      </c>
      <c r="B23" t="s">
        <v>2208</v>
      </c>
      <c r="C23" t="s">
        <v>2334</v>
      </c>
      <c r="D23" t="s">
        <v>2603</v>
      </c>
      <c r="E23" s="2">
        <v>23.282608695652176</v>
      </c>
      <c r="F23" s="2">
        <v>0</v>
      </c>
      <c r="G23" s="2">
        <v>0.46195652173913043</v>
      </c>
      <c r="H23" s="2">
        <v>0</v>
      </c>
      <c r="I23" s="2">
        <v>0.29347826086956524</v>
      </c>
      <c r="J23" s="2">
        <v>0</v>
      </c>
      <c r="K23" s="2">
        <v>0</v>
      </c>
      <c r="L23" s="2">
        <v>0.17934782608695651</v>
      </c>
      <c r="M23" s="2">
        <v>0</v>
      </c>
      <c r="N23" s="2">
        <v>0.86956521739130432</v>
      </c>
      <c r="O23" s="2">
        <v>3.7348272642390289E-2</v>
      </c>
      <c r="P23" s="2">
        <v>0</v>
      </c>
      <c r="Q23" s="2">
        <v>5.9582608695652173</v>
      </c>
      <c r="R23" s="2">
        <v>0.25591036414565826</v>
      </c>
      <c r="S23" s="2">
        <v>0.38858695652173914</v>
      </c>
      <c r="T23" s="2">
        <v>0</v>
      </c>
      <c r="U23" s="2">
        <v>0</v>
      </c>
      <c r="V23" s="2">
        <v>1.669000933706816E-2</v>
      </c>
      <c r="W23" s="2">
        <v>0.84999999999999953</v>
      </c>
      <c r="X23" s="2">
        <v>0</v>
      </c>
      <c r="Y23" s="2">
        <v>0</v>
      </c>
      <c r="Z23" s="2">
        <v>3.6507936507936482E-2</v>
      </c>
      <c r="AA23" s="2">
        <v>0</v>
      </c>
      <c r="AB23" s="2">
        <v>0</v>
      </c>
      <c r="AC23" s="2">
        <v>0</v>
      </c>
      <c r="AD23" s="2">
        <v>0</v>
      </c>
      <c r="AE23" s="2">
        <v>36.252173913043457</v>
      </c>
      <c r="AF23" s="2">
        <v>0</v>
      </c>
      <c r="AG23" s="2">
        <v>0</v>
      </c>
      <c r="AH23" t="s">
        <v>1076</v>
      </c>
      <c r="AI23">
        <v>9</v>
      </c>
    </row>
    <row r="24" spans="1:35" x14ac:dyDescent="0.25">
      <c r="A24" t="s">
        <v>2660</v>
      </c>
      <c r="B24" t="s">
        <v>1703</v>
      </c>
      <c r="C24" t="s">
        <v>2331</v>
      </c>
      <c r="D24" t="s">
        <v>2603</v>
      </c>
      <c r="E24" s="2">
        <v>110.21739130434783</v>
      </c>
      <c r="F24" s="2">
        <v>0</v>
      </c>
      <c r="G24" s="2">
        <v>0.57608695652173914</v>
      </c>
      <c r="H24" s="2">
        <v>0</v>
      </c>
      <c r="I24" s="2">
        <v>4.8405434782608694</v>
      </c>
      <c r="J24" s="2">
        <v>0</v>
      </c>
      <c r="K24" s="2">
        <v>0</v>
      </c>
      <c r="L24" s="2">
        <v>0</v>
      </c>
      <c r="M24" s="2">
        <v>15.664239130434783</v>
      </c>
      <c r="N24" s="2">
        <v>15.441086956521733</v>
      </c>
      <c r="O24" s="2">
        <v>0.28221794871794864</v>
      </c>
      <c r="P24" s="2">
        <v>0</v>
      </c>
      <c r="Q24" s="2">
        <v>73.359021739130455</v>
      </c>
      <c r="R24" s="2">
        <v>0.66558481262327429</v>
      </c>
      <c r="S24" s="2">
        <v>0</v>
      </c>
      <c r="T24" s="2">
        <v>0</v>
      </c>
      <c r="U24" s="2">
        <v>0</v>
      </c>
      <c r="V24" s="2">
        <v>0</v>
      </c>
      <c r="W24" s="2">
        <v>2.1739130434782608E-2</v>
      </c>
      <c r="X24" s="2">
        <v>0</v>
      </c>
      <c r="Y24" s="2">
        <v>0</v>
      </c>
      <c r="Z24" s="2">
        <v>1.9723865877712031E-4</v>
      </c>
      <c r="AA24" s="2">
        <v>0</v>
      </c>
      <c r="AB24" s="2">
        <v>0</v>
      </c>
      <c r="AC24" s="2">
        <v>0</v>
      </c>
      <c r="AD24" s="2">
        <v>0</v>
      </c>
      <c r="AE24" s="2">
        <v>0</v>
      </c>
      <c r="AF24" s="2">
        <v>225.35576086956516</v>
      </c>
      <c r="AG24" s="2">
        <v>0</v>
      </c>
      <c r="AH24" t="s">
        <v>569</v>
      </c>
      <c r="AI24">
        <v>9</v>
      </c>
    </row>
    <row r="25" spans="1:35" x14ac:dyDescent="0.25">
      <c r="A25" t="s">
        <v>2660</v>
      </c>
      <c r="B25" t="s">
        <v>2232</v>
      </c>
      <c r="C25" t="s">
        <v>2308</v>
      </c>
      <c r="D25" t="s">
        <v>2617</v>
      </c>
      <c r="E25" s="2">
        <v>13.010869565217391</v>
      </c>
      <c r="F25" s="2">
        <v>0</v>
      </c>
      <c r="G25" s="2">
        <v>0</v>
      </c>
      <c r="H25" s="2">
        <v>0</v>
      </c>
      <c r="I25" s="2">
        <v>0</v>
      </c>
      <c r="J25" s="2">
        <v>0</v>
      </c>
      <c r="K25" s="2">
        <v>0</v>
      </c>
      <c r="L25" s="2">
        <v>1.9536956521739128</v>
      </c>
      <c r="M25" s="2">
        <v>0</v>
      </c>
      <c r="N25" s="2">
        <v>0</v>
      </c>
      <c r="O25" s="2">
        <v>0</v>
      </c>
      <c r="P25" s="2">
        <v>0</v>
      </c>
      <c r="Q25" s="2">
        <v>23.357282608695652</v>
      </c>
      <c r="R25" s="2">
        <v>1.7952130325814537</v>
      </c>
      <c r="S25" s="2">
        <v>4.660869565217391</v>
      </c>
      <c r="T25" s="2">
        <v>0</v>
      </c>
      <c r="U25" s="2">
        <v>0</v>
      </c>
      <c r="V25" s="2">
        <v>0.35822890559732667</v>
      </c>
      <c r="W25" s="2">
        <v>5.7143478260869545</v>
      </c>
      <c r="X25" s="2">
        <v>0.25641304347826088</v>
      </c>
      <c r="Y25" s="2">
        <v>0</v>
      </c>
      <c r="Z25" s="2">
        <v>0.45890559732664987</v>
      </c>
      <c r="AA25" s="2">
        <v>0</v>
      </c>
      <c r="AB25" s="2">
        <v>0</v>
      </c>
      <c r="AC25" s="2">
        <v>0</v>
      </c>
      <c r="AD25" s="2">
        <v>0</v>
      </c>
      <c r="AE25" s="2">
        <v>7.8017391304347816</v>
      </c>
      <c r="AF25" s="2">
        <v>0</v>
      </c>
      <c r="AG25" s="2">
        <v>0</v>
      </c>
      <c r="AH25" t="s">
        <v>1100</v>
      </c>
      <c r="AI25">
        <v>9</v>
      </c>
    </row>
    <row r="26" spans="1:35" x14ac:dyDescent="0.25">
      <c r="A26" t="s">
        <v>2660</v>
      </c>
      <c r="B26" t="s">
        <v>2182</v>
      </c>
      <c r="C26" t="s">
        <v>2308</v>
      </c>
      <c r="D26" t="s">
        <v>2617</v>
      </c>
      <c r="E26" s="2">
        <v>59.097826086956523</v>
      </c>
      <c r="F26" s="2">
        <v>5.5652173913043477</v>
      </c>
      <c r="G26" s="2">
        <v>0</v>
      </c>
      <c r="H26" s="2">
        <v>0</v>
      </c>
      <c r="I26" s="2">
        <v>8.6956521739130432E-2</v>
      </c>
      <c r="J26" s="2">
        <v>0</v>
      </c>
      <c r="K26" s="2">
        <v>0</v>
      </c>
      <c r="L26" s="2">
        <v>1.9842391304347824</v>
      </c>
      <c r="M26" s="2">
        <v>5.4090217391304343</v>
      </c>
      <c r="N26" s="2">
        <v>0</v>
      </c>
      <c r="O26" s="2">
        <v>9.1526577156520128E-2</v>
      </c>
      <c r="P26" s="2">
        <v>5.2798913043478262</v>
      </c>
      <c r="Q26" s="2">
        <v>0.95945652173913043</v>
      </c>
      <c r="R26" s="2">
        <v>0.10557660474526392</v>
      </c>
      <c r="S26" s="2">
        <v>3.5988043478260865</v>
      </c>
      <c r="T26" s="2">
        <v>0</v>
      </c>
      <c r="U26" s="2">
        <v>0</v>
      </c>
      <c r="V26" s="2">
        <v>6.0895714548464215E-2</v>
      </c>
      <c r="W26" s="2">
        <v>3.7240217391304338</v>
      </c>
      <c r="X26" s="2">
        <v>0.26260869565217393</v>
      </c>
      <c r="Y26" s="2">
        <v>0</v>
      </c>
      <c r="Z26" s="2">
        <v>6.7458157071914632E-2</v>
      </c>
      <c r="AA26" s="2">
        <v>0</v>
      </c>
      <c r="AB26" s="2">
        <v>0</v>
      </c>
      <c r="AC26" s="2">
        <v>0</v>
      </c>
      <c r="AD26" s="2">
        <v>0</v>
      </c>
      <c r="AE26" s="2">
        <v>36.684456521739136</v>
      </c>
      <c r="AF26" s="2">
        <v>1.7764130434782606</v>
      </c>
      <c r="AG26" s="2">
        <v>0</v>
      </c>
      <c r="AH26" t="s">
        <v>1050</v>
      </c>
      <c r="AI26">
        <v>9</v>
      </c>
    </row>
    <row r="27" spans="1:35" x14ac:dyDescent="0.25">
      <c r="A27" t="s">
        <v>2660</v>
      </c>
      <c r="B27" t="s">
        <v>1520</v>
      </c>
      <c r="C27" t="s">
        <v>2367</v>
      </c>
      <c r="D27" t="s">
        <v>2623</v>
      </c>
      <c r="E27" s="2">
        <v>76.652173913043484</v>
      </c>
      <c r="F27" s="2">
        <v>5.2173913043478262</v>
      </c>
      <c r="G27" s="2">
        <v>0</v>
      </c>
      <c r="H27" s="2">
        <v>0</v>
      </c>
      <c r="I27" s="2">
        <v>0</v>
      </c>
      <c r="J27" s="2">
        <v>0</v>
      </c>
      <c r="K27" s="2">
        <v>0</v>
      </c>
      <c r="L27" s="2">
        <v>3.1602173913043479</v>
      </c>
      <c r="M27" s="2">
        <v>0</v>
      </c>
      <c r="N27" s="2">
        <v>2.9565217391304346</v>
      </c>
      <c r="O27" s="2">
        <v>3.8570618264322176E-2</v>
      </c>
      <c r="P27" s="2">
        <v>2.1017391304347823</v>
      </c>
      <c r="Q27" s="2">
        <v>4.0240217391304354</v>
      </c>
      <c r="R27" s="2">
        <v>7.9916335791264892E-2</v>
      </c>
      <c r="S27" s="2">
        <v>2.5767391304347824</v>
      </c>
      <c r="T27" s="2">
        <v>0</v>
      </c>
      <c r="U27" s="2">
        <v>0</v>
      </c>
      <c r="V27" s="2">
        <v>3.3615995462280196E-2</v>
      </c>
      <c r="W27" s="2">
        <v>6.8034782608695652</v>
      </c>
      <c r="X27" s="2">
        <v>0.25815217391304346</v>
      </c>
      <c r="Y27" s="2">
        <v>0</v>
      </c>
      <c r="Z27" s="2">
        <v>9.2125638116846278E-2</v>
      </c>
      <c r="AA27" s="2">
        <v>0</v>
      </c>
      <c r="AB27" s="2">
        <v>0</v>
      </c>
      <c r="AC27" s="2">
        <v>0</v>
      </c>
      <c r="AD27" s="2">
        <v>0</v>
      </c>
      <c r="AE27" s="2">
        <v>0</v>
      </c>
      <c r="AF27" s="2">
        <v>0</v>
      </c>
      <c r="AG27" s="2">
        <v>0</v>
      </c>
      <c r="AH27" t="s">
        <v>386</v>
      </c>
      <c r="AI27">
        <v>9</v>
      </c>
    </row>
    <row r="28" spans="1:35" x14ac:dyDescent="0.25">
      <c r="A28" t="s">
        <v>2660</v>
      </c>
      <c r="B28" t="s">
        <v>2020</v>
      </c>
      <c r="C28" t="s">
        <v>2407</v>
      </c>
      <c r="D28" t="s">
        <v>2619</v>
      </c>
      <c r="E28" s="2">
        <v>109.72826086956522</v>
      </c>
      <c r="F28" s="2">
        <v>6.0869565217391308</v>
      </c>
      <c r="G28" s="2">
        <v>0.28695652173913011</v>
      </c>
      <c r="H28" s="2">
        <v>0.61010869565217407</v>
      </c>
      <c r="I28" s="2">
        <v>0</v>
      </c>
      <c r="J28" s="2">
        <v>0</v>
      </c>
      <c r="K28" s="2">
        <v>0</v>
      </c>
      <c r="L28" s="2">
        <v>4.2505434782608713</v>
      </c>
      <c r="M28" s="2">
        <v>6.4972826086956523</v>
      </c>
      <c r="N28" s="2">
        <v>0</v>
      </c>
      <c r="O28" s="2">
        <v>5.9212481426448735E-2</v>
      </c>
      <c r="P28" s="2">
        <v>0</v>
      </c>
      <c r="Q28" s="2">
        <v>18.186086956521741</v>
      </c>
      <c r="R28" s="2">
        <v>0.16573749380881628</v>
      </c>
      <c r="S28" s="2">
        <v>9.7876086956521764</v>
      </c>
      <c r="T28" s="2">
        <v>9.7968478260869585</v>
      </c>
      <c r="U28" s="2">
        <v>0</v>
      </c>
      <c r="V28" s="2">
        <v>0.17848142644873705</v>
      </c>
      <c r="W28" s="2">
        <v>9.9613043478260863</v>
      </c>
      <c r="X28" s="2">
        <v>7.8496739130434801</v>
      </c>
      <c r="Y28" s="2">
        <v>0</v>
      </c>
      <c r="Z28" s="2">
        <v>0.16231896978702332</v>
      </c>
      <c r="AA28" s="2">
        <v>0</v>
      </c>
      <c r="AB28" s="2">
        <v>4.8133695652173891</v>
      </c>
      <c r="AC28" s="2">
        <v>0</v>
      </c>
      <c r="AD28" s="2">
        <v>0</v>
      </c>
      <c r="AE28" s="2">
        <v>0</v>
      </c>
      <c r="AF28" s="2">
        <v>0</v>
      </c>
      <c r="AG28" s="2">
        <v>0</v>
      </c>
      <c r="AH28" t="s">
        <v>882</v>
      </c>
      <c r="AI28">
        <v>9</v>
      </c>
    </row>
    <row r="29" spans="1:35" x14ac:dyDescent="0.25">
      <c r="A29" t="s">
        <v>2660</v>
      </c>
      <c r="B29" t="s">
        <v>1151</v>
      </c>
      <c r="C29" t="s">
        <v>1785</v>
      </c>
      <c r="D29" t="s">
        <v>2610</v>
      </c>
      <c r="E29" s="2">
        <v>91.032608695652172</v>
      </c>
      <c r="F29" s="2">
        <v>5.3043478260869561</v>
      </c>
      <c r="G29" s="2">
        <v>0.63043478260869568</v>
      </c>
      <c r="H29" s="2">
        <v>0.39130434782608697</v>
      </c>
      <c r="I29" s="2">
        <v>0</v>
      </c>
      <c r="J29" s="2">
        <v>0</v>
      </c>
      <c r="K29" s="2">
        <v>0</v>
      </c>
      <c r="L29" s="2">
        <v>5.427391304347827</v>
      </c>
      <c r="M29" s="2">
        <v>5.3043478260869561</v>
      </c>
      <c r="N29" s="2">
        <v>4.2168478260869566</v>
      </c>
      <c r="O29" s="2">
        <v>0.10459104477611939</v>
      </c>
      <c r="P29" s="2">
        <v>6.0213043478260886</v>
      </c>
      <c r="Q29" s="2">
        <v>5.4801086956521745</v>
      </c>
      <c r="R29" s="2">
        <v>0.12634388059701493</v>
      </c>
      <c r="S29" s="2">
        <v>5.157934782608705</v>
      </c>
      <c r="T29" s="2">
        <v>0</v>
      </c>
      <c r="U29" s="2">
        <v>0</v>
      </c>
      <c r="V29" s="2">
        <v>5.6660298507462792E-2</v>
      </c>
      <c r="W29" s="2">
        <v>9.6809782608695656</v>
      </c>
      <c r="X29" s="2">
        <v>5.4625000000000004</v>
      </c>
      <c r="Y29" s="2">
        <v>1.0244565217391304</v>
      </c>
      <c r="Z29" s="2">
        <v>0.17760597014925375</v>
      </c>
      <c r="AA29" s="2">
        <v>0</v>
      </c>
      <c r="AB29" s="2">
        <v>0</v>
      </c>
      <c r="AC29" s="2">
        <v>0</v>
      </c>
      <c r="AD29" s="2">
        <v>0</v>
      </c>
      <c r="AE29" s="2">
        <v>0</v>
      </c>
      <c r="AF29" s="2">
        <v>0</v>
      </c>
      <c r="AG29" s="2">
        <v>0</v>
      </c>
      <c r="AH29" t="s">
        <v>14</v>
      </c>
      <c r="AI29">
        <v>9</v>
      </c>
    </row>
    <row r="30" spans="1:35" x14ac:dyDescent="0.25">
      <c r="A30" t="s">
        <v>2660</v>
      </c>
      <c r="B30" t="s">
        <v>1578</v>
      </c>
      <c r="C30" t="s">
        <v>2286</v>
      </c>
      <c r="D30" t="s">
        <v>2603</v>
      </c>
      <c r="E30" s="2">
        <v>65.728260869565219</v>
      </c>
      <c r="F30" s="2">
        <v>5.5654347826086958</v>
      </c>
      <c r="G30" s="2">
        <v>0.30434782608695654</v>
      </c>
      <c r="H30" s="2">
        <v>0.2391304347826087</v>
      </c>
      <c r="I30" s="2">
        <v>6.2096739130434768</v>
      </c>
      <c r="J30" s="2">
        <v>0</v>
      </c>
      <c r="K30" s="2">
        <v>0</v>
      </c>
      <c r="L30" s="2">
        <v>0.55130434782608695</v>
      </c>
      <c r="M30" s="2">
        <v>5.5654347826086958</v>
      </c>
      <c r="N30" s="2">
        <v>3.280108695652173</v>
      </c>
      <c r="O30" s="2">
        <v>0.13457747643459564</v>
      </c>
      <c r="P30" s="2">
        <v>1.1367391304347827</v>
      </c>
      <c r="Q30" s="2">
        <v>16.880217391304342</v>
      </c>
      <c r="R30" s="2">
        <v>0.27411278319828003</v>
      </c>
      <c r="S30" s="2">
        <v>6.2301086956521718</v>
      </c>
      <c r="T30" s="2">
        <v>8.5159782608695611</v>
      </c>
      <c r="U30" s="2">
        <v>0</v>
      </c>
      <c r="V30" s="2">
        <v>0.22434926409789968</v>
      </c>
      <c r="W30" s="2">
        <v>4.8317391304347828</v>
      </c>
      <c r="X30" s="2">
        <v>7.6656521739130428</v>
      </c>
      <c r="Y30" s="2">
        <v>0</v>
      </c>
      <c r="Z30" s="2">
        <v>0.19013725814453447</v>
      </c>
      <c r="AA30" s="2">
        <v>0.2608695652173913</v>
      </c>
      <c r="AB30" s="2">
        <v>0</v>
      </c>
      <c r="AC30" s="2">
        <v>0</v>
      </c>
      <c r="AD30" s="2">
        <v>3.4251086956521748</v>
      </c>
      <c r="AE30" s="2">
        <v>0</v>
      </c>
      <c r="AF30" s="2">
        <v>0</v>
      </c>
      <c r="AG30" s="2">
        <v>0.97826086956521741</v>
      </c>
      <c r="AH30" t="s">
        <v>444</v>
      </c>
      <c r="AI30">
        <v>9</v>
      </c>
    </row>
    <row r="31" spans="1:35" x14ac:dyDescent="0.25">
      <c r="A31" t="s">
        <v>2660</v>
      </c>
      <c r="B31" t="s">
        <v>1521</v>
      </c>
      <c r="C31" t="s">
        <v>2422</v>
      </c>
      <c r="D31" t="s">
        <v>2605</v>
      </c>
      <c r="E31" s="2">
        <v>44.076086956521742</v>
      </c>
      <c r="F31" s="2">
        <v>11.108695652173912</v>
      </c>
      <c r="G31" s="2">
        <v>0.36956521739130432</v>
      </c>
      <c r="H31" s="2">
        <v>0.20652173913043478</v>
      </c>
      <c r="I31" s="2">
        <v>4.9565217391304346</v>
      </c>
      <c r="J31" s="2">
        <v>0</v>
      </c>
      <c r="K31" s="2">
        <v>0</v>
      </c>
      <c r="L31" s="2">
        <v>1.4293478260869565</v>
      </c>
      <c r="M31" s="2">
        <v>0.74456521739130432</v>
      </c>
      <c r="N31" s="2">
        <v>4.6345652173913043</v>
      </c>
      <c r="O31" s="2">
        <v>0.1220419235511714</v>
      </c>
      <c r="P31" s="2">
        <v>4.4966304347826096</v>
      </c>
      <c r="Q31" s="2">
        <v>3.7493478260869564</v>
      </c>
      <c r="R31" s="2">
        <v>0.18708508014796549</v>
      </c>
      <c r="S31" s="2">
        <v>5.7347826086956637</v>
      </c>
      <c r="T31" s="2">
        <v>0</v>
      </c>
      <c r="U31" s="2">
        <v>0</v>
      </c>
      <c r="V31" s="2">
        <v>0.13011097410604217</v>
      </c>
      <c r="W31" s="2">
        <v>5.0034782608695654</v>
      </c>
      <c r="X31" s="2">
        <v>8.2472826086956523</v>
      </c>
      <c r="Y31" s="2">
        <v>0</v>
      </c>
      <c r="Z31" s="2">
        <v>0.30063378545006164</v>
      </c>
      <c r="AA31" s="2">
        <v>0</v>
      </c>
      <c r="AB31" s="2">
        <v>0</v>
      </c>
      <c r="AC31" s="2">
        <v>0</v>
      </c>
      <c r="AD31" s="2">
        <v>0</v>
      </c>
      <c r="AE31" s="2">
        <v>0</v>
      </c>
      <c r="AF31" s="2">
        <v>0</v>
      </c>
      <c r="AG31" s="2">
        <v>0</v>
      </c>
      <c r="AH31" t="s">
        <v>387</v>
      </c>
      <c r="AI31">
        <v>9</v>
      </c>
    </row>
    <row r="32" spans="1:35" x14ac:dyDescent="0.25">
      <c r="A32" t="s">
        <v>2660</v>
      </c>
      <c r="B32" t="s">
        <v>2012</v>
      </c>
      <c r="C32" t="s">
        <v>2376</v>
      </c>
      <c r="D32" t="s">
        <v>2621</v>
      </c>
      <c r="E32" s="2">
        <v>97.815217391304344</v>
      </c>
      <c r="F32" s="2">
        <v>9.7391304347826093</v>
      </c>
      <c r="G32" s="2">
        <v>0.95413043478260773</v>
      </c>
      <c r="H32" s="2">
        <v>0.62934782608695639</v>
      </c>
      <c r="I32" s="2">
        <v>11.043478260869565</v>
      </c>
      <c r="J32" s="2">
        <v>0</v>
      </c>
      <c r="K32" s="2">
        <v>0</v>
      </c>
      <c r="L32" s="2">
        <v>3.686521739130435</v>
      </c>
      <c r="M32" s="2">
        <v>5.2173913043478262</v>
      </c>
      <c r="N32" s="2">
        <v>0</v>
      </c>
      <c r="O32" s="2">
        <v>5.3339259917768646E-2</v>
      </c>
      <c r="P32" s="2">
        <v>0</v>
      </c>
      <c r="Q32" s="2">
        <v>8.4316304347826136</v>
      </c>
      <c r="R32" s="2">
        <v>8.6199577730859039E-2</v>
      </c>
      <c r="S32" s="2">
        <v>10.205217391304354</v>
      </c>
      <c r="T32" s="2">
        <v>12.547717391304349</v>
      </c>
      <c r="U32" s="2">
        <v>0</v>
      </c>
      <c r="V32" s="2">
        <v>0.23261140126680752</v>
      </c>
      <c r="W32" s="2">
        <v>5.4760869565217378</v>
      </c>
      <c r="X32" s="2">
        <v>9.7295652173913023</v>
      </c>
      <c r="Y32" s="2">
        <v>0</v>
      </c>
      <c r="Z32" s="2">
        <v>0.15545282809201019</v>
      </c>
      <c r="AA32" s="2">
        <v>0</v>
      </c>
      <c r="AB32" s="2">
        <v>5.9723913043478261</v>
      </c>
      <c r="AC32" s="2">
        <v>0</v>
      </c>
      <c r="AD32" s="2">
        <v>0</v>
      </c>
      <c r="AE32" s="2">
        <v>0</v>
      </c>
      <c r="AF32" s="2">
        <v>0</v>
      </c>
      <c r="AG32" s="2">
        <v>0</v>
      </c>
      <c r="AH32" t="s">
        <v>874</v>
      </c>
      <c r="AI32">
        <v>9</v>
      </c>
    </row>
    <row r="33" spans="1:35" x14ac:dyDescent="0.25">
      <c r="A33" t="s">
        <v>2660</v>
      </c>
      <c r="B33" t="s">
        <v>2010</v>
      </c>
      <c r="C33" t="s">
        <v>2386</v>
      </c>
      <c r="D33" t="s">
        <v>2619</v>
      </c>
      <c r="E33" s="2">
        <v>76.869565217391298</v>
      </c>
      <c r="F33" s="2">
        <v>5.5652173913043477</v>
      </c>
      <c r="G33" s="2">
        <v>0.48956521739130443</v>
      </c>
      <c r="H33" s="2">
        <v>0.43478260869565216</v>
      </c>
      <c r="I33" s="2">
        <v>1.4673913043478262</v>
      </c>
      <c r="J33" s="2">
        <v>0</v>
      </c>
      <c r="K33" s="2">
        <v>0</v>
      </c>
      <c r="L33" s="2">
        <v>3.2527173913043477</v>
      </c>
      <c r="M33" s="2">
        <v>8.6956521739130432E-2</v>
      </c>
      <c r="N33" s="2">
        <v>5.9742391304347837</v>
      </c>
      <c r="O33" s="2">
        <v>7.8850395927601832E-2</v>
      </c>
      <c r="P33" s="2">
        <v>5.3044565217391302</v>
      </c>
      <c r="Q33" s="2">
        <v>6.8565217391304332</v>
      </c>
      <c r="R33" s="2">
        <v>0.15820277149321266</v>
      </c>
      <c r="S33" s="2">
        <v>6.7989130434782608</v>
      </c>
      <c r="T33" s="2">
        <v>10.336956521739131</v>
      </c>
      <c r="U33" s="2">
        <v>0</v>
      </c>
      <c r="V33" s="2">
        <v>0.22292138009049775</v>
      </c>
      <c r="W33" s="2">
        <v>7.2116304347826086</v>
      </c>
      <c r="X33" s="2">
        <v>9.6996739130434779</v>
      </c>
      <c r="Y33" s="2">
        <v>0</v>
      </c>
      <c r="Z33" s="2">
        <v>0.22</v>
      </c>
      <c r="AA33" s="2">
        <v>0</v>
      </c>
      <c r="AB33" s="2">
        <v>0</v>
      </c>
      <c r="AC33" s="2">
        <v>0</v>
      </c>
      <c r="AD33" s="2">
        <v>0</v>
      </c>
      <c r="AE33" s="2">
        <v>0</v>
      </c>
      <c r="AF33" s="2">
        <v>0</v>
      </c>
      <c r="AG33" s="2">
        <v>0.32608695652173914</v>
      </c>
      <c r="AH33" t="s">
        <v>872</v>
      </c>
      <c r="AI33">
        <v>9</v>
      </c>
    </row>
    <row r="34" spans="1:35" x14ac:dyDescent="0.25">
      <c r="A34" t="s">
        <v>2660</v>
      </c>
      <c r="B34" t="s">
        <v>1491</v>
      </c>
      <c r="C34" t="s">
        <v>2386</v>
      </c>
      <c r="D34" t="s">
        <v>2619</v>
      </c>
      <c r="E34" s="2">
        <v>214.86956521739131</v>
      </c>
      <c r="F34" s="2">
        <v>5.5652173913043477</v>
      </c>
      <c r="G34" s="2">
        <v>0</v>
      </c>
      <c r="H34" s="2">
        <v>0</v>
      </c>
      <c r="I34" s="2">
        <v>7.2710869565217395</v>
      </c>
      <c r="J34" s="2">
        <v>0</v>
      </c>
      <c r="K34" s="2">
        <v>0</v>
      </c>
      <c r="L34" s="2">
        <v>9.8222826086956516</v>
      </c>
      <c r="M34" s="2">
        <v>5.3043478260869561</v>
      </c>
      <c r="N34" s="2">
        <v>15.725434782608696</v>
      </c>
      <c r="O34" s="2">
        <v>9.7872318899231078E-2</v>
      </c>
      <c r="P34" s="2">
        <v>4.7482608695652173</v>
      </c>
      <c r="Q34" s="2">
        <v>47.852934782608706</v>
      </c>
      <c r="R34" s="2">
        <v>0.24480524079320115</v>
      </c>
      <c r="S34" s="2">
        <v>19.814673913043475</v>
      </c>
      <c r="T34" s="2">
        <v>11.403478260869569</v>
      </c>
      <c r="U34" s="2">
        <v>0</v>
      </c>
      <c r="V34" s="2">
        <v>0.14528885066774586</v>
      </c>
      <c r="W34" s="2">
        <v>20.824999999999992</v>
      </c>
      <c r="X34" s="2">
        <v>28.278260869565205</v>
      </c>
      <c r="Y34" s="2">
        <v>0</v>
      </c>
      <c r="Z34" s="2">
        <v>0.2285259004451638</v>
      </c>
      <c r="AA34" s="2">
        <v>0</v>
      </c>
      <c r="AB34" s="2">
        <v>0</v>
      </c>
      <c r="AC34" s="2">
        <v>0</v>
      </c>
      <c r="AD34" s="2">
        <v>0</v>
      </c>
      <c r="AE34" s="2">
        <v>0</v>
      </c>
      <c r="AF34" s="2">
        <v>0</v>
      </c>
      <c r="AG34" s="2">
        <v>0</v>
      </c>
      <c r="AH34" t="s">
        <v>356</v>
      </c>
      <c r="AI34">
        <v>9</v>
      </c>
    </row>
    <row r="35" spans="1:35" x14ac:dyDescent="0.25">
      <c r="A35" t="s">
        <v>2660</v>
      </c>
      <c r="B35" t="s">
        <v>1530</v>
      </c>
      <c r="C35" t="s">
        <v>2386</v>
      </c>
      <c r="D35" t="s">
        <v>2619</v>
      </c>
      <c r="E35" s="2">
        <v>92.543478260869563</v>
      </c>
      <c r="F35" s="2">
        <v>5.7391304347826084</v>
      </c>
      <c r="G35" s="2">
        <v>0.43043478260869622</v>
      </c>
      <c r="H35" s="2">
        <v>0.50086956521739123</v>
      </c>
      <c r="I35" s="2">
        <v>0</v>
      </c>
      <c r="J35" s="2">
        <v>0</v>
      </c>
      <c r="K35" s="2">
        <v>0</v>
      </c>
      <c r="L35" s="2">
        <v>4.2570652173913039</v>
      </c>
      <c r="M35" s="2">
        <v>5.4573913043478255</v>
      </c>
      <c r="N35" s="2">
        <v>0</v>
      </c>
      <c r="O35" s="2">
        <v>5.8971106412966871E-2</v>
      </c>
      <c r="P35" s="2">
        <v>4.7776086956521731</v>
      </c>
      <c r="Q35" s="2">
        <v>8.6873913043478268</v>
      </c>
      <c r="R35" s="2">
        <v>0.14549917782475921</v>
      </c>
      <c r="S35" s="2">
        <v>9.9745652173912998</v>
      </c>
      <c r="T35" s="2">
        <v>8.3270652173913042</v>
      </c>
      <c r="U35" s="2">
        <v>0</v>
      </c>
      <c r="V35" s="2">
        <v>0.19776250880902038</v>
      </c>
      <c r="W35" s="2">
        <v>8.4236956521739152</v>
      </c>
      <c r="X35" s="2">
        <v>6.3527173913043482</v>
      </c>
      <c r="Y35" s="2">
        <v>0</v>
      </c>
      <c r="Z35" s="2">
        <v>0.15966995536762982</v>
      </c>
      <c r="AA35" s="2">
        <v>0</v>
      </c>
      <c r="AB35" s="2">
        <v>0</v>
      </c>
      <c r="AC35" s="2">
        <v>0</v>
      </c>
      <c r="AD35" s="2">
        <v>0</v>
      </c>
      <c r="AE35" s="2">
        <v>0</v>
      </c>
      <c r="AF35" s="2">
        <v>0</v>
      </c>
      <c r="AG35" s="2">
        <v>0</v>
      </c>
      <c r="AH35" t="s">
        <v>396</v>
      </c>
      <c r="AI35">
        <v>9</v>
      </c>
    </row>
    <row r="36" spans="1:35" x14ac:dyDescent="0.25">
      <c r="A36" t="s">
        <v>2660</v>
      </c>
      <c r="B36" t="s">
        <v>1905</v>
      </c>
      <c r="C36" t="s">
        <v>2547</v>
      </c>
      <c r="D36" t="s">
        <v>2624</v>
      </c>
      <c r="E36" s="2">
        <v>72.336956521739125</v>
      </c>
      <c r="F36" s="2">
        <v>5.4782608695652177</v>
      </c>
      <c r="G36" s="2">
        <v>0.10869565217391304</v>
      </c>
      <c r="H36" s="2">
        <v>0</v>
      </c>
      <c r="I36" s="2">
        <v>0</v>
      </c>
      <c r="J36" s="2">
        <v>0</v>
      </c>
      <c r="K36" s="2">
        <v>0</v>
      </c>
      <c r="L36" s="2">
        <v>0</v>
      </c>
      <c r="M36" s="2">
        <v>4.0879347826086931</v>
      </c>
      <c r="N36" s="2">
        <v>0</v>
      </c>
      <c r="O36" s="2">
        <v>5.6512396694214845E-2</v>
      </c>
      <c r="P36" s="2">
        <v>0</v>
      </c>
      <c r="Q36" s="2">
        <v>8.4646739130434767</v>
      </c>
      <c r="R36" s="2">
        <v>0.11701728024042073</v>
      </c>
      <c r="S36" s="2">
        <v>0</v>
      </c>
      <c r="T36" s="2">
        <v>8.4782608695652181E-3</v>
      </c>
      <c r="U36" s="2">
        <v>0</v>
      </c>
      <c r="V36" s="2">
        <v>1.1720510894064615E-4</v>
      </c>
      <c r="W36" s="2">
        <v>4.9782608695652174E-2</v>
      </c>
      <c r="X36" s="2">
        <v>0</v>
      </c>
      <c r="Y36" s="2">
        <v>0</v>
      </c>
      <c r="Z36" s="2">
        <v>6.8820435762584526E-4</v>
      </c>
      <c r="AA36" s="2">
        <v>0</v>
      </c>
      <c r="AB36" s="2">
        <v>0</v>
      </c>
      <c r="AC36" s="2">
        <v>0</v>
      </c>
      <c r="AD36" s="2">
        <v>0</v>
      </c>
      <c r="AE36" s="2">
        <v>0</v>
      </c>
      <c r="AF36" s="2">
        <v>0</v>
      </c>
      <c r="AG36" s="2">
        <v>0</v>
      </c>
      <c r="AH36" t="s">
        <v>765</v>
      </c>
      <c r="AI36">
        <v>9</v>
      </c>
    </row>
    <row r="37" spans="1:35" x14ac:dyDescent="0.25">
      <c r="A37" t="s">
        <v>2660</v>
      </c>
      <c r="B37" t="s">
        <v>2249</v>
      </c>
      <c r="C37" t="s">
        <v>2346</v>
      </c>
      <c r="D37" t="s">
        <v>2624</v>
      </c>
      <c r="E37" s="2">
        <v>54.445652173913047</v>
      </c>
      <c r="F37" s="2">
        <v>5.3043478260869561</v>
      </c>
      <c r="G37" s="2">
        <v>0.59782608695652173</v>
      </c>
      <c r="H37" s="2">
        <v>0</v>
      </c>
      <c r="I37" s="2">
        <v>0</v>
      </c>
      <c r="J37" s="2">
        <v>0</v>
      </c>
      <c r="K37" s="2">
        <v>0</v>
      </c>
      <c r="L37" s="2">
        <v>4.1195652173913047</v>
      </c>
      <c r="M37" s="2">
        <v>4.3788043478260867</v>
      </c>
      <c r="N37" s="2">
        <v>4.6477173913043481</v>
      </c>
      <c r="O37" s="2">
        <v>0.16578957875823516</v>
      </c>
      <c r="P37" s="2">
        <v>0</v>
      </c>
      <c r="Q37" s="2">
        <v>8.2330434782608712</v>
      </c>
      <c r="R37" s="2">
        <v>0.15121581153922942</v>
      </c>
      <c r="S37" s="2">
        <v>9.8214130434782607</v>
      </c>
      <c r="T37" s="2">
        <v>2.4720652173913051</v>
      </c>
      <c r="U37" s="2">
        <v>3.6086956521739127E-2</v>
      </c>
      <c r="V37" s="2">
        <v>0.2264563785186664</v>
      </c>
      <c r="W37" s="2">
        <v>8.5757608695652152</v>
      </c>
      <c r="X37" s="2">
        <v>12.329999999999998</v>
      </c>
      <c r="Y37" s="2">
        <v>0</v>
      </c>
      <c r="Z37" s="2">
        <v>0.38397484527849862</v>
      </c>
      <c r="AA37" s="2">
        <v>0</v>
      </c>
      <c r="AB37" s="2">
        <v>0</v>
      </c>
      <c r="AC37" s="2">
        <v>0</v>
      </c>
      <c r="AD37" s="2">
        <v>0</v>
      </c>
      <c r="AE37" s="2">
        <v>0</v>
      </c>
      <c r="AF37" s="2">
        <v>0</v>
      </c>
      <c r="AG37" s="2">
        <v>0</v>
      </c>
      <c r="AH37" t="s">
        <v>1119</v>
      </c>
      <c r="AI37">
        <v>9</v>
      </c>
    </row>
    <row r="38" spans="1:35" x14ac:dyDescent="0.25">
      <c r="A38" t="s">
        <v>2660</v>
      </c>
      <c r="B38" t="s">
        <v>1394</v>
      </c>
      <c r="C38" t="s">
        <v>2286</v>
      </c>
      <c r="D38" t="s">
        <v>2603</v>
      </c>
      <c r="E38" s="2">
        <v>44.543478260869563</v>
      </c>
      <c r="F38" s="2">
        <v>4.7065217391304346</v>
      </c>
      <c r="G38" s="2">
        <v>0</v>
      </c>
      <c r="H38" s="2">
        <v>0</v>
      </c>
      <c r="I38" s="2">
        <v>0</v>
      </c>
      <c r="J38" s="2">
        <v>0</v>
      </c>
      <c r="K38" s="2">
        <v>0</v>
      </c>
      <c r="L38" s="2">
        <v>1.9483695652173914</v>
      </c>
      <c r="M38" s="2">
        <v>5.4306521739130451</v>
      </c>
      <c r="N38" s="2">
        <v>3.7425000000000002</v>
      </c>
      <c r="O38" s="2">
        <v>0.20593704245973651</v>
      </c>
      <c r="P38" s="2">
        <v>5.5385869565217405</v>
      </c>
      <c r="Q38" s="2">
        <v>9.7304347826087021</v>
      </c>
      <c r="R38" s="2">
        <v>0.34278916544655952</v>
      </c>
      <c r="S38" s="2">
        <v>0</v>
      </c>
      <c r="T38" s="2">
        <v>4.3506521739130415</v>
      </c>
      <c r="U38" s="2">
        <v>0</v>
      </c>
      <c r="V38" s="2">
        <v>9.76720351390922E-2</v>
      </c>
      <c r="W38" s="2">
        <v>2.3858695652173911</v>
      </c>
      <c r="X38" s="2">
        <v>3.0320652173913043</v>
      </c>
      <c r="Y38" s="2">
        <v>0</v>
      </c>
      <c r="Z38" s="2">
        <v>0.12163250366032211</v>
      </c>
      <c r="AA38" s="2">
        <v>0</v>
      </c>
      <c r="AB38" s="2">
        <v>0</v>
      </c>
      <c r="AC38" s="2">
        <v>0</v>
      </c>
      <c r="AD38" s="2">
        <v>0</v>
      </c>
      <c r="AE38" s="2">
        <v>0</v>
      </c>
      <c r="AF38" s="2">
        <v>0</v>
      </c>
      <c r="AG38" s="2">
        <v>0</v>
      </c>
      <c r="AH38" t="s">
        <v>258</v>
      </c>
      <c r="AI38">
        <v>9</v>
      </c>
    </row>
    <row r="39" spans="1:35" x14ac:dyDescent="0.25">
      <c r="A39" t="s">
        <v>2660</v>
      </c>
      <c r="B39" t="s">
        <v>2013</v>
      </c>
      <c r="C39" t="s">
        <v>2363</v>
      </c>
      <c r="D39" t="s">
        <v>2603</v>
      </c>
      <c r="E39" s="2">
        <v>123.29347826086956</v>
      </c>
      <c r="F39" s="2">
        <v>5.6523913043478258</v>
      </c>
      <c r="G39" s="2">
        <v>0.13043478260869565</v>
      </c>
      <c r="H39" s="2">
        <v>0.64130434782608692</v>
      </c>
      <c r="I39" s="2">
        <v>8.0926086956521726</v>
      </c>
      <c r="J39" s="2">
        <v>0</v>
      </c>
      <c r="K39" s="2">
        <v>0</v>
      </c>
      <c r="L39" s="2">
        <v>2.5755434782608688</v>
      </c>
      <c r="M39" s="2">
        <v>4.4350000000000005</v>
      </c>
      <c r="N39" s="2">
        <v>29.135543478260871</v>
      </c>
      <c r="O39" s="2">
        <v>0.27228158335537339</v>
      </c>
      <c r="P39" s="2">
        <v>5.6523913043478258</v>
      </c>
      <c r="Q39" s="2">
        <v>141.21445652173904</v>
      </c>
      <c r="R39" s="2">
        <v>1.1911972141408791</v>
      </c>
      <c r="S39" s="2">
        <v>11.035760869565218</v>
      </c>
      <c r="T39" s="2">
        <v>8.0097826086956498</v>
      </c>
      <c r="U39" s="2">
        <v>0</v>
      </c>
      <c r="V39" s="2">
        <v>0.1544732434100326</v>
      </c>
      <c r="W39" s="2">
        <v>7.000760869565215</v>
      </c>
      <c r="X39" s="2">
        <v>13.701630434782611</v>
      </c>
      <c r="Y39" s="2">
        <v>0</v>
      </c>
      <c r="Z39" s="2">
        <v>0.16791148726086574</v>
      </c>
      <c r="AA39" s="2">
        <v>0</v>
      </c>
      <c r="AB39" s="2">
        <v>0</v>
      </c>
      <c r="AC39" s="2">
        <v>0</v>
      </c>
      <c r="AD39" s="2">
        <v>0</v>
      </c>
      <c r="AE39" s="2">
        <v>0</v>
      </c>
      <c r="AF39" s="2">
        <v>0</v>
      </c>
      <c r="AG39" s="2">
        <v>0</v>
      </c>
      <c r="AH39" t="s">
        <v>875</v>
      </c>
      <c r="AI39">
        <v>9</v>
      </c>
    </row>
    <row r="40" spans="1:35" x14ac:dyDescent="0.25">
      <c r="A40" t="s">
        <v>2660</v>
      </c>
      <c r="B40" t="s">
        <v>2021</v>
      </c>
      <c r="C40" t="s">
        <v>2518</v>
      </c>
      <c r="D40" t="s">
        <v>2602</v>
      </c>
      <c r="E40" s="2">
        <v>89.815217391304344</v>
      </c>
      <c r="F40" s="2">
        <v>5.5652173913043477</v>
      </c>
      <c r="G40" s="2">
        <v>0.52173913043478259</v>
      </c>
      <c r="H40" s="2">
        <v>0.2608695652173913</v>
      </c>
      <c r="I40" s="2">
        <v>2.4456521739130435</v>
      </c>
      <c r="J40" s="2">
        <v>0</v>
      </c>
      <c r="K40" s="2">
        <v>0.52173913043478259</v>
      </c>
      <c r="L40" s="2">
        <v>6.5000000000000002E-2</v>
      </c>
      <c r="M40" s="2">
        <v>6.1786956521739116</v>
      </c>
      <c r="N40" s="2">
        <v>3.2309782608695645</v>
      </c>
      <c r="O40" s="2">
        <v>0.1047670337649764</v>
      </c>
      <c r="P40" s="2">
        <v>5.7547826086956517</v>
      </c>
      <c r="Q40" s="2">
        <v>13.932499999999999</v>
      </c>
      <c r="R40" s="2">
        <v>0.21919762798015247</v>
      </c>
      <c r="S40" s="2">
        <v>13.967717391304342</v>
      </c>
      <c r="T40" s="2">
        <v>15.023478260869563</v>
      </c>
      <c r="U40" s="2">
        <v>0</v>
      </c>
      <c r="V40" s="2">
        <v>0.32278712332082771</v>
      </c>
      <c r="W40" s="2">
        <v>9.4468478260869571</v>
      </c>
      <c r="X40" s="2">
        <v>14.526413043478261</v>
      </c>
      <c r="Y40" s="2">
        <v>0</v>
      </c>
      <c r="Z40" s="2">
        <v>0.26691758441244101</v>
      </c>
      <c r="AA40" s="2">
        <v>0</v>
      </c>
      <c r="AB40" s="2">
        <v>0</v>
      </c>
      <c r="AC40" s="2">
        <v>0</v>
      </c>
      <c r="AD40" s="2">
        <v>5.5652173913043477</v>
      </c>
      <c r="AE40" s="2">
        <v>0</v>
      </c>
      <c r="AF40" s="2">
        <v>0</v>
      </c>
      <c r="AG40" s="2">
        <v>1.0434782608695652</v>
      </c>
      <c r="AH40" t="s">
        <v>883</v>
      </c>
      <c r="AI40">
        <v>9</v>
      </c>
    </row>
    <row r="41" spans="1:35" x14ac:dyDescent="0.25">
      <c r="A41" t="s">
        <v>2660</v>
      </c>
      <c r="B41" t="s">
        <v>1471</v>
      </c>
      <c r="C41" t="s">
        <v>2444</v>
      </c>
      <c r="D41" t="s">
        <v>2626</v>
      </c>
      <c r="E41" s="2">
        <v>79.652173913043484</v>
      </c>
      <c r="F41" s="2">
        <v>37.298695652173905</v>
      </c>
      <c r="G41" s="2">
        <v>0.32608695652173914</v>
      </c>
      <c r="H41" s="2">
        <v>0</v>
      </c>
      <c r="I41" s="2">
        <v>17.308586956521744</v>
      </c>
      <c r="J41" s="2">
        <v>0</v>
      </c>
      <c r="K41" s="2">
        <v>0</v>
      </c>
      <c r="L41" s="2">
        <v>3.6034782608695655</v>
      </c>
      <c r="M41" s="2">
        <v>0</v>
      </c>
      <c r="N41" s="2">
        <v>14.965326086956523</v>
      </c>
      <c r="O41" s="2">
        <v>0.18788346069868997</v>
      </c>
      <c r="P41" s="2">
        <v>0</v>
      </c>
      <c r="Q41" s="2">
        <v>0</v>
      </c>
      <c r="R41" s="2">
        <v>0</v>
      </c>
      <c r="S41" s="2">
        <v>0</v>
      </c>
      <c r="T41" s="2">
        <v>0</v>
      </c>
      <c r="U41" s="2">
        <v>0</v>
      </c>
      <c r="V41" s="2">
        <v>0</v>
      </c>
      <c r="W41" s="2">
        <v>6.6076086956521722</v>
      </c>
      <c r="X41" s="2">
        <v>5.0791304347826092</v>
      </c>
      <c r="Y41" s="2">
        <v>11.151847826086957</v>
      </c>
      <c r="Z41" s="2">
        <v>0.28672898471615715</v>
      </c>
      <c r="AA41" s="2">
        <v>0</v>
      </c>
      <c r="AB41" s="2">
        <v>0</v>
      </c>
      <c r="AC41" s="2">
        <v>0</v>
      </c>
      <c r="AD41" s="2">
        <v>0</v>
      </c>
      <c r="AE41" s="2">
        <v>0</v>
      </c>
      <c r="AF41" s="2">
        <v>0</v>
      </c>
      <c r="AG41" s="2">
        <v>0</v>
      </c>
      <c r="AH41" t="s">
        <v>336</v>
      </c>
      <c r="AI41">
        <v>9</v>
      </c>
    </row>
    <row r="42" spans="1:35" x14ac:dyDescent="0.25">
      <c r="A42" t="s">
        <v>2660</v>
      </c>
      <c r="B42" t="s">
        <v>1258</v>
      </c>
      <c r="C42" t="s">
        <v>2359</v>
      </c>
      <c r="D42" t="s">
        <v>2621</v>
      </c>
      <c r="E42" s="2">
        <v>42.739130434782609</v>
      </c>
      <c r="F42" s="2">
        <v>3.3913043478260869</v>
      </c>
      <c r="G42" s="2">
        <v>0.28260869565217389</v>
      </c>
      <c r="H42" s="2">
        <v>0</v>
      </c>
      <c r="I42" s="2">
        <v>1.0896739130434783</v>
      </c>
      <c r="J42" s="2">
        <v>0</v>
      </c>
      <c r="K42" s="2">
        <v>0</v>
      </c>
      <c r="L42" s="2">
        <v>1.5861956521739133</v>
      </c>
      <c r="M42" s="2">
        <v>0</v>
      </c>
      <c r="N42" s="2">
        <v>5.4773913043478268</v>
      </c>
      <c r="O42" s="2">
        <v>0.12815869786368261</v>
      </c>
      <c r="P42" s="2">
        <v>4.8328260869565209</v>
      </c>
      <c r="Q42" s="2">
        <v>2.5413043478260864</v>
      </c>
      <c r="R42" s="2">
        <v>0.17253814852492366</v>
      </c>
      <c r="S42" s="2">
        <v>8.0114130434782638</v>
      </c>
      <c r="T42" s="2">
        <v>0.84456521739130441</v>
      </c>
      <c r="U42" s="2">
        <v>0</v>
      </c>
      <c r="V42" s="2">
        <v>0.20721007121057991</v>
      </c>
      <c r="W42" s="2">
        <v>5.5047826086956517</v>
      </c>
      <c r="X42" s="2">
        <v>5.4759782608695637</v>
      </c>
      <c r="Y42" s="2">
        <v>0</v>
      </c>
      <c r="Z42" s="2">
        <v>0.25692522889114949</v>
      </c>
      <c r="AA42" s="2">
        <v>0</v>
      </c>
      <c r="AB42" s="2">
        <v>0.10869565217391304</v>
      </c>
      <c r="AC42" s="2">
        <v>0</v>
      </c>
      <c r="AD42" s="2">
        <v>0</v>
      </c>
      <c r="AE42" s="2">
        <v>0</v>
      </c>
      <c r="AF42" s="2">
        <v>0</v>
      </c>
      <c r="AG42" s="2">
        <v>0</v>
      </c>
      <c r="AH42" t="s">
        <v>121</v>
      </c>
      <c r="AI42">
        <v>9</v>
      </c>
    </row>
    <row r="43" spans="1:35" x14ac:dyDescent="0.25">
      <c r="A43" t="s">
        <v>2660</v>
      </c>
      <c r="B43" t="s">
        <v>1850</v>
      </c>
      <c r="C43" t="s">
        <v>2286</v>
      </c>
      <c r="D43" t="s">
        <v>2603</v>
      </c>
      <c r="E43" s="2">
        <v>21.554347826086957</v>
      </c>
      <c r="F43" s="2">
        <v>5.5652173913043477</v>
      </c>
      <c r="G43" s="2">
        <v>0.10869565217391304</v>
      </c>
      <c r="H43" s="2">
        <v>0.15217391304347827</v>
      </c>
      <c r="I43" s="2">
        <v>0.2608695652173913</v>
      </c>
      <c r="J43" s="2">
        <v>0</v>
      </c>
      <c r="K43" s="2">
        <v>0</v>
      </c>
      <c r="L43" s="2">
        <v>1.3451086956521738</v>
      </c>
      <c r="M43" s="2">
        <v>4.5951086956521738</v>
      </c>
      <c r="N43" s="2">
        <v>0</v>
      </c>
      <c r="O43" s="2">
        <v>0.21318709026727181</v>
      </c>
      <c r="P43" s="2">
        <v>7.5108695652173916</v>
      </c>
      <c r="Q43" s="2">
        <v>0</v>
      </c>
      <c r="R43" s="2">
        <v>0.34846192637418055</v>
      </c>
      <c r="S43" s="2">
        <v>1.8559782608695652</v>
      </c>
      <c r="T43" s="2">
        <v>2.375</v>
      </c>
      <c r="U43" s="2">
        <v>0</v>
      </c>
      <c r="V43" s="2">
        <v>0.19629349470499244</v>
      </c>
      <c r="W43" s="2">
        <v>2.8804347826086958</v>
      </c>
      <c r="X43" s="2">
        <v>0</v>
      </c>
      <c r="Y43" s="2">
        <v>0</v>
      </c>
      <c r="Z43" s="2">
        <v>0.13363590519415028</v>
      </c>
      <c r="AA43" s="2">
        <v>0</v>
      </c>
      <c r="AB43" s="2">
        <v>0</v>
      </c>
      <c r="AC43" s="2">
        <v>0</v>
      </c>
      <c r="AD43" s="2">
        <v>0</v>
      </c>
      <c r="AE43" s="2">
        <v>0</v>
      </c>
      <c r="AF43" s="2">
        <v>0</v>
      </c>
      <c r="AG43" s="2">
        <v>0</v>
      </c>
      <c r="AH43" t="s">
        <v>708</v>
      </c>
      <c r="AI43">
        <v>9</v>
      </c>
    </row>
    <row r="44" spans="1:35" x14ac:dyDescent="0.25">
      <c r="A44" t="s">
        <v>2660</v>
      </c>
      <c r="B44" t="s">
        <v>2060</v>
      </c>
      <c r="C44" t="s">
        <v>2529</v>
      </c>
      <c r="D44" t="s">
        <v>2603</v>
      </c>
      <c r="E44" s="2">
        <v>241.91304347826087</v>
      </c>
      <c r="F44" s="2">
        <v>5.4782608695652177</v>
      </c>
      <c r="G44" s="2">
        <v>0.30434782608695654</v>
      </c>
      <c r="H44" s="2">
        <v>0</v>
      </c>
      <c r="I44" s="2">
        <v>2.3260869565217392</v>
      </c>
      <c r="J44" s="2">
        <v>0</v>
      </c>
      <c r="K44" s="2">
        <v>0</v>
      </c>
      <c r="L44" s="2">
        <v>4.272826086956524</v>
      </c>
      <c r="M44" s="2">
        <v>0</v>
      </c>
      <c r="N44" s="2">
        <v>15.663043478260873</v>
      </c>
      <c r="O44" s="2">
        <v>6.4746585190510436E-2</v>
      </c>
      <c r="P44" s="2">
        <v>0</v>
      </c>
      <c r="Q44" s="2">
        <v>69.114130434782609</v>
      </c>
      <c r="R44" s="2">
        <v>0.28569823867721061</v>
      </c>
      <c r="S44" s="2">
        <v>10.588043478260868</v>
      </c>
      <c r="T44" s="2">
        <v>26.0891304347826</v>
      </c>
      <c r="U44" s="2">
        <v>0</v>
      </c>
      <c r="V44" s="2">
        <v>0.15161304816678645</v>
      </c>
      <c r="W44" s="2">
        <v>11.64891304347826</v>
      </c>
      <c r="X44" s="2">
        <v>25.731521739130425</v>
      </c>
      <c r="Y44" s="2">
        <v>0</v>
      </c>
      <c r="Z44" s="2">
        <v>0.15452012940330695</v>
      </c>
      <c r="AA44" s="2">
        <v>0</v>
      </c>
      <c r="AB44" s="2">
        <v>0</v>
      </c>
      <c r="AC44" s="2">
        <v>0</v>
      </c>
      <c r="AD44" s="2">
        <v>0</v>
      </c>
      <c r="AE44" s="2">
        <v>0</v>
      </c>
      <c r="AF44" s="2">
        <v>0</v>
      </c>
      <c r="AG44" s="2">
        <v>0</v>
      </c>
      <c r="AH44" t="s">
        <v>923</v>
      </c>
      <c r="AI44">
        <v>9</v>
      </c>
    </row>
    <row r="45" spans="1:35" x14ac:dyDescent="0.25">
      <c r="A45" t="s">
        <v>2660</v>
      </c>
      <c r="B45" t="s">
        <v>2198</v>
      </c>
      <c r="C45" t="s">
        <v>2436</v>
      </c>
      <c r="D45" t="s">
        <v>2626</v>
      </c>
      <c r="E45" s="2">
        <v>23.532608695652176</v>
      </c>
      <c r="F45" s="2">
        <v>0</v>
      </c>
      <c r="G45" s="2">
        <v>0</v>
      </c>
      <c r="H45" s="2">
        <v>0</v>
      </c>
      <c r="I45" s="2">
        <v>0</v>
      </c>
      <c r="J45" s="2">
        <v>0</v>
      </c>
      <c r="K45" s="2">
        <v>0</v>
      </c>
      <c r="L45" s="2">
        <v>1.2666304347826085</v>
      </c>
      <c r="M45" s="2">
        <v>0</v>
      </c>
      <c r="N45" s="2">
        <v>0</v>
      </c>
      <c r="O45" s="2">
        <v>0</v>
      </c>
      <c r="P45" s="2">
        <v>0</v>
      </c>
      <c r="Q45" s="2">
        <v>0</v>
      </c>
      <c r="R45" s="2">
        <v>0</v>
      </c>
      <c r="S45" s="2">
        <v>6.600543478260871</v>
      </c>
      <c r="T45" s="2">
        <v>2.4753260869565223</v>
      </c>
      <c r="U45" s="2">
        <v>0</v>
      </c>
      <c r="V45" s="2">
        <v>0.3856720554272518</v>
      </c>
      <c r="W45" s="2">
        <v>4.6848913043478246</v>
      </c>
      <c r="X45" s="2">
        <v>1.6304347826086956</v>
      </c>
      <c r="Y45" s="2">
        <v>0</v>
      </c>
      <c r="Z45" s="2">
        <v>0.2683648960739029</v>
      </c>
      <c r="AA45" s="2">
        <v>0</v>
      </c>
      <c r="AB45" s="2">
        <v>0</v>
      </c>
      <c r="AC45" s="2">
        <v>0</v>
      </c>
      <c r="AD45" s="2">
        <v>0</v>
      </c>
      <c r="AE45" s="2">
        <v>0</v>
      </c>
      <c r="AF45" s="2">
        <v>0</v>
      </c>
      <c r="AG45" s="2">
        <v>0</v>
      </c>
      <c r="AH45" t="s">
        <v>1066</v>
      </c>
      <c r="AI45">
        <v>9</v>
      </c>
    </row>
    <row r="46" spans="1:35" x14ac:dyDescent="0.25">
      <c r="A46" t="s">
        <v>2660</v>
      </c>
      <c r="B46" t="s">
        <v>1679</v>
      </c>
      <c r="C46" t="s">
        <v>2461</v>
      </c>
      <c r="D46" t="s">
        <v>2603</v>
      </c>
      <c r="E46" s="2">
        <v>85.510869565217391</v>
      </c>
      <c r="F46" s="2">
        <v>0</v>
      </c>
      <c r="G46" s="2">
        <v>0.73913043478260865</v>
      </c>
      <c r="H46" s="2">
        <v>0</v>
      </c>
      <c r="I46" s="2">
        <v>2.2445652173913042</v>
      </c>
      <c r="J46" s="2">
        <v>0</v>
      </c>
      <c r="K46" s="2">
        <v>0</v>
      </c>
      <c r="L46" s="2">
        <v>2.8203260869565221</v>
      </c>
      <c r="M46" s="2">
        <v>0</v>
      </c>
      <c r="N46" s="2">
        <v>20.54239130434782</v>
      </c>
      <c r="O46" s="2">
        <v>0.24023134612940122</v>
      </c>
      <c r="P46" s="2">
        <v>0</v>
      </c>
      <c r="Q46" s="2">
        <v>4.6234782608695646</v>
      </c>
      <c r="R46" s="2">
        <v>5.4068895385788733E-2</v>
      </c>
      <c r="S46" s="2">
        <v>5.1013043478260869</v>
      </c>
      <c r="T46" s="2">
        <v>13.117608695652176</v>
      </c>
      <c r="U46" s="2">
        <v>0</v>
      </c>
      <c r="V46" s="2">
        <v>0.21305961611796112</v>
      </c>
      <c r="W46" s="2">
        <v>10.087065217391304</v>
      </c>
      <c r="X46" s="2">
        <v>16.750652173913043</v>
      </c>
      <c r="Y46" s="2">
        <v>5.4570652173913041</v>
      </c>
      <c r="Z46" s="2">
        <v>0.37766874284987922</v>
      </c>
      <c r="AA46" s="2">
        <v>0</v>
      </c>
      <c r="AB46" s="2">
        <v>5.467282608695653</v>
      </c>
      <c r="AC46" s="2">
        <v>0</v>
      </c>
      <c r="AD46" s="2">
        <v>0</v>
      </c>
      <c r="AE46" s="2">
        <v>0</v>
      </c>
      <c r="AF46" s="2">
        <v>0</v>
      </c>
      <c r="AG46" s="2">
        <v>0</v>
      </c>
      <c r="AH46" t="s">
        <v>545</v>
      </c>
      <c r="AI46">
        <v>9</v>
      </c>
    </row>
    <row r="47" spans="1:35" x14ac:dyDescent="0.25">
      <c r="A47" t="s">
        <v>2660</v>
      </c>
      <c r="B47" t="s">
        <v>1177</v>
      </c>
      <c r="C47" t="s">
        <v>2300</v>
      </c>
      <c r="D47" t="s">
        <v>2605</v>
      </c>
      <c r="E47" s="2">
        <v>89.565217391304344</v>
      </c>
      <c r="F47" s="2">
        <v>5.5652173913043477</v>
      </c>
      <c r="G47" s="2">
        <v>0</v>
      </c>
      <c r="H47" s="2">
        <v>0</v>
      </c>
      <c r="I47" s="2">
        <v>0</v>
      </c>
      <c r="J47" s="2">
        <v>0</v>
      </c>
      <c r="K47" s="2">
        <v>0</v>
      </c>
      <c r="L47" s="2">
        <v>2.8348913043478268</v>
      </c>
      <c r="M47" s="2">
        <v>4.8695652173913047</v>
      </c>
      <c r="N47" s="2">
        <v>4.5426086956521745</v>
      </c>
      <c r="O47" s="2">
        <v>0.1050873786407767</v>
      </c>
      <c r="P47" s="2">
        <v>5.3043478260869561</v>
      </c>
      <c r="Q47" s="2">
        <v>16.323586956521741</v>
      </c>
      <c r="R47" s="2">
        <v>0.24147694174757284</v>
      </c>
      <c r="S47" s="2">
        <v>6.0175000000000001</v>
      </c>
      <c r="T47" s="2">
        <v>12.447282608695653</v>
      </c>
      <c r="U47" s="2">
        <v>0</v>
      </c>
      <c r="V47" s="2">
        <v>0.20616019417475731</v>
      </c>
      <c r="W47" s="2">
        <v>14.422282608695653</v>
      </c>
      <c r="X47" s="2">
        <v>4.4165217391304346</v>
      </c>
      <c r="Y47" s="2">
        <v>1.8644565217391305</v>
      </c>
      <c r="Z47" s="2">
        <v>0.23115291262135923</v>
      </c>
      <c r="AA47" s="2">
        <v>0</v>
      </c>
      <c r="AB47" s="2">
        <v>0</v>
      </c>
      <c r="AC47" s="2">
        <v>0</v>
      </c>
      <c r="AD47" s="2">
        <v>0</v>
      </c>
      <c r="AE47" s="2">
        <v>0</v>
      </c>
      <c r="AF47" s="2">
        <v>0</v>
      </c>
      <c r="AG47" s="2">
        <v>0</v>
      </c>
      <c r="AH47" t="s">
        <v>40</v>
      </c>
      <c r="AI47">
        <v>9</v>
      </c>
    </row>
    <row r="48" spans="1:35" x14ac:dyDescent="0.25">
      <c r="A48" t="s">
        <v>2660</v>
      </c>
      <c r="B48" t="s">
        <v>1933</v>
      </c>
      <c r="C48" t="s">
        <v>2395</v>
      </c>
      <c r="D48" t="s">
        <v>2636</v>
      </c>
      <c r="E48" s="2">
        <v>126.67391304347827</v>
      </c>
      <c r="F48" s="2">
        <v>5.5652173913043477</v>
      </c>
      <c r="G48" s="2">
        <v>0</v>
      </c>
      <c r="H48" s="2">
        <v>0</v>
      </c>
      <c r="I48" s="2">
        <v>5.3913043478260869</v>
      </c>
      <c r="J48" s="2">
        <v>0</v>
      </c>
      <c r="K48" s="2">
        <v>0</v>
      </c>
      <c r="L48" s="2">
        <v>10.640652173913043</v>
      </c>
      <c r="M48" s="2">
        <v>5.1085869565217381</v>
      </c>
      <c r="N48" s="2">
        <v>5.5333695652173898</v>
      </c>
      <c r="O48" s="2">
        <v>8.4010640123562713E-2</v>
      </c>
      <c r="P48" s="2">
        <v>5.2677173913043465</v>
      </c>
      <c r="Q48" s="2">
        <v>37.330978260869571</v>
      </c>
      <c r="R48" s="2">
        <v>0.33628625364681658</v>
      </c>
      <c r="S48" s="2">
        <v>14.515217391304356</v>
      </c>
      <c r="T48" s="2">
        <v>8.3327173913043513</v>
      </c>
      <c r="U48" s="2">
        <v>0</v>
      </c>
      <c r="V48" s="2">
        <v>0.18036811395229113</v>
      </c>
      <c r="W48" s="2">
        <v>7.7641304347826061</v>
      </c>
      <c r="X48" s="2">
        <v>15.891304347826084</v>
      </c>
      <c r="Y48" s="2">
        <v>2.0107608695652175</v>
      </c>
      <c r="Z48" s="2">
        <v>0.20261626909215716</v>
      </c>
      <c r="AA48" s="2">
        <v>0</v>
      </c>
      <c r="AB48" s="2">
        <v>0</v>
      </c>
      <c r="AC48" s="2">
        <v>0</v>
      </c>
      <c r="AD48" s="2">
        <v>0</v>
      </c>
      <c r="AE48" s="2">
        <v>0</v>
      </c>
      <c r="AF48" s="2">
        <v>0</v>
      </c>
      <c r="AG48" s="2">
        <v>0</v>
      </c>
      <c r="AH48" t="s">
        <v>793</v>
      </c>
      <c r="AI48">
        <v>9</v>
      </c>
    </row>
    <row r="49" spans="1:35" x14ac:dyDescent="0.25">
      <c r="A49" t="s">
        <v>2660</v>
      </c>
      <c r="B49" t="s">
        <v>1873</v>
      </c>
      <c r="C49" t="s">
        <v>2345</v>
      </c>
      <c r="D49" t="s">
        <v>2609</v>
      </c>
      <c r="E49" s="2">
        <v>122.89130434782609</v>
      </c>
      <c r="F49" s="2">
        <v>5.5652173913043477</v>
      </c>
      <c r="G49" s="2">
        <v>0</v>
      </c>
      <c r="H49" s="2">
        <v>0</v>
      </c>
      <c r="I49" s="2">
        <v>0.88815217391304357</v>
      </c>
      <c r="J49" s="2">
        <v>0</v>
      </c>
      <c r="K49" s="2">
        <v>0</v>
      </c>
      <c r="L49" s="2">
        <v>1.3113043478260868</v>
      </c>
      <c r="M49" s="2">
        <v>5.8260869565217392</v>
      </c>
      <c r="N49" s="2">
        <v>7.067608695652174</v>
      </c>
      <c r="O49" s="2">
        <v>0.10491951176366532</v>
      </c>
      <c r="P49" s="2">
        <v>5.7391304347826084</v>
      </c>
      <c r="Q49" s="2">
        <v>11.838478260869559</v>
      </c>
      <c r="R49" s="2">
        <v>0.14303378736953823</v>
      </c>
      <c r="S49" s="2">
        <v>7.7334782608695667</v>
      </c>
      <c r="T49" s="2">
        <v>3.1811956521739133</v>
      </c>
      <c r="U49" s="2">
        <v>0</v>
      </c>
      <c r="V49" s="2">
        <v>8.8815673093932429E-2</v>
      </c>
      <c r="W49" s="2">
        <v>4.6347826086956525</v>
      </c>
      <c r="X49" s="2">
        <v>4.3047826086956515</v>
      </c>
      <c r="Y49" s="2">
        <v>0.38673913043478259</v>
      </c>
      <c r="Z49" s="2">
        <v>7.5890677516362998E-2</v>
      </c>
      <c r="AA49" s="2">
        <v>0</v>
      </c>
      <c r="AB49" s="2">
        <v>0</v>
      </c>
      <c r="AC49" s="2">
        <v>0</v>
      </c>
      <c r="AD49" s="2">
        <v>0</v>
      </c>
      <c r="AE49" s="2">
        <v>0</v>
      </c>
      <c r="AF49" s="2">
        <v>0</v>
      </c>
      <c r="AG49" s="2">
        <v>0</v>
      </c>
      <c r="AH49" t="s">
        <v>732</v>
      </c>
      <c r="AI49">
        <v>9</v>
      </c>
    </row>
    <row r="50" spans="1:35" x14ac:dyDescent="0.25">
      <c r="A50" t="s">
        <v>2660</v>
      </c>
      <c r="B50" t="s">
        <v>2126</v>
      </c>
      <c r="C50" t="s">
        <v>2375</v>
      </c>
      <c r="D50" t="s">
        <v>2603</v>
      </c>
      <c r="E50" s="2">
        <v>121.09782608695652</v>
      </c>
      <c r="F50" s="2">
        <v>5.7391304347826084</v>
      </c>
      <c r="G50" s="2">
        <v>0.35869565217391303</v>
      </c>
      <c r="H50" s="2">
        <v>0.70652173913043481</v>
      </c>
      <c r="I50" s="2">
        <v>1.3683695652173913</v>
      </c>
      <c r="J50" s="2">
        <v>0</v>
      </c>
      <c r="K50" s="2">
        <v>0</v>
      </c>
      <c r="L50" s="2">
        <v>7.3722826086956523</v>
      </c>
      <c r="M50" s="2">
        <v>3.8953260869565214</v>
      </c>
      <c r="N50" s="2">
        <v>19.419347826086959</v>
      </c>
      <c r="O50" s="2">
        <v>0.19252760075397185</v>
      </c>
      <c r="P50" s="2">
        <v>5.3538043478260873</v>
      </c>
      <c r="Q50" s="2">
        <v>17.508913043478259</v>
      </c>
      <c r="R50" s="2">
        <v>0.18879544026568532</v>
      </c>
      <c r="S50" s="2">
        <v>9.1711956521739122</v>
      </c>
      <c r="T50" s="2">
        <v>28.888586956521738</v>
      </c>
      <c r="U50" s="2">
        <v>0</v>
      </c>
      <c r="V50" s="2">
        <v>0.31428956108069295</v>
      </c>
      <c r="W50" s="2">
        <v>14.396739130434783</v>
      </c>
      <c r="X50" s="2">
        <v>30.432065217391305</v>
      </c>
      <c r="Y50" s="2">
        <v>0</v>
      </c>
      <c r="Z50" s="2">
        <v>0.37018669778296381</v>
      </c>
      <c r="AA50" s="2">
        <v>0</v>
      </c>
      <c r="AB50" s="2">
        <v>0</v>
      </c>
      <c r="AC50" s="2">
        <v>0</v>
      </c>
      <c r="AD50" s="2">
        <v>0</v>
      </c>
      <c r="AE50" s="2">
        <v>0</v>
      </c>
      <c r="AF50" s="2">
        <v>0</v>
      </c>
      <c r="AG50" s="2">
        <v>1.076086956521739</v>
      </c>
      <c r="AH50" t="s">
        <v>991</v>
      </c>
      <c r="AI50">
        <v>9</v>
      </c>
    </row>
    <row r="51" spans="1:35" x14ac:dyDescent="0.25">
      <c r="A51" t="s">
        <v>2660</v>
      </c>
      <c r="B51" t="s">
        <v>1443</v>
      </c>
      <c r="C51" t="s">
        <v>2359</v>
      </c>
      <c r="D51" t="s">
        <v>2621</v>
      </c>
      <c r="E51" s="2">
        <v>106.43478260869566</v>
      </c>
      <c r="F51" s="2">
        <v>8.9565217391304355</v>
      </c>
      <c r="G51" s="2">
        <v>2</v>
      </c>
      <c r="H51" s="2">
        <v>0</v>
      </c>
      <c r="I51" s="2">
        <v>2.4239130434782608</v>
      </c>
      <c r="J51" s="2">
        <v>0</v>
      </c>
      <c r="K51" s="2">
        <v>0</v>
      </c>
      <c r="L51" s="2">
        <v>3.2686956521739119</v>
      </c>
      <c r="M51" s="2">
        <v>5.4782608695652177</v>
      </c>
      <c r="N51" s="2">
        <v>3.4768478260869573</v>
      </c>
      <c r="O51" s="2">
        <v>8.413705065359478E-2</v>
      </c>
      <c r="P51" s="2">
        <v>5.0960869565217397</v>
      </c>
      <c r="Q51" s="2">
        <v>5.581847826086956</v>
      </c>
      <c r="R51" s="2">
        <v>0.10032373366013071</v>
      </c>
      <c r="S51" s="2">
        <v>2.3639130434782607</v>
      </c>
      <c r="T51" s="2">
        <v>5.0331521739130451</v>
      </c>
      <c r="U51" s="2">
        <v>0</v>
      </c>
      <c r="V51" s="2">
        <v>6.9498570261437922E-2</v>
      </c>
      <c r="W51" s="2">
        <v>4.9605434782608695</v>
      </c>
      <c r="X51" s="2">
        <v>4.7811956521739134</v>
      </c>
      <c r="Y51" s="2">
        <v>0</v>
      </c>
      <c r="Z51" s="2">
        <v>9.1527777777777791E-2</v>
      </c>
      <c r="AA51" s="2">
        <v>0</v>
      </c>
      <c r="AB51" s="2">
        <v>0</v>
      </c>
      <c r="AC51" s="2">
        <v>0</v>
      </c>
      <c r="AD51" s="2">
        <v>0</v>
      </c>
      <c r="AE51" s="2">
        <v>0</v>
      </c>
      <c r="AF51" s="2">
        <v>0</v>
      </c>
      <c r="AG51" s="2">
        <v>0</v>
      </c>
      <c r="AH51" t="s">
        <v>308</v>
      </c>
      <c r="AI51">
        <v>9</v>
      </c>
    </row>
    <row r="52" spans="1:35" x14ac:dyDescent="0.25">
      <c r="A52" t="s">
        <v>2660</v>
      </c>
      <c r="B52" t="s">
        <v>1740</v>
      </c>
      <c r="C52" t="s">
        <v>1785</v>
      </c>
      <c r="D52" t="s">
        <v>2610</v>
      </c>
      <c r="E52" s="2">
        <v>92.597826086956516</v>
      </c>
      <c r="F52" s="2">
        <v>5.5652173913043477</v>
      </c>
      <c r="G52" s="2">
        <v>0</v>
      </c>
      <c r="H52" s="2">
        <v>0</v>
      </c>
      <c r="I52" s="2">
        <v>0</v>
      </c>
      <c r="J52" s="2">
        <v>0</v>
      </c>
      <c r="K52" s="2">
        <v>0</v>
      </c>
      <c r="L52" s="2">
        <v>6.5831521739130423</v>
      </c>
      <c r="M52" s="2">
        <v>0</v>
      </c>
      <c r="N52" s="2">
        <v>5.2597826086956525</v>
      </c>
      <c r="O52" s="2">
        <v>5.68024416011269E-2</v>
      </c>
      <c r="P52" s="2">
        <v>5.2988043478260867</v>
      </c>
      <c r="Q52" s="2">
        <v>10.216304347826087</v>
      </c>
      <c r="R52" s="2">
        <v>0.1675537034863247</v>
      </c>
      <c r="S52" s="2">
        <v>13.2125</v>
      </c>
      <c r="T52" s="2">
        <v>24.717934782608687</v>
      </c>
      <c r="U52" s="2">
        <v>0</v>
      </c>
      <c r="V52" s="2">
        <v>0.40962554290409664</v>
      </c>
      <c r="W52" s="2">
        <v>10.629347826086958</v>
      </c>
      <c r="X52" s="2">
        <v>30.250326086956534</v>
      </c>
      <c r="Y52" s="2">
        <v>0</v>
      </c>
      <c r="Z52" s="2">
        <v>0.44147552529639644</v>
      </c>
      <c r="AA52" s="2">
        <v>0</v>
      </c>
      <c r="AB52" s="2">
        <v>0</v>
      </c>
      <c r="AC52" s="2">
        <v>0</v>
      </c>
      <c r="AD52" s="2">
        <v>0</v>
      </c>
      <c r="AE52" s="2">
        <v>0</v>
      </c>
      <c r="AF52" s="2">
        <v>0</v>
      </c>
      <c r="AG52" s="2">
        <v>0</v>
      </c>
      <c r="AH52" t="s">
        <v>606</v>
      </c>
      <c r="AI52">
        <v>9</v>
      </c>
    </row>
    <row r="53" spans="1:35" x14ac:dyDescent="0.25">
      <c r="A53" t="s">
        <v>2660</v>
      </c>
      <c r="B53" t="s">
        <v>2244</v>
      </c>
      <c r="C53" t="s">
        <v>2402</v>
      </c>
      <c r="D53" t="s">
        <v>2602</v>
      </c>
      <c r="E53" s="2">
        <v>48.108695652173914</v>
      </c>
      <c r="F53" s="2">
        <v>11.118043478260869</v>
      </c>
      <c r="G53" s="2">
        <v>0.16304347826086957</v>
      </c>
      <c r="H53" s="2">
        <v>0.16304347826086957</v>
      </c>
      <c r="I53" s="2">
        <v>0.42119565217391303</v>
      </c>
      <c r="J53" s="2">
        <v>0</v>
      </c>
      <c r="K53" s="2">
        <v>0</v>
      </c>
      <c r="L53" s="2">
        <v>0</v>
      </c>
      <c r="M53" s="2">
        <v>0</v>
      </c>
      <c r="N53" s="2">
        <v>0</v>
      </c>
      <c r="O53" s="2">
        <v>0</v>
      </c>
      <c r="P53" s="2">
        <v>3.2608695652173912E-2</v>
      </c>
      <c r="Q53" s="2">
        <v>11.239239130434783</v>
      </c>
      <c r="R53" s="2">
        <v>0.23429959331224581</v>
      </c>
      <c r="S53" s="2">
        <v>0.77717391304347827</v>
      </c>
      <c r="T53" s="2">
        <v>2.7270652173913041</v>
      </c>
      <c r="U53" s="2">
        <v>0</v>
      </c>
      <c r="V53" s="2">
        <v>7.2840036150022588E-2</v>
      </c>
      <c r="W53" s="2">
        <v>0.38413043478260872</v>
      </c>
      <c r="X53" s="2">
        <v>0.59510869565217395</v>
      </c>
      <c r="Y53" s="2">
        <v>0</v>
      </c>
      <c r="Z53" s="2">
        <v>2.0354722096701312E-2</v>
      </c>
      <c r="AA53" s="2">
        <v>0</v>
      </c>
      <c r="AB53" s="2">
        <v>0</v>
      </c>
      <c r="AC53" s="2">
        <v>0</v>
      </c>
      <c r="AD53" s="2">
        <v>0</v>
      </c>
      <c r="AE53" s="2">
        <v>0</v>
      </c>
      <c r="AF53" s="2">
        <v>0</v>
      </c>
      <c r="AG53" s="2">
        <v>0</v>
      </c>
      <c r="AH53" t="s">
        <v>1114</v>
      </c>
      <c r="AI53">
        <v>9</v>
      </c>
    </row>
    <row r="54" spans="1:35" x14ac:dyDescent="0.25">
      <c r="A54" t="s">
        <v>2660</v>
      </c>
      <c r="B54" t="s">
        <v>2075</v>
      </c>
      <c r="C54" t="s">
        <v>2571</v>
      </c>
      <c r="D54" t="s">
        <v>2613</v>
      </c>
      <c r="E54" s="2">
        <v>76.967391304347828</v>
      </c>
      <c r="F54" s="2">
        <v>5.3043478260869561</v>
      </c>
      <c r="G54" s="2">
        <v>0</v>
      </c>
      <c r="H54" s="2">
        <v>0</v>
      </c>
      <c r="I54" s="2">
        <v>9.7943478260869554</v>
      </c>
      <c r="J54" s="2">
        <v>0</v>
      </c>
      <c r="K54" s="2">
        <v>0</v>
      </c>
      <c r="L54" s="2">
        <v>6.5217391304347824E-2</v>
      </c>
      <c r="M54" s="2">
        <v>5.3913043478260869</v>
      </c>
      <c r="N54" s="2">
        <v>3.992391304347827</v>
      </c>
      <c r="O54" s="2">
        <v>0.12191780821917809</v>
      </c>
      <c r="P54" s="2">
        <v>5.4156521739130428</v>
      </c>
      <c r="Q54" s="2">
        <v>11.590217391304348</v>
      </c>
      <c r="R54" s="2">
        <v>0.22094901850021184</v>
      </c>
      <c r="S54" s="2">
        <v>15.639891304347822</v>
      </c>
      <c r="T54" s="2">
        <v>0</v>
      </c>
      <c r="U54" s="2">
        <v>0</v>
      </c>
      <c r="V54" s="2">
        <v>0.20320152520830387</v>
      </c>
      <c r="W54" s="2">
        <v>18.825869565217392</v>
      </c>
      <c r="X54" s="2">
        <v>0</v>
      </c>
      <c r="Y54" s="2">
        <v>0</v>
      </c>
      <c r="Z54" s="2">
        <v>0.24459539613049006</v>
      </c>
      <c r="AA54" s="2">
        <v>0</v>
      </c>
      <c r="AB54" s="2">
        <v>0</v>
      </c>
      <c r="AC54" s="2">
        <v>0</v>
      </c>
      <c r="AD54" s="2">
        <v>49.415434782608699</v>
      </c>
      <c r="AE54" s="2">
        <v>0</v>
      </c>
      <c r="AF54" s="2">
        <v>0</v>
      </c>
      <c r="AG54" s="2">
        <v>0</v>
      </c>
      <c r="AH54" t="s">
        <v>939</v>
      </c>
      <c r="AI54">
        <v>9</v>
      </c>
    </row>
    <row r="55" spans="1:35" x14ac:dyDescent="0.25">
      <c r="A55" t="s">
        <v>2660</v>
      </c>
      <c r="B55" t="s">
        <v>1330</v>
      </c>
      <c r="C55" t="s">
        <v>2355</v>
      </c>
      <c r="D55" t="s">
        <v>2605</v>
      </c>
      <c r="E55" s="2">
        <v>43.358695652173914</v>
      </c>
      <c r="F55" s="2">
        <v>5.3913043478260869</v>
      </c>
      <c r="G55" s="2">
        <v>0.34782608695652173</v>
      </c>
      <c r="H55" s="2">
        <v>0</v>
      </c>
      <c r="I55" s="2">
        <v>0</v>
      </c>
      <c r="J55" s="2">
        <v>0</v>
      </c>
      <c r="K55" s="2">
        <v>0</v>
      </c>
      <c r="L55" s="2">
        <v>4.639239130434782</v>
      </c>
      <c r="M55" s="2">
        <v>0</v>
      </c>
      <c r="N55" s="2">
        <v>13.810108695652174</v>
      </c>
      <c r="O55" s="2">
        <v>0.31850839809476056</v>
      </c>
      <c r="P55" s="2">
        <v>5.4219565217391308</v>
      </c>
      <c r="Q55" s="2">
        <v>5.7</v>
      </c>
      <c r="R55" s="2">
        <v>0.25651040360992733</v>
      </c>
      <c r="S55" s="2">
        <v>1.7717391304347827</v>
      </c>
      <c r="T55" s="2">
        <v>11.928695652173916</v>
      </c>
      <c r="U55" s="2">
        <v>4.3154347826086932</v>
      </c>
      <c r="V55" s="2">
        <v>0.41550764602657309</v>
      </c>
      <c r="W55" s="2">
        <v>9.64271739130435</v>
      </c>
      <c r="X55" s="2">
        <v>10.705</v>
      </c>
      <c r="Y55" s="2">
        <v>0</v>
      </c>
      <c r="Z55" s="2">
        <v>0.46928804211581854</v>
      </c>
      <c r="AA55" s="2">
        <v>0</v>
      </c>
      <c r="AB55" s="2">
        <v>0</v>
      </c>
      <c r="AC55" s="2">
        <v>0</v>
      </c>
      <c r="AD55" s="2">
        <v>0</v>
      </c>
      <c r="AE55" s="2">
        <v>0</v>
      </c>
      <c r="AF55" s="2">
        <v>0</v>
      </c>
      <c r="AG55" s="2">
        <v>0</v>
      </c>
      <c r="AH55" t="s">
        <v>193</v>
      </c>
      <c r="AI55">
        <v>9</v>
      </c>
    </row>
    <row r="56" spans="1:35" x14ac:dyDescent="0.25">
      <c r="A56" t="s">
        <v>2660</v>
      </c>
      <c r="B56" t="s">
        <v>1344</v>
      </c>
      <c r="C56" t="s">
        <v>2399</v>
      </c>
      <c r="D56" t="s">
        <v>2603</v>
      </c>
      <c r="E56" s="2">
        <v>47.619565217391305</v>
      </c>
      <c r="F56" s="2">
        <v>2.4869565217391285</v>
      </c>
      <c r="G56" s="2">
        <v>9.7826086956521743E-2</v>
      </c>
      <c r="H56" s="2">
        <v>0.16304347826086957</v>
      </c>
      <c r="I56" s="2">
        <v>2.347826086956522</v>
      </c>
      <c r="J56" s="2">
        <v>0</v>
      </c>
      <c r="K56" s="2">
        <v>0</v>
      </c>
      <c r="L56" s="2">
        <v>2.1865217391304355</v>
      </c>
      <c r="M56" s="2">
        <v>5.3043478260869561</v>
      </c>
      <c r="N56" s="2">
        <v>0</v>
      </c>
      <c r="O56" s="2">
        <v>0.11139009358593928</v>
      </c>
      <c r="P56" s="2">
        <v>5.442608695652174</v>
      </c>
      <c r="Q56" s="2">
        <v>20.856956521739129</v>
      </c>
      <c r="R56" s="2">
        <v>0.55228486646884267</v>
      </c>
      <c r="S56" s="2">
        <v>5.1359782608695648</v>
      </c>
      <c r="T56" s="2">
        <v>1.8661956521739134</v>
      </c>
      <c r="U56" s="2">
        <v>0</v>
      </c>
      <c r="V56" s="2">
        <v>0.14704405386897967</v>
      </c>
      <c r="W56" s="2">
        <v>2.7223913043478261</v>
      </c>
      <c r="X56" s="2">
        <v>1.8636956521739128</v>
      </c>
      <c r="Y56" s="2">
        <v>0</v>
      </c>
      <c r="Z56" s="2">
        <v>9.6306779274138318E-2</v>
      </c>
      <c r="AA56" s="2">
        <v>0</v>
      </c>
      <c r="AB56" s="2">
        <v>0</v>
      </c>
      <c r="AC56" s="2">
        <v>0</v>
      </c>
      <c r="AD56" s="2">
        <v>0</v>
      </c>
      <c r="AE56" s="2">
        <v>0</v>
      </c>
      <c r="AF56" s="2">
        <v>0</v>
      </c>
      <c r="AG56" s="2">
        <v>0</v>
      </c>
      <c r="AH56" t="s">
        <v>208</v>
      </c>
      <c r="AI56">
        <v>9</v>
      </c>
    </row>
    <row r="57" spans="1:35" x14ac:dyDescent="0.25">
      <c r="A57" t="s">
        <v>2660</v>
      </c>
      <c r="B57" t="s">
        <v>2098</v>
      </c>
      <c r="C57" t="s">
        <v>2359</v>
      </c>
      <c r="D57" t="s">
        <v>2621</v>
      </c>
      <c r="E57" s="2">
        <v>132.5</v>
      </c>
      <c r="F57" s="2">
        <v>0</v>
      </c>
      <c r="G57" s="2">
        <v>0</v>
      </c>
      <c r="H57" s="2">
        <v>0</v>
      </c>
      <c r="I57" s="2">
        <v>0</v>
      </c>
      <c r="J57" s="2">
        <v>0</v>
      </c>
      <c r="K57" s="2">
        <v>0</v>
      </c>
      <c r="L57" s="2">
        <v>5.2897826086956519</v>
      </c>
      <c r="M57" s="2">
        <v>4.9735869565217383</v>
      </c>
      <c r="N57" s="2">
        <v>0</v>
      </c>
      <c r="O57" s="2">
        <v>3.7536505332239532E-2</v>
      </c>
      <c r="P57" s="2">
        <v>4.8148913043478272</v>
      </c>
      <c r="Q57" s="2">
        <v>20.105108695652177</v>
      </c>
      <c r="R57" s="2">
        <v>0.18807547169811326</v>
      </c>
      <c r="S57" s="2">
        <v>3.3090217391304351</v>
      </c>
      <c r="T57" s="2">
        <v>20.077391304347827</v>
      </c>
      <c r="U57" s="2">
        <v>0</v>
      </c>
      <c r="V57" s="2">
        <v>0.1765012305168171</v>
      </c>
      <c r="W57" s="2">
        <v>6.0108695652173925</v>
      </c>
      <c r="X57" s="2">
        <v>16.561195652173911</v>
      </c>
      <c r="Y57" s="2">
        <v>0</v>
      </c>
      <c r="Z57" s="2">
        <v>0.1703552091878589</v>
      </c>
      <c r="AA57" s="2">
        <v>0</v>
      </c>
      <c r="AB57" s="2">
        <v>0</v>
      </c>
      <c r="AC57" s="2">
        <v>0</v>
      </c>
      <c r="AD57" s="2">
        <v>0</v>
      </c>
      <c r="AE57" s="2">
        <v>0</v>
      </c>
      <c r="AF57" s="2">
        <v>0</v>
      </c>
      <c r="AG57" s="2">
        <v>0</v>
      </c>
      <c r="AH57" t="s">
        <v>962</v>
      </c>
      <c r="AI57">
        <v>9</v>
      </c>
    </row>
    <row r="58" spans="1:35" x14ac:dyDescent="0.25">
      <c r="A58" t="s">
        <v>2660</v>
      </c>
      <c r="B58" t="s">
        <v>1976</v>
      </c>
      <c r="C58" t="s">
        <v>2275</v>
      </c>
      <c r="D58" t="s">
        <v>2602</v>
      </c>
      <c r="E58" s="2">
        <v>82.923913043478265</v>
      </c>
      <c r="F58" s="2">
        <v>5.6576086956521738</v>
      </c>
      <c r="G58" s="2">
        <v>0.2608695652173913</v>
      </c>
      <c r="H58" s="2">
        <v>0.47826086956521741</v>
      </c>
      <c r="I58" s="2">
        <v>2.3260869565217392</v>
      </c>
      <c r="J58" s="2">
        <v>0</v>
      </c>
      <c r="K58" s="2">
        <v>0</v>
      </c>
      <c r="L58" s="2">
        <v>3.3367391304347827</v>
      </c>
      <c r="M58" s="2">
        <v>5.3343478260869546</v>
      </c>
      <c r="N58" s="2">
        <v>1.0496739130434782</v>
      </c>
      <c r="O58" s="2">
        <v>7.6986498885830354E-2</v>
      </c>
      <c r="P58" s="2">
        <v>5.1620652173913042</v>
      </c>
      <c r="Q58" s="2">
        <v>15.134239130434789</v>
      </c>
      <c r="R58" s="2">
        <v>0.24475815965395209</v>
      </c>
      <c r="S58" s="2">
        <v>7.8288043478260869</v>
      </c>
      <c r="T58" s="2">
        <v>2.6005434782608696</v>
      </c>
      <c r="U58" s="2">
        <v>0</v>
      </c>
      <c r="V58" s="2">
        <v>0.12577008782278148</v>
      </c>
      <c r="W58" s="2">
        <v>6.7567391304347817</v>
      </c>
      <c r="X58" s="2">
        <v>3.5750000000000002</v>
      </c>
      <c r="Y58" s="2">
        <v>0</v>
      </c>
      <c r="Z58" s="2">
        <v>0.12459300039323631</v>
      </c>
      <c r="AA58" s="2">
        <v>0</v>
      </c>
      <c r="AB58" s="2">
        <v>0</v>
      </c>
      <c r="AC58" s="2">
        <v>0</v>
      </c>
      <c r="AD58" s="2">
        <v>0</v>
      </c>
      <c r="AE58" s="2">
        <v>33.714565217391325</v>
      </c>
      <c r="AF58" s="2">
        <v>0</v>
      </c>
      <c r="AG58" s="2">
        <v>0.52173913043478259</v>
      </c>
      <c r="AH58" t="s">
        <v>837</v>
      </c>
      <c r="AI58">
        <v>9</v>
      </c>
    </row>
    <row r="59" spans="1:35" x14ac:dyDescent="0.25">
      <c r="A59" t="s">
        <v>2660</v>
      </c>
      <c r="B59" t="s">
        <v>1537</v>
      </c>
      <c r="C59" t="s">
        <v>2463</v>
      </c>
      <c r="D59" t="s">
        <v>2603</v>
      </c>
      <c r="E59" s="2">
        <v>135.05434782608697</v>
      </c>
      <c r="F59" s="2">
        <v>5.6521739130434785</v>
      </c>
      <c r="G59" s="2">
        <v>0</v>
      </c>
      <c r="H59" s="2">
        <v>0.2608695652173913</v>
      </c>
      <c r="I59" s="2">
        <v>10.353586956521738</v>
      </c>
      <c r="J59" s="2">
        <v>0</v>
      </c>
      <c r="K59" s="2">
        <v>0</v>
      </c>
      <c r="L59" s="2">
        <v>1.6875</v>
      </c>
      <c r="M59" s="2">
        <v>7.1631521739130424</v>
      </c>
      <c r="N59" s="2">
        <v>10.694456521739127</v>
      </c>
      <c r="O59" s="2">
        <v>0.132225352112676</v>
      </c>
      <c r="P59" s="2">
        <v>5.207065217391305</v>
      </c>
      <c r="Q59" s="2">
        <v>11.597282608695652</v>
      </c>
      <c r="R59" s="2">
        <v>0.12442655935613682</v>
      </c>
      <c r="S59" s="2">
        <v>9.366847826086957</v>
      </c>
      <c r="T59" s="2">
        <v>5.4483695652173916</v>
      </c>
      <c r="U59" s="2">
        <v>0</v>
      </c>
      <c r="V59" s="2">
        <v>0.10969818913480885</v>
      </c>
      <c r="W59" s="2">
        <v>11.970108695652174</v>
      </c>
      <c r="X59" s="2">
        <v>3.7364130434782608</v>
      </c>
      <c r="Y59" s="2">
        <v>7.8641304347826084</v>
      </c>
      <c r="Z59" s="2">
        <v>0.17452716297786719</v>
      </c>
      <c r="AA59" s="2">
        <v>0</v>
      </c>
      <c r="AB59" s="2">
        <v>0</v>
      </c>
      <c r="AC59" s="2">
        <v>0</v>
      </c>
      <c r="AD59" s="2">
        <v>0</v>
      </c>
      <c r="AE59" s="2">
        <v>0</v>
      </c>
      <c r="AF59" s="2">
        <v>0</v>
      </c>
      <c r="AG59" s="2">
        <v>0.13043478260869565</v>
      </c>
      <c r="AH59" t="s">
        <v>403</v>
      </c>
      <c r="AI59">
        <v>9</v>
      </c>
    </row>
    <row r="60" spans="1:35" x14ac:dyDescent="0.25">
      <c r="A60" t="s">
        <v>2660</v>
      </c>
      <c r="B60" t="s">
        <v>1923</v>
      </c>
      <c r="C60" t="s">
        <v>2334</v>
      </c>
      <c r="D60" t="s">
        <v>2603</v>
      </c>
      <c r="E60" s="2">
        <v>79.445652173913047</v>
      </c>
      <c r="F60" s="2">
        <v>4.3043478260869561</v>
      </c>
      <c r="G60" s="2">
        <v>0.70652173913043481</v>
      </c>
      <c r="H60" s="2">
        <v>0.39130434782608697</v>
      </c>
      <c r="I60" s="2">
        <v>5.2173913043478262</v>
      </c>
      <c r="J60" s="2">
        <v>0</v>
      </c>
      <c r="K60" s="2">
        <v>0</v>
      </c>
      <c r="L60" s="2">
        <v>1.4275000000000002</v>
      </c>
      <c r="M60" s="2">
        <v>0</v>
      </c>
      <c r="N60" s="2">
        <v>5.3260869565217392</v>
      </c>
      <c r="O60" s="2">
        <v>6.7040634833766585E-2</v>
      </c>
      <c r="P60" s="2">
        <v>21.217391304347824</v>
      </c>
      <c r="Q60" s="2">
        <v>0</v>
      </c>
      <c r="R60" s="2">
        <v>0.26706799835818851</v>
      </c>
      <c r="S60" s="2">
        <v>4.2614130434782611</v>
      </c>
      <c r="T60" s="2">
        <v>5.5427173913043477</v>
      </c>
      <c r="U60" s="2">
        <v>0</v>
      </c>
      <c r="V60" s="2">
        <v>0.12340675879053221</v>
      </c>
      <c r="W60" s="2">
        <v>1.4501086956521743</v>
      </c>
      <c r="X60" s="2">
        <v>5.4870652173913053</v>
      </c>
      <c r="Y60" s="2">
        <v>0</v>
      </c>
      <c r="Z60" s="2">
        <v>8.7319742782870441E-2</v>
      </c>
      <c r="AA60" s="2">
        <v>0</v>
      </c>
      <c r="AB60" s="2">
        <v>0</v>
      </c>
      <c r="AC60" s="2">
        <v>0</v>
      </c>
      <c r="AD60" s="2">
        <v>0</v>
      </c>
      <c r="AE60" s="2">
        <v>0</v>
      </c>
      <c r="AF60" s="2">
        <v>0</v>
      </c>
      <c r="AG60" s="2">
        <v>0</v>
      </c>
      <c r="AH60" t="s">
        <v>783</v>
      </c>
      <c r="AI60">
        <v>9</v>
      </c>
    </row>
    <row r="61" spans="1:35" x14ac:dyDescent="0.25">
      <c r="A61" t="s">
        <v>2660</v>
      </c>
      <c r="B61" t="s">
        <v>2193</v>
      </c>
      <c r="C61" t="s">
        <v>2592</v>
      </c>
      <c r="D61" t="s">
        <v>2618</v>
      </c>
      <c r="E61" s="2">
        <v>126.89130434782609</v>
      </c>
      <c r="F61" s="2">
        <v>0</v>
      </c>
      <c r="G61" s="2">
        <v>0</v>
      </c>
      <c r="H61" s="2">
        <v>0</v>
      </c>
      <c r="I61" s="2">
        <v>5.7391304347826084</v>
      </c>
      <c r="J61" s="2">
        <v>0</v>
      </c>
      <c r="K61" s="2">
        <v>0</v>
      </c>
      <c r="L61" s="2">
        <v>1.517717391304348</v>
      </c>
      <c r="M61" s="2">
        <v>0</v>
      </c>
      <c r="N61" s="2">
        <v>10.88891304347826</v>
      </c>
      <c r="O61" s="2">
        <v>8.5812917594654772E-2</v>
      </c>
      <c r="P61" s="2">
        <v>0</v>
      </c>
      <c r="Q61" s="2">
        <v>27.237391304347838</v>
      </c>
      <c r="R61" s="2">
        <v>0.21465136200102802</v>
      </c>
      <c r="S61" s="2">
        <v>9.666521739130431</v>
      </c>
      <c r="T61" s="2">
        <v>0.90673913043478227</v>
      </c>
      <c r="U61" s="2">
        <v>0</v>
      </c>
      <c r="V61" s="2">
        <v>8.3325338358745907E-2</v>
      </c>
      <c r="W61" s="2">
        <v>14.147717391304349</v>
      </c>
      <c r="X61" s="2">
        <v>10.741847826086955</v>
      </c>
      <c r="Y61" s="2">
        <v>0</v>
      </c>
      <c r="Z61" s="2">
        <v>0.19614870652732566</v>
      </c>
      <c r="AA61" s="2">
        <v>0</v>
      </c>
      <c r="AB61" s="2">
        <v>0</v>
      </c>
      <c r="AC61" s="2">
        <v>0</v>
      </c>
      <c r="AD61" s="2">
        <v>0</v>
      </c>
      <c r="AE61" s="2">
        <v>0</v>
      </c>
      <c r="AF61" s="2">
        <v>0</v>
      </c>
      <c r="AG61" s="2">
        <v>0</v>
      </c>
      <c r="AH61" t="s">
        <v>1061</v>
      </c>
      <c r="AI61">
        <v>9</v>
      </c>
    </row>
    <row r="62" spans="1:35" x14ac:dyDescent="0.25">
      <c r="A62" t="s">
        <v>2660</v>
      </c>
      <c r="B62" t="s">
        <v>1410</v>
      </c>
      <c r="C62" t="s">
        <v>2288</v>
      </c>
      <c r="D62" t="s">
        <v>2603</v>
      </c>
      <c r="E62" s="2">
        <v>80.173913043478265</v>
      </c>
      <c r="F62" s="2">
        <v>4.1739130434782608</v>
      </c>
      <c r="G62" s="2">
        <v>0.22826086956521738</v>
      </c>
      <c r="H62" s="2">
        <v>0</v>
      </c>
      <c r="I62" s="2">
        <v>0</v>
      </c>
      <c r="J62" s="2">
        <v>0</v>
      </c>
      <c r="K62" s="2">
        <v>0</v>
      </c>
      <c r="L62" s="2">
        <v>8.3536956521739132</v>
      </c>
      <c r="M62" s="2">
        <v>0</v>
      </c>
      <c r="N62" s="2">
        <v>21.663152173913051</v>
      </c>
      <c r="O62" s="2">
        <v>0.2702020065075923</v>
      </c>
      <c r="P62" s="2">
        <v>5.8516304347826074</v>
      </c>
      <c r="Q62" s="2">
        <v>5.6884782608695641</v>
      </c>
      <c r="R62" s="2">
        <v>0.14393844902386113</v>
      </c>
      <c r="S62" s="2">
        <v>12.957608695652173</v>
      </c>
      <c r="T62" s="2">
        <v>13.941086956521731</v>
      </c>
      <c r="U62" s="2">
        <v>0</v>
      </c>
      <c r="V62" s="2">
        <v>0.33550433839479382</v>
      </c>
      <c r="W62" s="2">
        <v>17.153043478260866</v>
      </c>
      <c r="X62" s="2">
        <v>14.758586956521739</v>
      </c>
      <c r="Y62" s="2">
        <v>0</v>
      </c>
      <c r="Z62" s="2">
        <v>0.39803009761388281</v>
      </c>
      <c r="AA62" s="2">
        <v>0</v>
      </c>
      <c r="AB62" s="2">
        <v>0</v>
      </c>
      <c r="AC62" s="2">
        <v>0</v>
      </c>
      <c r="AD62" s="2">
        <v>0</v>
      </c>
      <c r="AE62" s="2">
        <v>0</v>
      </c>
      <c r="AF62" s="2">
        <v>0</v>
      </c>
      <c r="AG62" s="2">
        <v>0</v>
      </c>
      <c r="AH62" t="s">
        <v>274</v>
      </c>
      <c r="AI62">
        <v>9</v>
      </c>
    </row>
    <row r="63" spans="1:35" x14ac:dyDescent="0.25">
      <c r="A63" t="s">
        <v>2660</v>
      </c>
      <c r="B63" t="s">
        <v>1677</v>
      </c>
      <c r="C63" t="s">
        <v>2494</v>
      </c>
      <c r="D63" t="s">
        <v>2625</v>
      </c>
      <c r="E63" s="2">
        <v>42.184782608695649</v>
      </c>
      <c r="F63" s="2">
        <v>1.7391304347826086</v>
      </c>
      <c r="G63" s="2">
        <v>5.9782608695652176E-2</v>
      </c>
      <c r="H63" s="2">
        <v>0.22826086956521738</v>
      </c>
      <c r="I63" s="2">
        <v>0.95108695652173914</v>
      </c>
      <c r="J63" s="2">
        <v>0</v>
      </c>
      <c r="K63" s="2">
        <v>0</v>
      </c>
      <c r="L63" s="2">
        <v>3.7369565217391307</v>
      </c>
      <c r="M63" s="2">
        <v>0</v>
      </c>
      <c r="N63" s="2">
        <v>5.375</v>
      </c>
      <c r="O63" s="2">
        <v>0.12741561453233705</v>
      </c>
      <c r="P63" s="2">
        <v>5.0516304347826084</v>
      </c>
      <c r="Q63" s="2">
        <v>15.260869565217391</v>
      </c>
      <c r="R63" s="2">
        <v>0.48151249677918068</v>
      </c>
      <c r="S63" s="2">
        <v>1.067065217391304</v>
      </c>
      <c r="T63" s="2">
        <v>5.1923913043478258</v>
      </c>
      <c r="U63" s="2">
        <v>0</v>
      </c>
      <c r="V63" s="2">
        <v>0.14838186034527184</v>
      </c>
      <c r="W63" s="2">
        <v>2.0559782608695651</v>
      </c>
      <c r="X63" s="2">
        <v>4.3820652173913039</v>
      </c>
      <c r="Y63" s="2">
        <v>0</v>
      </c>
      <c r="Z63" s="2">
        <v>0.1526153053336769</v>
      </c>
      <c r="AA63" s="2">
        <v>0</v>
      </c>
      <c r="AB63" s="2">
        <v>0</v>
      </c>
      <c r="AC63" s="2">
        <v>0</v>
      </c>
      <c r="AD63" s="2">
        <v>0</v>
      </c>
      <c r="AE63" s="2">
        <v>0</v>
      </c>
      <c r="AF63" s="2">
        <v>0</v>
      </c>
      <c r="AG63" s="2">
        <v>0</v>
      </c>
      <c r="AH63" t="s">
        <v>543</v>
      </c>
      <c r="AI63">
        <v>9</v>
      </c>
    </row>
    <row r="64" spans="1:35" x14ac:dyDescent="0.25">
      <c r="A64" t="s">
        <v>2660</v>
      </c>
      <c r="B64" t="s">
        <v>1894</v>
      </c>
      <c r="C64" t="s">
        <v>2269</v>
      </c>
      <c r="D64" t="s">
        <v>2630</v>
      </c>
      <c r="E64" s="2">
        <v>92.402173913043484</v>
      </c>
      <c r="F64" s="2">
        <v>5.7391304347826084</v>
      </c>
      <c r="G64" s="2">
        <v>0</v>
      </c>
      <c r="H64" s="2">
        <v>0</v>
      </c>
      <c r="I64" s="2">
        <v>0</v>
      </c>
      <c r="J64" s="2">
        <v>0</v>
      </c>
      <c r="K64" s="2">
        <v>0</v>
      </c>
      <c r="L64" s="2">
        <v>3.3110869565217378</v>
      </c>
      <c r="M64" s="2">
        <v>0</v>
      </c>
      <c r="N64" s="2">
        <v>16.739347826086949</v>
      </c>
      <c r="O64" s="2">
        <v>0.18115751088107271</v>
      </c>
      <c r="P64" s="2">
        <v>5.2761956521739117</v>
      </c>
      <c r="Q64" s="2">
        <v>18.724565217391312</v>
      </c>
      <c r="R64" s="2">
        <v>0.2597423832490296</v>
      </c>
      <c r="S64" s="2">
        <v>7.8178260869565257</v>
      </c>
      <c r="T64" s="2">
        <v>7.824891304347827</v>
      </c>
      <c r="U64" s="2">
        <v>0</v>
      </c>
      <c r="V64" s="2">
        <v>0.16928949535348786</v>
      </c>
      <c r="W64" s="2">
        <v>8.5438043478260894</v>
      </c>
      <c r="X64" s="2">
        <v>9.6377173913043492</v>
      </c>
      <c r="Y64" s="2">
        <v>0</v>
      </c>
      <c r="Z64" s="2">
        <v>0.19676508646041646</v>
      </c>
      <c r="AA64" s="2">
        <v>0</v>
      </c>
      <c r="AB64" s="2">
        <v>0</v>
      </c>
      <c r="AC64" s="2">
        <v>0</v>
      </c>
      <c r="AD64" s="2">
        <v>0</v>
      </c>
      <c r="AE64" s="2">
        <v>0</v>
      </c>
      <c r="AF64" s="2">
        <v>0</v>
      </c>
      <c r="AG64" s="2">
        <v>0</v>
      </c>
      <c r="AH64" t="s">
        <v>753</v>
      </c>
      <c r="AI64">
        <v>9</v>
      </c>
    </row>
    <row r="65" spans="1:35" x14ac:dyDescent="0.25">
      <c r="A65" t="s">
        <v>2660</v>
      </c>
      <c r="B65" t="s">
        <v>2084</v>
      </c>
      <c r="C65" t="s">
        <v>2269</v>
      </c>
      <c r="D65" t="s">
        <v>2630</v>
      </c>
      <c r="E65" s="2">
        <v>43.847826086956523</v>
      </c>
      <c r="F65" s="2">
        <v>5.3913043478260869</v>
      </c>
      <c r="G65" s="2">
        <v>0.65217391304347827</v>
      </c>
      <c r="H65" s="2">
        <v>0.22826086956521738</v>
      </c>
      <c r="I65" s="2">
        <v>2.9266304347826089</v>
      </c>
      <c r="J65" s="2">
        <v>0</v>
      </c>
      <c r="K65" s="2">
        <v>0</v>
      </c>
      <c r="L65" s="2">
        <v>0</v>
      </c>
      <c r="M65" s="2">
        <v>0</v>
      </c>
      <c r="N65" s="2">
        <v>4.2368478260869571</v>
      </c>
      <c r="O65" s="2">
        <v>9.6626177491323753E-2</v>
      </c>
      <c r="P65" s="2">
        <v>5.3367391304347818</v>
      </c>
      <c r="Q65" s="2">
        <v>5.1222826086956523</v>
      </c>
      <c r="R65" s="2">
        <v>0.23852999504214178</v>
      </c>
      <c r="S65" s="2">
        <v>0.53184782608695658</v>
      </c>
      <c r="T65" s="2">
        <v>0</v>
      </c>
      <c r="U65" s="2">
        <v>0</v>
      </c>
      <c r="V65" s="2">
        <v>1.2129400099157165E-2</v>
      </c>
      <c r="W65" s="2">
        <v>0.37206521739130433</v>
      </c>
      <c r="X65" s="2">
        <v>0</v>
      </c>
      <c r="Y65" s="2">
        <v>0</v>
      </c>
      <c r="Z65" s="2">
        <v>8.4853743182944953E-3</v>
      </c>
      <c r="AA65" s="2">
        <v>0</v>
      </c>
      <c r="AB65" s="2">
        <v>0</v>
      </c>
      <c r="AC65" s="2">
        <v>0</v>
      </c>
      <c r="AD65" s="2">
        <v>0</v>
      </c>
      <c r="AE65" s="2">
        <v>0</v>
      </c>
      <c r="AF65" s="2">
        <v>0</v>
      </c>
      <c r="AG65" s="2">
        <v>0</v>
      </c>
      <c r="AH65" t="s">
        <v>948</v>
      </c>
      <c r="AI65">
        <v>9</v>
      </c>
    </row>
    <row r="66" spans="1:35" x14ac:dyDescent="0.25">
      <c r="A66" t="s">
        <v>2660</v>
      </c>
      <c r="B66" t="s">
        <v>1254</v>
      </c>
      <c r="C66" t="s">
        <v>2270</v>
      </c>
      <c r="D66" t="s">
        <v>2603</v>
      </c>
      <c r="E66" s="2">
        <v>94.934782608695656</v>
      </c>
      <c r="F66" s="2">
        <v>5.4782608695652177</v>
      </c>
      <c r="G66" s="2">
        <v>0</v>
      </c>
      <c r="H66" s="2">
        <v>0</v>
      </c>
      <c r="I66" s="2">
        <v>0</v>
      </c>
      <c r="J66" s="2">
        <v>0</v>
      </c>
      <c r="K66" s="2">
        <v>0</v>
      </c>
      <c r="L66" s="2">
        <v>3.775543478260869</v>
      </c>
      <c r="M66" s="2">
        <v>0</v>
      </c>
      <c r="N66" s="2">
        <v>4.79086956521739</v>
      </c>
      <c r="O66" s="2">
        <v>5.0464850011449493E-2</v>
      </c>
      <c r="P66" s="2">
        <v>3.8632608695652175</v>
      </c>
      <c r="Q66" s="2">
        <v>1.8985869565217393</v>
      </c>
      <c r="R66" s="2">
        <v>6.0692695214105793E-2</v>
      </c>
      <c r="S66" s="2">
        <v>7.2894565217391287</v>
      </c>
      <c r="T66" s="2">
        <v>5.5607608695652164</v>
      </c>
      <c r="U66" s="2">
        <v>0</v>
      </c>
      <c r="V66" s="2">
        <v>0.13535836959010758</v>
      </c>
      <c r="W66" s="2">
        <v>10.47282608695652</v>
      </c>
      <c r="X66" s="2">
        <v>15.677934782608695</v>
      </c>
      <c r="Y66" s="2">
        <v>0</v>
      </c>
      <c r="Z66" s="2">
        <v>0.27546027020838099</v>
      </c>
      <c r="AA66" s="2">
        <v>0</v>
      </c>
      <c r="AB66" s="2">
        <v>0</v>
      </c>
      <c r="AC66" s="2">
        <v>0</v>
      </c>
      <c r="AD66" s="2">
        <v>0</v>
      </c>
      <c r="AE66" s="2">
        <v>0</v>
      </c>
      <c r="AF66" s="2">
        <v>0</v>
      </c>
      <c r="AG66" s="2">
        <v>0</v>
      </c>
      <c r="AH66" t="s">
        <v>117</v>
      </c>
      <c r="AI66">
        <v>9</v>
      </c>
    </row>
    <row r="67" spans="1:35" x14ac:dyDescent="0.25">
      <c r="A67" t="s">
        <v>2660</v>
      </c>
      <c r="B67" t="s">
        <v>2131</v>
      </c>
      <c r="C67" t="s">
        <v>2541</v>
      </c>
      <c r="D67" t="s">
        <v>2651</v>
      </c>
      <c r="E67" s="2">
        <v>135.10869565217391</v>
      </c>
      <c r="F67" s="2">
        <v>40.976195652173892</v>
      </c>
      <c r="G67" s="2">
        <v>0</v>
      </c>
      <c r="H67" s="2">
        <v>0.80369565217391314</v>
      </c>
      <c r="I67" s="2">
        <v>3.3125</v>
      </c>
      <c r="J67" s="2">
        <v>0</v>
      </c>
      <c r="K67" s="2">
        <v>0</v>
      </c>
      <c r="L67" s="2">
        <v>3.5132608695652183</v>
      </c>
      <c r="M67" s="2">
        <v>5.2490217391304359</v>
      </c>
      <c r="N67" s="2">
        <v>9.6624999999999996</v>
      </c>
      <c r="O67" s="2">
        <v>0.11036685438455351</v>
      </c>
      <c r="P67" s="2">
        <v>4.9045652173913048</v>
      </c>
      <c r="Q67" s="2">
        <v>20.504891304347829</v>
      </c>
      <c r="R67" s="2">
        <v>0.1880667739340306</v>
      </c>
      <c r="S67" s="2">
        <v>3.4916304347826084</v>
      </c>
      <c r="T67" s="2">
        <v>19.482391304347821</v>
      </c>
      <c r="U67" s="2">
        <v>0</v>
      </c>
      <c r="V67" s="2">
        <v>0.17004102976669344</v>
      </c>
      <c r="W67" s="2">
        <v>7.1065217391304341</v>
      </c>
      <c r="X67" s="2">
        <v>10.230869565217393</v>
      </c>
      <c r="Y67" s="2">
        <v>0</v>
      </c>
      <c r="Z67" s="2">
        <v>0.12832180209171359</v>
      </c>
      <c r="AA67" s="2">
        <v>0</v>
      </c>
      <c r="AB67" s="2">
        <v>0</v>
      </c>
      <c r="AC67" s="2">
        <v>0</v>
      </c>
      <c r="AD67" s="2">
        <v>0</v>
      </c>
      <c r="AE67" s="2">
        <v>0</v>
      </c>
      <c r="AF67" s="2">
        <v>0</v>
      </c>
      <c r="AG67" s="2">
        <v>0</v>
      </c>
      <c r="AH67" t="s">
        <v>996</v>
      </c>
      <c r="AI67">
        <v>9</v>
      </c>
    </row>
    <row r="68" spans="1:35" x14ac:dyDescent="0.25">
      <c r="A68" t="s">
        <v>2660</v>
      </c>
      <c r="B68" t="s">
        <v>1564</v>
      </c>
      <c r="C68" t="s">
        <v>2472</v>
      </c>
      <c r="D68" t="s">
        <v>2641</v>
      </c>
      <c r="E68" s="2">
        <v>83.206521739130437</v>
      </c>
      <c r="F68" s="2">
        <v>13.596956521739131</v>
      </c>
      <c r="G68" s="2">
        <v>0</v>
      </c>
      <c r="H68" s="2">
        <v>0.54413043478260892</v>
      </c>
      <c r="I68" s="2">
        <v>2.0883695652173917</v>
      </c>
      <c r="J68" s="2">
        <v>0</v>
      </c>
      <c r="K68" s="2">
        <v>0</v>
      </c>
      <c r="L68" s="2">
        <v>2.2340217391304349</v>
      </c>
      <c r="M68" s="2">
        <v>5.8213043478260849</v>
      </c>
      <c r="N68" s="2">
        <v>4.0579347826086956</v>
      </c>
      <c r="O68" s="2">
        <v>0.11873154800783797</v>
      </c>
      <c r="P68" s="2">
        <v>2.7472826086956523</v>
      </c>
      <c r="Q68" s="2">
        <v>5.6645652173913046</v>
      </c>
      <c r="R68" s="2">
        <v>0.10109601567602874</v>
      </c>
      <c r="S68" s="2">
        <v>0.53826086956521746</v>
      </c>
      <c r="T68" s="2">
        <v>12.626086956521737</v>
      </c>
      <c r="U68" s="2">
        <v>0</v>
      </c>
      <c r="V68" s="2">
        <v>0.15821293272370995</v>
      </c>
      <c r="W68" s="2">
        <v>5.2066304347826087</v>
      </c>
      <c r="X68" s="2">
        <v>2.6257608695652173</v>
      </c>
      <c r="Y68" s="2">
        <v>0</v>
      </c>
      <c r="Z68" s="2">
        <v>9.4131939908556506E-2</v>
      </c>
      <c r="AA68" s="2">
        <v>0</v>
      </c>
      <c r="AB68" s="2">
        <v>0</v>
      </c>
      <c r="AC68" s="2">
        <v>0</v>
      </c>
      <c r="AD68" s="2">
        <v>0</v>
      </c>
      <c r="AE68" s="2">
        <v>0</v>
      </c>
      <c r="AF68" s="2">
        <v>0</v>
      </c>
      <c r="AG68" s="2">
        <v>0</v>
      </c>
      <c r="AH68" t="s">
        <v>430</v>
      </c>
      <c r="AI68">
        <v>9</v>
      </c>
    </row>
    <row r="69" spans="1:35" x14ac:dyDescent="0.25">
      <c r="A69" t="s">
        <v>2660</v>
      </c>
      <c r="B69" t="s">
        <v>1214</v>
      </c>
      <c r="C69" t="s">
        <v>2317</v>
      </c>
      <c r="D69" t="s">
        <v>2611</v>
      </c>
      <c r="E69" s="2">
        <v>51.880434782608695</v>
      </c>
      <c r="F69" s="2">
        <v>19.770760869565219</v>
      </c>
      <c r="G69" s="2">
        <v>0</v>
      </c>
      <c r="H69" s="2">
        <v>0.3625000000000001</v>
      </c>
      <c r="I69" s="2">
        <v>1.1640217391304351</v>
      </c>
      <c r="J69" s="2">
        <v>0</v>
      </c>
      <c r="K69" s="2">
        <v>0</v>
      </c>
      <c r="L69" s="2">
        <v>4.3796739130434785</v>
      </c>
      <c r="M69" s="2">
        <v>4.7908695652173927</v>
      </c>
      <c r="N69" s="2">
        <v>0</v>
      </c>
      <c r="O69" s="2">
        <v>9.2344437460716564E-2</v>
      </c>
      <c r="P69" s="2">
        <v>0.99989130434782603</v>
      </c>
      <c r="Q69" s="2">
        <v>5.106739130434784</v>
      </c>
      <c r="R69" s="2">
        <v>0.117705845380264</v>
      </c>
      <c r="S69" s="2">
        <v>5.2976086956521744</v>
      </c>
      <c r="T69" s="2">
        <v>0.125</v>
      </c>
      <c r="U69" s="2">
        <v>0</v>
      </c>
      <c r="V69" s="2">
        <v>0.10452126545149802</v>
      </c>
      <c r="W69" s="2">
        <v>1.5185869565217389</v>
      </c>
      <c r="X69" s="2">
        <v>1.5289130434782607</v>
      </c>
      <c r="Y69" s="2">
        <v>0</v>
      </c>
      <c r="Z69" s="2">
        <v>5.8740833857112915E-2</v>
      </c>
      <c r="AA69" s="2">
        <v>0</v>
      </c>
      <c r="AB69" s="2">
        <v>0</v>
      </c>
      <c r="AC69" s="2">
        <v>0</v>
      </c>
      <c r="AD69" s="2">
        <v>0</v>
      </c>
      <c r="AE69" s="2">
        <v>0</v>
      </c>
      <c r="AF69" s="2">
        <v>0</v>
      </c>
      <c r="AG69" s="2">
        <v>0</v>
      </c>
      <c r="AH69" t="s">
        <v>77</v>
      </c>
      <c r="AI69">
        <v>9</v>
      </c>
    </row>
    <row r="70" spans="1:35" x14ac:dyDescent="0.25">
      <c r="A70" t="s">
        <v>2660</v>
      </c>
      <c r="B70" t="s">
        <v>1506</v>
      </c>
      <c r="C70" t="s">
        <v>2286</v>
      </c>
      <c r="D70" t="s">
        <v>2603</v>
      </c>
      <c r="E70" s="2">
        <v>106.82608695652173</v>
      </c>
      <c r="F70" s="2">
        <v>5.9130434782608692</v>
      </c>
      <c r="G70" s="2">
        <v>0.19565217391304349</v>
      </c>
      <c r="H70" s="2">
        <v>0.65217391304347827</v>
      </c>
      <c r="I70" s="2">
        <v>3.535326086956522</v>
      </c>
      <c r="J70" s="2">
        <v>0</v>
      </c>
      <c r="K70" s="2">
        <v>0</v>
      </c>
      <c r="L70" s="2">
        <v>4.2618478260869566</v>
      </c>
      <c r="M70" s="2">
        <v>5.1304347826086953</v>
      </c>
      <c r="N70" s="2">
        <v>0</v>
      </c>
      <c r="O70" s="2">
        <v>4.8026048026048027E-2</v>
      </c>
      <c r="P70" s="2">
        <v>5.2652173913043478</v>
      </c>
      <c r="Q70" s="2">
        <v>17.973152173913046</v>
      </c>
      <c r="R70" s="2">
        <v>0.21753459503459507</v>
      </c>
      <c r="S70" s="2">
        <v>5.6983695652173916</v>
      </c>
      <c r="T70" s="2">
        <v>11.094239130434783</v>
      </c>
      <c r="U70" s="2">
        <v>0</v>
      </c>
      <c r="V70" s="2">
        <v>0.15719576719576719</v>
      </c>
      <c r="W70" s="2">
        <v>7.0693478260869567</v>
      </c>
      <c r="X70" s="2">
        <v>8.6965217391304357</v>
      </c>
      <c r="Y70" s="2">
        <v>3.8260869565217392</v>
      </c>
      <c r="Z70" s="2">
        <v>0.18340048840048842</v>
      </c>
      <c r="AA70" s="2">
        <v>0</v>
      </c>
      <c r="AB70" s="2">
        <v>0</v>
      </c>
      <c r="AC70" s="2">
        <v>0</v>
      </c>
      <c r="AD70" s="2">
        <v>0</v>
      </c>
      <c r="AE70" s="2">
        <v>0</v>
      </c>
      <c r="AF70" s="2">
        <v>0</v>
      </c>
      <c r="AG70" s="2">
        <v>0.30434782608695654</v>
      </c>
      <c r="AH70" t="s">
        <v>371</v>
      </c>
      <c r="AI70">
        <v>9</v>
      </c>
    </row>
    <row r="71" spans="1:35" x14ac:dyDescent="0.25">
      <c r="A71" t="s">
        <v>2660</v>
      </c>
      <c r="B71" t="s">
        <v>1943</v>
      </c>
      <c r="C71" t="s">
        <v>2429</v>
      </c>
      <c r="D71" t="s">
        <v>2605</v>
      </c>
      <c r="E71" s="2">
        <v>79.934782608695656</v>
      </c>
      <c r="F71" s="2">
        <v>0</v>
      </c>
      <c r="G71" s="2">
        <v>0</v>
      </c>
      <c r="H71" s="2">
        <v>0</v>
      </c>
      <c r="I71" s="2">
        <v>3.1847826086956523</v>
      </c>
      <c r="J71" s="2">
        <v>0</v>
      </c>
      <c r="K71" s="2">
        <v>0</v>
      </c>
      <c r="L71" s="2">
        <v>3.6923913043478258</v>
      </c>
      <c r="M71" s="2">
        <v>0</v>
      </c>
      <c r="N71" s="2">
        <v>3.8624999999999989</v>
      </c>
      <c r="O71" s="2">
        <v>4.832064182757681E-2</v>
      </c>
      <c r="P71" s="2">
        <v>3.557934782608696</v>
      </c>
      <c r="Q71" s="2">
        <v>8.7206521739130451</v>
      </c>
      <c r="R71" s="2">
        <v>0.15360756051128638</v>
      </c>
      <c r="S71" s="2">
        <v>4.7418478260869579</v>
      </c>
      <c r="T71" s="2">
        <v>12.106956521739127</v>
      </c>
      <c r="U71" s="2">
        <v>0</v>
      </c>
      <c r="V71" s="2">
        <v>0.21078188740821319</v>
      </c>
      <c r="W71" s="2">
        <v>5.3330434782608709</v>
      </c>
      <c r="X71" s="2">
        <v>13.167608695652172</v>
      </c>
      <c r="Y71" s="2">
        <v>0</v>
      </c>
      <c r="Z71" s="2">
        <v>0.23144683165624147</v>
      </c>
      <c r="AA71" s="2">
        <v>0</v>
      </c>
      <c r="AB71" s="2">
        <v>0</v>
      </c>
      <c r="AC71" s="2">
        <v>0</v>
      </c>
      <c r="AD71" s="2">
        <v>0</v>
      </c>
      <c r="AE71" s="2">
        <v>0</v>
      </c>
      <c r="AF71" s="2">
        <v>0</v>
      </c>
      <c r="AG71" s="2">
        <v>0</v>
      </c>
      <c r="AH71" t="s">
        <v>803</v>
      </c>
      <c r="AI71">
        <v>9</v>
      </c>
    </row>
    <row r="72" spans="1:35" x14ac:dyDescent="0.25">
      <c r="A72" t="s">
        <v>2660</v>
      </c>
      <c r="B72" t="s">
        <v>1819</v>
      </c>
      <c r="C72" t="s">
        <v>2294</v>
      </c>
      <c r="D72" t="s">
        <v>2605</v>
      </c>
      <c r="E72" s="2">
        <v>250.38043478260869</v>
      </c>
      <c r="F72" s="2">
        <v>9.8260869565217384</v>
      </c>
      <c r="G72" s="2">
        <v>0.69565217391304346</v>
      </c>
      <c r="H72" s="2">
        <v>1.1086956521739131</v>
      </c>
      <c r="I72" s="2">
        <v>9.5302173913043493</v>
      </c>
      <c r="J72" s="2">
        <v>0</v>
      </c>
      <c r="K72" s="2">
        <v>0</v>
      </c>
      <c r="L72" s="2">
        <v>12.873913043478263</v>
      </c>
      <c r="M72" s="2">
        <v>4.1739130434782608</v>
      </c>
      <c r="N72" s="2">
        <v>17.978478260869569</v>
      </c>
      <c r="O72" s="2">
        <v>8.8474929455176918E-2</v>
      </c>
      <c r="P72" s="2">
        <v>5.0402173913043473</v>
      </c>
      <c r="Q72" s="2">
        <v>71.209891304347806</v>
      </c>
      <c r="R72" s="2">
        <v>0.30453700889950069</v>
      </c>
      <c r="S72" s="2">
        <v>12.573913043478262</v>
      </c>
      <c r="T72" s="2">
        <v>20.373478260869557</v>
      </c>
      <c r="U72" s="2">
        <v>0</v>
      </c>
      <c r="V72" s="2">
        <v>0.13158932059908832</v>
      </c>
      <c r="W72" s="2">
        <v>15.387608695652171</v>
      </c>
      <c r="X72" s="2">
        <v>17.745434782608694</v>
      </c>
      <c r="Y72" s="2">
        <v>4.9363043478260877</v>
      </c>
      <c r="Z72" s="2">
        <v>0.15204601693075753</v>
      </c>
      <c r="AA72" s="2">
        <v>0</v>
      </c>
      <c r="AB72" s="2">
        <v>0</v>
      </c>
      <c r="AC72" s="2">
        <v>0</v>
      </c>
      <c r="AD72" s="2">
        <v>0</v>
      </c>
      <c r="AE72" s="2">
        <v>57.195652173913054</v>
      </c>
      <c r="AF72" s="2">
        <v>0</v>
      </c>
      <c r="AG72" s="2">
        <v>1.7065217391304348</v>
      </c>
      <c r="AH72" t="s">
        <v>677</v>
      </c>
      <c r="AI72">
        <v>9</v>
      </c>
    </row>
    <row r="73" spans="1:35" x14ac:dyDescent="0.25">
      <c r="A73" t="s">
        <v>2660</v>
      </c>
      <c r="B73" t="s">
        <v>1986</v>
      </c>
      <c r="C73" t="s">
        <v>2338</v>
      </c>
      <c r="D73" t="s">
        <v>2617</v>
      </c>
      <c r="E73" s="2">
        <v>30.195652173913043</v>
      </c>
      <c r="F73" s="2">
        <v>0</v>
      </c>
      <c r="G73" s="2">
        <v>0</v>
      </c>
      <c r="H73" s="2">
        <v>0</v>
      </c>
      <c r="I73" s="2">
        <v>0.62228260869565222</v>
      </c>
      <c r="J73" s="2">
        <v>0</v>
      </c>
      <c r="K73" s="2">
        <v>0</v>
      </c>
      <c r="L73" s="2">
        <v>0</v>
      </c>
      <c r="M73" s="2">
        <v>0</v>
      </c>
      <c r="N73" s="2">
        <v>4.5299999999999994</v>
      </c>
      <c r="O73" s="2">
        <v>0.15002159827213821</v>
      </c>
      <c r="P73" s="2">
        <v>4.113043478260872</v>
      </c>
      <c r="Q73" s="2">
        <v>0</v>
      </c>
      <c r="R73" s="2">
        <v>0.13621310295176395</v>
      </c>
      <c r="S73" s="2">
        <v>0</v>
      </c>
      <c r="T73" s="2">
        <v>0</v>
      </c>
      <c r="U73" s="2">
        <v>0</v>
      </c>
      <c r="V73" s="2">
        <v>0</v>
      </c>
      <c r="W73" s="2">
        <v>5.5015217391304354</v>
      </c>
      <c r="X73" s="2">
        <v>0</v>
      </c>
      <c r="Y73" s="2">
        <v>0</v>
      </c>
      <c r="Z73" s="2">
        <v>0.18219582433405329</v>
      </c>
      <c r="AA73" s="2">
        <v>0</v>
      </c>
      <c r="AB73" s="2">
        <v>0</v>
      </c>
      <c r="AC73" s="2">
        <v>0</v>
      </c>
      <c r="AD73" s="2">
        <v>0</v>
      </c>
      <c r="AE73" s="2">
        <v>0</v>
      </c>
      <c r="AF73" s="2">
        <v>0</v>
      </c>
      <c r="AG73" s="2">
        <v>0</v>
      </c>
      <c r="AH73" t="s">
        <v>848</v>
      </c>
      <c r="AI73">
        <v>9</v>
      </c>
    </row>
    <row r="74" spans="1:35" x14ac:dyDescent="0.25">
      <c r="A74" t="s">
        <v>2660</v>
      </c>
      <c r="B74" t="s">
        <v>1548</v>
      </c>
      <c r="C74" t="s">
        <v>2355</v>
      </c>
      <c r="D74" t="s">
        <v>2605</v>
      </c>
      <c r="E74" s="2">
        <v>162.2391304347826</v>
      </c>
      <c r="F74" s="2">
        <v>5.5652173913043477</v>
      </c>
      <c r="G74" s="2">
        <v>0</v>
      </c>
      <c r="H74" s="2">
        <v>0</v>
      </c>
      <c r="I74" s="2">
        <v>0</v>
      </c>
      <c r="J74" s="2">
        <v>0</v>
      </c>
      <c r="K74" s="2">
        <v>0</v>
      </c>
      <c r="L74" s="2">
        <v>2.8072826086956524</v>
      </c>
      <c r="M74" s="2">
        <v>6.4367391304347805</v>
      </c>
      <c r="N74" s="2">
        <v>5.83195652173913</v>
      </c>
      <c r="O74" s="2">
        <v>7.5621063915315548E-2</v>
      </c>
      <c r="P74" s="2">
        <v>5.4782608695652177</v>
      </c>
      <c r="Q74" s="2">
        <v>18.216521739130432</v>
      </c>
      <c r="R74" s="2">
        <v>0.14604850596274957</v>
      </c>
      <c r="S74" s="2">
        <v>13.890434782608702</v>
      </c>
      <c r="T74" s="2">
        <v>13.558804347826083</v>
      </c>
      <c r="U74" s="2">
        <v>0</v>
      </c>
      <c r="V74" s="2">
        <v>0.1691900040198312</v>
      </c>
      <c r="W74" s="2">
        <v>25.183695652173913</v>
      </c>
      <c r="X74" s="2">
        <v>7.9859782608695653</v>
      </c>
      <c r="Y74" s="2">
        <v>0</v>
      </c>
      <c r="Z74" s="2">
        <v>0.20444928313010857</v>
      </c>
      <c r="AA74" s="2">
        <v>0</v>
      </c>
      <c r="AB74" s="2">
        <v>0</v>
      </c>
      <c r="AC74" s="2">
        <v>0</v>
      </c>
      <c r="AD74" s="2">
        <v>0</v>
      </c>
      <c r="AE74" s="2">
        <v>0</v>
      </c>
      <c r="AF74" s="2">
        <v>0</v>
      </c>
      <c r="AG74" s="2">
        <v>0</v>
      </c>
      <c r="AH74" t="s">
        <v>414</v>
      </c>
      <c r="AI74">
        <v>9</v>
      </c>
    </row>
    <row r="75" spans="1:35" x14ac:dyDescent="0.25">
      <c r="A75" t="s">
        <v>2660</v>
      </c>
      <c r="B75" t="s">
        <v>1808</v>
      </c>
      <c r="C75" t="s">
        <v>2358</v>
      </c>
      <c r="D75" t="s">
        <v>2603</v>
      </c>
      <c r="E75" s="2">
        <v>55.510869565217391</v>
      </c>
      <c r="F75" s="2">
        <v>5.7391304347826084</v>
      </c>
      <c r="G75" s="2">
        <v>5.434782608695652E-2</v>
      </c>
      <c r="H75" s="2">
        <v>0.2608695652173913</v>
      </c>
      <c r="I75" s="2">
        <v>0.28260869565217389</v>
      </c>
      <c r="J75" s="2">
        <v>0</v>
      </c>
      <c r="K75" s="2">
        <v>0</v>
      </c>
      <c r="L75" s="2">
        <v>0.47282608695652173</v>
      </c>
      <c r="M75" s="2">
        <v>5.0991304347826096</v>
      </c>
      <c r="N75" s="2">
        <v>0</v>
      </c>
      <c r="O75" s="2">
        <v>9.185823379674958E-2</v>
      </c>
      <c r="P75" s="2">
        <v>5.7501086956521741</v>
      </c>
      <c r="Q75" s="2">
        <v>17.41010869565218</v>
      </c>
      <c r="R75" s="2">
        <v>0.41721950264343072</v>
      </c>
      <c r="S75" s="2">
        <v>4.9565217391304346</v>
      </c>
      <c r="T75" s="2">
        <v>8.6304347826086953</v>
      </c>
      <c r="U75" s="2">
        <v>0</v>
      </c>
      <c r="V75" s="2">
        <v>0.24476209124730761</v>
      </c>
      <c r="W75" s="2">
        <v>5.0923913043478262</v>
      </c>
      <c r="X75" s="2">
        <v>6.1983695652173916</v>
      </c>
      <c r="Y75" s="2">
        <v>0</v>
      </c>
      <c r="Z75" s="2">
        <v>0.20339729782651264</v>
      </c>
      <c r="AA75" s="2">
        <v>0</v>
      </c>
      <c r="AB75" s="2">
        <v>0</v>
      </c>
      <c r="AC75" s="2">
        <v>0</v>
      </c>
      <c r="AD75" s="2">
        <v>5.528586956521738</v>
      </c>
      <c r="AE75" s="2">
        <v>0</v>
      </c>
      <c r="AF75" s="2">
        <v>0</v>
      </c>
      <c r="AG75" s="2">
        <v>0</v>
      </c>
      <c r="AH75" t="s">
        <v>666</v>
      </c>
      <c r="AI75">
        <v>9</v>
      </c>
    </row>
    <row r="76" spans="1:35" x14ac:dyDescent="0.25">
      <c r="A76" t="s">
        <v>2660</v>
      </c>
      <c r="B76" t="s">
        <v>1174</v>
      </c>
      <c r="C76" t="s">
        <v>2308</v>
      </c>
      <c r="D76" t="s">
        <v>2617</v>
      </c>
      <c r="E76" s="2">
        <v>34.869565217391305</v>
      </c>
      <c r="F76" s="2">
        <v>11.021739130434783</v>
      </c>
      <c r="G76" s="2">
        <v>0.15217391304347827</v>
      </c>
      <c r="H76" s="2">
        <v>0</v>
      </c>
      <c r="I76" s="2">
        <v>1.1304347826086956</v>
      </c>
      <c r="J76" s="2">
        <v>0</v>
      </c>
      <c r="K76" s="2">
        <v>0</v>
      </c>
      <c r="L76" s="2">
        <v>1.4527173913043478</v>
      </c>
      <c r="M76" s="2">
        <v>0</v>
      </c>
      <c r="N76" s="2">
        <v>0</v>
      </c>
      <c r="O76" s="2">
        <v>0</v>
      </c>
      <c r="P76" s="2">
        <v>9.3423913043478262</v>
      </c>
      <c r="Q76" s="2">
        <v>0</v>
      </c>
      <c r="R76" s="2">
        <v>0.26792394014962595</v>
      </c>
      <c r="S76" s="2">
        <v>1.6168478260869565</v>
      </c>
      <c r="T76" s="2">
        <v>3.0652173913043482E-2</v>
      </c>
      <c r="U76" s="2">
        <v>0</v>
      </c>
      <c r="V76" s="2">
        <v>4.7247506234413962E-2</v>
      </c>
      <c r="W76" s="2">
        <v>0.38576086956521732</v>
      </c>
      <c r="X76" s="2">
        <v>1.3645652173913043</v>
      </c>
      <c r="Y76" s="2">
        <v>0</v>
      </c>
      <c r="Z76" s="2">
        <v>5.0196384039900246E-2</v>
      </c>
      <c r="AA76" s="2">
        <v>0</v>
      </c>
      <c r="AB76" s="2">
        <v>0</v>
      </c>
      <c r="AC76" s="2">
        <v>0</v>
      </c>
      <c r="AD76" s="2">
        <v>20.470108695652176</v>
      </c>
      <c r="AE76" s="2">
        <v>0</v>
      </c>
      <c r="AF76" s="2">
        <v>0</v>
      </c>
      <c r="AG76" s="2">
        <v>0</v>
      </c>
      <c r="AH76" t="s">
        <v>37</v>
      </c>
      <c r="AI76">
        <v>9</v>
      </c>
    </row>
    <row r="77" spans="1:35" x14ac:dyDescent="0.25">
      <c r="A77" t="s">
        <v>2660</v>
      </c>
      <c r="B77" t="s">
        <v>1942</v>
      </c>
      <c r="C77" t="s">
        <v>2552</v>
      </c>
      <c r="D77" t="s">
        <v>2610</v>
      </c>
      <c r="E77" s="2">
        <v>54.891304347826086</v>
      </c>
      <c r="F77" s="2">
        <v>5.1306521739130435</v>
      </c>
      <c r="G77" s="2">
        <v>0.19565217391304349</v>
      </c>
      <c r="H77" s="2">
        <v>0.16304347826086957</v>
      </c>
      <c r="I77" s="2">
        <v>6.2502173913043491</v>
      </c>
      <c r="J77" s="2">
        <v>0</v>
      </c>
      <c r="K77" s="2">
        <v>0</v>
      </c>
      <c r="L77" s="2">
        <v>7.6086956521739135E-2</v>
      </c>
      <c r="M77" s="2">
        <v>6.0408695652173936</v>
      </c>
      <c r="N77" s="2">
        <v>15.808695652173913</v>
      </c>
      <c r="O77" s="2">
        <v>0.39805148514851496</v>
      </c>
      <c r="P77" s="2">
        <v>5.8558695652173913</v>
      </c>
      <c r="Q77" s="2">
        <v>28.412500000000001</v>
      </c>
      <c r="R77" s="2">
        <v>0.62429504950495052</v>
      </c>
      <c r="S77" s="2">
        <v>4.0589130434782597</v>
      </c>
      <c r="T77" s="2">
        <v>0.27717391304347827</v>
      </c>
      <c r="U77" s="2">
        <v>0</v>
      </c>
      <c r="V77" s="2">
        <v>7.8994059405940578E-2</v>
      </c>
      <c r="W77" s="2">
        <v>2.0160869565217396</v>
      </c>
      <c r="X77" s="2">
        <v>3.6657608695652173</v>
      </c>
      <c r="Y77" s="2">
        <v>5.0760869565217392</v>
      </c>
      <c r="Z77" s="2">
        <v>0.19598613861386141</v>
      </c>
      <c r="AA77" s="2">
        <v>3.2608695652173912E-2</v>
      </c>
      <c r="AB77" s="2">
        <v>0</v>
      </c>
      <c r="AC77" s="2">
        <v>0</v>
      </c>
      <c r="AD77" s="2">
        <v>0</v>
      </c>
      <c r="AE77" s="2">
        <v>0</v>
      </c>
      <c r="AF77" s="2">
        <v>0</v>
      </c>
      <c r="AG77" s="2">
        <v>0</v>
      </c>
      <c r="AH77" t="s">
        <v>802</v>
      </c>
      <c r="AI77">
        <v>9</v>
      </c>
    </row>
    <row r="78" spans="1:35" x14ac:dyDescent="0.25">
      <c r="A78" t="s">
        <v>2660</v>
      </c>
      <c r="B78" t="s">
        <v>2106</v>
      </c>
      <c r="C78" t="s">
        <v>2573</v>
      </c>
      <c r="D78" t="s">
        <v>2634</v>
      </c>
      <c r="E78" s="2">
        <v>35.554347826086953</v>
      </c>
      <c r="F78" s="2">
        <v>0</v>
      </c>
      <c r="G78" s="2">
        <v>0.41847826086956524</v>
      </c>
      <c r="H78" s="2">
        <v>0</v>
      </c>
      <c r="I78" s="2">
        <v>0</v>
      </c>
      <c r="J78" s="2">
        <v>0</v>
      </c>
      <c r="K78" s="2">
        <v>0</v>
      </c>
      <c r="L78" s="2">
        <v>0</v>
      </c>
      <c r="M78" s="2">
        <v>0</v>
      </c>
      <c r="N78" s="2">
        <v>0</v>
      </c>
      <c r="O78" s="2">
        <v>0</v>
      </c>
      <c r="P78" s="2">
        <v>6.1308695652173908</v>
      </c>
      <c r="Q78" s="2">
        <v>6.5668478260869563</v>
      </c>
      <c r="R78" s="2">
        <v>0.35713543258942221</v>
      </c>
      <c r="S78" s="2">
        <v>4.846413043478262</v>
      </c>
      <c r="T78" s="2">
        <v>0</v>
      </c>
      <c r="U78" s="2">
        <v>0</v>
      </c>
      <c r="V78" s="2">
        <v>0.13630999694283097</v>
      </c>
      <c r="W78" s="2">
        <v>4.9619565217391308</v>
      </c>
      <c r="X78" s="2">
        <v>0</v>
      </c>
      <c r="Y78" s="2">
        <v>0</v>
      </c>
      <c r="Z78" s="2">
        <v>0.13955976765515135</v>
      </c>
      <c r="AA78" s="2">
        <v>0</v>
      </c>
      <c r="AB78" s="2">
        <v>0</v>
      </c>
      <c r="AC78" s="2">
        <v>0</v>
      </c>
      <c r="AD78" s="2">
        <v>0.74815217391304345</v>
      </c>
      <c r="AE78" s="2">
        <v>0</v>
      </c>
      <c r="AF78" s="2">
        <v>0</v>
      </c>
      <c r="AG78" s="2">
        <v>2.717391304347826E-2</v>
      </c>
      <c r="AH78" t="s">
        <v>970</v>
      </c>
      <c r="AI78">
        <v>9</v>
      </c>
    </row>
    <row r="79" spans="1:35" x14ac:dyDescent="0.25">
      <c r="A79" t="s">
        <v>2660</v>
      </c>
      <c r="B79" t="s">
        <v>2209</v>
      </c>
      <c r="C79" t="s">
        <v>2320</v>
      </c>
      <c r="D79" t="s">
        <v>2617</v>
      </c>
      <c r="E79" s="2">
        <v>70.934782608695656</v>
      </c>
      <c r="F79" s="2">
        <v>10.956521739130435</v>
      </c>
      <c r="G79" s="2">
        <v>0.57608695652173914</v>
      </c>
      <c r="H79" s="2">
        <v>0.41847826086956524</v>
      </c>
      <c r="I79" s="2">
        <v>4.7391304347826084</v>
      </c>
      <c r="J79" s="2">
        <v>0</v>
      </c>
      <c r="K79" s="2">
        <v>0</v>
      </c>
      <c r="L79" s="2">
        <v>2.1304347826086958</v>
      </c>
      <c r="M79" s="2">
        <v>0</v>
      </c>
      <c r="N79" s="2">
        <v>14.233804347826089</v>
      </c>
      <c r="O79" s="2">
        <v>0.20066043518234755</v>
      </c>
      <c r="P79" s="2">
        <v>0</v>
      </c>
      <c r="Q79" s="2">
        <v>12.824565217391296</v>
      </c>
      <c r="R79" s="2">
        <v>0.18079374808458462</v>
      </c>
      <c r="S79" s="2">
        <v>13.408478260869565</v>
      </c>
      <c r="T79" s="2">
        <v>4.6711956521739131</v>
      </c>
      <c r="U79" s="2">
        <v>0</v>
      </c>
      <c r="V79" s="2">
        <v>0.25487741342323017</v>
      </c>
      <c r="W79" s="2">
        <v>6.9384782608695641</v>
      </c>
      <c r="X79" s="2">
        <v>3.6344565217391316</v>
      </c>
      <c r="Y79" s="2">
        <v>0</v>
      </c>
      <c r="Z79" s="2">
        <v>0.14905148636224333</v>
      </c>
      <c r="AA79" s="2">
        <v>0</v>
      </c>
      <c r="AB79" s="2">
        <v>0</v>
      </c>
      <c r="AC79" s="2">
        <v>0</v>
      </c>
      <c r="AD79" s="2">
        <v>0</v>
      </c>
      <c r="AE79" s="2">
        <v>31.663043478260864</v>
      </c>
      <c r="AF79" s="2">
        <v>0</v>
      </c>
      <c r="AG79" s="2">
        <v>0</v>
      </c>
      <c r="AH79" t="s">
        <v>1077</v>
      </c>
      <c r="AI79">
        <v>9</v>
      </c>
    </row>
    <row r="80" spans="1:35" x14ac:dyDescent="0.25">
      <c r="A80" t="s">
        <v>2660</v>
      </c>
      <c r="B80" t="s">
        <v>1352</v>
      </c>
      <c r="C80" t="s">
        <v>2284</v>
      </c>
      <c r="D80" t="s">
        <v>2603</v>
      </c>
      <c r="E80" s="2">
        <v>60.195652173913047</v>
      </c>
      <c r="F80" s="2">
        <v>5.8260869565217392</v>
      </c>
      <c r="G80" s="2">
        <v>0.58152173913043481</v>
      </c>
      <c r="H80" s="2">
        <v>0.42750000000000016</v>
      </c>
      <c r="I80" s="2">
        <v>0</v>
      </c>
      <c r="J80" s="2">
        <v>0</v>
      </c>
      <c r="K80" s="2">
        <v>0</v>
      </c>
      <c r="L80" s="2">
        <v>3.0249999999999999</v>
      </c>
      <c r="M80" s="2">
        <v>5.9507608695652179</v>
      </c>
      <c r="N80" s="2">
        <v>0</v>
      </c>
      <c r="O80" s="2">
        <v>9.8856988082340197E-2</v>
      </c>
      <c r="P80" s="2">
        <v>0</v>
      </c>
      <c r="Q80" s="2">
        <v>2.2259782608695655</v>
      </c>
      <c r="R80" s="2">
        <v>3.6979053810039728E-2</v>
      </c>
      <c r="S80" s="2">
        <v>5.5545652173913069</v>
      </c>
      <c r="T80" s="2">
        <v>5.8610869565217394</v>
      </c>
      <c r="U80" s="2">
        <v>0</v>
      </c>
      <c r="V80" s="2">
        <v>0.18964247020585051</v>
      </c>
      <c r="W80" s="2">
        <v>5.677173913043478</v>
      </c>
      <c r="X80" s="2">
        <v>6.3983695652173935</v>
      </c>
      <c r="Y80" s="2">
        <v>0</v>
      </c>
      <c r="Z80" s="2">
        <v>0.20060491152040452</v>
      </c>
      <c r="AA80" s="2">
        <v>0</v>
      </c>
      <c r="AB80" s="2">
        <v>4.7194565217391311</v>
      </c>
      <c r="AC80" s="2">
        <v>0</v>
      </c>
      <c r="AD80" s="2">
        <v>0</v>
      </c>
      <c r="AE80" s="2">
        <v>0</v>
      </c>
      <c r="AF80" s="2">
        <v>0</v>
      </c>
      <c r="AG80" s="2">
        <v>0</v>
      </c>
      <c r="AH80" t="s">
        <v>216</v>
      </c>
      <c r="AI80">
        <v>9</v>
      </c>
    </row>
    <row r="81" spans="1:35" x14ac:dyDescent="0.25">
      <c r="A81" t="s">
        <v>2660</v>
      </c>
      <c r="B81" t="s">
        <v>1674</v>
      </c>
      <c r="C81" t="s">
        <v>2467</v>
      </c>
      <c r="D81" t="s">
        <v>2617</v>
      </c>
      <c r="E81" s="2">
        <v>142.88043478260869</v>
      </c>
      <c r="F81" s="2">
        <v>5.6521739130434785</v>
      </c>
      <c r="G81" s="2">
        <v>0.19728260869565215</v>
      </c>
      <c r="H81" s="2">
        <v>0</v>
      </c>
      <c r="I81" s="2">
        <v>5.4952173913043465</v>
      </c>
      <c r="J81" s="2">
        <v>0</v>
      </c>
      <c r="K81" s="2">
        <v>0</v>
      </c>
      <c r="L81" s="2">
        <v>11.4125</v>
      </c>
      <c r="M81" s="2">
        <v>2.2405434782608693</v>
      </c>
      <c r="N81" s="2">
        <v>28.561086956521738</v>
      </c>
      <c r="O81" s="2">
        <v>0.21557626473944463</v>
      </c>
      <c r="P81" s="2">
        <v>5.8103260869565228</v>
      </c>
      <c r="Q81" s="2">
        <v>20.533804347826088</v>
      </c>
      <c r="R81" s="2">
        <v>0.18437885127424877</v>
      </c>
      <c r="S81" s="2">
        <v>14.881739130434784</v>
      </c>
      <c r="T81" s="2">
        <v>3.7972826086956526</v>
      </c>
      <c r="U81" s="2">
        <v>0</v>
      </c>
      <c r="V81" s="2">
        <v>0.13073183720045647</v>
      </c>
      <c r="W81" s="2">
        <v>9.8217391304347839</v>
      </c>
      <c r="X81" s="2">
        <v>12.042934782608697</v>
      </c>
      <c r="Y81" s="2">
        <v>9.1297826086956473</v>
      </c>
      <c r="Z81" s="2">
        <v>0.21692582731076457</v>
      </c>
      <c r="AA81" s="2">
        <v>0</v>
      </c>
      <c r="AB81" s="2">
        <v>0</v>
      </c>
      <c r="AC81" s="2">
        <v>0</v>
      </c>
      <c r="AD81" s="2">
        <v>0</v>
      </c>
      <c r="AE81" s="2">
        <v>1.8038043478260872</v>
      </c>
      <c r="AF81" s="2">
        <v>0</v>
      </c>
      <c r="AG81" s="2">
        <v>0</v>
      </c>
      <c r="AH81" t="s">
        <v>540</v>
      </c>
      <c r="AI81">
        <v>9</v>
      </c>
    </row>
    <row r="82" spans="1:35" x14ac:dyDescent="0.25">
      <c r="A82" t="s">
        <v>2660</v>
      </c>
      <c r="B82" t="s">
        <v>1632</v>
      </c>
      <c r="C82" t="s">
        <v>2318</v>
      </c>
      <c r="D82" t="s">
        <v>2612</v>
      </c>
      <c r="E82" s="2">
        <v>76.076086956521735</v>
      </c>
      <c r="F82" s="2">
        <v>5.1304347826086953</v>
      </c>
      <c r="G82" s="2">
        <v>0</v>
      </c>
      <c r="H82" s="2">
        <v>0</v>
      </c>
      <c r="I82" s="2">
        <v>0</v>
      </c>
      <c r="J82" s="2">
        <v>0</v>
      </c>
      <c r="K82" s="2">
        <v>0</v>
      </c>
      <c r="L82" s="2">
        <v>2.5016304347826086</v>
      </c>
      <c r="M82" s="2">
        <v>5.5652173913043477</v>
      </c>
      <c r="N82" s="2">
        <v>0</v>
      </c>
      <c r="O82" s="2">
        <v>7.3153307615373628E-2</v>
      </c>
      <c r="P82" s="2">
        <v>5.4782608695652177</v>
      </c>
      <c r="Q82" s="2">
        <v>8.5334782608695665</v>
      </c>
      <c r="R82" s="2">
        <v>0.18418059722817548</v>
      </c>
      <c r="S82" s="2">
        <v>12.617826086956523</v>
      </c>
      <c r="T82" s="2">
        <v>0.19847826086956519</v>
      </c>
      <c r="U82" s="2">
        <v>0</v>
      </c>
      <c r="V82" s="2">
        <v>0.16846692384626377</v>
      </c>
      <c r="W82" s="2">
        <v>8.395869565217394</v>
      </c>
      <c r="X82" s="2">
        <v>4.3845652173913052</v>
      </c>
      <c r="Y82" s="2">
        <v>4.9646739130434794</v>
      </c>
      <c r="Z82" s="2">
        <v>0.23325475067866844</v>
      </c>
      <c r="AA82" s="2">
        <v>0</v>
      </c>
      <c r="AB82" s="2">
        <v>0</v>
      </c>
      <c r="AC82" s="2">
        <v>0</v>
      </c>
      <c r="AD82" s="2">
        <v>0</v>
      </c>
      <c r="AE82" s="2">
        <v>0</v>
      </c>
      <c r="AF82" s="2">
        <v>0</v>
      </c>
      <c r="AG82" s="2">
        <v>0</v>
      </c>
      <c r="AH82" t="s">
        <v>498</v>
      </c>
      <c r="AI82">
        <v>9</v>
      </c>
    </row>
    <row r="83" spans="1:35" x14ac:dyDescent="0.25">
      <c r="A83" t="s">
        <v>2660</v>
      </c>
      <c r="B83" t="s">
        <v>1734</v>
      </c>
      <c r="C83" t="s">
        <v>2369</v>
      </c>
      <c r="D83" t="s">
        <v>2617</v>
      </c>
      <c r="E83" s="2">
        <v>55.880434782608695</v>
      </c>
      <c r="F83" s="2">
        <v>0</v>
      </c>
      <c r="G83" s="2">
        <v>0</v>
      </c>
      <c r="H83" s="2">
        <v>0</v>
      </c>
      <c r="I83" s="2">
        <v>0</v>
      </c>
      <c r="J83" s="2">
        <v>0</v>
      </c>
      <c r="K83" s="2">
        <v>0</v>
      </c>
      <c r="L83" s="2">
        <v>2.2677173913043482</v>
      </c>
      <c r="M83" s="2">
        <v>0</v>
      </c>
      <c r="N83" s="2">
        <v>0</v>
      </c>
      <c r="O83" s="2">
        <v>0</v>
      </c>
      <c r="P83" s="2">
        <v>0</v>
      </c>
      <c r="Q83" s="2">
        <v>0</v>
      </c>
      <c r="R83" s="2">
        <v>0</v>
      </c>
      <c r="S83" s="2">
        <v>3.8778260869565209</v>
      </c>
      <c r="T83" s="2">
        <v>0</v>
      </c>
      <c r="U83" s="2">
        <v>0</v>
      </c>
      <c r="V83" s="2">
        <v>6.9395059326979175E-2</v>
      </c>
      <c r="W83" s="2">
        <v>7.8968478260869563</v>
      </c>
      <c r="X83" s="2">
        <v>0.52326086956521745</v>
      </c>
      <c r="Y83" s="2">
        <v>0</v>
      </c>
      <c r="Z83" s="2">
        <v>0.15068080140050572</v>
      </c>
      <c r="AA83" s="2">
        <v>0</v>
      </c>
      <c r="AB83" s="2">
        <v>0</v>
      </c>
      <c r="AC83" s="2">
        <v>0</v>
      </c>
      <c r="AD83" s="2">
        <v>0</v>
      </c>
      <c r="AE83" s="2">
        <v>0</v>
      </c>
      <c r="AF83" s="2">
        <v>0</v>
      </c>
      <c r="AG83" s="2">
        <v>0</v>
      </c>
      <c r="AH83" t="s">
        <v>600</v>
      </c>
      <c r="AI83">
        <v>9</v>
      </c>
    </row>
    <row r="84" spans="1:35" x14ac:dyDescent="0.25">
      <c r="A84" t="s">
        <v>2660</v>
      </c>
      <c r="B84" t="s">
        <v>2138</v>
      </c>
      <c r="C84" t="s">
        <v>2504</v>
      </c>
      <c r="D84" t="s">
        <v>2605</v>
      </c>
      <c r="E84" s="2">
        <v>34.326086956521742</v>
      </c>
      <c r="F84" s="2">
        <v>0</v>
      </c>
      <c r="G84" s="2">
        <v>0.32608695652173914</v>
      </c>
      <c r="H84" s="2">
        <v>0</v>
      </c>
      <c r="I84" s="2">
        <v>0</v>
      </c>
      <c r="J84" s="2">
        <v>0</v>
      </c>
      <c r="K84" s="2">
        <v>0</v>
      </c>
      <c r="L84" s="2">
        <v>2.7541304347826094</v>
      </c>
      <c r="M84" s="2">
        <v>0</v>
      </c>
      <c r="N84" s="2">
        <v>3.7185869565217389</v>
      </c>
      <c r="O84" s="2">
        <v>0.10833122229259023</v>
      </c>
      <c r="P84" s="2">
        <v>10.862826086956519</v>
      </c>
      <c r="Q84" s="2">
        <v>0</v>
      </c>
      <c r="R84" s="2">
        <v>0.31645978467384411</v>
      </c>
      <c r="S84" s="2">
        <v>16.555434782608689</v>
      </c>
      <c r="T84" s="2">
        <v>0</v>
      </c>
      <c r="U84" s="2">
        <v>0</v>
      </c>
      <c r="V84" s="2">
        <v>0.48229892336922081</v>
      </c>
      <c r="W84" s="2">
        <v>17.141521739130436</v>
      </c>
      <c r="X84" s="2">
        <v>0</v>
      </c>
      <c r="Y84" s="2">
        <v>0</v>
      </c>
      <c r="Z84" s="2">
        <v>0.49937302089930335</v>
      </c>
      <c r="AA84" s="2">
        <v>0</v>
      </c>
      <c r="AB84" s="2">
        <v>0</v>
      </c>
      <c r="AC84" s="2">
        <v>0</v>
      </c>
      <c r="AD84" s="2">
        <v>0</v>
      </c>
      <c r="AE84" s="2">
        <v>0</v>
      </c>
      <c r="AF84" s="2">
        <v>0</v>
      </c>
      <c r="AG84" s="2">
        <v>0</v>
      </c>
      <c r="AH84" t="s">
        <v>1003</v>
      </c>
      <c r="AI84">
        <v>9</v>
      </c>
    </row>
    <row r="85" spans="1:35" x14ac:dyDescent="0.25">
      <c r="A85" t="s">
        <v>2660</v>
      </c>
      <c r="B85" t="s">
        <v>2160</v>
      </c>
      <c r="C85" t="s">
        <v>2549</v>
      </c>
      <c r="D85" t="s">
        <v>2610</v>
      </c>
      <c r="E85" s="2">
        <v>32.608695652173914</v>
      </c>
      <c r="F85" s="2">
        <v>0</v>
      </c>
      <c r="G85" s="2">
        <v>0</v>
      </c>
      <c r="H85" s="2">
        <v>0</v>
      </c>
      <c r="I85" s="2">
        <v>6.5910869565217407</v>
      </c>
      <c r="J85" s="2">
        <v>0</v>
      </c>
      <c r="K85" s="2">
        <v>0</v>
      </c>
      <c r="L85" s="2">
        <v>1.5156521739130435</v>
      </c>
      <c r="M85" s="2">
        <v>0</v>
      </c>
      <c r="N85" s="2">
        <v>9.7909782608695632</v>
      </c>
      <c r="O85" s="2">
        <v>0.30025666666666662</v>
      </c>
      <c r="P85" s="2">
        <v>3.6209782608695651</v>
      </c>
      <c r="Q85" s="2">
        <v>1.5119565217391306</v>
      </c>
      <c r="R85" s="2">
        <v>0.15740999999999999</v>
      </c>
      <c r="S85" s="2">
        <v>9.5207608695652191</v>
      </c>
      <c r="T85" s="2">
        <v>0</v>
      </c>
      <c r="U85" s="2">
        <v>4.9406521739130431</v>
      </c>
      <c r="V85" s="2">
        <v>0.4434833333333334</v>
      </c>
      <c r="W85" s="2">
        <v>10.998586956521734</v>
      </c>
      <c r="X85" s="2">
        <v>0</v>
      </c>
      <c r="Y85" s="2">
        <v>10.445326086956516</v>
      </c>
      <c r="Z85" s="2">
        <v>0.65761333333333305</v>
      </c>
      <c r="AA85" s="2">
        <v>0</v>
      </c>
      <c r="AB85" s="2">
        <v>0</v>
      </c>
      <c r="AC85" s="2">
        <v>0</v>
      </c>
      <c r="AD85" s="2">
        <v>0</v>
      </c>
      <c r="AE85" s="2">
        <v>0</v>
      </c>
      <c r="AF85" s="2">
        <v>0</v>
      </c>
      <c r="AG85" s="2">
        <v>0</v>
      </c>
      <c r="AH85" t="s">
        <v>1026</v>
      </c>
      <c r="AI85">
        <v>9</v>
      </c>
    </row>
    <row r="86" spans="1:35" x14ac:dyDescent="0.25">
      <c r="A86" t="s">
        <v>2660</v>
      </c>
      <c r="B86" t="s">
        <v>1776</v>
      </c>
      <c r="C86" t="s">
        <v>2556</v>
      </c>
      <c r="D86" t="s">
        <v>2613</v>
      </c>
      <c r="E86" s="2">
        <v>96.967391304347828</v>
      </c>
      <c r="F86" s="2">
        <v>0</v>
      </c>
      <c r="G86" s="2">
        <v>0</v>
      </c>
      <c r="H86" s="2">
        <v>0</v>
      </c>
      <c r="I86" s="2">
        <v>4.7758695652173921</v>
      </c>
      <c r="J86" s="2">
        <v>0</v>
      </c>
      <c r="K86" s="2">
        <v>0</v>
      </c>
      <c r="L86" s="2">
        <v>1.0838043478260868</v>
      </c>
      <c r="M86" s="2">
        <v>0</v>
      </c>
      <c r="N86" s="2">
        <v>0</v>
      </c>
      <c r="O86" s="2">
        <v>0</v>
      </c>
      <c r="P86" s="2">
        <v>5.1651086956521723</v>
      </c>
      <c r="Q86" s="2">
        <v>6.5689130434782612</v>
      </c>
      <c r="R86" s="2">
        <v>0.1210099764600381</v>
      </c>
      <c r="S86" s="2">
        <v>4.5241304347826086</v>
      </c>
      <c r="T86" s="2">
        <v>0</v>
      </c>
      <c r="U86" s="2">
        <v>0</v>
      </c>
      <c r="V86" s="2">
        <v>4.6656204461383251E-2</v>
      </c>
      <c r="W86" s="2">
        <v>13.116413043478257</v>
      </c>
      <c r="X86" s="2">
        <v>0</v>
      </c>
      <c r="Y86" s="2">
        <v>0</v>
      </c>
      <c r="Z86" s="2">
        <v>0.13526622575944397</v>
      </c>
      <c r="AA86" s="2">
        <v>0</v>
      </c>
      <c r="AB86" s="2">
        <v>0</v>
      </c>
      <c r="AC86" s="2">
        <v>0</v>
      </c>
      <c r="AD86" s="2">
        <v>67.736630434782612</v>
      </c>
      <c r="AE86" s="2">
        <v>0</v>
      </c>
      <c r="AF86" s="2">
        <v>0</v>
      </c>
      <c r="AG86" s="2">
        <v>0</v>
      </c>
      <c r="AH86" t="s">
        <v>833</v>
      </c>
      <c r="AI86">
        <v>9</v>
      </c>
    </row>
    <row r="87" spans="1:35" x14ac:dyDescent="0.25">
      <c r="A87" t="s">
        <v>2660</v>
      </c>
      <c r="B87" t="s">
        <v>2213</v>
      </c>
      <c r="C87" t="s">
        <v>2343</v>
      </c>
      <c r="D87" t="s">
        <v>2617</v>
      </c>
      <c r="E87" s="2">
        <v>44.347826086956523</v>
      </c>
      <c r="F87" s="2">
        <v>6.0182608695652178</v>
      </c>
      <c r="G87" s="2">
        <v>0.61956521739130432</v>
      </c>
      <c r="H87" s="2">
        <v>0.13043478260869565</v>
      </c>
      <c r="I87" s="2">
        <v>1.5407608695652173</v>
      </c>
      <c r="J87" s="2">
        <v>0</v>
      </c>
      <c r="K87" s="2">
        <v>0</v>
      </c>
      <c r="L87" s="2">
        <v>5.0314130434782598</v>
      </c>
      <c r="M87" s="2">
        <v>0</v>
      </c>
      <c r="N87" s="2">
        <v>9.9180434782608682</v>
      </c>
      <c r="O87" s="2">
        <v>0.22364215686274505</v>
      </c>
      <c r="P87" s="2">
        <v>0</v>
      </c>
      <c r="Q87" s="2">
        <v>10.007391304347825</v>
      </c>
      <c r="R87" s="2">
        <v>0.22565686274509802</v>
      </c>
      <c r="S87" s="2">
        <v>4.7661956521739128</v>
      </c>
      <c r="T87" s="2">
        <v>4.5234782608695658</v>
      </c>
      <c r="U87" s="2">
        <v>0</v>
      </c>
      <c r="V87" s="2">
        <v>0.2094730392156863</v>
      </c>
      <c r="W87" s="2">
        <v>6.7180434782608716</v>
      </c>
      <c r="X87" s="2">
        <v>3.7059782608695655</v>
      </c>
      <c r="Y87" s="2">
        <v>0</v>
      </c>
      <c r="Z87" s="2">
        <v>0.23505147058823533</v>
      </c>
      <c r="AA87" s="2">
        <v>0</v>
      </c>
      <c r="AB87" s="2">
        <v>0</v>
      </c>
      <c r="AC87" s="2">
        <v>0</v>
      </c>
      <c r="AD87" s="2">
        <v>0</v>
      </c>
      <c r="AE87" s="2">
        <v>0</v>
      </c>
      <c r="AF87" s="2">
        <v>0</v>
      </c>
      <c r="AG87" s="2">
        <v>0</v>
      </c>
      <c r="AH87" t="s">
        <v>1081</v>
      </c>
      <c r="AI87">
        <v>9</v>
      </c>
    </row>
    <row r="88" spans="1:35" x14ac:dyDescent="0.25">
      <c r="A88" t="s">
        <v>2660</v>
      </c>
      <c r="B88" t="s">
        <v>1798</v>
      </c>
      <c r="C88" t="s">
        <v>2442</v>
      </c>
      <c r="D88" t="s">
        <v>2619</v>
      </c>
      <c r="E88" s="2">
        <v>49.304347826086953</v>
      </c>
      <c r="F88" s="2">
        <v>37.366630434782621</v>
      </c>
      <c r="G88" s="2">
        <v>0</v>
      </c>
      <c r="H88" s="2">
        <v>0</v>
      </c>
      <c r="I88" s="2">
        <v>6.5388043478260887</v>
      </c>
      <c r="J88" s="2">
        <v>0</v>
      </c>
      <c r="K88" s="2">
        <v>0</v>
      </c>
      <c r="L88" s="2">
        <v>3.8161956521739135</v>
      </c>
      <c r="M88" s="2">
        <v>0</v>
      </c>
      <c r="N88" s="2">
        <v>9.3206521739130412</v>
      </c>
      <c r="O88" s="2">
        <v>0.18904320987654319</v>
      </c>
      <c r="P88" s="2">
        <v>0</v>
      </c>
      <c r="Q88" s="2">
        <v>0</v>
      </c>
      <c r="R88" s="2">
        <v>0</v>
      </c>
      <c r="S88" s="2">
        <v>0</v>
      </c>
      <c r="T88" s="2">
        <v>0</v>
      </c>
      <c r="U88" s="2">
        <v>0</v>
      </c>
      <c r="V88" s="2">
        <v>0</v>
      </c>
      <c r="W88" s="2">
        <v>20.453043478260874</v>
      </c>
      <c r="X88" s="2">
        <v>5.7561956521739122</v>
      </c>
      <c r="Y88" s="2">
        <v>0</v>
      </c>
      <c r="Z88" s="2">
        <v>0.5315806878306879</v>
      </c>
      <c r="AA88" s="2">
        <v>0</v>
      </c>
      <c r="AB88" s="2">
        <v>0</v>
      </c>
      <c r="AC88" s="2">
        <v>0</v>
      </c>
      <c r="AD88" s="2">
        <v>0</v>
      </c>
      <c r="AE88" s="2">
        <v>0</v>
      </c>
      <c r="AF88" s="2">
        <v>0</v>
      </c>
      <c r="AG88" s="2">
        <v>0</v>
      </c>
      <c r="AH88" t="s">
        <v>655</v>
      </c>
      <c r="AI88">
        <v>9</v>
      </c>
    </row>
    <row r="89" spans="1:35" x14ac:dyDescent="0.25">
      <c r="A89" t="s">
        <v>2660</v>
      </c>
      <c r="B89" t="s">
        <v>1182</v>
      </c>
      <c r="C89" t="s">
        <v>2288</v>
      </c>
      <c r="D89" t="s">
        <v>2603</v>
      </c>
      <c r="E89" s="2">
        <v>78.076086956521735</v>
      </c>
      <c r="F89" s="2">
        <v>5.0434782608695654</v>
      </c>
      <c r="G89" s="2">
        <v>0.35326086956521741</v>
      </c>
      <c r="H89" s="2">
        <v>0</v>
      </c>
      <c r="I89" s="2">
        <v>0.99728260869565222</v>
      </c>
      <c r="J89" s="2">
        <v>0</v>
      </c>
      <c r="K89" s="2">
        <v>0</v>
      </c>
      <c r="L89" s="2">
        <v>0</v>
      </c>
      <c r="M89" s="2">
        <v>0</v>
      </c>
      <c r="N89" s="2">
        <v>2.6251086956521745</v>
      </c>
      <c r="O89" s="2">
        <v>3.3622441876653218E-2</v>
      </c>
      <c r="P89" s="2">
        <v>0.14130434782608695</v>
      </c>
      <c r="Q89" s="2">
        <v>25.661630434782609</v>
      </c>
      <c r="R89" s="2">
        <v>0.3304844772379229</v>
      </c>
      <c r="S89" s="2">
        <v>4.7717391304347823</v>
      </c>
      <c r="T89" s="2">
        <v>0</v>
      </c>
      <c r="U89" s="2">
        <v>0</v>
      </c>
      <c r="V89" s="2">
        <v>6.1116525128776279E-2</v>
      </c>
      <c r="W89" s="2">
        <v>2.085652173913044</v>
      </c>
      <c r="X89" s="2">
        <v>5.3167391304347822</v>
      </c>
      <c r="Y89" s="2">
        <v>0.14673913043478262</v>
      </c>
      <c r="Z89" s="2">
        <v>9.6689405540860376E-2</v>
      </c>
      <c r="AA89" s="2">
        <v>0</v>
      </c>
      <c r="AB89" s="2">
        <v>3.2608695652173912E-2</v>
      </c>
      <c r="AC89" s="2">
        <v>0.56521739130434778</v>
      </c>
      <c r="AD89" s="2">
        <v>0</v>
      </c>
      <c r="AE89" s="2">
        <v>0</v>
      </c>
      <c r="AF89" s="2">
        <v>0</v>
      </c>
      <c r="AG89" s="2">
        <v>0.16304347826086957</v>
      </c>
      <c r="AH89" t="s">
        <v>45</v>
      </c>
      <c r="AI89">
        <v>9</v>
      </c>
    </row>
    <row r="90" spans="1:35" x14ac:dyDescent="0.25">
      <c r="A90" t="s">
        <v>2660</v>
      </c>
      <c r="B90" t="s">
        <v>1182</v>
      </c>
      <c r="C90" t="s">
        <v>2284</v>
      </c>
      <c r="D90" t="s">
        <v>2603</v>
      </c>
      <c r="E90" s="2">
        <v>100.41304347826087</v>
      </c>
      <c r="F90" s="2">
        <v>5.5652173913043477</v>
      </c>
      <c r="G90" s="2">
        <v>0.32608695652173914</v>
      </c>
      <c r="H90" s="2">
        <v>0.52717391304347827</v>
      </c>
      <c r="I90" s="2">
        <v>2.25</v>
      </c>
      <c r="J90" s="2">
        <v>0</v>
      </c>
      <c r="K90" s="2">
        <v>0</v>
      </c>
      <c r="L90" s="2">
        <v>1.6793478260869565</v>
      </c>
      <c r="M90" s="2">
        <v>5.4425000000000017</v>
      </c>
      <c r="N90" s="2">
        <v>5.4053260869565225</v>
      </c>
      <c r="O90" s="2">
        <v>0.10803204156743886</v>
      </c>
      <c r="P90" s="2">
        <v>5.8795652173913036</v>
      </c>
      <c r="Q90" s="2">
        <v>7.2659782608695664</v>
      </c>
      <c r="R90" s="2">
        <v>0.13091470015154794</v>
      </c>
      <c r="S90" s="2">
        <v>10.097826086956522</v>
      </c>
      <c r="T90" s="2">
        <v>6.7038043478260869</v>
      </c>
      <c r="U90" s="2">
        <v>0</v>
      </c>
      <c r="V90" s="2">
        <v>0.16732517861008875</v>
      </c>
      <c r="W90" s="2">
        <v>7.0788043478260869</v>
      </c>
      <c r="X90" s="2">
        <v>10.002717391304348</v>
      </c>
      <c r="Y90" s="2">
        <v>0</v>
      </c>
      <c r="Z90" s="2">
        <v>0.17011257848019048</v>
      </c>
      <c r="AA90" s="2">
        <v>0.875</v>
      </c>
      <c r="AB90" s="2">
        <v>0</v>
      </c>
      <c r="AC90" s="2">
        <v>0</v>
      </c>
      <c r="AD90" s="2">
        <v>0</v>
      </c>
      <c r="AE90" s="2">
        <v>0</v>
      </c>
      <c r="AF90" s="2">
        <v>0</v>
      </c>
      <c r="AG90" s="2">
        <v>0.32608695652173914</v>
      </c>
      <c r="AH90" t="s">
        <v>205</v>
      </c>
      <c r="AI90">
        <v>9</v>
      </c>
    </row>
    <row r="91" spans="1:35" x14ac:dyDescent="0.25">
      <c r="A91" t="s">
        <v>2660</v>
      </c>
      <c r="B91" t="s">
        <v>1669</v>
      </c>
      <c r="C91" t="s">
        <v>2313</v>
      </c>
      <c r="D91" t="s">
        <v>2603</v>
      </c>
      <c r="E91" s="2">
        <v>208.06521739130434</v>
      </c>
      <c r="F91" s="2">
        <v>5.7391304347826084</v>
      </c>
      <c r="G91" s="2">
        <v>0</v>
      </c>
      <c r="H91" s="2">
        <v>0</v>
      </c>
      <c r="I91" s="2">
        <v>5.5233695652173909</v>
      </c>
      <c r="J91" s="2">
        <v>0</v>
      </c>
      <c r="K91" s="2">
        <v>0</v>
      </c>
      <c r="L91" s="2">
        <v>6.4935869565217379</v>
      </c>
      <c r="M91" s="2">
        <v>0</v>
      </c>
      <c r="N91" s="2">
        <v>8.5507608695652184</v>
      </c>
      <c r="O91" s="2">
        <v>4.1096541636192668E-2</v>
      </c>
      <c r="P91" s="2">
        <v>5.5165217391304351</v>
      </c>
      <c r="Q91" s="2">
        <v>55.369130434782619</v>
      </c>
      <c r="R91" s="2">
        <v>0.29262772959983285</v>
      </c>
      <c r="S91" s="2">
        <v>19.268152173913048</v>
      </c>
      <c r="T91" s="2">
        <v>18.677499999999998</v>
      </c>
      <c r="U91" s="2">
        <v>0</v>
      </c>
      <c r="V91" s="2">
        <v>0.18237383763452097</v>
      </c>
      <c r="W91" s="2">
        <v>10.419456521739132</v>
      </c>
      <c r="X91" s="2">
        <v>27.24619565217392</v>
      </c>
      <c r="Y91" s="2">
        <v>0</v>
      </c>
      <c r="Z91" s="2">
        <v>0.18102810573607778</v>
      </c>
      <c r="AA91" s="2">
        <v>0</v>
      </c>
      <c r="AB91" s="2">
        <v>0</v>
      </c>
      <c r="AC91" s="2">
        <v>0</v>
      </c>
      <c r="AD91" s="2">
        <v>0</v>
      </c>
      <c r="AE91" s="2">
        <v>63.070760869565177</v>
      </c>
      <c r="AF91" s="2">
        <v>0</v>
      </c>
      <c r="AG91" s="2">
        <v>0</v>
      </c>
      <c r="AH91" t="s">
        <v>535</v>
      </c>
      <c r="AI91">
        <v>9</v>
      </c>
    </row>
    <row r="92" spans="1:35" x14ac:dyDescent="0.25">
      <c r="A92" t="s">
        <v>2660</v>
      </c>
      <c r="B92" t="s">
        <v>1667</v>
      </c>
      <c r="C92" t="s">
        <v>2452</v>
      </c>
      <c r="D92" t="s">
        <v>2603</v>
      </c>
      <c r="E92" s="2">
        <v>38.760869565217391</v>
      </c>
      <c r="F92" s="2">
        <v>34.213152173913052</v>
      </c>
      <c r="G92" s="2">
        <v>0</v>
      </c>
      <c r="H92" s="2">
        <v>0</v>
      </c>
      <c r="I92" s="2">
        <v>8.5832608695652137</v>
      </c>
      <c r="J92" s="2">
        <v>0</v>
      </c>
      <c r="K92" s="2">
        <v>0</v>
      </c>
      <c r="L92" s="2">
        <v>2.1168478260869565</v>
      </c>
      <c r="M92" s="2">
        <v>0</v>
      </c>
      <c r="N92" s="2">
        <v>0</v>
      </c>
      <c r="O92" s="2">
        <v>0</v>
      </c>
      <c r="P92" s="2">
        <v>0</v>
      </c>
      <c r="Q92" s="2">
        <v>0</v>
      </c>
      <c r="R92" s="2">
        <v>0</v>
      </c>
      <c r="S92" s="2">
        <v>6.1195652173913047</v>
      </c>
      <c r="T92" s="2">
        <v>11.646739130434783</v>
      </c>
      <c r="U92" s="2">
        <v>0</v>
      </c>
      <c r="V92" s="2">
        <v>0.45835670218732472</v>
      </c>
      <c r="W92" s="2">
        <v>6.4701086956521738</v>
      </c>
      <c r="X92" s="2">
        <v>12.847826086956522</v>
      </c>
      <c r="Y92" s="2">
        <v>0</v>
      </c>
      <c r="Z92" s="2">
        <v>0.49838754907459337</v>
      </c>
      <c r="AA92" s="2">
        <v>0</v>
      </c>
      <c r="AB92" s="2">
        <v>0</v>
      </c>
      <c r="AC92" s="2">
        <v>0</v>
      </c>
      <c r="AD92" s="2">
        <v>0</v>
      </c>
      <c r="AE92" s="2">
        <v>0</v>
      </c>
      <c r="AF92" s="2">
        <v>0</v>
      </c>
      <c r="AG92" s="2">
        <v>0</v>
      </c>
      <c r="AH92" t="s">
        <v>533</v>
      </c>
      <c r="AI92">
        <v>9</v>
      </c>
    </row>
    <row r="93" spans="1:35" x14ac:dyDescent="0.25">
      <c r="A93" t="s">
        <v>2660</v>
      </c>
      <c r="B93" t="s">
        <v>2018</v>
      </c>
      <c r="C93" t="s">
        <v>2562</v>
      </c>
      <c r="D93" t="s">
        <v>2602</v>
      </c>
      <c r="E93" s="2">
        <v>11.934782608695652</v>
      </c>
      <c r="F93" s="2">
        <v>3</v>
      </c>
      <c r="G93" s="2">
        <v>0.18478260869565216</v>
      </c>
      <c r="H93" s="2">
        <v>0.17391304347826086</v>
      </c>
      <c r="I93" s="2">
        <v>1.9456521739130435</v>
      </c>
      <c r="J93" s="2">
        <v>0</v>
      </c>
      <c r="K93" s="2">
        <v>0</v>
      </c>
      <c r="L93" s="2">
        <v>0</v>
      </c>
      <c r="M93" s="2">
        <v>0</v>
      </c>
      <c r="N93" s="2">
        <v>0</v>
      </c>
      <c r="O93" s="2">
        <v>0</v>
      </c>
      <c r="P93" s="2">
        <v>0</v>
      </c>
      <c r="Q93" s="2">
        <v>0</v>
      </c>
      <c r="R93" s="2">
        <v>0</v>
      </c>
      <c r="S93" s="2">
        <v>0</v>
      </c>
      <c r="T93" s="2">
        <v>0</v>
      </c>
      <c r="U93" s="2">
        <v>0</v>
      </c>
      <c r="V93" s="2">
        <v>0</v>
      </c>
      <c r="W93" s="2">
        <v>0.10869565217391304</v>
      </c>
      <c r="X93" s="2">
        <v>0</v>
      </c>
      <c r="Y93" s="2">
        <v>0</v>
      </c>
      <c r="Z93" s="2">
        <v>9.1074681238615656E-3</v>
      </c>
      <c r="AA93" s="2">
        <v>0</v>
      </c>
      <c r="AB93" s="2">
        <v>8.4239130434782608E-2</v>
      </c>
      <c r="AC93" s="2">
        <v>0</v>
      </c>
      <c r="AD93" s="2">
        <v>0</v>
      </c>
      <c r="AE93" s="2">
        <v>0</v>
      </c>
      <c r="AF93" s="2">
        <v>0</v>
      </c>
      <c r="AG93" s="2">
        <v>0</v>
      </c>
      <c r="AH93" t="s">
        <v>880</v>
      </c>
      <c r="AI93">
        <v>9</v>
      </c>
    </row>
    <row r="94" spans="1:35" x14ac:dyDescent="0.25">
      <c r="A94" t="s">
        <v>2660</v>
      </c>
      <c r="B94" t="s">
        <v>1470</v>
      </c>
      <c r="C94" t="s">
        <v>2378</v>
      </c>
      <c r="D94" t="s">
        <v>2603</v>
      </c>
      <c r="E94" s="2">
        <v>62.576086956521742</v>
      </c>
      <c r="F94" s="2">
        <v>30.945869565217389</v>
      </c>
      <c r="G94" s="2">
        <v>0.375</v>
      </c>
      <c r="H94" s="2">
        <v>0.26271739130434785</v>
      </c>
      <c r="I94" s="2">
        <v>1.1032608695652173</v>
      </c>
      <c r="J94" s="2">
        <v>0</v>
      </c>
      <c r="K94" s="2">
        <v>0</v>
      </c>
      <c r="L94" s="2">
        <v>0.31032608695652181</v>
      </c>
      <c r="M94" s="2">
        <v>4.6104347826086949</v>
      </c>
      <c r="N94" s="2">
        <v>0</v>
      </c>
      <c r="O94" s="2">
        <v>7.3677262463088394E-2</v>
      </c>
      <c r="P94" s="2">
        <v>4.4360869565217396</v>
      </c>
      <c r="Q94" s="2">
        <v>3.0779347826086965</v>
      </c>
      <c r="R94" s="2">
        <v>0.120078165711308</v>
      </c>
      <c r="S94" s="2">
        <v>1.6514130434782612</v>
      </c>
      <c r="T94" s="2">
        <v>3.1013043478260869</v>
      </c>
      <c r="U94" s="2">
        <v>0</v>
      </c>
      <c r="V94" s="2">
        <v>7.5951016154247E-2</v>
      </c>
      <c r="W94" s="2">
        <v>4.3454347826086961</v>
      </c>
      <c r="X94" s="2">
        <v>3.5558695652173919</v>
      </c>
      <c r="Y94" s="2">
        <v>0</v>
      </c>
      <c r="Z94" s="2">
        <v>0.12626715303109259</v>
      </c>
      <c r="AA94" s="2">
        <v>0</v>
      </c>
      <c r="AB94" s="2">
        <v>0</v>
      </c>
      <c r="AC94" s="2">
        <v>0</v>
      </c>
      <c r="AD94" s="2">
        <v>0</v>
      </c>
      <c r="AE94" s="2">
        <v>0</v>
      </c>
      <c r="AF94" s="2">
        <v>0</v>
      </c>
      <c r="AG94" s="2">
        <v>0</v>
      </c>
      <c r="AH94" t="s">
        <v>335</v>
      </c>
      <c r="AI94">
        <v>9</v>
      </c>
    </row>
    <row r="95" spans="1:35" x14ac:dyDescent="0.25">
      <c r="A95" t="s">
        <v>2660</v>
      </c>
      <c r="B95" t="s">
        <v>2179</v>
      </c>
      <c r="C95" t="s">
        <v>2586</v>
      </c>
      <c r="D95" t="s">
        <v>2603</v>
      </c>
      <c r="E95" s="2">
        <v>38.956521739130437</v>
      </c>
      <c r="F95" s="2">
        <v>5.5652173913043477</v>
      </c>
      <c r="G95" s="2">
        <v>9.7826086956521743E-2</v>
      </c>
      <c r="H95" s="2">
        <v>9.7826086956521743E-2</v>
      </c>
      <c r="I95" s="2">
        <v>1.8804347826086956</v>
      </c>
      <c r="J95" s="2">
        <v>0</v>
      </c>
      <c r="K95" s="2">
        <v>0</v>
      </c>
      <c r="L95" s="2">
        <v>1.2705434782608693</v>
      </c>
      <c r="M95" s="2">
        <v>0</v>
      </c>
      <c r="N95" s="2">
        <v>5.5652173913043477</v>
      </c>
      <c r="O95" s="2">
        <v>0.14285714285714285</v>
      </c>
      <c r="P95" s="2">
        <v>5.4090217391304343</v>
      </c>
      <c r="Q95" s="2">
        <v>0</v>
      </c>
      <c r="R95" s="2">
        <v>0.13884765624999998</v>
      </c>
      <c r="S95" s="2">
        <v>8.9877173913043436</v>
      </c>
      <c r="T95" s="2">
        <v>4.9452173913043449</v>
      </c>
      <c r="U95" s="2">
        <v>0</v>
      </c>
      <c r="V95" s="2">
        <v>0.35765345982142838</v>
      </c>
      <c r="W95" s="2">
        <v>4.9531521739130433</v>
      </c>
      <c r="X95" s="2">
        <v>6.7302173913043486</v>
      </c>
      <c r="Y95" s="2">
        <v>0</v>
      </c>
      <c r="Z95" s="2">
        <v>0.29990792410714284</v>
      </c>
      <c r="AA95" s="2">
        <v>0</v>
      </c>
      <c r="AB95" s="2">
        <v>0</v>
      </c>
      <c r="AC95" s="2">
        <v>0</v>
      </c>
      <c r="AD95" s="2">
        <v>0</v>
      </c>
      <c r="AE95" s="2">
        <v>0</v>
      </c>
      <c r="AF95" s="2">
        <v>0</v>
      </c>
      <c r="AG95" s="2">
        <v>0</v>
      </c>
      <c r="AH95" t="s">
        <v>1047</v>
      </c>
      <c r="AI95">
        <v>9</v>
      </c>
    </row>
    <row r="96" spans="1:35" x14ac:dyDescent="0.25">
      <c r="A96" t="s">
        <v>2660</v>
      </c>
      <c r="B96" t="s">
        <v>1615</v>
      </c>
      <c r="C96" t="s">
        <v>2483</v>
      </c>
      <c r="D96" t="s">
        <v>2603</v>
      </c>
      <c r="E96" s="2">
        <v>77.565217391304344</v>
      </c>
      <c r="F96" s="2">
        <v>0</v>
      </c>
      <c r="G96" s="2">
        <v>0</v>
      </c>
      <c r="H96" s="2">
        <v>0</v>
      </c>
      <c r="I96" s="2">
        <v>0</v>
      </c>
      <c r="J96" s="2">
        <v>0</v>
      </c>
      <c r="K96" s="2">
        <v>0</v>
      </c>
      <c r="L96" s="2">
        <v>1.9619565217391304</v>
      </c>
      <c r="M96" s="2">
        <v>0</v>
      </c>
      <c r="N96" s="2">
        <v>4.5244565217391308</v>
      </c>
      <c r="O96" s="2">
        <v>5.8330997757847544E-2</v>
      </c>
      <c r="P96" s="2">
        <v>0</v>
      </c>
      <c r="Q96" s="2">
        <v>11.402173913043478</v>
      </c>
      <c r="R96" s="2">
        <v>0.1470011210762332</v>
      </c>
      <c r="S96" s="2">
        <v>5.7464130434782614</v>
      </c>
      <c r="T96" s="2">
        <v>4.0090217391304366</v>
      </c>
      <c r="U96" s="2">
        <v>0</v>
      </c>
      <c r="V96" s="2">
        <v>0.12577073991031396</v>
      </c>
      <c r="W96" s="2">
        <v>7.1393478260869561</v>
      </c>
      <c r="X96" s="2">
        <v>5.7501086956521741</v>
      </c>
      <c r="Y96" s="2">
        <v>0</v>
      </c>
      <c r="Z96" s="2">
        <v>0.16617572869955158</v>
      </c>
      <c r="AA96" s="2">
        <v>0</v>
      </c>
      <c r="AB96" s="2">
        <v>0</v>
      </c>
      <c r="AC96" s="2">
        <v>0</v>
      </c>
      <c r="AD96" s="2">
        <v>0</v>
      </c>
      <c r="AE96" s="2">
        <v>0</v>
      </c>
      <c r="AF96" s="2">
        <v>0</v>
      </c>
      <c r="AG96" s="2">
        <v>0</v>
      </c>
      <c r="AH96" t="s">
        <v>481</v>
      </c>
      <c r="AI96">
        <v>9</v>
      </c>
    </row>
    <row r="97" spans="1:35" x14ac:dyDescent="0.25">
      <c r="A97" t="s">
        <v>2660</v>
      </c>
      <c r="B97" t="s">
        <v>2223</v>
      </c>
      <c r="C97" t="s">
        <v>2326</v>
      </c>
      <c r="D97" t="s">
        <v>2605</v>
      </c>
      <c r="E97" s="2">
        <v>93.119565217391298</v>
      </c>
      <c r="F97" s="2">
        <v>54.271195652173922</v>
      </c>
      <c r="G97" s="2">
        <v>0.13043478260869565</v>
      </c>
      <c r="H97" s="2">
        <v>1.076086956521739</v>
      </c>
      <c r="I97" s="2">
        <v>0</v>
      </c>
      <c r="J97" s="2">
        <v>0</v>
      </c>
      <c r="K97" s="2">
        <v>4.6956521739130439</v>
      </c>
      <c r="L97" s="2">
        <v>0</v>
      </c>
      <c r="M97" s="2">
        <v>5.7391304347826084</v>
      </c>
      <c r="N97" s="2">
        <v>4.3888043478260874</v>
      </c>
      <c r="O97" s="2">
        <v>0.10876269405859695</v>
      </c>
      <c r="P97" s="2">
        <v>5.5415217391304346</v>
      </c>
      <c r="Q97" s="2">
        <v>8.8273913043478256</v>
      </c>
      <c r="R97" s="2">
        <v>0.15430605813003384</v>
      </c>
      <c r="S97" s="2">
        <v>0.62434782608695649</v>
      </c>
      <c r="T97" s="2">
        <v>0</v>
      </c>
      <c r="U97" s="2">
        <v>0.28195652173913038</v>
      </c>
      <c r="V97" s="2">
        <v>9.7326952258666964E-3</v>
      </c>
      <c r="W97" s="2">
        <v>0</v>
      </c>
      <c r="X97" s="2">
        <v>0.4057608695652174</v>
      </c>
      <c r="Y97" s="2">
        <v>0</v>
      </c>
      <c r="Z97" s="2">
        <v>4.3574179992996384E-3</v>
      </c>
      <c r="AA97" s="2">
        <v>0</v>
      </c>
      <c r="AB97" s="2">
        <v>6.5217391304347824E-2</v>
      </c>
      <c r="AC97" s="2">
        <v>0</v>
      </c>
      <c r="AD97" s="2">
        <v>0</v>
      </c>
      <c r="AE97" s="2">
        <v>0</v>
      </c>
      <c r="AF97" s="2">
        <v>0</v>
      </c>
      <c r="AG97" s="2">
        <v>0.97826086956521741</v>
      </c>
      <c r="AH97" t="s">
        <v>1091</v>
      </c>
      <c r="AI97">
        <v>9</v>
      </c>
    </row>
    <row r="98" spans="1:35" x14ac:dyDescent="0.25">
      <c r="A98" t="s">
        <v>2660</v>
      </c>
      <c r="B98" t="s">
        <v>2153</v>
      </c>
      <c r="C98" t="s">
        <v>2320</v>
      </c>
      <c r="D98" t="s">
        <v>2617</v>
      </c>
      <c r="E98" s="2">
        <v>61.076086956521742</v>
      </c>
      <c r="F98" s="2">
        <v>0</v>
      </c>
      <c r="G98" s="2">
        <v>0.14130434782608695</v>
      </c>
      <c r="H98" s="2">
        <v>0</v>
      </c>
      <c r="I98" s="2">
        <v>1.1304347826086956</v>
      </c>
      <c r="J98" s="2">
        <v>0</v>
      </c>
      <c r="K98" s="2">
        <v>0</v>
      </c>
      <c r="L98" s="2">
        <v>4.118804347826087</v>
      </c>
      <c r="M98" s="2">
        <v>5.4422826086956544</v>
      </c>
      <c r="N98" s="2">
        <v>5.1465217391304359</v>
      </c>
      <c r="O98" s="2">
        <v>0.17337070653141134</v>
      </c>
      <c r="P98" s="2">
        <v>5.1765217391304343</v>
      </c>
      <c r="Q98" s="2">
        <v>5.3318478260869568</v>
      </c>
      <c r="R98" s="2">
        <v>0.17205374621818828</v>
      </c>
      <c r="S98" s="2">
        <v>6.8308695652173919</v>
      </c>
      <c r="T98" s="2">
        <v>0</v>
      </c>
      <c r="U98" s="2">
        <v>0</v>
      </c>
      <c r="V98" s="2">
        <v>0.11184196476241325</v>
      </c>
      <c r="W98" s="2">
        <v>3.8254347826086961</v>
      </c>
      <c r="X98" s="2">
        <v>5.4410869565217386</v>
      </c>
      <c r="Y98" s="2">
        <v>0</v>
      </c>
      <c r="Z98" s="2">
        <v>0.15172094678768464</v>
      </c>
      <c r="AA98" s="2">
        <v>0</v>
      </c>
      <c r="AB98" s="2">
        <v>0</v>
      </c>
      <c r="AC98" s="2">
        <v>2.3695652173913042</v>
      </c>
      <c r="AD98" s="2">
        <v>59.425652173913043</v>
      </c>
      <c r="AE98" s="2">
        <v>0</v>
      </c>
      <c r="AF98" s="2">
        <v>0</v>
      </c>
      <c r="AG98" s="2">
        <v>0</v>
      </c>
      <c r="AH98" t="s">
        <v>1019</v>
      </c>
      <c r="AI98">
        <v>9</v>
      </c>
    </row>
    <row r="99" spans="1:35" x14ac:dyDescent="0.25">
      <c r="A99" t="s">
        <v>2660</v>
      </c>
      <c r="B99" t="s">
        <v>1299</v>
      </c>
      <c r="C99" t="s">
        <v>2378</v>
      </c>
      <c r="D99" t="s">
        <v>2603</v>
      </c>
      <c r="E99" s="2">
        <v>51.793478260869563</v>
      </c>
      <c r="F99" s="2">
        <v>5.1304347826086953</v>
      </c>
      <c r="G99" s="2">
        <v>0.13043478260869565</v>
      </c>
      <c r="H99" s="2">
        <v>0</v>
      </c>
      <c r="I99" s="2">
        <v>1.5559782608695654</v>
      </c>
      <c r="J99" s="2">
        <v>0</v>
      </c>
      <c r="K99" s="2">
        <v>0</v>
      </c>
      <c r="L99" s="2">
        <v>0.99728260869565222</v>
      </c>
      <c r="M99" s="2">
        <v>0.47282608695652173</v>
      </c>
      <c r="N99" s="2">
        <v>25.109130434782614</v>
      </c>
      <c r="O99" s="2">
        <v>0.49392235047219324</v>
      </c>
      <c r="P99" s="2">
        <v>0.16304347826086957</v>
      </c>
      <c r="Q99" s="2">
        <v>14.088152173913043</v>
      </c>
      <c r="R99" s="2">
        <v>0.2751542497376705</v>
      </c>
      <c r="S99" s="2">
        <v>1.5163043478260869</v>
      </c>
      <c r="T99" s="2">
        <v>7.2853260869565215</v>
      </c>
      <c r="U99" s="2">
        <v>0</v>
      </c>
      <c r="V99" s="2">
        <v>0.16993704092339981</v>
      </c>
      <c r="W99" s="2">
        <v>3.4184782608695654</v>
      </c>
      <c r="X99" s="2">
        <v>7.4021739130434785</v>
      </c>
      <c r="Y99" s="2">
        <v>0</v>
      </c>
      <c r="Z99" s="2">
        <v>0.20891920251836307</v>
      </c>
      <c r="AA99" s="2">
        <v>0</v>
      </c>
      <c r="AB99" s="2">
        <v>4.3478260869565216E-2</v>
      </c>
      <c r="AC99" s="2">
        <v>1.6086956521739131</v>
      </c>
      <c r="AD99" s="2">
        <v>0</v>
      </c>
      <c r="AE99" s="2">
        <v>0</v>
      </c>
      <c r="AF99" s="2">
        <v>0</v>
      </c>
      <c r="AG99" s="2">
        <v>0.5</v>
      </c>
      <c r="AH99" t="s">
        <v>162</v>
      </c>
      <c r="AI99">
        <v>9</v>
      </c>
    </row>
    <row r="100" spans="1:35" x14ac:dyDescent="0.25">
      <c r="A100" t="s">
        <v>2660</v>
      </c>
      <c r="B100" t="s">
        <v>1462</v>
      </c>
      <c r="C100" t="s">
        <v>2423</v>
      </c>
      <c r="D100" t="s">
        <v>2617</v>
      </c>
      <c r="E100" s="2">
        <v>32.956521739130437</v>
      </c>
      <c r="F100" s="2">
        <v>0</v>
      </c>
      <c r="G100" s="2">
        <v>0</v>
      </c>
      <c r="H100" s="2">
        <v>0</v>
      </c>
      <c r="I100" s="2">
        <v>0</v>
      </c>
      <c r="J100" s="2">
        <v>0</v>
      </c>
      <c r="K100" s="2">
        <v>0</v>
      </c>
      <c r="L100" s="2">
        <v>1.5974999999999999</v>
      </c>
      <c r="M100" s="2">
        <v>0</v>
      </c>
      <c r="N100" s="2">
        <v>5.6603260869565215</v>
      </c>
      <c r="O100" s="2">
        <v>0.1717513192612137</v>
      </c>
      <c r="P100" s="2">
        <v>0</v>
      </c>
      <c r="Q100" s="2">
        <v>4.6032608695652177</v>
      </c>
      <c r="R100" s="2">
        <v>0.13967678100263853</v>
      </c>
      <c r="S100" s="2">
        <v>2.1971739130434775</v>
      </c>
      <c r="T100" s="2">
        <v>0</v>
      </c>
      <c r="U100" s="2">
        <v>0</v>
      </c>
      <c r="V100" s="2">
        <v>6.6668865435356175E-2</v>
      </c>
      <c r="W100" s="2">
        <v>0.89141304347826089</v>
      </c>
      <c r="X100" s="2">
        <v>2.3644565217391311</v>
      </c>
      <c r="Y100" s="2">
        <v>0</v>
      </c>
      <c r="Z100" s="2">
        <v>9.879287598944593E-2</v>
      </c>
      <c r="AA100" s="2">
        <v>0</v>
      </c>
      <c r="AB100" s="2">
        <v>0</v>
      </c>
      <c r="AC100" s="2">
        <v>0</v>
      </c>
      <c r="AD100" s="2">
        <v>0</v>
      </c>
      <c r="AE100" s="2">
        <v>0</v>
      </c>
      <c r="AF100" s="2">
        <v>0</v>
      </c>
      <c r="AG100" s="2">
        <v>0</v>
      </c>
      <c r="AH100" t="s">
        <v>327</v>
      </c>
      <c r="AI100">
        <v>9</v>
      </c>
    </row>
    <row r="101" spans="1:35" x14ac:dyDescent="0.25">
      <c r="A101" t="s">
        <v>2660</v>
      </c>
      <c r="B101" t="s">
        <v>2141</v>
      </c>
      <c r="C101" t="s">
        <v>2313</v>
      </c>
      <c r="D101" t="s">
        <v>2603</v>
      </c>
      <c r="E101" s="2">
        <v>106.08695652173913</v>
      </c>
      <c r="F101" s="2">
        <v>10.260869565217391</v>
      </c>
      <c r="G101" s="2">
        <v>0</v>
      </c>
      <c r="H101" s="2">
        <v>0</v>
      </c>
      <c r="I101" s="2">
        <v>0</v>
      </c>
      <c r="J101" s="2">
        <v>0</v>
      </c>
      <c r="K101" s="2">
        <v>0</v>
      </c>
      <c r="L101" s="2">
        <v>0</v>
      </c>
      <c r="M101" s="2">
        <v>2.7826086956521738</v>
      </c>
      <c r="N101" s="2">
        <v>8.506195652173913</v>
      </c>
      <c r="O101" s="2">
        <v>0.10641086065573771</v>
      </c>
      <c r="P101" s="2">
        <v>5.7679347826086955</v>
      </c>
      <c r="Q101" s="2">
        <v>4.697826086956522</v>
      </c>
      <c r="R101" s="2">
        <v>9.8652663934426232E-2</v>
      </c>
      <c r="S101" s="2">
        <v>0</v>
      </c>
      <c r="T101" s="2">
        <v>0</v>
      </c>
      <c r="U101" s="2">
        <v>0</v>
      </c>
      <c r="V101" s="2">
        <v>0</v>
      </c>
      <c r="W101" s="2">
        <v>0</v>
      </c>
      <c r="X101" s="2">
        <v>0</v>
      </c>
      <c r="Y101" s="2">
        <v>6.0101086956521756</v>
      </c>
      <c r="Z101" s="2">
        <v>5.6652663934426251E-2</v>
      </c>
      <c r="AA101" s="2">
        <v>0</v>
      </c>
      <c r="AB101" s="2">
        <v>0</v>
      </c>
      <c r="AC101" s="2">
        <v>0</v>
      </c>
      <c r="AD101" s="2">
        <v>0</v>
      </c>
      <c r="AE101" s="2">
        <v>0</v>
      </c>
      <c r="AF101" s="2">
        <v>0</v>
      </c>
      <c r="AG101" s="2">
        <v>0</v>
      </c>
      <c r="AH101" t="s">
        <v>1006</v>
      </c>
      <c r="AI101">
        <v>9</v>
      </c>
    </row>
    <row r="102" spans="1:35" x14ac:dyDescent="0.25">
      <c r="A102" t="s">
        <v>2660</v>
      </c>
      <c r="B102" t="s">
        <v>1629</v>
      </c>
      <c r="C102" t="s">
        <v>2475</v>
      </c>
      <c r="D102" t="s">
        <v>2603</v>
      </c>
      <c r="E102" s="2">
        <v>106.39130434782609</v>
      </c>
      <c r="F102" s="2">
        <v>10.173913043478262</v>
      </c>
      <c r="G102" s="2">
        <v>0.4891304347826087</v>
      </c>
      <c r="H102" s="2">
        <v>0.64945652173913049</v>
      </c>
      <c r="I102" s="2">
        <v>1.3233695652173914</v>
      </c>
      <c r="J102" s="2">
        <v>0</v>
      </c>
      <c r="K102" s="2">
        <v>0</v>
      </c>
      <c r="L102" s="2">
        <v>5.4472826086956516</v>
      </c>
      <c r="M102" s="2">
        <v>5.6913043478260876</v>
      </c>
      <c r="N102" s="2">
        <v>5.0141304347826079</v>
      </c>
      <c r="O102" s="2">
        <v>0.10062321209644461</v>
      </c>
      <c r="P102" s="2">
        <v>5.4628260869565226</v>
      </c>
      <c r="Q102" s="2">
        <v>7.0240217391304354</v>
      </c>
      <c r="R102" s="2">
        <v>0.11736718430731509</v>
      </c>
      <c r="S102" s="2">
        <v>13.385978260869562</v>
      </c>
      <c r="T102" s="2">
        <v>8.4377173913043464</v>
      </c>
      <c r="U102" s="2">
        <v>0</v>
      </c>
      <c r="V102" s="2">
        <v>0.2051266857376379</v>
      </c>
      <c r="W102" s="2">
        <v>7.515000000000005</v>
      </c>
      <c r="X102" s="2">
        <v>12.967717391304353</v>
      </c>
      <c r="Y102" s="2">
        <v>0</v>
      </c>
      <c r="Z102" s="2">
        <v>0.19252247650183907</v>
      </c>
      <c r="AA102" s="2">
        <v>0</v>
      </c>
      <c r="AB102" s="2">
        <v>0</v>
      </c>
      <c r="AC102" s="2">
        <v>0</v>
      </c>
      <c r="AD102" s="2">
        <v>0</v>
      </c>
      <c r="AE102" s="2">
        <v>0</v>
      </c>
      <c r="AF102" s="2">
        <v>0</v>
      </c>
      <c r="AG102" s="2">
        <v>1.9021739130434783</v>
      </c>
      <c r="AH102" t="s">
        <v>495</v>
      </c>
      <c r="AI102">
        <v>9</v>
      </c>
    </row>
    <row r="103" spans="1:35" x14ac:dyDescent="0.25">
      <c r="A103" t="s">
        <v>2660</v>
      </c>
      <c r="B103" t="s">
        <v>1186</v>
      </c>
      <c r="C103" t="s">
        <v>2313</v>
      </c>
      <c r="D103" t="s">
        <v>2603</v>
      </c>
      <c r="E103" s="2">
        <v>28.967391304347824</v>
      </c>
      <c r="F103" s="2">
        <v>0</v>
      </c>
      <c r="G103" s="2">
        <v>0.65217391304347827</v>
      </c>
      <c r="H103" s="2">
        <v>0</v>
      </c>
      <c r="I103" s="2">
        <v>0.69565217391304346</v>
      </c>
      <c r="J103" s="2">
        <v>0</v>
      </c>
      <c r="K103" s="2">
        <v>0</v>
      </c>
      <c r="L103" s="2">
        <v>0</v>
      </c>
      <c r="M103" s="2">
        <v>3.9996739130434777</v>
      </c>
      <c r="N103" s="2">
        <v>0</v>
      </c>
      <c r="O103" s="2">
        <v>0.13807504690431519</v>
      </c>
      <c r="P103" s="2">
        <v>4.76945652173913</v>
      </c>
      <c r="Q103" s="2">
        <v>4.4213043478260872</v>
      </c>
      <c r="R103" s="2">
        <v>0.31727954971857414</v>
      </c>
      <c r="S103" s="2">
        <v>0</v>
      </c>
      <c r="T103" s="2">
        <v>0</v>
      </c>
      <c r="U103" s="2">
        <v>0</v>
      </c>
      <c r="V103" s="2">
        <v>0</v>
      </c>
      <c r="W103" s="2">
        <v>0</v>
      </c>
      <c r="X103" s="2">
        <v>0</v>
      </c>
      <c r="Y103" s="2">
        <v>0</v>
      </c>
      <c r="Z103" s="2">
        <v>0</v>
      </c>
      <c r="AA103" s="2">
        <v>0</v>
      </c>
      <c r="AB103" s="2">
        <v>0</v>
      </c>
      <c r="AC103" s="2">
        <v>0</v>
      </c>
      <c r="AD103" s="2">
        <v>0</v>
      </c>
      <c r="AE103" s="2">
        <v>0</v>
      </c>
      <c r="AF103" s="2">
        <v>0</v>
      </c>
      <c r="AG103" s="2">
        <v>0.65217391304347827</v>
      </c>
      <c r="AH103" t="s">
        <v>49</v>
      </c>
      <c r="AI103">
        <v>9</v>
      </c>
    </row>
    <row r="104" spans="1:35" x14ac:dyDescent="0.25">
      <c r="A104" t="s">
        <v>2660</v>
      </c>
      <c r="B104" t="s">
        <v>1382</v>
      </c>
      <c r="C104" t="s">
        <v>2419</v>
      </c>
      <c r="D104" t="s">
        <v>2609</v>
      </c>
      <c r="E104" s="2">
        <v>54.891304347826086</v>
      </c>
      <c r="F104" s="2">
        <v>4.2130434782608654</v>
      </c>
      <c r="G104" s="2">
        <v>0</v>
      </c>
      <c r="H104" s="2">
        <v>0.12228260869565218</v>
      </c>
      <c r="I104" s="2">
        <v>0.40489130434782611</v>
      </c>
      <c r="J104" s="2">
        <v>0</v>
      </c>
      <c r="K104" s="2">
        <v>0</v>
      </c>
      <c r="L104" s="2">
        <v>1.0869565217391304E-2</v>
      </c>
      <c r="M104" s="2">
        <v>0</v>
      </c>
      <c r="N104" s="2">
        <v>0</v>
      </c>
      <c r="O104" s="2">
        <v>0</v>
      </c>
      <c r="P104" s="2">
        <v>0</v>
      </c>
      <c r="Q104" s="2">
        <v>0</v>
      </c>
      <c r="R104" s="2">
        <v>0</v>
      </c>
      <c r="S104" s="2">
        <v>8.1521739130434784E-2</v>
      </c>
      <c r="T104" s="2">
        <v>0.49456521739130432</v>
      </c>
      <c r="U104" s="2">
        <v>0</v>
      </c>
      <c r="V104" s="2">
        <v>1.0495049504950496E-2</v>
      </c>
      <c r="W104" s="2">
        <v>5.0706521739130439</v>
      </c>
      <c r="X104" s="2">
        <v>0</v>
      </c>
      <c r="Y104" s="2">
        <v>0</v>
      </c>
      <c r="Z104" s="2">
        <v>9.2376237623762389E-2</v>
      </c>
      <c r="AA104" s="2">
        <v>0</v>
      </c>
      <c r="AB104" s="2">
        <v>0</v>
      </c>
      <c r="AC104" s="2">
        <v>0</v>
      </c>
      <c r="AD104" s="2">
        <v>0</v>
      </c>
      <c r="AE104" s="2">
        <v>0</v>
      </c>
      <c r="AF104" s="2">
        <v>0</v>
      </c>
      <c r="AG104" s="2">
        <v>0</v>
      </c>
      <c r="AH104" t="s">
        <v>246</v>
      </c>
      <c r="AI104">
        <v>9</v>
      </c>
    </row>
    <row r="105" spans="1:35" x14ac:dyDescent="0.25">
      <c r="A105" t="s">
        <v>2660</v>
      </c>
      <c r="B105" t="s">
        <v>1747</v>
      </c>
      <c r="C105" t="s">
        <v>2267</v>
      </c>
      <c r="D105" t="s">
        <v>2622</v>
      </c>
      <c r="E105" s="2">
        <v>49.75</v>
      </c>
      <c r="F105" s="2">
        <v>6.1739130434782608</v>
      </c>
      <c r="G105" s="2">
        <v>9.7826086956521743E-2</v>
      </c>
      <c r="H105" s="2">
        <v>0</v>
      </c>
      <c r="I105" s="2">
        <v>0.71630434782608687</v>
      </c>
      <c r="J105" s="2">
        <v>0</v>
      </c>
      <c r="K105" s="2">
        <v>0</v>
      </c>
      <c r="L105" s="2">
        <v>0</v>
      </c>
      <c r="M105" s="2">
        <v>5.7902173913043482</v>
      </c>
      <c r="N105" s="2">
        <v>0</v>
      </c>
      <c r="O105" s="2">
        <v>0.11638627922219795</v>
      </c>
      <c r="P105" s="2">
        <v>6.128260869565219</v>
      </c>
      <c r="Q105" s="2">
        <v>7.2434782608695638</v>
      </c>
      <c r="R105" s="2">
        <v>0.26877867598863886</v>
      </c>
      <c r="S105" s="2">
        <v>0</v>
      </c>
      <c r="T105" s="2">
        <v>0</v>
      </c>
      <c r="U105" s="2">
        <v>0</v>
      </c>
      <c r="V105" s="2">
        <v>0</v>
      </c>
      <c r="W105" s="2">
        <v>0</v>
      </c>
      <c r="X105" s="2">
        <v>0.77065217391304341</v>
      </c>
      <c r="Y105" s="2">
        <v>0</v>
      </c>
      <c r="Z105" s="2">
        <v>1.5490495958051125E-2</v>
      </c>
      <c r="AA105" s="2">
        <v>0</v>
      </c>
      <c r="AB105" s="2">
        <v>0</v>
      </c>
      <c r="AC105" s="2">
        <v>0</v>
      </c>
      <c r="AD105" s="2">
        <v>0</v>
      </c>
      <c r="AE105" s="2">
        <v>0</v>
      </c>
      <c r="AF105" s="2">
        <v>0</v>
      </c>
      <c r="AG105" s="2">
        <v>2.391304347826087E-2</v>
      </c>
      <c r="AH105" t="s">
        <v>613</v>
      </c>
      <c r="AI105">
        <v>9</v>
      </c>
    </row>
    <row r="106" spans="1:35" x14ac:dyDescent="0.25">
      <c r="A106" t="s">
        <v>2660</v>
      </c>
      <c r="B106" t="s">
        <v>1686</v>
      </c>
      <c r="C106" t="s">
        <v>2369</v>
      </c>
      <c r="D106" t="s">
        <v>2617</v>
      </c>
      <c r="E106" s="2">
        <v>34.858695652173914</v>
      </c>
      <c r="F106" s="2">
        <v>5.2173913043478262</v>
      </c>
      <c r="G106" s="2">
        <v>0.20652173913043478</v>
      </c>
      <c r="H106" s="2">
        <v>0.25</v>
      </c>
      <c r="I106" s="2">
        <v>0.60869565217391308</v>
      </c>
      <c r="J106" s="2">
        <v>0</v>
      </c>
      <c r="K106" s="2">
        <v>0</v>
      </c>
      <c r="L106" s="2">
        <v>3.2608695652173912E-2</v>
      </c>
      <c r="M106" s="2">
        <v>0</v>
      </c>
      <c r="N106" s="2">
        <v>3.2521739130434817</v>
      </c>
      <c r="O106" s="2">
        <v>9.329591518553175E-2</v>
      </c>
      <c r="P106" s="2">
        <v>3.6847826086956523</v>
      </c>
      <c r="Q106" s="2">
        <v>6.5054347826086953</v>
      </c>
      <c r="R106" s="2">
        <v>0.29232927970065481</v>
      </c>
      <c r="S106" s="2">
        <v>0.375</v>
      </c>
      <c r="T106" s="2">
        <v>0</v>
      </c>
      <c r="U106" s="2">
        <v>0</v>
      </c>
      <c r="V106" s="2">
        <v>1.0757717492984096E-2</v>
      </c>
      <c r="W106" s="2">
        <v>0.4375</v>
      </c>
      <c r="X106" s="2">
        <v>0</v>
      </c>
      <c r="Y106" s="2">
        <v>0</v>
      </c>
      <c r="Z106" s="2">
        <v>1.2550670408481446E-2</v>
      </c>
      <c r="AA106" s="2">
        <v>0</v>
      </c>
      <c r="AB106" s="2">
        <v>0</v>
      </c>
      <c r="AC106" s="2">
        <v>0</v>
      </c>
      <c r="AD106" s="2">
        <v>0</v>
      </c>
      <c r="AE106" s="2">
        <v>0</v>
      </c>
      <c r="AF106" s="2">
        <v>0</v>
      </c>
      <c r="AG106" s="2">
        <v>0</v>
      </c>
      <c r="AH106" t="s">
        <v>552</v>
      </c>
      <c r="AI106">
        <v>9</v>
      </c>
    </row>
    <row r="107" spans="1:35" x14ac:dyDescent="0.25">
      <c r="A107" t="s">
        <v>2660</v>
      </c>
      <c r="B107" t="s">
        <v>2162</v>
      </c>
      <c r="C107" t="s">
        <v>2508</v>
      </c>
      <c r="D107" t="s">
        <v>2654</v>
      </c>
      <c r="E107" s="2">
        <v>54.413043478260867</v>
      </c>
      <c r="F107" s="2">
        <v>11.478260869565217</v>
      </c>
      <c r="G107" s="2">
        <v>0</v>
      </c>
      <c r="H107" s="2">
        <v>0.1867391304347826</v>
      </c>
      <c r="I107" s="2">
        <v>0</v>
      </c>
      <c r="J107" s="2">
        <v>0</v>
      </c>
      <c r="K107" s="2">
        <v>0</v>
      </c>
      <c r="L107" s="2">
        <v>0</v>
      </c>
      <c r="M107" s="2">
        <v>4.6291304347826099</v>
      </c>
      <c r="N107" s="2">
        <v>0</v>
      </c>
      <c r="O107" s="2">
        <v>8.5073911306432312E-2</v>
      </c>
      <c r="P107" s="2">
        <v>8.1928260869565204</v>
      </c>
      <c r="Q107" s="2">
        <v>0.11195652173913044</v>
      </c>
      <c r="R107" s="2">
        <v>0.15262485017978425</v>
      </c>
      <c r="S107" s="2">
        <v>10.332826086956521</v>
      </c>
      <c r="T107" s="2">
        <v>0</v>
      </c>
      <c r="U107" s="2">
        <v>0</v>
      </c>
      <c r="V107" s="2">
        <v>0.1898961246504195</v>
      </c>
      <c r="W107" s="2">
        <v>5.1940217391304353</v>
      </c>
      <c r="X107" s="2">
        <v>0</v>
      </c>
      <c r="Y107" s="2">
        <v>0</v>
      </c>
      <c r="Z107" s="2">
        <v>9.545545345585299E-2</v>
      </c>
      <c r="AA107" s="2">
        <v>0</v>
      </c>
      <c r="AB107" s="2">
        <v>0</v>
      </c>
      <c r="AC107" s="2">
        <v>0</v>
      </c>
      <c r="AD107" s="2">
        <v>0</v>
      </c>
      <c r="AE107" s="2">
        <v>0</v>
      </c>
      <c r="AF107" s="2">
        <v>0</v>
      </c>
      <c r="AG107" s="2">
        <v>0</v>
      </c>
      <c r="AH107" t="s">
        <v>1028</v>
      </c>
      <c r="AI107">
        <v>9</v>
      </c>
    </row>
    <row r="108" spans="1:35" x14ac:dyDescent="0.25">
      <c r="A108" t="s">
        <v>2660</v>
      </c>
      <c r="B108" t="s">
        <v>1642</v>
      </c>
      <c r="C108" t="s">
        <v>2288</v>
      </c>
      <c r="D108" t="s">
        <v>2603</v>
      </c>
      <c r="E108" s="2">
        <v>42.771739130434781</v>
      </c>
      <c r="F108" s="2">
        <v>0</v>
      </c>
      <c r="G108" s="2">
        <v>0</v>
      </c>
      <c r="H108" s="2">
        <v>0.73913043478260865</v>
      </c>
      <c r="I108" s="2">
        <v>0</v>
      </c>
      <c r="J108" s="2">
        <v>0</v>
      </c>
      <c r="K108" s="2">
        <v>0</v>
      </c>
      <c r="L108" s="2">
        <v>1.6007608695652176</v>
      </c>
      <c r="M108" s="2">
        <v>0</v>
      </c>
      <c r="N108" s="2">
        <v>5.3317391304347828</v>
      </c>
      <c r="O108" s="2">
        <v>0.12465565438373571</v>
      </c>
      <c r="P108" s="2">
        <v>1.2915217391304348</v>
      </c>
      <c r="Q108" s="2">
        <v>3.1193478260869569</v>
      </c>
      <c r="R108" s="2">
        <v>0.10312579415501907</v>
      </c>
      <c r="S108" s="2">
        <v>2.6689130434782609</v>
      </c>
      <c r="T108" s="2">
        <v>0</v>
      </c>
      <c r="U108" s="2">
        <v>0</v>
      </c>
      <c r="V108" s="2">
        <v>6.2398983481575604E-2</v>
      </c>
      <c r="W108" s="2">
        <v>4.878152173913044</v>
      </c>
      <c r="X108" s="2">
        <v>1.4580434782608698</v>
      </c>
      <c r="Y108" s="2">
        <v>0</v>
      </c>
      <c r="Z108" s="2">
        <v>0.14813977128335454</v>
      </c>
      <c r="AA108" s="2">
        <v>0</v>
      </c>
      <c r="AB108" s="2">
        <v>0</v>
      </c>
      <c r="AC108" s="2">
        <v>0</v>
      </c>
      <c r="AD108" s="2">
        <v>0</v>
      </c>
      <c r="AE108" s="2">
        <v>0</v>
      </c>
      <c r="AF108" s="2">
        <v>0</v>
      </c>
      <c r="AG108" s="2">
        <v>0</v>
      </c>
      <c r="AH108" t="s">
        <v>508</v>
      </c>
      <c r="AI108">
        <v>9</v>
      </c>
    </row>
    <row r="109" spans="1:35" x14ac:dyDescent="0.25">
      <c r="A109" t="s">
        <v>2660</v>
      </c>
      <c r="B109" t="s">
        <v>1979</v>
      </c>
      <c r="C109" t="s">
        <v>2510</v>
      </c>
      <c r="D109" t="s">
        <v>2610</v>
      </c>
      <c r="E109" s="2">
        <v>39.380434782608695</v>
      </c>
      <c r="F109" s="2">
        <v>6.7826086956521738</v>
      </c>
      <c r="G109" s="2">
        <v>0.35869565217391303</v>
      </c>
      <c r="H109" s="2">
        <v>0</v>
      </c>
      <c r="I109" s="2">
        <v>0.4039130434782609</v>
      </c>
      <c r="J109" s="2">
        <v>0</v>
      </c>
      <c r="K109" s="2">
        <v>0</v>
      </c>
      <c r="L109" s="2">
        <v>0</v>
      </c>
      <c r="M109" s="2">
        <v>0</v>
      </c>
      <c r="N109" s="2">
        <v>5.135326086956522</v>
      </c>
      <c r="O109" s="2">
        <v>0.13040298095500966</v>
      </c>
      <c r="P109" s="2">
        <v>0</v>
      </c>
      <c r="Q109" s="2">
        <v>0</v>
      </c>
      <c r="R109" s="2">
        <v>0</v>
      </c>
      <c r="S109" s="2">
        <v>4.6197826086956519</v>
      </c>
      <c r="T109" s="2">
        <v>0</v>
      </c>
      <c r="U109" s="2">
        <v>0</v>
      </c>
      <c r="V109" s="2">
        <v>0.11731162020425062</v>
      </c>
      <c r="W109" s="2">
        <v>5.3043478260869561</v>
      </c>
      <c r="X109" s="2">
        <v>0</v>
      </c>
      <c r="Y109" s="2">
        <v>0</v>
      </c>
      <c r="Z109" s="2">
        <v>0.13469500414021529</v>
      </c>
      <c r="AA109" s="2">
        <v>0</v>
      </c>
      <c r="AB109" s="2">
        <v>0</v>
      </c>
      <c r="AC109" s="2">
        <v>0</v>
      </c>
      <c r="AD109" s="2">
        <v>0</v>
      </c>
      <c r="AE109" s="2">
        <v>0</v>
      </c>
      <c r="AF109" s="2">
        <v>0</v>
      </c>
      <c r="AG109" s="2">
        <v>0</v>
      </c>
      <c r="AH109" t="s">
        <v>840</v>
      </c>
      <c r="AI109">
        <v>9</v>
      </c>
    </row>
    <row r="110" spans="1:35" x14ac:dyDescent="0.25">
      <c r="A110" t="s">
        <v>2660</v>
      </c>
      <c r="B110" t="s">
        <v>1343</v>
      </c>
      <c r="C110" t="s">
        <v>2286</v>
      </c>
      <c r="D110" t="s">
        <v>2603</v>
      </c>
      <c r="E110" s="2">
        <v>42.641304347826086</v>
      </c>
      <c r="F110" s="2">
        <v>0</v>
      </c>
      <c r="G110" s="2">
        <v>0</v>
      </c>
      <c r="H110" s="2">
        <v>0</v>
      </c>
      <c r="I110" s="2">
        <v>0</v>
      </c>
      <c r="J110" s="2">
        <v>0</v>
      </c>
      <c r="K110" s="2">
        <v>0</v>
      </c>
      <c r="L110" s="2">
        <v>0</v>
      </c>
      <c r="M110" s="2">
        <v>0</v>
      </c>
      <c r="N110" s="2">
        <v>5.7391304347826084</v>
      </c>
      <c r="O110" s="2">
        <v>0.13459087433086922</v>
      </c>
      <c r="P110" s="2">
        <v>0</v>
      </c>
      <c r="Q110" s="2">
        <v>0</v>
      </c>
      <c r="R110" s="2">
        <v>0</v>
      </c>
      <c r="S110" s="2">
        <v>0</v>
      </c>
      <c r="T110" s="2">
        <v>0</v>
      </c>
      <c r="U110" s="2">
        <v>0</v>
      </c>
      <c r="V110" s="2">
        <v>0</v>
      </c>
      <c r="W110" s="2">
        <v>0</v>
      </c>
      <c r="X110" s="2">
        <v>0</v>
      </c>
      <c r="Y110" s="2">
        <v>0</v>
      </c>
      <c r="Z110" s="2">
        <v>0</v>
      </c>
      <c r="AA110" s="2">
        <v>0</v>
      </c>
      <c r="AB110" s="2">
        <v>0</v>
      </c>
      <c r="AC110" s="2">
        <v>0</v>
      </c>
      <c r="AD110" s="2">
        <v>32.399456521739133</v>
      </c>
      <c r="AE110" s="2">
        <v>0</v>
      </c>
      <c r="AF110" s="2">
        <v>0</v>
      </c>
      <c r="AG110" s="2">
        <v>0</v>
      </c>
      <c r="AH110" t="s">
        <v>207</v>
      </c>
      <c r="AI110">
        <v>9</v>
      </c>
    </row>
    <row r="111" spans="1:35" x14ac:dyDescent="0.25">
      <c r="A111" t="s">
        <v>2660</v>
      </c>
      <c r="B111" t="s">
        <v>1885</v>
      </c>
      <c r="C111" t="s">
        <v>2534</v>
      </c>
      <c r="D111" t="s">
        <v>2605</v>
      </c>
      <c r="E111" s="2">
        <v>129.75</v>
      </c>
      <c r="F111" s="2">
        <v>0</v>
      </c>
      <c r="G111" s="2">
        <v>0</v>
      </c>
      <c r="H111" s="2">
        <v>0</v>
      </c>
      <c r="I111" s="2">
        <v>0</v>
      </c>
      <c r="J111" s="2">
        <v>0</v>
      </c>
      <c r="K111" s="2">
        <v>0</v>
      </c>
      <c r="L111" s="2">
        <v>5.9614130434782604</v>
      </c>
      <c r="M111" s="2">
        <v>0</v>
      </c>
      <c r="N111" s="2">
        <v>0</v>
      </c>
      <c r="O111" s="2">
        <v>0</v>
      </c>
      <c r="P111" s="2">
        <v>0</v>
      </c>
      <c r="Q111" s="2">
        <v>15.445978260869563</v>
      </c>
      <c r="R111" s="2">
        <v>0.11904414844600819</v>
      </c>
      <c r="S111" s="2">
        <v>9.3706521739130455</v>
      </c>
      <c r="T111" s="2">
        <v>11.661739130434782</v>
      </c>
      <c r="U111" s="2">
        <v>0</v>
      </c>
      <c r="V111" s="2">
        <v>0.16209935494680405</v>
      </c>
      <c r="W111" s="2">
        <v>6.923043478260869</v>
      </c>
      <c r="X111" s="2">
        <v>15.207826086956521</v>
      </c>
      <c r="Y111" s="2">
        <v>0</v>
      </c>
      <c r="Z111" s="2">
        <v>0.17056546871073131</v>
      </c>
      <c r="AA111" s="2">
        <v>0</v>
      </c>
      <c r="AB111" s="2">
        <v>0</v>
      </c>
      <c r="AC111" s="2">
        <v>0</v>
      </c>
      <c r="AD111" s="2">
        <v>0</v>
      </c>
      <c r="AE111" s="2">
        <v>0</v>
      </c>
      <c r="AF111" s="2">
        <v>0</v>
      </c>
      <c r="AG111" s="2">
        <v>0</v>
      </c>
      <c r="AH111" t="s">
        <v>744</v>
      </c>
      <c r="AI111">
        <v>9</v>
      </c>
    </row>
    <row r="112" spans="1:35" x14ac:dyDescent="0.25">
      <c r="A112" t="s">
        <v>2660</v>
      </c>
      <c r="B112" t="s">
        <v>1860</v>
      </c>
      <c r="C112" t="s">
        <v>2294</v>
      </c>
      <c r="D112" t="s">
        <v>2605</v>
      </c>
      <c r="E112" s="2">
        <v>43.043478260869563</v>
      </c>
      <c r="F112" s="2">
        <v>0</v>
      </c>
      <c r="G112" s="2">
        <v>0</v>
      </c>
      <c r="H112" s="2">
        <v>0</v>
      </c>
      <c r="I112" s="2">
        <v>0</v>
      </c>
      <c r="J112" s="2">
        <v>0</v>
      </c>
      <c r="K112" s="2">
        <v>0</v>
      </c>
      <c r="L112" s="2">
        <v>3.0760869565217393E-2</v>
      </c>
      <c r="M112" s="2">
        <v>5.5652173913043477</v>
      </c>
      <c r="N112" s="2">
        <v>2.9085869565217393</v>
      </c>
      <c r="O112" s="2">
        <v>0.19686616161616163</v>
      </c>
      <c r="P112" s="2">
        <v>8.5327173913043488</v>
      </c>
      <c r="Q112" s="2">
        <v>3.1880434782608691</v>
      </c>
      <c r="R112" s="2">
        <v>0.27230050505050507</v>
      </c>
      <c r="S112" s="2">
        <v>0</v>
      </c>
      <c r="T112" s="2">
        <v>0</v>
      </c>
      <c r="U112" s="2">
        <v>0</v>
      </c>
      <c r="V112" s="2">
        <v>0</v>
      </c>
      <c r="W112" s="2">
        <v>1.3290217391304346</v>
      </c>
      <c r="X112" s="2">
        <v>0</v>
      </c>
      <c r="Y112" s="2">
        <v>0</v>
      </c>
      <c r="Z112" s="2">
        <v>3.0876262626262623E-2</v>
      </c>
      <c r="AA112" s="2">
        <v>0.34782608695652173</v>
      </c>
      <c r="AB112" s="2">
        <v>0</v>
      </c>
      <c r="AC112" s="2">
        <v>0</v>
      </c>
      <c r="AD112" s="2">
        <v>0</v>
      </c>
      <c r="AE112" s="2">
        <v>0</v>
      </c>
      <c r="AF112" s="2">
        <v>0</v>
      </c>
      <c r="AG112" s="2">
        <v>0</v>
      </c>
      <c r="AH112" t="s">
        <v>718</v>
      </c>
      <c r="AI112">
        <v>9</v>
      </c>
    </row>
    <row r="113" spans="1:35" x14ac:dyDescent="0.25">
      <c r="A113" t="s">
        <v>2660</v>
      </c>
      <c r="B113" t="s">
        <v>1374</v>
      </c>
      <c r="C113" t="s">
        <v>2389</v>
      </c>
      <c r="D113" t="s">
        <v>2614</v>
      </c>
      <c r="E113" s="2">
        <v>112.57608695652173</v>
      </c>
      <c r="F113" s="2">
        <v>3.5739130434782611</v>
      </c>
      <c r="G113" s="2">
        <v>0.59239130434782605</v>
      </c>
      <c r="H113" s="2">
        <v>0</v>
      </c>
      <c r="I113" s="2">
        <v>5.7391304347826084</v>
      </c>
      <c r="J113" s="2">
        <v>0</v>
      </c>
      <c r="K113" s="2">
        <v>0</v>
      </c>
      <c r="L113" s="2">
        <v>0</v>
      </c>
      <c r="M113" s="2">
        <v>0</v>
      </c>
      <c r="N113" s="2">
        <v>5.1250000000000009</v>
      </c>
      <c r="O113" s="2">
        <v>4.5524765858839439E-2</v>
      </c>
      <c r="P113" s="2">
        <v>0</v>
      </c>
      <c r="Q113" s="2">
        <v>16.018478260869564</v>
      </c>
      <c r="R113" s="2">
        <v>0.14229023848604808</v>
      </c>
      <c r="S113" s="2">
        <v>0</v>
      </c>
      <c r="T113" s="2">
        <v>0</v>
      </c>
      <c r="U113" s="2">
        <v>0</v>
      </c>
      <c r="V113" s="2">
        <v>0</v>
      </c>
      <c r="W113" s="2">
        <v>0</v>
      </c>
      <c r="X113" s="2">
        <v>0</v>
      </c>
      <c r="Y113" s="2">
        <v>0</v>
      </c>
      <c r="Z113" s="2">
        <v>0</v>
      </c>
      <c r="AA113" s="2">
        <v>0</v>
      </c>
      <c r="AB113" s="2">
        <v>0</v>
      </c>
      <c r="AC113" s="2">
        <v>0</v>
      </c>
      <c r="AD113" s="2">
        <v>0</v>
      </c>
      <c r="AE113" s="2">
        <v>0</v>
      </c>
      <c r="AF113" s="2">
        <v>0</v>
      </c>
      <c r="AG113" s="2">
        <v>0</v>
      </c>
      <c r="AH113" t="s">
        <v>238</v>
      </c>
      <c r="AI113">
        <v>9</v>
      </c>
    </row>
    <row r="114" spans="1:35" x14ac:dyDescent="0.25">
      <c r="A114" t="s">
        <v>2660</v>
      </c>
      <c r="B114" t="s">
        <v>1399</v>
      </c>
      <c r="C114" t="s">
        <v>2313</v>
      </c>
      <c r="D114" t="s">
        <v>2603</v>
      </c>
      <c r="E114" s="2">
        <v>47.989130434782609</v>
      </c>
      <c r="F114" s="2">
        <v>57.599782608695676</v>
      </c>
      <c r="G114" s="2">
        <v>0</v>
      </c>
      <c r="H114" s="2">
        <v>0</v>
      </c>
      <c r="I114" s="2">
        <v>8.1866304347826073</v>
      </c>
      <c r="J114" s="2">
        <v>0</v>
      </c>
      <c r="K114" s="2">
        <v>0</v>
      </c>
      <c r="L114" s="2">
        <v>4.5321739130434784</v>
      </c>
      <c r="M114" s="2">
        <v>0</v>
      </c>
      <c r="N114" s="2">
        <v>5.3967391304347823</v>
      </c>
      <c r="O114" s="2">
        <v>0.11245753114382785</v>
      </c>
      <c r="P114" s="2">
        <v>0</v>
      </c>
      <c r="Q114" s="2">
        <v>0</v>
      </c>
      <c r="R114" s="2">
        <v>0</v>
      </c>
      <c r="S114" s="2">
        <v>0</v>
      </c>
      <c r="T114" s="2">
        <v>0</v>
      </c>
      <c r="U114" s="2">
        <v>0</v>
      </c>
      <c r="V114" s="2">
        <v>0</v>
      </c>
      <c r="W114" s="2">
        <v>29.020652173913046</v>
      </c>
      <c r="X114" s="2">
        <v>13.588695652173914</v>
      </c>
      <c r="Y114" s="2">
        <v>0</v>
      </c>
      <c r="Z114" s="2">
        <v>0.88789580973952442</v>
      </c>
      <c r="AA114" s="2">
        <v>0</v>
      </c>
      <c r="AB114" s="2">
        <v>0</v>
      </c>
      <c r="AC114" s="2">
        <v>0</v>
      </c>
      <c r="AD114" s="2">
        <v>0</v>
      </c>
      <c r="AE114" s="2">
        <v>0</v>
      </c>
      <c r="AF114" s="2">
        <v>0</v>
      </c>
      <c r="AG114" s="2">
        <v>0</v>
      </c>
      <c r="AH114" t="s">
        <v>263</v>
      </c>
      <c r="AI114">
        <v>9</v>
      </c>
    </row>
    <row r="115" spans="1:35" x14ac:dyDescent="0.25">
      <c r="A115" t="s">
        <v>2660</v>
      </c>
      <c r="B115" t="s">
        <v>1325</v>
      </c>
      <c r="C115" t="s">
        <v>2390</v>
      </c>
      <c r="D115" t="s">
        <v>2633</v>
      </c>
      <c r="E115" s="2">
        <v>43.782608695652172</v>
      </c>
      <c r="F115" s="2">
        <v>5.4782608695652177</v>
      </c>
      <c r="G115" s="2">
        <v>0.28260869565217389</v>
      </c>
      <c r="H115" s="2">
        <v>0</v>
      </c>
      <c r="I115" s="2">
        <v>0.98913043478260865</v>
      </c>
      <c r="J115" s="2">
        <v>0</v>
      </c>
      <c r="K115" s="2">
        <v>0</v>
      </c>
      <c r="L115" s="2">
        <v>0.96554347826086973</v>
      </c>
      <c r="M115" s="2">
        <v>0</v>
      </c>
      <c r="N115" s="2">
        <v>2.7332608695652172</v>
      </c>
      <c r="O115" s="2">
        <v>6.2428003972194633E-2</v>
      </c>
      <c r="P115" s="2">
        <v>0</v>
      </c>
      <c r="Q115" s="2">
        <v>17.382282608695647</v>
      </c>
      <c r="R115" s="2">
        <v>0.39701340615690156</v>
      </c>
      <c r="S115" s="2">
        <v>1.259021739130435</v>
      </c>
      <c r="T115" s="2">
        <v>2.6332608695652171</v>
      </c>
      <c r="U115" s="2">
        <v>0</v>
      </c>
      <c r="V115" s="2">
        <v>8.8900198609731876E-2</v>
      </c>
      <c r="W115" s="2">
        <v>5.7391304347826084</v>
      </c>
      <c r="X115" s="2">
        <v>1.860108695652174</v>
      </c>
      <c r="Y115" s="2">
        <v>0.24152173913043476</v>
      </c>
      <c r="Z115" s="2">
        <v>0.17908391261171797</v>
      </c>
      <c r="AA115" s="2">
        <v>0</v>
      </c>
      <c r="AB115" s="2">
        <v>0.10869565217391304</v>
      </c>
      <c r="AC115" s="2">
        <v>0</v>
      </c>
      <c r="AD115" s="2">
        <v>0</v>
      </c>
      <c r="AE115" s="2">
        <v>0</v>
      </c>
      <c r="AF115" s="2">
        <v>0</v>
      </c>
      <c r="AG115" s="2">
        <v>0</v>
      </c>
      <c r="AH115" t="s">
        <v>188</v>
      </c>
      <c r="AI115">
        <v>9</v>
      </c>
    </row>
    <row r="116" spans="1:35" x14ac:dyDescent="0.25">
      <c r="A116" t="s">
        <v>2660</v>
      </c>
      <c r="B116" t="s">
        <v>1616</v>
      </c>
      <c r="C116" t="s">
        <v>2484</v>
      </c>
      <c r="D116" t="s">
        <v>2603</v>
      </c>
      <c r="E116" s="2">
        <v>116.54347826086956</v>
      </c>
      <c r="F116" s="2">
        <v>5.5652173913043477</v>
      </c>
      <c r="G116" s="2">
        <v>0.65217391304347827</v>
      </c>
      <c r="H116" s="2">
        <v>0.52173913043478259</v>
      </c>
      <c r="I116" s="2">
        <v>2.1086956521739131</v>
      </c>
      <c r="J116" s="2">
        <v>0</v>
      </c>
      <c r="K116" s="2">
        <v>0</v>
      </c>
      <c r="L116" s="2">
        <v>0.96510869565217383</v>
      </c>
      <c r="M116" s="2">
        <v>0</v>
      </c>
      <c r="N116" s="2">
        <v>9.9030434782608694</v>
      </c>
      <c r="O116" s="2">
        <v>8.4972952807312069E-2</v>
      </c>
      <c r="P116" s="2">
        <v>2.4774999999999996</v>
      </c>
      <c r="Q116" s="2">
        <v>9.3419565217391298</v>
      </c>
      <c r="R116" s="2">
        <v>0.1014167132997575</v>
      </c>
      <c r="S116" s="2">
        <v>4.4513043478260865</v>
      </c>
      <c r="T116" s="2">
        <v>11.338152173913045</v>
      </c>
      <c r="U116" s="2">
        <v>0</v>
      </c>
      <c r="V116" s="2">
        <v>0.13548125349748183</v>
      </c>
      <c r="W116" s="2">
        <v>2.5401086956521737</v>
      </c>
      <c r="X116" s="2">
        <v>9.1624999999999961</v>
      </c>
      <c r="Y116" s="2">
        <v>0</v>
      </c>
      <c r="Z116" s="2">
        <v>0.10041410184667036</v>
      </c>
      <c r="AA116" s="2">
        <v>0</v>
      </c>
      <c r="AB116" s="2">
        <v>0</v>
      </c>
      <c r="AC116" s="2">
        <v>0</v>
      </c>
      <c r="AD116" s="2">
        <v>0</v>
      </c>
      <c r="AE116" s="2">
        <v>24.800760869565213</v>
      </c>
      <c r="AF116" s="2">
        <v>0</v>
      </c>
      <c r="AG116" s="2">
        <v>0.32608695652173914</v>
      </c>
      <c r="AH116" t="s">
        <v>482</v>
      </c>
      <c r="AI116">
        <v>9</v>
      </c>
    </row>
    <row r="117" spans="1:35" x14ac:dyDescent="0.25">
      <c r="A117" t="s">
        <v>2660</v>
      </c>
      <c r="B117" t="s">
        <v>1479</v>
      </c>
      <c r="C117" t="s">
        <v>2359</v>
      </c>
      <c r="D117" t="s">
        <v>2621</v>
      </c>
      <c r="E117" s="2">
        <v>44.293478260869563</v>
      </c>
      <c r="F117" s="2">
        <v>4.2608695652173916</v>
      </c>
      <c r="G117" s="2">
        <v>0.28260869565217389</v>
      </c>
      <c r="H117" s="2">
        <v>0</v>
      </c>
      <c r="I117" s="2">
        <v>2.3152173913043477</v>
      </c>
      <c r="J117" s="2">
        <v>0</v>
      </c>
      <c r="K117" s="2">
        <v>0</v>
      </c>
      <c r="L117" s="2">
        <v>0.57500000000000018</v>
      </c>
      <c r="M117" s="2">
        <v>4.4620652173913031</v>
      </c>
      <c r="N117" s="2">
        <v>0</v>
      </c>
      <c r="O117" s="2">
        <v>0.10073865030674845</v>
      </c>
      <c r="P117" s="2">
        <v>0</v>
      </c>
      <c r="Q117" s="2">
        <v>10.873152173913045</v>
      </c>
      <c r="R117" s="2">
        <v>0.24547975460122703</v>
      </c>
      <c r="S117" s="2">
        <v>0.40217391304347827</v>
      </c>
      <c r="T117" s="2">
        <v>5.635978260869563</v>
      </c>
      <c r="U117" s="2">
        <v>0</v>
      </c>
      <c r="V117" s="2">
        <v>0.136321472392638</v>
      </c>
      <c r="W117" s="2">
        <v>1.7483695652173912</v>
      </c>
      <c r="X117" s="2">
        <v>8.7905434782608705</v>
      </c>
      <c r="Y117" s="2">
        <v>0</v>
      </c>
      <c r="Z117" s="2">
        <v>0.23793374233128839</v>
      </c>
      <c r="AA117" s="2">
        <v>0</v>
      </c>
      <c r="AB117" s="2">
        <v>0.10869565217391304</v>
      </c>
      <c r="AC117" s="2">
        <v>0</v>
      </c>
      <c r="AD117" s="2">
        <v>0</v>
      </c>
      <c r="AE117" s="2">
        <v>0</v>
      </c>
      <c r="AF117" s="2">
        <v>0</v>
      </c>
      <c r="AG117" s="2">
        <v>0</v>
      </c>
      <c r="AH117" t="s">
        <v>344</v>
      </c>
      <c r="AI117">
        <v>9</v>
      </c>
    </row>
    <row r="118" spans="1:35" x14ac:dyDescent="0.25">
      <c r="A118" t="s">
        <v>2660</v>
      </c>
      <c r="B118" t="s">
        <v>1673</v>
      </c>
      <c r="C118" t="s">
        <v>2304</v>
      </c>
      <c r="D118" t="s">
        <v>2615</v>
      </c>
      <c r="E118" s="2">
        <v>98.576086956521735</v>
      </c>
      <c r="F118" s="2">
        <v>3.0434782608695654</v>
      </c>
      <c r="G118" s="2">
        <v>0.70652173913043481</v>
      </c>
      <c r="H118" s="2">
        <v>0.78260869565217395</v>
      </c>
      <c r="I118" s="2">
        <v>2.9195652173913045</v>
      </c>
      <c r="J118" s="2">
        <v>0</v>
      </c>
      <c r="K118" s="2">
        <v>0</v>
      </c>
      <c r="L118" s="2">
        <v>6.7246739130434774</v>
      </c>
      <c r="M118" s="2">
        <v>10.086956521739131</v>
      </c>
      <c r="N118" s="2">
        <v>5.1831521739130446</v>
      </c>
      <c r="O118" s="2">
        <v>0.15490682544933293</v>
      </c>
      <c r="P118" s="2">
        <v>5.3788043478260867</v>
      </c>
      <c r="Q118" s="2">
        <v>18.810543478260868</v>
      </c>
      <c r="R118" s="2">
        <v>0.24538758407762706</v>
      </c>
      <c r="S118" s="2">
        <v>8.8125000000000018</v>
      </c>
      <c r="T118" s="2">
        <v>10.299347826086962</v>
      </c>
      <c r="U118" s="2">
        <v>0</v>
      </c>
      <c r="V118" s="2">
        <v>0.19387914874848394</v>
      </c>
      <c r="W118" s="2">
        <v>2.9319565217391306</v>
      </c>
      <c r="X118" s="2">
        <v>9.2788043478260906</v>
      </c>
      <c r="Y118" s="2">
        <v>0</v>
      </c>
      <c r="Z118" s="2">
        <v>0.12387143014665347</v>
      </c>
      <c r="AA118" s="2">
        <v>0</v>
      </c>
      <c r="AB118" s="2">
        <v>0</v>
      </c>
      <c r="AC118" s="2">
        <v>0</v>
      </c>
      <c r="AD118" s="2">
        <v>0</v>
      </c>
      <c r="AE118" s="2">
        <v>0</v>
      </c>
      <c r="AF118" s="2">
        <v>0</v>
      </c>
      <c r="AG118" s="2">
        <v>0</v>
      </c>
      <c r="AH118" t="s">
        <v>539</v>
      </c>
      <c r="AI118">
        <v>9</v>
      </c>
    </row>
    <row r="119" spans="1:35" x14ac:dyDescent="0.25">
      <c r="A119" t="s">
        <v>2660</v>
      </c>
      <c r="B119" t="s">
        <v>1519</v>
      </c>
      <c r="C119" t="s">
        <v>2286</v>
      </c>
      <c r="D119" t="s">
        <v>2603</v>
      </c>
      <c r="E119" s="2">
        <v>117.70652173913044</v>
      </c>
      <c r="F119" s="2">
        <v>7.6086956521739131</v>
      </c>
      <c r="G119" s="2">
        <v>1.4347826086956521</v>
      </c>
      <c r="H119" s="2">
        <v>0.6681521739130436</v>
      </c>
      <c r="I119" s="2">
        <v>5.7391304347826084</v>
      </c>
      <c r="J119" s="2">
        <v>0</v>
      </c>
      <c r="K119" s="2">
        <v>0</v>
      </c>
      <c r="L119" s="2">
        <v>3.6123913043478266</v>
      </c>
      <c r="M119" s="2">
        <v>8.4980434782608718</v>
      </c>
      <c r="N119" s="2">
        <v>0</v>
      </c>
      <c r="O119" s="2">
        <v>7.2196878751500618E-2</v>
      </c>
      <c r="P119" s="2">
        <v>0</v>
      </c>
      <c r="Q119" s="2">
        <v>45.378695652173896</v>
      </c>
      <c r="R119" s="2">
        <v>0.38552405577615645</v>
      </c>
      <c r="S119" s="2">
        <v>11.954565217391304</v>
      </c>
      <c r="T119" s="2">
        <v>10.558369565217392</v>
      </c>
      <c r="U119" s="2">
        <v>0</v>
      </c>
      <c r="V119" s="2">
        <v>0.19126327454058545</v>
      </c>
      <c r="W119" s="2">
        <v>8.8154347826086958</v>
      </c>
      <c r="X119" s="2">
        <v>7.8363043478260863</v>
      </c>
      <c r="Y119" s="2">
        <v>0</v>
      </c>
      <c r="Z119" s="2">
        <v>0.14146827961954014</v>
      </c>
      <c r="AA119" s="2">
        <v>0</v>
      </c>
      <c r="AB119" s="2">
        <v>6.4069565217391311</v>
      </c>
      <c r="AC119" s="2">
        <v>0</v>
      </c>
      <c r="AD119" s="2">
        <v>0</v>
      </c>
      <c r="AE119" s="2">
        <v>0</v>
      </c>
      <c r="AF119" s="2">
        <v>0</v>
      </c>
      <c r="AG119" s="2">
        <v>0</v>
      </c>
      <c r="AH119" t="s">
        <v>385</v>
      </c>
      <c r="AI119">
        <v>9</v>
      </c>
    </row>
    <row r="120" spans="1:35" x14ac:dyDescent="0.25">
      <c r="A120" t="s">
        <v>2660</v>
      </c>
      <c r="B120" t="s">
        <v>1952</v>
      </c>
      <c r="C120" t="s">
        <v>2370</v>
      </c>
      <c r="D120" t="s">
        <v>2603</v>
      </c>
      <c r="E120" s="2">
        <v>67.217391304347828</v>
      </c>
      <c r="F120" s="2">
        <v>0</v>
      </c>
      <c r="G120" s="2">
        <v>3.3695652173913036E-2</v>
      </c>
      <c r="H120" s="2">
        <v>0.55434782608695654</v>
      </c>
      <c r="I120" s="2">
        <v>1.4782608695652173</v>
      </c>
      <c r="J120" s="2">
        <v>0</v>
      </c>
      <c r="K120" s="2">
        <v>0</v>
      </c>
      <c r="L120" s="2">
        <v>1.3423913043478262</v>
      </c>
      <c r="M120" s="2">
        <v>5.0625</v>
      </c>
      <c r="N120" s="2">
        <v>3.7581521739130435</v>
      </c>
      <c r="O120" s="2">
        <v>0.13122574385510996</v>
      </c>
      <c r="P120" s="2">
        <v>0</v>
      </c>
      <c r="Q120" s="2">
        <v>20.402173913043477</v>
      </c>
      <c r="R120" s="2">
        <v>0.30352522639068563</v>
      </c>
      <c r="S120" s="2">
        <v>5.4456521739130439</v>
      </c>
      <c r="T120" s="2">
        <v>7.0326086956521738</v>
      </c>
      <c r="U120" s="2">
        <v>0</v>
      </c>
      <c r="V120" s="2">
        <v>0.18564036222509703</v>
      </c>
      <c r="W120" s="2">
        <v>4.1467391304347823</v>
      </c>
      <c r="X120" s="2">
        <v>12.309782608695652</v>
      </c>
      <c r="Y120" s="2">
        <v>4.3586956521739131</v>
      </c>
      <c r="Z120" s="2">
        <v>0.30967011642949543</v>
      </c>
      <c r="AA120" s="2">
        <v>0</v>
      </c>
      <c r="AB120" s="2">
        <v>0</v>
      </c>
      <c r="AC120" s="2">
        <v>0</v>
      </c>
      <c r="AD120" s="2">
        <v>0</v>
      </c>
      <c r="AE120" s="2">
        <v>0</v>
      </c>
      <c r="AF120" s="2">
        <v>0</v>
      </c>
      <c r="AG120" s="2">
        <v>0</v>
      </c>
      <c r="AH120" t="s">
        <v>812</v>
      </c>
      <c r="AI120">
        <v>9</v>
      </c>
    </row>
    <row r="121" spans="1:35" x14ac:dyDescent="0.25">
      <c r="A121" t="s">
        <v>2660</v>
      </c>
      <c r="B121" t="s">
        <v>1422</v>
      </c>
      <c r="C121" t="s">
        <v>2355</v>
      </c>
      <c r="D121" t="s">
        <v>2605</v>
      </c>
      <c r="E121" s="2">
        <v>91.619565217391298</v>
      </c>
      <c r="F121" s="2">
        <v>5.3043478260869561</v>
      </c>
      <c r="G121" s="2">
        <v>0</v>
      </c>
      <c r="H121" s="2">
        <v>0</v>
      </c>
      <c r="I121" s="2">
        <v>0</v>
      </c>
      <c r="J121" s="2">
        <v>0</v>
      </c>
      <c r="K121" s="2">
        <v>0</v>
      </c>
      <c r="L121" s="2">
        <v>5.822826086956522</v>
      </c>
      <c r="M121" s="2">
        <v>5.3325000000000014</v>
      </c>
      <c r="N121" s="2">
        <v>5.7591304347826107</v>
      </c>
      <c r="O121" s="2">
        <v>0.12106181041641954</v>
      </c>
      <c r="P121" s="2">
        <v>5.4568478260869577</v>
      </c>
      <c r="Q121" s="2">
        <v>6.9122826086956533</v>
      </c>
      <c r="R121" s="2">
        <v>0.13500533871159098</v>
      </c>
      <c r="S121" s="2">
        <v>3.2929347826086954</v>
      </c>
      <c r="T121" s="2">
        <v>0</v>
      </c>
      <c r="U121" s="2">
        <v>0</v>
      </c>
      <c r="V121" s="2">
        <v>3.5941392810535058E-2</v>
      </c>
      <c r="W121" s="2">
        <v>10.869130434782624</v>
      </c>
      <c r="X121" s="2">
        <v>8.7634782608695669</v>
      </c>
      <c r="Y121" s="2">
        <v>2.4023913043478258</v>
      </c>
      <c r="Z121" s="2">
        <v>0.24050539803060883</v>
      </c>
      <c r="AA121" s="2">
        <v>0</v>
      </c>
      <c r="AB121" s="2">
        <v>0</v>
      </c>
      <c r="AC121" s="2">
        <v>0</v>
      </c>
      <c r="AD121" s="2">
        <v>0</v>
      </c>
      <c r="AE121" s="2">
        <v>0</v>
      </c>
      <c r="AF121" s="2">
        <v>0</v>
      </c>
      <c r="AG121" s="2">
        <v>0</v>
      </c>
      <c r="AH121" t="s">
        <v>286</v>
      </c>
      <c r="AI121">
        <v>9</v>
      </c>
    </row>
    <row r="122" spans="1:35" x14ac:dyDescent="0.25">
      <c r="A122" t="s">
        <v>2660</v>
      </c>
      <c r="B122" t="s">
        <v>1389</v>
      </c>
      <c r="C122" t="s">
        <v>2422</v>
      </c>
      <c r="D122" t="s">
        <v>2605</v>
      </c>
      <c r="E122" s="2">
        <v>66.521739130434781</v>
      </c>
      <c r="F122" s="2">
        <v>5.7391304347826084</v>
      </c>
      <c r="G122" s="2">
        <v>0.36228260869565215</v>
      </c>
      <c r="H122" s="2">
        <v>0.20652173913043478</v>
      </c>
      <c r="I122" s="2">
        <v>1.0297826086956521</v>
      </c>
      <c r="J122" s="2">
        <v>0</v>
      </c>
      <c r="K122" s="2">
        <v>0</v>
      </c>
      <c r="L122" s="2">
        <v>8.1066304347826108</v>
      </c>
      <c r="M122" s="2">
        <v>4.0708695652173903</v>
      </c>
      <c r="N122" s="2">
        <v>0.71195652173913049</v>
      </c>
      <c r="O122" s="2">
        <v>7.1898692810457507E-2</v>
      </c>
      <c r="P122" s="2">
        <v>3.4382608695652173</v>
      </c>
      <c r="Q122" s="2">
        <v>12.690000000000003</v>
      </c>
      <c r="R122" s="2">
        <v>0.24245098039215693</v>
      </c>
      <c r="S122" s="2">
        <v>5.7533695652173922</v>
      </c>
      <c r="T122" s="2">
        <v>0</v>
      </c>
      <c r="U122" s="2">
        <v>0</v>
      </c>
      <c r="V122" s="2">
        <v>8.6488562091503282E-2</v>
      </c>
      <c r="W122" s="2">
        <v>5.6758695652174032</v>
      </c>
      <c r="X122" s="2">
        <v>9.376195652173914</v>
      </c>
      <c r="Y122" s="2">
        <v>0</v>
      </c>
      <c r="Z122" s="2">
        <v>0.22627287581699365</v>
      </c>
      <c r="AA122" s="2">
        <v>0</v>
      </c>
      <c r="AB122" s="2">
        <v>0</v>
      </c>
      <c r="AC122" s="2">
        <v>0</v>
      </c>
      <c r="AD122" s="2">
        <v>0</v>
      </c>
      <c r="AE122" s="2">
        <v>0</v>
      </c>
      <c r="AF122" s="2">
        <v>0</v>
      </c>
      <c r="AG122" s="2">
        <v>0</v>
      </c>
      <c r="AH122" t="s">
        <v>253</v>
      </c>
      <c r="AI122">
        <v>9</v>
      </c>
    </row>
    <row r="123" spans="1:35" x14ac:dyDescent="0.25">
      <c r="A123" t="s">
        <v>2660</v>
      </c>
      <c r="B123" t="s">
        <v>1463</v>
      </c>
      <c r="C123" t="s">
        <v>2288</v>
      </c>
      <c r="D123" t="s">
        <v>2603</v>
      </c>
      <c r="E123" s="2">
        <v>67.793478260869563</v>
      </c>
      <c r="F123" s="2">
        <v>33.578152173913047</v>
      </c>
      <c r="G123" s="2">
        <v>0</v>
      </c>
      <c r="H123" s="2">
        <v>0</v>
      </c>
      <c r="I123" s="2">
        <v>13.813369565217398</v>
      </c>
      <c r="J123" s="2">
        <v>0</v>
      </c>
      <c r="K123" s="2">
        <v>0</v>
      </c>
      <c r="L123" s="2">
        <v>3.2631521739130425</v>
      </c>
      <c r="M123" s="2">
        <v>0</v>
      </c>
      <c r="N123" s="2">
        <v>7.7942391304347804</v>
      </c>
      <c r="O123" s="2">
        <v>0.11497033830367161</v>
      </c>
      <c r="P123" s="2">
        <v>0</v>
      </c>
      <c r="Q123" s="2">
        <v>0</v>
      </c>
      <c r="R123" s="2">
        <v>0</v>
      </c>
      <c r="S123" s="2">
        <v>0.30706521739130432</v>
      </c>
      <c r="T123" s="2">
        <v>0</v>
      </c>
      <c r="U123" s="2">
        <v>0</v>
      </c>
      <c r="V123" s="2">
        <v>4.5294211960878626E-3</v>
      </c>
      <c r="W123" s="2">
        <v>7.3918478260869565</v>
      </c>
      <c r="X123" s="2">
        <v>10.532282608695654</v>
      </c>
      <c r="Y123" s="2">
        <v>3.7605434782608698</v>
      </c>
      <c r="Z123" s="2">
        <v>0.31986371653038326</v>
      </c>
      <c r="AA123" s="2">
        <v>0</v>
      </c>
      <c r="AB123" s="2">
        <v>0</v>
      </c>
      <c r="AC123" s="2">
        <v>0</v>
      </c>
      <c r="AD123" s="2">
        <v>0</v>
      </c>
      <c r="AE123" s="2">
        <v>0</v>
      </c>
      <c r="AF123" s="2">
        <v>0</v>
      </c>
      <c r="AG123" s="2">
        <v>0</v>
      </c>
      <c r="AH123" t="s">
        <v>328</v>
      </c>
      <c r="AI123">
        <v>9</v>
      </c>
    </row>
    <row r="124" spans="1:35" x14ac:dyDescent="0.25">
      <c r="A124" t="s">
        <v>2660</v>
      </c>
      <c r="B124" t="s">
        <v>1605</v>
      </c>
      <c r="C124" t="s">
        <v>2293</v>
      </c>
      <c r="D124" t="s">
        <v>2603</v>
      </c>
      <c r="E124" s="2">
        <v>57.5</v>
      </c>
      <c r="F124" s="2">
        <v>5.5652173913043477</v>
      </c>
      <c r="G124" s="2">
        <v>0.32608695652173914</v>
      </c>
      <c r="H124" s="2">
        <v>0.2608695652173913</v>
      </c>
      <c r="I124" s="2">
        <v>0.79891304347826086</v>
      </c>
      <c r="J124" s="2">
        <v>0</v>
      </c>
      <c r="K124" s="2">
        <v>0</v>
      </c>
      <c r="L124" s="2">
        <v>1.835326086956522</v>
      </c>
      <c r="M124" s="2">
        <v>0</v>
      </c>
      <c r="N124" s="2">
        <v>5.1543478260869549</v>
      </c>
      <c r="O124" s="2">
        <v>8.9640831758034001E-2</v>
      </c>
      <c r="P124" s="2">
        <v>4.4748913043478264</v>
      </c>
      <c r="Q124" s="2">
        <v>2.4055434782608698</v>
      </c>
      <c r="R124" s="2">
        <v>0.11965973534971645</v>
      </c>
      <c r="S124" s="2">
        <v>1.4644565217391303</v>
      </c>
      <c r="T124" s="2">
        <v>10.086956521739131</v>
      </c>
      <c r="U124" s="2">
        <v>0</v>
      </c>
      <c r="V124" s="2">
        <v>0.20089413988657845</v>
      </c>
      <c r="W124" s="2">
        <v>3.6866304347826087</v>
      </c>
      <c r="X124" s="2">
        <v>4.8609782608695653</v>
      </c>
      <c r="Y124" s="2">
        <v>0</v>
      </c>
      <c r="Z124" s="2">
        <v>0.14865406427221173</v>
      </c>
      <c r="AA124" s="2">
        <v>0</v>
      </c>
      <c r="AB124" s="2">
        <v>0</v>
      </c>
      <c r="AC124" s="2">
        <v>0</v>
      </c>
      <c r="AD124" s="2">
        <v>0</v>
      </c>
      <c r="AE124" s="2">
        <v>0</v>
      </c>
      <c r="AF124" s="2">
        <v>0</v>
      </c>
      <c r="AG124" s="2">
        <v>0.45652173913043476</v>
      </c>
      <c r="AH124" t="s">
        <v>471</v>
      </c>
      <c r="AI124">
        <v>9</v>
      </c>
    </row>
    <row r="125" spans="1:35" x14ac:dyDescent="0.25">
      <c r="A125" t="s">
        <v>2660</v>
      </c>
      <c r="B125" t="s">
        <v>1384</v>
      </c>
      <c r="C125" t="s">
        <v>2270</v>
      </c>
      <c r="D125" t="s">
        <v>2603</v>
      </c>
      <c r="E125" s="2">
        <v>69.858695652173907</v>
      </c>
      <c r="F125" s="2">
        <v>5.3913043478260869</v>
      </c>
      <c r="G125" s="2">
        <v>0</v>
      </c>
      <c r="H125" s="2">
        <v>0</v>
      </c>
      <c r="I125" s="2">
        <v>0</v>
      </c>
      <c r="J125" s="2">
        <v>0</v>
      </c>
      <c r="K125" s="2">
        <v>0</v>
      </c>
      <c r="L125" s="2">
        <v>1.8341304347826084</v>
      </c>
      <c r="M125" s="2">
        <v>0</v>
      </c>
      <c r="N125" s="2">
        <v>5.6063043478260868</v>
      </c>
      <c r="O125" s="2">
        <v>8.025206161506146E-2</v>
      </c>
      <c r="P125" s="2">
        <v>5.2283695652173909</v>
      </c>
      <c r="Q125" s="2">
        <v>8.013043478260867</v>
      </c>
      <c r="R125" s="2">
        <v>0.18954566671853115</v>
      </c>
      <c r="S125" s="2">
        <v>5.5578260869565215</v>
      </c>
      <c r="T125" s="2">
        <v>4.9347826086956523</v>
      </c>
      <c r="U125" s="2">
        <v>0</v>
      </c>
      <c r="V125" s="2">
        <v>0.15019760385872102</v>
      </c>
      <c r="W125" s="2">
        <v>5.6802173913043479</v>
      </c>
      <c r="X125" s="2">
        <v>3.9457608695652171</v>
      </c>
      <c r="Y125" s="2">
        <v>0.34782608695652173</v>
      </c>
      <c r="Z125" s="2">
        <v>0.14277112182978063</v>
      </c>
      <c r="AA125" s="2">
        <v>0</v>
      </c>
      <c r="AB125" s="2">
        <v>0</v>
      </c>
      <c r="AC125" s="2">
        <v>0</v>
      </c>
      <c r="AD125" s="2">
        <v>0</v>
      </c>
      <c r="AE125" s="2">
        <v>0</v>
      </c>
      <c r="AF125" s="2">
        <v>0</v>
      </c>
      <c r="AG125" s="2">
        <v>0</v>
      </c>
      <c r="AH125" t="s">
        <v>248</v>
      </c>
      <c r="AI125">
        <v>9</v>
      </c>
    </row>
    <row r="126" spans="1:35" x14ac:dyDescent="0.25">
      <c r="A126" t="s">
        <v>2660</v>
      </c>
      <c r="B126" t="s">
        <v>1492</v>
      </c>
      <c r="C126" t="s">
        <v>2352</v>
      </c>
      <c r="D126" t="s">
        <v>2626</v>
      </c>
      <c r="E126" s="2">
        <v>93.836956521739125</v>
      </c>
      <c r="F126" s="2">
        <v>5.3043478260869561</v>
      </c>
      <c r="G126" s="2">
        <v>0</v>
      </c>
      <c r="H126" s="2">
        <v>0</v>
      </c>
      <c r="I126" s="2">
        <v>0</v>
      </c>
      <c r="J126" s="2">
        <v>0</v>
      </c>
      <c r="K126" s="2">
        <v>0</v>
      </c>
      <c r="L126" s="2">
        <v>2.6032608695652164</v>
      </c>
      <c r="M126" s="2">
        <v>0</v>
      </c>
      <c r="N126" s="2">
        <v>17.137608695652172</v>
      </c>
      <c r="O126" s="2">
        <v>0.18263176184408664</v>
      </c>
      <c r="P126" s="2">
        <v>5.0944565217391293</v>
      </c>
      <c r="Q126" s="2">
        <v>12.594782608695647</v>
      </c>
      <c r="R126" s="2">
        <v>0.1885103671956446</v>
      </c>
      <c r="S126" s="2">
        <v>14.746195652173906</v>
      </c>
      <c r="T126" s="2">
        <v>2.8941304347826091</v>
      </c>
      <c r="U126" s="2">
        <v>0</v>
      </c>
      <c r="V126" s="2">
        <v>0.1879891115487084</v>
      </c>
      <c r="W126" s="2">
        <v>7.2582608695652171</v>
      </c>
      <c r="X126" s="2">
        <v>4.5130434782608697</v>
      </c>
      <c r="Y126" s="2">
        <v>4.2831521739130434</v>
      </c>
      <c r="Z126" s="2">
        <v>0.17108884512915556</v>
      </c>
      <c r="AA126" s="2">
        <v>0</v>
      </c>
      <c r="AB126" s="2">
        <v>0</v>
      </c>
      <c r="AC126" s="2">
        <v>0</v>
      </c>
      <c r="AD126" s="2">
        <v>0</v>
      </c>
      <c r="AE126" s="2">
        <v>0</v>
      </c>
      <c r="AF126" s="2">
        <v>0</v>
      </c>
      <c r="AG126" s="2">
        <v>0</v>
      </c>
      <c r="AH126" t="s">
        <v>357</v>
      </c>
      <c r="AI126">
        <v>9</v>
      </c>
    </row>
    <row r="127" spans="1:35" x14ac:dyDescent="0.25">
      <c r="A127" t="s">
        <v>2660</v>
      </c>
      <c r="B127" t="s">
        <v>2168</v>
      </c>
      <c r="C127" t="s">
        <v>2585</v>
      </c>
      <c r="D127" t="s">
        <v>2603</v>
      </c>
      <c r="E127" s="2">
        <v>31.652173913043477</v>
      </c>
      <c r="F127" s="2">
        <v>9.3913043478260878</v>
      </c>
      <c r="G127" s="2">
        <v>0.36956521739130432</v>
      </c>
      <c r="H127" s="2">
        <v>0.23391304347826089</v>
      </c>
      <c r="I127" s="2">
        <v>0</v>
      </c>
      <c r="J127" s="2">
        <v>0</v>
      </c>
      <c r="K127" s="2">
        <v>0</v>
      </c>
      <c r="L127" s="2">
        <v>5.6377173913043475</v>
      </c>
      <c r="M127" s="2">
        <v>0</v>
      </c>
      <c r="N127" s="2">
        <v>4.6534782608695631</v>
      </c>
      <c r="O127" s="2">
        <v>0.14701923076923071</v>
      </c>
      <c r="P127" s="2">
        <v>0</v>
      </c>
      <c r="Q127" s="2">
        <v>4.9708695652173898</v>
      </c>
      <c r="R127" s="2">
        <v>0.15704670329670326</v>
      </c>
      <c r="S127" s="2">
        <v>7.0104347826086988</v>
      </c>
      <c r="T127" s="2">
        <v>5.72</v>
      </c>
      <c r="U127" s="2">
        <v>0</v>
      </c>
      <c r="V127" s="2">
        <v>0.40219780219780232</v>
      </c>
      <c r="W127" s="2">
        <v>8.7895652173913046</v>
      </c>
      <c r="X127" s="2">
        <v>5.8508695652173923</v>
      </c>
      <c r="Y127" s="2">
        <v>0</v>
      </c>
      <c r="Z127" s="2">
        <v>0.46254120879120886</v>
      </c>
      <c r="AA127" s="2">
        <v>0</v>
      </c>
      <c r="AB127" s="2">
        <v>0</v>
      </c>
      <c r="AC127" s="2">
        <v>0</v>
      </c>
      <c r="AD127" s="2">
        <v>0</v>
      </c>
      <c r="AE127" s="2">
        <v>0</v>
      </c>
      <c r="AF127" s="2">
        <v>0</v>
      </c>
      <c r="AG127" s="2">
        <v>0</v>
      </c>
      <c r="AH127" t="s">
        <v>1035</v>
      </c>
      <c r="AI127">
        <v>9</v>
      </c>
    </row>
    <row r="128" spans="1:35" x14ac:dyDescent="0.25">
      <c r="A128" t="s">
        <v>2660</v>
      </c>
      <c r="B128" t="s">
        <v>2157</v>
      </c>
      <c r="C128" t="s">
        <v>2411</v>
      </c>
      <c r="D128" t="s">
        <v>2637</v>
      </c>
      <c r="E128" s="2">
        <v>98.293478260869563</v>
      </c>
      <c r="F128" s="2">
        <v>7.5434782608695654</v>
      </c>
      <c r="G128" s="2">
        <v>0.20652173913043478</v>
      </c>
      <c r="H128" s="2">
        <v>0.62076086956521759</v>
      </c>
      <c r="I128" s="2">
        <v>4.6331521739130439</v>
      </c>
      <c r="J128" s="2">
        <v>0</v>
      </c>
      <c r="K128" s="2">
        <v>0</v>
      </c>
      <c r="L128" s="2">
        <v>0.97423913043478261</v>
      </c>
      <c r="M128" s="2">
        <v>0</v>
      </c>
      <c r="N128" s="2">
        <v>10.413152173913039</v>
      </c>
      <c r="O128" s="2">
        <v>0.10593940064138002</v>
      </c>
      <c r="P128" s="2">
        <v>4.894239130434781</v>
      </c>
      <c r="Q128" s="2">
        <v>10.523586956521738</v>
      </c>
      <c r="R128" s="2">
        <v>0.15685502598695122</v>
      </c>
      <c r="S128" s="2">
        <v>6.6006521739130433</v>
      </c>
      <c r="T128" s="2">
        <v>7.5711956521739152</v>
      </c>
      <c r="U128" s="2">
        <v>0</v>
      </c>
      <c r="V128" s="2">
        <v>0.14417892292380849</v>
      </c>
      <c r="W128" s="2">
        <v>14.975652173913044</v>
      </c>
      <c r="X128" s="2">
        <v>6.5921739130434771</v>
      </c>
      <c r="Y128" s="2">
        <v>0</v>
      </c>
      <c r="Z128" s="2">
        <v>0.21942275793431384</v>
      </c>
      <c r="AA128" s="2">
        <v>0</v>
      </c>
      <c r="AB128" s="2">
        <v>0</v>
      </c>
      <c r="AC128" s="2">
        <v>0</v>
      </c>
      <c r="AD128" s="2">
        <v>0</v>
      </c>
      <c r="AE128" s="2">
        <v>0</v>
      </c>
      <c r="AF128" s="2">
        <v>0</v>
      </c>
      <c r="AG128" s="2">
        <v>0</v>
      </c>
      <c r="AH128" t="s">
        <v>1023</v>
      </c>
      <c r="AI128">
        <v>9</v>
      </c>
    </row>
    <row r="129" spans="1:35" x14ac:dyDescent="0.25">
      <c r="A129" t="s">
        <v>2660</v>
      </c>
      <c r="B129" t="s">
        <v>1502</v>
      </c>
      <c r="C129" t="s">
        <v>2397</v>
      </c>
      <c r="D129" t="s">
        <v>2603</v>
      </c>
      <c r="E129" s="2">
        <v>66.989130434782609</v>
      </c>
      <c r="F129" s="2">
        <v>5.7391304347826084</v>
      </c>
      <c r="G129" s="2">
        <v>0.28260869565217389</v>
      </c>
      <c r="H129" s="2">
        <v>0</v>
      </c>
      <c r="I129" s="2">
        <v>1.8478260869565217</v>
      </c>
      <c r="J129" s="2">
        <v>0</v>
      </c>
      <c r="K129" s="2">
        <v>0</v>
      </c>
      <c r="L129" s="2">
        <v>5.6338043478260866</v>
      </c>
      <c r="M129" s="2">
        <v>0</v>
      </c>
      <c r="N129" s="2">
        <v>24.164239130434783</v>
      </c>
      <c r="O129" s="2">
        <v>0.36071880577640758</v>
      </c>
      <c r="P129" s="2">
        <v>0</v>
      </c>
      <c r="Q129" s="2">
        <v>11.590000000000002</v>
      </c>
      <c r="R129" s="2">
        <v>0.17301314294986211</v>
      </c>
      <c r="S129" s="2">
        <v>8.4567391304347819</v>
      </c>
      <c r="T129" s="2">
        <v>18.966521739130439</v>
      </c>
      <c r="U129" s="2">
        <v>4.078913043478261</v>
      </c>
      <c r="V129" s="2">
        <v>0.47025799123803341</v>
      </c>
      <c r="W129" s="2">
        <v>23.855978260869566</v>
      </c>
      <c r="X129" s="2">
        <v>18.120108695652171</v>
      </c>
      <c r="Y129" s="2">
        <v>0</v>
      </c>
      <c r="Z129" s="2">
        <v>0.62661041700470554</v>
      </c>
      <c r="AA129" s="2">
        <v>0</v>
      </c>
      <c r="AB129" s="2">
        <v>0</v>
      </c>
      <c r="AC129" s="2">
        <v>0</v>
      </c>
      <c r="AD129" s="2">
        <v>0</v>
      </c>
      <c r="AE129" s="2">
        <v>0</v>
      </c>
      <c r="AF129" s="2">
        <v>0</v>
      </c>
      <c r="AG129" s="2">
        <v>0</v>
      </c>
      <c r="AH129" t="s">
        <v>367</v>
      </c>
      <c r="AI129">
        <v>9</v>
      </c>
    </row>
    <row r="130" spans="1:35" x14ac:dyDescent="0.25">
      <c r="A130" t="s">
        <v>2660</v>
      </c>
      <c r="B130" t="s">
        <v>1687</v>
      </c>
      <c r="C130" t="s">
        <v>2275</v>
      </c>
      <c r="D130" t="s">
        <v>2602</v>
      </c>
      <c r="E130" s="2">
        <v>78.836956521739125</v>
      </c>
      <c r="F130" s="2">
        <v>5.7391304347826084</v>
      </c>
      <c r="G130" s="2">
        <v>0</v>
      </c>
      <c r="H130" s="2">
        <v>0</v>
      </c>
      <c r="I130" s="2">
        <v>0</v>
      </c>
      <c r="J130" s="2">
        <v>0</v>
      </c>
      <c r="K130" s="2">
        <v>0</v>
      </c>
      <c r="L130" s="2">
        <v>2.7838043478260865</v>
      </c>
      <c r="M130" s="2">
        <v>0</v>
      </c>
      <c r="N130" s="2">
        <v>24.015869565217393</v>
      </c>
      <c r="O130" s="2">
        <v>0.30462705087549985</v>
      </c>
      <c r="P130" s="2">
        <v>0</v>
      </c>
      <c r="Q130" s="2">
        <v>5.898695652173914</v>
      </c>
      <c r="R130" s="2">
        <v>7.4821453191782725E-2</v>
      </c>
      <c r="S130" s="2">
        <v>8.2783695652173908</v>
      </c>
      <c r="T130" s="2">
        <v>18.793913043478259</v>
      </c>
      <c r="U130" s="2">
        <v>0.86728260869565221</v>
      </c>
      <c r="V130" s="2">
        <v>0.35439680132359025</v>
      </c>
      <c r="W130" s="2">
        <v>14.916304347826086</v>
      </c>
      <c r="X130" s="2">
        <v>16.11684782608695</v>
      </c>
      <c r="Y130" s="2">
        <v>0</v>
      </c>
      <c r="Z130" s="2">
        <v>0.39363711567627185</v>
      </c>
      <c r="AA130" s="2">
        <v>0</v>
      </c>
      <c r="AB130" s="2">
        <v>5.7116304347826086</v>
      </c>
      <c r="AC130" s="2">
        <v>0</v>
      </c>
      <c r="AD130" s="2">
        <v>0</v>
      </c>
      <c r="AE130" s="2">
        <v>0</v>
      </c>
      <c r="AF130" s="2">
        <v>0</v>
      </c>
      <c r="AG130" s="2">
        <v>0</v>
      </c>
      <c r="AH130" t="s">
        <v>553</v>
      </c>
      <c r="AI130">
        <v>9</v>
      </c>
    </row>
    <row r="131" spans="1:35" x14ac:dyDescent="0.25">
      <c r="A131" t="s">
        <v>2660</v>
      </c>
      <c r="B131" t="s">
        <v>1212</v>
      </c>
      <c r="C131" t="s">
        <v>2330</v>
      </c>
      <c r="D131" t="s">
        <v>2618</v>
      </c>
      <c r="E131" s="2">
        <v>58.836956521739133</v>
      </c>
      <c r="F131" s="2">
        <v>5.5</v>
      </c>
      <c r="G131" s="2">
        <v>0.12358695652173914</v>
      </c>
      <c r="H131" s="2">
        <v>0.39478260869565218</v>
      </c>
      <c r="I131" s="2">
        <v>1.3046739130434784</v>
      </c>
      <c r="J131" s="2">
        <v>0</v>
      </c>
      <c r="K131" s="2">
        <v>0</v>
      </c>
      <c r="L131" s="2">
        <v>2.1127173913043471</v>
      </c>
      <c r="M131" s="2">
        <v>4.5543478260869561</v>
      </c>
      <c r="N131" s="2">
        <v>4.4735869565217401</v>
      </c>
      <c r="O131" s="2">
        <v>0.15343986698688344</v>
      </c>
      <c r="P131" s="2">
        <v>6.5326086956521738</v>
      </c>
      <c r="Q131" s="2">
        <v>14.882934782608693</v>
      </c>
      <c r="R131" s="2">
        <v>0.36398115647515233</v>
      </c>
      <c r="S131" s="2">
        <v>9.6733695652173903</v>
      </c>
      <c r="T131" s="2">
        <v>5.4266304347826084</v>
      </c>
      <c r="U131" s="2">
        <v>0</v>
      </c>
      <c r="V131" s="2">
        <v>0.2566414188065767</v>
      </c>
      <c r="W131" s="2">
        <v>5.3428260869565216</v>
      </c>
      <c r="X131" s="2">
        <v>4.8227173913043488</v>
      </c>
      <c r="Y131" s="2">
        <v>0</v>
      </c>
      <c r="Z131" s="2">
        <v>0.17277480140402734</v>
      </c>
      <c r="AA131" s="2">
        <v>0</v>
      </c>
      <c r="AB131" s="2">
        <v>0</v>
      </c>
      <c r="AC131" s="2">
        <v>0</v>
      </c>
      <c r="AD131" s="2">
        <v>0</v>
      </c>
      <c r="AE131" s="2">
        <v>0</v>
      </c>
      <c r="AF131" s="2">
        <v>0</v>
      </c>
      <c r="AG131" s="2">
        <v>0</v>
      </c>
      <c r="AH131" t="s">
        <v>75</v>
      </c>
      <c r="AI131">
        <v>9</v>
      </c>
    </row>
    <row r="132" spans="1:35" x14ac:dyDescent="0.25">
      <c r="A132" t="s">
        <v>2660</v>
      </c>
      <c r="B132" t="s">
        <v>1958</v>
      </c>
      <c r="C132" t="s">
        <v>2359</v>
      </c>
      <c r="D132" t="s">
        <v>2621</v>
      </c>
      <c r="E132" s="2">
        <v>155.64130434782609</v>
      </c>
      <c r="F132" s="2">
        <v>0</v>
      </c>
      <c r="G132" s="2">
        <v>1.423913043478261</v>
      </c>
      <c r="H132" s="2">
        <v>4.4456521739130439</v>
      </c>
      <c r="I132" s="2">
        <v>9.3070652173913047</v>
      </c>
      <c r="J132" s="2">
        <v>0</v>
      </c>
      <c r="K132" s="2">
        <v>0</v>
      </c>
      <c r="L132" s="2">
        <v>2.8858695652173911</v>
      </c>
      <c r="M132" s="2">
        <v>9.35554347826087</v>
      </c>
      <c r="N132" s="2">
        <v>0</v>
      </c>
      <c r="O132" s="2">
        <v>6.0109644528249177E-2</v>
      </c>
      <c r="P132" s="2">
        <v>19.959239130434781</v>
      </c>
      <c r="Q132" s="2">
        <v>0</v>
      </c>
      <c r="R132" s="2">
        <v>0.12823870382009916</v>
      </c>
      <c r="S132" s="2">
        <v>3.3913043478260869</v>
      </c>
      <c r="T132" s="2">
        <v>10.597826086956522</v>
      </c>
      <c r="U132" s="2">
        <v>0</v>
      </c>
      <c r="V132" s="2">
        <v>8.9880578252671275E-2</v>
      </c>
      <c r="W132" s="2">
        <v>11.815217391304348</v>
      </c>
      <c r="X132" s="2">
        <v>15.732934782608696</v>
      </c>
      <c r="Y132" s="2">
        <v>0</v>
      </c>
      <c r="Z132" s="2">
        <v>0.1769976953697884</v>
      </c>
      <c r="AA132" s="2">
        <v>0</v>
      </c>
      <c r="AB132" s="2">
        <v>0</v>
      </c>
      <c r="AC132" s="2">
        <v>0</v>
      </c>
      <c r="AD132" s="2">
        <v>0</v>
      </c>
      <c r="AE132" s="2">
        <v>0</v>
      </c>
      <c r="AF132" s="2">
        <v>0</v>
      </c>
      <c r="AG132" s="2">
        <v>0</v>
      </c>
      <c r="AH132" t="s">
        <v>818</v>
      </c>
      <c r="AI132">
        <v>9</v>
      </c>
    </row>
    <row r="133" spans="1:35" x14ac:dyDescent="0.25">
      <c r="A133" t="s">
        <v>2660</v>
      </c>
      <c r="B133" t="s">
        <v>1358</v>
      </c>
      <c r="C133" t="s">
        <v>2405</v>
      </c>
      <c r="D133" t="s">
        <v>2619</v>
      </c>
      <c r="E133" s="2">
        <v>121.70652173913044</v>
      </c>
      <c r="F133" s="2">
        <v>5.4782608695652177</v>
      </c>
      <c r="G133" s="2">
        <v>1.1521739130434783</v>
      </c>
      <c r="H133" s="2">
        <v>0</v>
      </c>
      <c r="I133" s="2">
        <v>2.1195652173913042</v>
      </c>
      <c r="J133" s="2">
        <v>0</v>
      </c>
      <c r="K133" s="2">
        <v>0</v>
      </c>
      <c r="L133" s="2">
        <v>0</v>
      </c>
      <c r="M133" s="2">
        <v>0</v>
      </c>
      <c r="N133" s="2">
        <v>18.236521739130435</v>
      </c>
      <c r="O133" s="2">
        <v>0.1498401357506475</v>
      </c>
      <c r="P133" s="2">
        <v>0.27173913043478259</v>
      </c>
      <c r="Q133" s="2">
        <v>28.484021739130426</v>
      </c>
      <c r="R133" s="2">
        <v>0.23627132267571663</v>
      </c>
      <c r="S133" s="2">
        <v>4.026630434782609</v>
      </c>
      <c r="T133" s="2">
        <v>7.7220652173913038</v>
      </c>
      <c r="U133" s="2">
        <v>0</v>
      </c>
      <c r="V133" s="2">
        <v>9.6532999910690365E-2</v>
      </c>
      <c r="W133" s="2">
        <v>4.2811956521739134</v>
      </c>
      <c r="X133" s="2">
        <v>7.0893478260869554</v>
      </c>
      <c r="Y133" s="2">
        <v>0</v>
      </c>
      <c r="Z133" s="2">
        <v>9.3425917656515131E-2</v>
      </c>
      <c r="AA133" s="2">
        <v>0</v>
      </c>
      <c r="AB133" s="2">
        <v>0</v>
      </c>
      <c r="AC133" s="2">
        <v>2.1739130434782608</v>
      </c>
      <c r="AD133" s="2">
        <v>0</v>
      </c>
      <c r="AE133" s="2">
        <v>73.995217391304323</v>
      </c>
      <c r="AF133" s="2">
        <v>0</v>
      </c>
      <c r="AG133" s="2">
        <v>0.28260869565217389</v>
      </c>
      <c r="AH133" t="s">
        <v>222</v>
      </c>
      <c r="AI133">
        <v>9</v>
      </c>
    </row>
    <row r="134" spans="1:35" x14ac:dyDescent="0.25">
      <c r="A134" t="s">
        <v>2660</v>
      </c>
      <c r="B134" t="s">
        <v>1392</v>
      </c>
      <c r="C134" t="s">
        <v>2286</v>
      </c>
      <c r="D134" t="s">
        <v>2603</v>
      </c>
      <c r="E134" s="2">
        <v>63.945652173913047</v>
      </c>
      <c r="F134" s="2">
        <v>5.2173913043478262</v>
      </c>
      <c r="G134" s="2">
        <v>0.32608695652173914</v>
      </c>
      <c r="H134" s="2">
        <v>0</v>
      </c>
      <c r="I134" s="2">
        <v>1.0375000000000001</v>
      </c>
      <c r="J134" s="2">
        <v>0</v>
      </c>
      <c r="K134" s="2">
        <v>0</v>
      </c>
      <c r="L134" s="2">
        <v>1.8176086956521742</v>
      </c>
      <c r="M134" s="2">
        <v>5.2527173913043468</v>
      </c>
      <c r="N134" s="2">
        <v>0</v>
      </c>
      <c r="O134" s="2">
        <v>8.2143464218935897E-2</v>
      </c>
      <c r="P134" s="2">
        <v>6.0181521739130455</v>
      </c>
      <c r="Q134" s="2">
        <v>3.4517391304347833</v>
      </c>
      <c r="R134" s="2">
        <v>0.14809280979092304</v>
      </c>
      <c r="S134" s="2">
        <v>6.0461956521739131</v>
      </c>
      <c r="T134" s="2">
        <v>4.065760869565219</v>
      </c>
      <c r="U134" s="2">
        <v>0</v>
      </c>
      <c r="V134" s="2">
        <v>0.15813360530341664</v>
      </c>
      <c r="W134" s="2">
        <v>2.5454347826086963</v>
      </c>
      <c r="X134" s="2">
        <v>4.6630434782608718</v>
      </c>
      <c r="Y134" s="2">
        <v>0</v>
      </c>
      <c r="Z134" s="2">
        <v>0.11272819989801126</v>
      </c>
      <c r="AA134" s="2">
        <v>0</v>
      </c>
      <c r="AB134" s="2">
        <v>0</v>
      </c>
      <c r="AC134" s="2">
        <v>0</v>
      </c>
      <c r="AD134" s="2">
        <v>0</v>
      </c>
      <c r="AE134" s="2">
        <v>0</v>
      </c>
      <c r="AF134" s="2">
        <v>0</v>
      </c>
      <c r="AG134" s="2">
        <v>0.13043478260869565</v>
      </c>
      <c r="AH134" t="s">
        <v>256</v>
      </c>
      <c r="AI134">
        <v>9</v>
      </c>
    </row>
    <row r="135" spans="1:35" x14ac:dyDescent="0.25">
      <c r="A135" t="s">
        <v>2660</v>
      </c>
      <c r="B135" t="s">
        <v>1315</v>
      </c>
      <c r="C135" t="s">
        <v>2386</v>
      </c>
      <c r="D135" t="s">
        <v>2619</v>
      </c>
      <c r="E135" s="2">
        <v>88.369565217391298</v>
      </c>
      <c r="F135" s="2">
        <v>5.2173913043478262</v>
      </c>
      <c r="G135" s="2">
        <v>0.39130434782608697</v>
      </c>
      <c r="H135" s="2">
        <v>0.5</v>
      </c>
      <c r="I135" s="2">
        <v>2.1304347826086958</v>
      </c>
      <c r="J135" s="2">
        <v>0</v>
      </c>
      <c r="K135" s="2">
        <v>0</v>
      </c>
      <c r="L135" s="2">
        <v>1.539673913043478</v>
      </c>
      <c r="M135" s="2">
        <v>0</v>
      </c>
      <c r="N135" s="2">
        <v>5.4456521739130439</v>
      </c>
      <c r="O135" s="2">
        <v>6.1623616236162373E-2</v>
      </c>
      <c r="P135" s="2">
        <v>5.3614130434782599</v>
      </c>
      <c r="Q135" s="2">
        <v>8.6742391304347812</v>
      </c>
      <c r="R135" s="2">
        <v>0.15882902829028289</v>
      </c>
      <c r="S135" s="2">
        <v>6.6309782608695684</v>
      </c>
      <c r="T135" s="2">
        <v>11.334673913043483</v>
      </c>
      <c r="U135" s="2">
        <v>0</v>
      </c>
      <c r="V135" s="2">
        <v>0.20330135301353022</v>
      </c>
      <c r="W135" s="2">
        <v>7.7791304347826085</v>
      </c>
      <c r="X135" s="2">
        <v>13.208695652173915</v>
      </c>
      <c r="Y135" s="2">
        <v>0</v>
      </c>
      <c r="Z135" s="2">
        <v>0.23750061500615011</v>
      </c>
      <c r="AA135" s="2">
        <v>0</v>
      </c>
      <c r="AB135" s="2">
        <v>0</v>
      </c>
      <c r="AC135" s="2">
        <v>0</v>
      </c>
      <c r="AD135" s="2">
        <v>0</v>
      </c>
      <c r="AE135" s="2">
        <v>0</v>
      </c>
      <c r="AF135" s="2">
        <v>0</v>
      </c>
      <c r="AG135" s="2">
        <v>0.58695652173913049</v>
      </c>
      <c r="AH135" t="s">
        <v>178</v>
      </c>
      <c r="AI135">
        <v>9</v>
      </c>
    </row>
    <row r="136" spans="1:35" x14ac:dyDescent="0.25">
      <c r="A136" t="s">
        <v>2660</v>
      </c>
      <c r="B136" t="s">
        <v>1315</v>
      </c>
      <c r="C136" t="s">
        <v>2421</v>
      </c>
      <c r="D136" t="s">
        <v>2625</v>
      </c>
      <c r="E136" s="2">
        <v>106.91304347826087</v>
      </c>
      <c r="F136" s="2">
        <v>4.8695652173913047</v>
      </c>
      <c r="G136" s="2">
        <v>0.58695652173913049</v>
      </c>
      <c r="H136" s="2">
        <v>0.48097826086956524</v>
      </c>
      <c r="I136" s="2">
        <v>5.3043478260869561</v>
      </c>
      <c r="J136" s="2">
        <v>0</v>
      </c>
      <c r="K136" s="2">
        <v>0</v>
      </c>
      <c r="L136" s="2">
        <v>1.2442391304347824</v>
      </c>
      <c r="M136" s="2">
        <v>5.3043478260869561</v>
      </c>
      <c r="N136" s="2">
        <v>5.4671739130434789</v>
      </c>
      <c r="O136" s="2">
        <v>0.10075030500203334</v>
      </c>
      <c r="P136" s="2">
        <v>4.7826086956521738</v>
      </c>
      <c r="Q136" s="2">
        <v>11.220652173913045</v>
      </c>
      <c r="R136" s="2">
        <v>0.14968483123220822</v>
      </c>
      <c r="S136" s="2">
        <v>5.4617391304347827</v>
      </c>
      <c r="T136" s="2">
        <v>5.0280434782608703</v>
      </c>
      <c r="U136" s="2">
        <v>0</v>
      </c>
      <c r="V136" s="2">
        <v>9.8115087433916226E-2</v>
      </c>
      <c r="W136" s="2">
        <v>3.151956521739129</v>
      </c>
      <c r="X136" s="2">
        <v>4.9216304347826068</v>
      </c>
      <c r="Y136" s="2">
        <v>0.41847826086956524</v>
      </c>
      <c r="Z136" s="2">
        <v>7.9429646197641271E-2</v>
      </c>
      <c r="AA136" s="2">
        <v>0</v>
      </c>
      <c r="AB136" s="2">
        <v>0</v>
      </c>
      <c r="AC136" s="2">
        <v>0</v>
      </c>
      <c r="AD136" s="2">
        <v>0</v>
      </c>
      <c r="AE136" s="2">
        <v>0</v>
      </c>
      <c r="AF136" s="2">
        <v>0</v>
      </c>
      <c r="AG136" s="2">
        <v>0</v>
      </c>
      <c r="AH136" t="s">
        <v>844</v>
      </c>
      <c r="AI136">
        <v>9</v>
      </c>
    </row>
    <row r="137" spans="1:35" x14ac:dyDescent="0.25">
      <c r="A137" t="s">
        <v>2660</v>
      </c>
      <c r="B137" t="s">
        <v>1563</v>
      </c>
      <c r="C137" t="s">
        <v>2471</v>
      </c>
      <c r="D137" t="s">
        <v>2603</v>
      </c>
      <c r="E137" s="2">
        <v>182.70652173913044</v>
      </c>
      <c r="F137" s="2">
        <v>7.3076086956521751</v>
      </c>
      <c r="G137" s="2">
        <v>0</v>
      </c>
      <c r="H137" s="2">
        <v>0</v>
      </c>
      <c r="I137" s="2">
        <v>0</v>
      </c>
      <c r="J137" s="2">
        <v>0</v>
      </c>
      <c r="K137" s="2">
        <v>0</v>
      </c>
      <c r="L137" s="2">
        <v>7.5407608695652177</v>
      </c>
      <c r="M137" s="2">
        <v>4.4819565217391304</v>
      </c>
      <c r="N137" s="2">
        <v>12.301956521739131</v>
      </c>
      <c r="O137" s="2">
        <v>9.1862692605152008E-2</v>
      </c>
      <c r="P137" s="2">
        <v>4.9585869565217386</v>
      </c>
      <c r="Q137" s="2">
        <v>109.73978260869565</v>
      </c>
      <c r="R137" s="2">
        <v>0.62777381164852164</v>
      </c>
      <c r="S137" s="2">
        <v>13.978260869565217</v>
      </c>
      <c r="T137" s="2">
        <v>25.475543478260871</v>
      </c>
      <c r="U137" s="2">
        <v>0</v>
      </c>
      <c r="V137" s="2">
        <v>0.21594086501279075</v>
      </c>
      <c r="W137" s="2">
        <v>17.097826086956523</v>
      </c>
      <c r="X137" s="2">
        <v>27.782608695652176</v>
      </c>
      <c r="Y137" s="2">
        <v>0</v>
      </c>
      <c r="Z137" s="2">
        <v>0.24564221547980253</v>
      </c>
      <c r="AA137" s="2">
        <v>0</v>
      </c>
      <c r="AB137" s="2">
        <v>0</v>
      </c>
      <c r="AC137" s="2">
        <v>0</v>
      </c>
      <c r="AD137" s="2">
        <v>0</v>
      </c>
      <c r="AE137" s="2">
        <v>5.0211956521739136</v>
      </c>
      <c r="AF137" s="2">
        <v>0</v>
      </c>
      <c r="AG137" s="2">
        <v>0</v>
      </c>
      <c r="AH137" t="s">
        <v>429</v>
      </c>
      <c r="AI137">
        <v>9</v>
      </c>
    </row>
    <row r="138" spans="1:35" x14ac:dyDescent="0.25">
      <c r="A138" t="s">
        <v>2660</v>
      </c>
      <c r="B138" t="s">
        <v>1663</v>
      </c>
      <c r="C138" t="s">
        <v>2286</v>
      </c>
      <c r="D138" t="s">
        <v>2603</v>
      </c>
      <c r="E138" s="2">
        <v>102.03260869565217</v>
      </c>
      <c r="F138" s="2">
        <v>5.7391304347826084</v>
      </c>
      <c r="G138" s="2">
        <v>0</v>
      </c>
      <c r="H138" s="2">
        <v>0</v>
      </c>
      <c r="I138" s="2">
        <v>0</v>
      </c>
      <c r="J138" s="2">
        <v>0</v>
      </c>
      <c r="K138" s="2">
        <v>0</v>
      </c>
      <c r="L138" s="2">
        <v>1.3206521739130435</v>
      </c>
      <c r="M138" s="2">
        <v>0</v>
      </c>
      <c r="N138" s="2">
        <v>10.210978260869563</v>
      </c>
      <c r="O138" s="2">
        <v>0.10007563651858951</v>
      </c>
      <c r="P138" s="2">
        <v>5.4156521739130428</v>
      </c>
      <c r="Q138" s="2">
        <v>10.156847826086956</v>
      </c>
      <c r="R138" s="2">
        <v>0.15262277617982314</v>
      </c>
      <c r="S138" s="2">
        <v>5.0108695652173916</v>
      </c>
      <c r="T138" s="2">
        <v>7.3722826086956523</v>
      </c>
      <c r="U138" s="2">
        <v>0</v>
      </c>
      <c r="V138" s="2">
        <v>0.12136465324384788</v>
      </c>
      <c r="W138" s="2">
        <v>6.9375</v>
      </c>
      <c r="X138" s="2">
        <v>7.7092391304347823</v>
      </c>
      <c r="Y138" s="2">
        <v>0</v>
      </c>
      <c r="Z138" s="2">
        <v>0.14354958985831467</v>
      </c>
      <c r="AA138" s="2">
        <v>0</v>
      </c>
      <c r="AB138" s="2">
        <v>0</v>
      </c>
      <c r="AC138" s="2">
        <v>0</v>
      </c>
      <c r="AD138" s="2">
        <v>0</v>
      </c>
      <c r="AE138" s="2">
        <v>0</v>
      </c>
      <c r="AF138" s="2">
        <v>0</v>
      </c>
      <c r="AG138" s="2">
        <v>0</v>
      </c>
      <c r="AH138" t="s">
        <v>529</v>
      </c>
      <c r="AI138">
        <v>9</v>
      </c>
    </row>
    <row r="139" spans="1:35" x14ac:dyDescent="0.25">
      <c r="A139" t="s">
        <v>2660</v>
      </c>
      <c r="B139" t="s">
        <v>1573</v>
      </c>
      <c r="C139" t="s">
        <v>2475</v>
      </c>
      <c r="D139" t="s">
        <v>2603</v>
      </c>
      <c r="E139" s="2">
        <v>182.77173913043478</v>
      </c>
      <c r="F139" s="2">
        <v>5.1304347826086953</v>
      </c>
      <c r="G139" s="2">
        <v>0</v>
      </c>
      <c r="H139" s="2">
        <v>0</v>
      </c>
      <c r="I139" s="2">
        <v>0</v>
      </c>
      <c r="J139" s="2">
        <v>0</v>
      </c>
      <c r="K139" s="2">
        <v>0</v>
      </c>
      <c r="L139" s="2">
        <v>2.6776086956521739</v>
      </c>
      <c r="M139" s="2">
        <v>4.7578260869565216</v>
      </c>
      <c r="N139" s="2">
        <v>9.6430434782608696</v>
      </c>
      <c r="O139" s="2">
        <v>7.8791555159084148E-2</v>
      </c>
      <c r="P139" s="2">
        <v>5.0510869565217389</v>
      </c>
      <c r="Q139" s="2">
        <v>20.821956521739132</v>
      </c>
      <c r="R139" s="2">
        <v>0.14155932203389832</v>
      </c>
      <c r="S139" s="2">
        <v>5.718152173913043</v>
      </c>
      <c r="T139" s="2">
        <v>5.7391304347826084</v>
      </c>
      <c r="U139" s="2">
        <v>0</v>
      </c>
      <c r="V139" s="2">
        <v>6.2686292001189414E-2</v>
      </c>
      <c r="W139" s="2">
        <v>11.043478260869565</v>
      </c>
      <c r="X139" s="2">
        <v>12.461956521739131</v>
      </c>
      <c r="Y139" s="2">
        <v>10.865108695652173</v>
      </c>
      <c r="Z139" s="2">
        <v>0.18805173951828724</v>
      </c>
      <c r="AA139" s="2">
        <v>0</v>
      </c>
      <c r="AB139" s="2">
        <v>0</v>
      </c>
      <c r="AC139" s="2">
        <v>0</v>
      </c>
      <c r="AD139" s="2">
        <v>0</v>
      </c>
      <c r="AE139" s="2">
        <v>67.679347826086982</v>
      </c>
      <c r="AF139" s="2">
        <v>0</v>
      </c>
      <c r="AG139" s="2">
        <v>0</v>
      </c>
      <c r="AH139" t="s">
        <v>439</v>
      </c>
      <c r="AI139">
        <v>9</v>
      </c>
    </row>
    <row r="140" spans="1:35" x14ac:dyDescent="0.25">
      <c r="A140" t="s">
        <v>2660</v>
      </c>
      <c r="B140" t="s">
        <v>1478</v>
      </c>
      <c r="C140" t="s">
        <v>2333</v>
      </c>
      <c r="D140" t="s">
        <v>2622</v>
      </c>
      <c r="E140" s="2">
        <v>76.804347826086953</v>
      </c>
      <c r="F140" s="2">
        <v>8.0660869565217386</v>
      </c>
      <c r="G140" s="2">
        <v>0</v>
      </c>
      <c r="H140" s="2">
        <v>0.70923913043478259</v>
      </c>
      <c r="I140" s="2">
        <v>1.6965217391304346</v>
      </c>
      <c r="J140" s="2">
        <v>0</v>
      </c>
      <c r="K140" s="2">
        <v>0</v>
      </c>
      <c r="L140" s="2">
        <v>5.7989130434782608</v>
      </c>
      <c r="M140" s="2">
        <v>0</v>
      </c>
      <c r="N140" s="2">
        <v>9.3688043478260887</v>
      </c>
      <c r="O140" s="2">
        <v>0.12198273422020948</v>
      </c>
      <c r="P140" s="2">
        <v>4.8631521739130434</v>
      </c>
      <c r="Q140" s="2">
        <v>22.050652173913043</v>
      </c>
      <c r="R140" s="2">
        <v>0.35042032267195022</v>
      </c>
      <c r="S140" s="2">
        <v>3.1304347826086958</v>
      </c>
      <c r="T140" s="2">
        <v>7.4048913043478262</v>
      </c>
      <c r="U140" s="2">
        <v>2.7907608695652173</v>
      </c>
      <c r="V140" s="2">
        <v>0.17350693461647326</v>
      </c>
      <c r="W140" s="2">
        <v>5.0054347826086953</v>
      </c>
      <c r="X140" s="2">
        <v>6.8722826086956523</v>
      </c>
      <c r="Y140" s="2">
        <v>2.8885869565217392</v>
      </c>
      <c r="Z140" s="2">
        <v>0.19225870365128786</v>
      </c>
      <c r="AA140" s="2">
        <v>0</v>
      </c>
      <c r="AB140" s="2">
        <v>0</v>
      </c>
      <c r="AC140" s="2">
        <v>0</v>
      </c>
      <c r="AD140" s="2">
        <v>0</v>
      </c>
      <c r="AE140" s="2">
        <v>0</v>
      </c>
      <c r="AF140" s="2">
        <v>0</v>
      </c>
      <c r="AG140" s="2">
        <v>0.2391304347826087</v>
      </c>
      <c r="AH140" t="s">
        <v>343</v>
      </c>
      <c r="AI140">
        <v>9</v>
      </c>
    </row>
    <row r="141" spans="1:35" x14ac:dyDescent="0.25">
      <c r="A141" t="s">
        <v>2660</v>
      </c>
      <c r="B141" t="s">
        <v>1715</v>
      </c>
      <c r="C141" t="s">
        <v>2485</v>
      </c>
      <c r="D141" t="s">
        <v>2610</v>
      </c>
      <c r="E141" s="2">
        <v>52.326086956521742</v>
      </c>
      <c r="F141" s="2">
        <v>5.478478260869565</v>
      </c>
      <c r="G141" s="2">
        <v>0</v>
      </c>
      <c r="H141" s="2">
        <v>0</v>
      </c>
      <c r="I141" s="2">
        <v>0</v>
      </c>
      <c r="J141" s="2">
        <v>0</v>
      </c>
      <c r="K141" s="2">
        <v>0</v>
      </c>
      <c r="L141" s="2">
        <v>3.2334782608695654</v>
      </c>
      <c r="M141" s="2">
        <v>5.1514130434782626</v>
      </c>
      <c r="N141" s="2">
        <v>0</v>
      </c>
      <c r="O141" s="2">
        <v>9.8448275862068987E-2</v>
      </c>
      <c r="P141" s="2">
        <v>5.7017391304347811</v>
      </c>
      <c r="Q141" s="2">
        <v>5.9696739130434784</v>
      </c>
      <c r="R141" s="2">
        <v>0.22305151641046944</v>
      </c>
      <c r="S141" s="2">
        <v>4.4858695652173921</v>
      </c>
      <c r="T141" s="2">
        <v>0</v>
      </c>
      <c r="U141" s="2">
        <v>0</v>
      </c>
      <c r="V141" s="2">
        <v>8.5729123390112183E-2</v>
      </c>
      <c r="W141" s="2">
        <v>5.4785869565217515</v>
      </c>
      <c r="X141" s="2">
        <v>6.2959782608695667</v>
      </c>
      <c r="Y141" s="2">
        <v>0</v>
      </c>
      <c r="Z141" s="2">
        <v>0.22502285002077299</v>
      </c>
      <c r="AA141" s="2">
        <v>0</v>
      </c>
      <c r="AB141" s="2">
        <v>0</v>
      </c>
      <c r="AC141" s="2">
        <v>0</v>
      </c>
      <c r="AD141" s="2">
        <v>0</v>
      </c>
      <c r="AE141" s="2">
        <v>0</v>
      </c>
      <c r="AF141" s="2">
        <v>0</v>
      </c>
      <c r="AG141" s="2">
        <v>0</v>
      </c>
      <c r="AH141" t="s">
        <v>581</v>
      </c>
      <c r="AI141">
        <v>9</v>
      </c>
    </row>
    <row r="142" spans="1:35" x14ac:dyDescent="0.25">
      <c r="A142" t="s">
        <v>2660</v>
      </c>
      <c r="B142" t="s">
        <v>1627</v>
      </c>
      <c r="C142" t="s">
        <v>2323</v>
      </c>
      <c r="D142" t="s">
        <v>2620</v>
      </c>
      <c r="E142" s="2">
        <v>26.217391304347824</v>
      </c>
      <c r="F142" s="2">
        <v>1.6304347826086956E-2</v>
      </c>
      <c r="G142" s="2">
        <v>0.38858695652173914</v>
      </c>
      <c r="H142" s="2">
        <v>4.8260869565217392</v>
      </c>
      <c r="I142" s="2">
        <v>4.0108695652173916</v>
      </c>
      <c r="J142" s="2">
        <v>0</v>
      </c>
      <c r="K142" s="2">
        <v>0</v>
      </c>
      <c r="L142" s="2">
        <v>0.62771739130434778</v>
      </c>
      <c r="M142" s="2">
        <v>4.6956521739130439</v>
      </c>
      <c r="N142" s="2">
        <v>2.2065217391304346</v>
      </c>
      <c r="O142" s="2">
        <v>0.26326699834162526</v>
      </c>
      <c r="P142" s="2">
        <v>4.4130434782608692</v>
      </c>
      <c r="Q142" s="2">
        <v>0</v>
      </c>
      <c r="R142" s="2">
        <v>0.1683250414593698</v>
      </c>
      <c r="S142" s="2">
        <v>5.6141304347826084</v>
      </c>
      <c r="T142" s="2">
        <v>0</v>
      </c>
      <c r="U142" s="2">
        <v>0</v>
      </c>
      <c r="V142" s="2">
        <v>0.21413764510779437</v>
      </c>
      <c r="W142" s="2">
        <v>8.0652173913043477</v>
      </c>
      <c r="X142" s="2">
        <v>0</v>
      </c>
      <c r="Y142" s="2">
        <v>1.1059782608695652</v>
      </c>
      <c r="Z142" s="2">
        <v>0.34981343283582089</v>
      </c>
      <c r="AA142" s="2">
        <v>0</v>
      </c>
      <c r="AB142" s="2">
        <v>0</v>
      </c>
      <c r="AC142" s="2">
        <v>0</v>
      </c>
      <c r="AD142" s="2">
        <v>0</v>
      </c>
      <c r="AE142" s="2">
        <v>22.869565217391305</v>
      </c>
      <c r="AF142" s="2">
        <v>0</v>
      </c>
      <c r="AG142" s="2">
        <v>0</v>
      </c>
      <c r="AH142" t="s">
        <v>493</v>
      </c>
      <c r="AI142">
        <v>9</v>
      </c>
    </row>
    <row r="143" spans="1:35" x14ac:dyDescent="0.25">
      <c r="A143" t="s">
        <v>2660</v>
      </c>
      <c r="B143" t="s">
        <v>2077</v>
      </c>
      <c r="C143" t="s">
        <v>2395</v>
      </c>
      <c r="D143" t="s">
        <v>2636</v>
      </c>
      <c r="E143" s="2">
        <v>74.141304347826093</v>
      </c>
      <c r="F143" s="2">
        <v>5.5652173913043477</v>
      </c>
      <c r="G143" s="2">
        <v>1.0434782608695652</v>
      </c>
      <c r="H143" s="2">
        <v>0.43423913043478263</v>
      </c>
      <c r="I143" s="2">
        <v>0</v>
      </c>
      <c r="J143" s="2">
        <v>0</v>
      </c>
      <c r="K143" s="2">
        <v>0</v>
      </c>
      <c r="L143" s="2">
        <v>9.5233695652173935</v>
      </c>
      <c r="M143" s="2">
        <v>3.3216304347826084</v>
      </c>
      <c r="N143" s="2">
        <v>7.3381521739130413</v>
      </c>
      <c r="O143" s="2">
        <v>0.14377657235009525</v>
      </c>
      <c r="P143" s="2">
        <v>0</v>
      </c>
      <c r="Q143" s="2">
        <v>2.5626086956521741</v>
      </c>
      <c r="R143" s="2">
        <v>3.4563846943263449E-2</v>
      </c>
      <c r="S143" s="2">
        <v>3.6285869565217381</v>
      </c>
      <c r="T143" s="2">
        <v>5.5063043478260871</v>
      </c>
      <c r="U143" s="2">
        <v>0</v>
      </c>
      <c r="V143" s="2">
        <v>0.12320920686116403</v>
      </c>
      <c r="W143" s="2">
        <v>10.281739130434778</v>
      </c>
      <c r="X143" s="2">
        <v>4.7217391304347842</v>
      </c>
      <c r="Y143" s="2">
        <v>0</v>
      </c>
      <c r="Z143" s="2">
        <v>0.20236328984019933</v>
      </c>
      <c r="AA143" s="2">
        <v>0</v>
      </c>
      <c r="AB143" s="2">
        <v>0</v>
      </c>
      <c r="AC143" s="2">
        <v>0</v>
      </c>
      <c r="AD143" s="2">
        <v>0</v>
      </c>
      <c r="AE143" s="2">
        <v>0</v>
      </c>
      <c r="AF143" s="2">
        <v>0</v>
      </c>
      <c r="AG143" s="2">
        <v>0</v>
      </c>
      <c r="AH143" t="s">
        <v>941</v>
      </c>
      <c r="AI143">
        <v>9</v>
      </c>
    </row>
    <row r="144" spans="1:35" x14ac:dyDescent="0.25">
      <c r="A144" t="s">
        <v>2660</v>
      </c>
      <c r="B144" t="s">
        <v>1316</v>
      </c>
      <c r="C144" t="s">
        <v>2286</v>
      </c>
      <c r="D144" t="s">
        <v>2603</v>
      </c>
      <c r="E144" s="2">
        <v>50.847826086956523</v>
      </c>
      <c r="F144" s="2">
        <v>8.5217391304347831</v>
      </c>
      <c r="G144" s="2">
        <v>6.5217391304347824E-2</v>
      </c>
      <c r="H144" s="2">
        <v>0.15217391304347827</v>
      </c>
      <c r="I144" s="2">
        <v>1.2173913043478262</v>
      </c>
      <c r="J144" s="2">
        <v>0</v>
      </c>
      <c r="K144" s="2">
        <v>0</v>
      </c>
      <c r="L144" s="2">
        <v>1.7348913043478262</v>
      </c>
      <c r="M144" s="2">
        <v>4.3323913043478273</v>
      </c>
      <c r="N144" s="2">
        <v>0</v>
      </c>
      <c r="O144" s="2">
        <v>8.5203078238563504E-2</v>
      </c>
      <c r="P144" s="2">
        <v>2.6343478260869562</v>
      </c>
      <c r="Q144" s="2">
        <v>13.214565217391307</v>
      </c>
      <c r="R144" s="2">
        <v>0.31169303120991881</v>
      </c>
      <c r="S144" s="2">
        <v>2.9478260869565216</v>
      </c>
      <c r="T144" s="2">
        <v>2.4206521739130431</v>
      </c>
      <c r="U144" s="2">
        <v>0</v>
      </c>
      <c r="V144" s="2">
        <v>0.10557930739632321</v>
      </c>
      <c r="W144" s="2">
        <v>3.7971739130434785</v>
      </c>
      <c r="X144" s="2">
        <v>6.0242391304347827</v>
      </c>
      <c r="Y144" s="2">
        <v>0</v>
      </c>
      <c r="Z144" s="2">
        <v>0.19315305686190679</v>
      </c>
      <c r="AA144" s="2">
        <v>0</v>
      </c>
      <c r="AB144" s="2">
        <v>0</v>
      </c>
      <c r="AC144" s="2">
        <v>0</v>
      </c>
      <c r="AD144" s="2">
        <v>0</v>
      </c>
      <c r="AE144" s="2">
        <v>0</v>
      </c>
      <c r="AF144" s="2">
        <v>0</v>
      </c>
      <c r="AG144" s="2">
        <v>2.1739130434782608E-2</v>
      </c>
      <c r="AH144" t="s">
        <v>179</v>
      </c>
      <c r="AI144">
        <v>9</v>
      </c>
    </row>
    <row r="145" spans="1:35" x14ac:dyDescent="0.25">
      <c r="A145" t="s">
        <v>2660</v>
      </c>
      <c r="B145" t="s">
        <v>1155</v>
      </c>
      <c r="C145" t="s">
        <v>2292</v>
      </c>
      <c r="D145" t="s">
        <v>2603</v>
      </c>
      <c r="E145" s="2">
        <v>97.271739130434781</v>
      </c>
      <c r="F145" s="2">
        <v>3.7973913043478258</v>
      </c>
      <c r="G145" s="2">
        <v>0</v>
      </c>
      <c r="H145" s="2">
        <v>0</v>
      </c>
      <c r="I145" s="2">
        <v>0</v>
      </c>
      <c r="J145" s="2">
        <v>0</v>
      </c>
      <c r="K145" s="2">
        <v>0</v>
      </c>
      <c r="L145" s="2">
        <v>0.58228260869565218</v>
      </c>
      <c r="M145" s="2">
        <v>6.2340217391304336</v>
      </c>
      <c r="N145" s="2">
        <v>0</v>
      </c>
      <c r="O145" s="2">
        <v>6.4088724997206387E-2</v>
      </c>
      <c r="P145" s="2">
        <v>4.8926086956521742</v>
      </c>
      <c r="Q145" s="2">
        <v>49.783260869565254</v>
      </c>
      <c r="R145" s="2">
        <v>0.56209408872499755</v>
      </c>
      <c r="S145" s="2">
        <v>0.75543478260869568</v>
      </c>
      <c r="T145" s="2">
        <v>4.6763043478260888</v>
      </c>
      <c r="U145" s="2">
        <v>0</v>
      </c>
      <c r="V145" s="2">
        <v>5.5840876075539184E-2</v>
      </c>
      <c r="W145" s="2">
        <v>5.2853260869565215</v>
      </c>
      <c r="X145" s="2">
        <v>1.0056521739130435</v>
      </c>
      <c r="Y145" s="2">
        <v>0.21739130434782608</v>
      </c>
      <c r="Z145" s="2">
        <v>6.6909151860543081E-2</v>
      </c>
      <c r="AA145" s="2">
        <v>0</v>
      </c>
      <c r="AB145" s="2">
        <v>0</v>
      </c>
      <c r="AC145" s="2">
        <v>0</v>
      </c>
      <c r="AD145" s="2">
        <v>0</v>
      </c>
      <c r="AE145" s="2">
        <v>0</v>
      </c>
      <c r="AF145" s="2">
        <v>0</v>
      </c>
      <c r="AG145" s="2">
        <v>0</v>
      </c>
      <c r="AH145" t="s">
        <v>18</v>
      </c>
      <c r="AI145">
        <v>9</v>
      </c>
    </row>
    <row r="146" spans="1:35" x14ac:dyDescent="0.25">
      <c r="A146" t="s">
        <v>2660</v>
      </c>
      <c r="B146" t="s">
        <v>1684</v>
      </c>
      <c r="C146" t="s">
        <v>2401</v>
      </c>
      <c r="D146" t="s">
        <v>2602</v>
      </c>
      <c r="E146" s="2">
        <v>78.695652173913047</v>
      </c>
      <c r="F146" s="2">
        <v>5.7391304347826084</v>
      </c>
      <c r="G146" s="2">
        <v>0.2608695652173913</v>
      </c>
      <c r="H146" s="2">
        <v>0.2608695652173913</v>
      </c>
      <c r="I146" s="2">
        <v>1.5391304347826087</v>
      </c>
      <c r="J146" s="2">
        <v>0</v>
      </c>
      <c r="K146" s="2">
        <v>0</v>
      </c>
      <c r="L146" s="2">
        <v>0</v>
      </c>
      <c r="M146" s="2">
        <v>5.6521739130434785</v>
      </c>
      <c r="N146" s="2">
        <v>0</v>
      </c>
      <c r="O146" s="2">
        <v>7.18232044198895E-2</v>
      </c>
      <c r="P146" s="2">
        <v>0</v>
      </c>
      <c r="Q146" s="2">
        <v>5.9466304347826089</v>
      </c>
      <c r="R146" s="2">
        <v>7.5564917127071821E-2</v>
      </c>
      <c r="S146" s="2">
        <v>4.9171739130434782</v>
      </c>
      <c r="T146" s="2">
        <v>10.742717391304351</v>
      </c>
      <c r="U146" s="2">
        <v>0</v>
      </c>
      <c r="V146" s="2">
        <v>0.19899309392265199</v>
      </c>
      <c r="W146" s="2">
        <v>15.05065217391304</v>
      </c>
      <c r="X146" s="2">
        <v>8.0652173913043482E-2</v>
      </c>
      <c r="Y146" s="2">
        <v>6.6057608695652172</v>
      </c>
      <c r="Z146" s="2">
        <v>0.27621685082872921</v>
      </c>
      <c r="AA146" s="2">
        <v>0</v>
      </c>
      <c r="AB146" s="2">
        <v>0</v>
      </c>
      <c r="AC146" s="2">
        <v>0</v>
      </c>
      <c r="AD146" s="2">
        <v>0</v>
      </c>
      <c r="AE146" s="2">
        <v>0</v>
      </c>
      <c r="AF146" s="2">
        <v>0</v>
      </c>
      <c r="AG146" s="2">
        <v>0</v>
      </c>
      <c r="AH146" t="s">
        <v>550</v>
      </c>
      <c r="AI146">
        <v>9</v>
      </c>
    </row>
    <row r="147" spans="1:35" x14ac:dyDescent="0.25">
      <c r="A147" t="s">
        <v>2660</v>
      </c>
      <c r="B147" t="s">
        <v>2156</v>
      </c>
      <c r="C147" t="s">
        <v>2544</v>
      </c>
      <c r="D147" t="s">
        <v>2608</v>
      </c>
      <c r="E147" s="2">
        <v>106.08695652173913</v>
      </c>
      <c r="F147" s="2">
        <v>5.7391304347826084</v>
      </c>
      <c r="G147" s="2">
        <v>0.75</v>
      </c>
      <c r="H147" s="2">
        <v>0</v>
      </c>
      <c r="I147" s="2">
        <v>2.4565217391304346</v>
      </c>
      <c r="J147" s="2">
        <v>0</v>
      </c>
      <c r="K147" s="2">
        <v>0</v>
      </c>
      <c r="L147" s="2">
        <v>6.0701086956521753</v>
      </c>
      <c r="M147" s="2">
        <v>4.7826086956521738</v>
      </c>
      <c r="N147" s="2">
        <v>26.683260869565213</v>
      </c>
      <c r="O147" s="2">
        <v>0.29660450819672129</v>
      </c>
      <c r="P147" s="2">
        <v>4.5502173913043489</v>
      </c>
      <c r="Q147" s="2">
        <v>13.807282608695653</v>
      </c>
      <c r="R147" s="2">
        <v>0.17304200819672133</v>
      </c>
      <c r="S147" s="2">
        <v>18.921847826086964</v>
      </c>
      <c r="T147" s="2">
        <v>12.094673913043479</v>
      </c>
      <c r="U147" s="2">
        <v>5.4996739130434795</v>
      </c>
      <c r="V147" s="2">
        <v>0.34421004098360664</v>
      </c>
      <c r="W147" s="2">
        <v>16.854782608695647</v>
      </c>
      <c r="X147" s="2">
        <v>22.431304347826085</v>
      </c>
      <c r="Y147" s="2">
        <v>7.420217391304349</v>
      </c>
      <c r="Z147" s="2">
        <v>0.44026434426229499</v>
      </c>
      <c r="AA147" s="2">
        <v>0</v>
      </c>
      <c r="AB147" s="2">
        <v>0</v>
      </c>
      <c r="AC147" s="2">
        <v>0</v>
      </c>
      <c r="AD147" s="2">
        <v>0</v>
      </c>
      <c r="AE147" s="2">
        <v>0</v>
      </c>
      <c r="AF147" s="2">
        <v>0</v>
      </c>
      <c r="AG147" s="2">
        <v>0</v>
      </c>
      <c r="AH147" t="s">
        <v>1022</v>
      </c>
      <c r="AI147">
        <v>9</v>
      </c>
    </row>
    <row r="148" spans="1:35" x14ac:dyDescent="0.25">
      <c r="A148" t="s">
        <v>2660</v>
      </c>
      <c r="B148" t="s">
        <v>2229</v>
      </c>
      <c r="C148" t="s">
        <v>2544</v>
      </c>
      <c r="D148" t="s">
        <v>2608</v>
      </c>
      <c r="E148" s="2">
        <v>32.195652173913047</v>
      </c>
      <c r="F148" s="2">
        <v>4.6086956521739131</v>
      </c>
      <c r="G148" s="2">
        <v>0.39130434782608697</v>
      </c>
      <c r="H148" s="2">
        <v>0</v>
      </c>
      <c r="I148" s="2">
        <v>4.9213043478260872</v>
      </c>
      <c r="J148" s="2">
        <v>0</v>
      </c>
      <c r="K148" s="2">
        <v>0</v>
      </c>
      <c r="L148" s="2">
        <v>4.9341304347826087</v>
      </c>
      <c r="M148" s="2">
        <v>5.6052173913043477</v>
      </c>
      <c r="N148" s="2">
        <v>0</v>
      </c>
      <c r="O148" s="2">
        <v>0.1740985820391627</v>
      </c>
      <c r="P148" s="2">
        <v>0.86956521739130432</v>
      </c>
      <c r="Q148" s="2">
        <v>0</v>
      </c>
      <c r="R148" s="2">
        <v>2.7008777852802156E-2</v>
      </c>
      <c r="S148" s="2">
        <v>15.549891304347828</v>
      </c>
      <c r="T148" s="2">
        <v>2.1738043478260867</v>
      </c>
      <c r="U148" s="2">
        <v>0</v>
      </c>
      <c r="V148" s="2">
        <v>0.55049966239027692</v>
      </c>
      <c r="W148" s="2">
        <v>7.0809782608695695</v>
      </c>
      <c r="X148" s="2">
        <v>10.84532608695652</v>
      </c>
      <c r="Y148" s="2">
        <v>0</v>
      </c>
      <c r="Z148" s="2">
        <v>0.55679270762997979</v>
      </c>
      <c r="AA148" s="2">
        <v>0</v>
      </c>
      <c r="AB148" s="2">
        <v>0</v>
      </c>
      <c r="AC148" s="2">
        <v>0</v>
      </c>
      <c r="AD148" s="2">
        <v>0</v>
      </c>
      <c r="AE148" s="2">
        <v>0</v>
      </c>
      <c r="AF148" s="2">
        <v>0</v>
      </c>
      <c r="AG148" s="2">
        <v>0</v>
      </c>
      <c r="AH148" t="s">
        <v>1097</v>
      </c>
      <c r="AI148">
        <v>9</v>
      </c>
    </row>
    <row r="149" spans="1:35" x14ac:dyDescent="0.25">
      <c r="A149" t="s">
        <v>2660</v>
      </c>
      <c r="B149" t="s">
        <v>2199</v>
      </c>
      <c r="C149" t="s">
        <v>2520</v>
      </c>
      <c r="D149" t="s">
        <v>2623</v>
      </c>
      <c r="E149" s="2">
        <v>53.423913043478258</v>
      </c>
      <c r="F149" s="2">
        <v>0.86956521739130432</v>
      </c>
      <c r="G149" s="2">
        <v>0</v>
      </c>
      <c r="H149" s="2">
        <v>0</v>
      </c>
      <c r="I149" s="2">
        <v>0</v>
      </c>
      <c r="J149" s="2">
        <v>0</v>
      </c>
      <c r="K149" s="2">
        <v>0</v>
      </c>
      <c r="L149" s="2">
        <v>0</v>
      </c>
      <c r="M149" s="2">
        <v>10.225000000000001</v>
      </c>
      <c r="N149" s="2">
        <v>0</v>
      </c>
      <c r="O149" s="2">
        <v>0.19139369277721266</v>
      </c>
      <c r="P149" s="2">
        <v>0.89630434782608692</v>
      </c>
      <c r="Q149" s="2">
        <v>13.711195652173918</v>
      </c>
      <c r="R149" s="2">
        <v>0.2734262461851476</v>
      </c>
      <c r="S149" s="2">
        <v>2.032608695652174E-2</v>
      </c>
      <c r="T149" s="2">
        <v>0</v>
      </c>
      <c r="U149" s="2">
        <v>0</v>
      </c>
      <c r="V149" s="2">
        <v>3.8046795523906412E-4</v>
      </c>
      <c r="W149" s="2">
        <v>0</v>
      </c>
      <c r="X149" s="2">
        <v>0</v>
      </c>
      <c r="Y149" s="2">
        <v>0</v>
      </c>
      <c r="Z149" s="2">
        <v>0</v>
      </c>
      <c r="AA149" s="2">
        <v>0</v>
      </c>
      <c r="AB149" s="2">
        <v>0</v>
      </c>
      <c r="AC149" s="2">
        <v>0</v>
      </c>
      <c r="AD149" s="2">
        <v>0</v>
      </c>
      <c r="AE149" s="2">
        <v>0</v>
      </c>
      <c r="AF149" s="2">
        <v>0</v>
      </c>
      <c r="AG149" s="2">
        <v>0</v>
      </c>
      <c r="AH149" t="s">
        <v>1067</v>
      </c>
      <c r="AI149">
        <v>9</v>
      </c>
    </row>
    <row r="150" spans="1:35" x14ac:dyDescent="0.25">
      <c r="A150" t="s">
        <v>2660</v>
      </c>
      <c r="B150" t="s">
        <v>1657</v>
      </c>
      <c r="C150" t="s">
        <v>2370</v>
      </c>
      <c r="D150" t="s">
        <v>2603</v>
      </c>
      <c r="E150" s="2">
        <v>58.771739130434781</v>
      </c>
      <c r="F150" s="2">
        <v>5.0581521739130428</v>
      </c>
      <c r="G150" s="2">
        <v>0.28260869565217389</v>
      </c>
      <c r="H150" s="2">
        <v>0.4891304347826087</v>
      </c>
      <c r="I150" s="2">
        <v>1.0434782608695652</v>
      </c>
      <c r="J150" s="2">
        <v>0</v>
      </c>
      <c r="K150" s="2">
        <v>0</v>
      </c>
      <c r="L150" s="2">
        <v>3.3586956521739131</v>
      </c>
      <c r="M150" s="2">
        <v>5.839347826086958</v>
      </c>
      <c r="N150" s="2">
        <v>0</v>
      </c>
      <c r="O150" s="2">
        <v>9.9356389864989861E-2</v>
      </c>
      <c r="P150" s="2">
        <v>0</v>
      </c>
      <c r="Q150" s="2">
        <v>9.9514130434782615</v>
      </c>
      <c r="R150" s="2">
        <v>0.16932309968559275</v>
      </c>
      <c r="S150" s="2">
        <v>0</v>
      </c>
      <c r="T150" s="2">
        <v>3.7058695652173919</v>
      </c>
      <c r="U150" s="2">
        <v>0</v>
      </c>
      <c r="V150" s="2">
        <v>6.3055298686887376E-2</v>
      </c>
      <c r="W150" s="2">
        <v>1.2391304347826086</v>
      </c>
      <c r="X150" s="2">
        <v>5.4782608695652177</v>
      </c>
      <c r="Y150" s="2">
        <v>0</v>
      </c>
      <c r="Z150" s="2">
        <v>0.11429628259663399</v>
      </c>
      <c r="AA150" s="2">
        <v>0</v>
      </c>
      <c r="AB150" s="2">
        <v>0</v>
      </c>
      <c r="AC150" s="2">
        <v>2.0652173913043477</v>
      </c>
      <c r="AD150" s="2">
        <v>0</v>
      </c>
      <c r="AE150" s="2">
        <v>34.508804347826079</v>
      </c>
      <c r="AF150" s="2">
        <v>0</v>
      </c>
      <c r="AG150" s="2">
        <v>1.0652173913043479</v>
      </c>
      <c r="AH150" t="s">
        <v>523</v>
      </c>
      <c r="AI150">
        <v>9</v>
      </c>
    </row>
    <row r="151" spans="1:35" x14ac:dyDescent="0.25">
      <c r="A151" t="s">
        <v>2660</v>
      </c>
      <c r="B151" t="s">
        <v>1262</v>
      </c>
      <c r="C151" t="s">
        <v>2362</v>
      </c>
      <c r="D151" t="s">
        <v>2628</v>
      </c>
      <c r="E151" s="2">
        <v>14.413043478260869</v>
      </c>
      <c r="F151" s="2">
        <v>3.7391304347826089</v>
      </c>
      <c r="G151" s="2">
        <v>0.13043478260869565</v>
      </c>
      <c r="H151" s="2">
        <v>0.18478260869565216</v>
      </c>
      <c r="I151" s="2">
        <v>1.388586956521739</v>
      </c>
      <c r="J151" s="2">
        <v>0</v>
      </c>
      <c r="K151" s="2">
        <v>0</v>
      </c>
      <c r="L151" s="2">
        <v>0.24608695652173918</v>
      </c>
      <c r="M151" s="2">
        <v>0</v>
      </c>
      <c r="N151" s="2">
        <v>2.6956521739130435</v>
      </c>
      <c r="O151" s="2">
        <v>0.18702865761689291</v>
      </c>
      <c r="P151" s="2">
        <v>6.4503260869565215</v>
      </c>
      <c r="Q151" s="2">
        <v>2.4223913043478258</v>
      </c>
      <c r="R151" s="2">
        <v>0.61560331825037706</v>
      </c>
      <c r="S151" s="2">
        <v>3.689130434782609</v>
      </c>
      <c r="T151" s="2">
        <v>0</v>
      </c>
      <c r="U151" s="2">
        <v>0</v>
      </c>
      <c r="V151" s="2">
        <v>0.25595776772247364</v>
      </c>
      <c r="W151" s="2">
        <v>1.168804347826087</v>
      </c>
      <c r="X151" s="2">
        <v>0.44695652173913047</v>
      </c>
      <c r="Y151" s="2">
        <v>1.4021739130434783E-2</v>
      </c>
      <c r="Z151" s="2">
        <v>0.11307692307692307</v>
      </c>
      <c r="AA151" s="2">
        <v>0</v>
      </c>
      <c r="AB151" s="2">
        <v>0</v>
      </c>
      <c r="AC151" s="2">
        <v>0</v>
      </c>
      <c r="AD151" s="2">
        <v>0</v>
      </c>
      <c r="AE151" s="2">
        <v>0</v>
      </c>
      <c r="AF151" s="2">
        <v>0</v>
      </c>
      <c r="AG151" s="2">
        <v>0</v>
      </c>
      <c r="AH151" t="s">
        <v>125</v>
      </c>
      <c r="AI151">
        <v>9</v>
      </c>
    </row>
    <row r="152" spans="1:35" x14ac:dyDescent="0.25">
      <c r="A152" t="s">
        <v>2660</v>
      </c>
      <c r="B152" t="s">
        <v>2189</v>
      </c>
      <c r="C152" t="s">
        <v>2464</v>
      </c>
      <c r="D152" t="s">
        <v>2603</v>
      </c>
      <c r="E152" s="2">
        <v>121.81521739130434</v>
      </c>
      <c r="F152" s="2">
        <v>5.3913043478260869</v>
      </c>
      <c r="G152" s="2">
        <v>0</v>
      </c>
      <c r="H152" s="2">
        <v>0</v>
      </c>
      <c r="I152" s="2">
        <v>5.7296739130434782</v>
      </c>
      <c r="J152" s="2">
        <v>0</v>
      </c>
      <c r="K152" s="2">
        <v>0</v>
      </c>
      <c r="L152" s="2">
        <v>7.3264130434782633</v>
      </c>
      <c r="M152" s="2">
        <v>5.3043478260869561</v>
      </c>
      <c r="N152" s="2">
        <v>10.022282608695654</v>
      </c>
      <c r="O152" s="2">
        <v>0.12581868475060232</v>
      </c>
      <c r="P152" s="2">
        <v>5.4782608695652177</v>
      </c>
      <c r="Q152" s="2">
        <v>12.493369565217387</v>
      </c>
      <c r="R152" s="2">
        <v>0.14753189970554115</v>
      </c>
      <c r="S152" s="2">
        <v>26.564782608695648</v>
      </c>
      <c r="T152" s="2">
        <v>16.05</v>
      </c>
      <c r="U152" s="2">
        <v>3.858695652173913E-2</v>
      </c>
      <c r="V152" s="2">
        <v>0.35014812170964577</v>
      </c>
      <c r="W152" s="2">
        <v>20.248260869565218</v>
      </c>
      <c r="X152" s="2">
        <v>21.850869565217391</v>
      </c>
      <c r="Y152" s="2">
        <v>6.6248913043478259</v>
      </c>
      <c r="Z152" s="2">
        <v>0.39998304631034176</v>
      </c>
      <c r="AA152" s="2">
        <v>0</v>
      </c>
      <c r="AB152" s="2">
        <v>0</v>
      </c>
      <c r="AC152" s="2">
        <v>0</v>
      </c>
      <c r="AD152" s="2">
        <v>0</v>
      </c>
      <c r="AE152" s="2">
        <v>0</v>
      </c>
      <c r="AF152" s="2">
        <v>0</v>
      </c>
      <c r="AG152" s="2">
        <v>0</v>
      </c>
      <c r="AH152" t="s">
        <v>1057</v>
      </c>
      <c r="AI152">
        <v>9</v>
      </c>
    </row>
    <row r="153" spans="1:35" x14ac:dyDescent="0.25">
      <c r="A153" t="s">
        <v>2660</v>
      </c>
      <c r="B153" t="s">
        <v>1535</v>
      </c>
      <c r="C153" t="s">
        <v>2367</v>
      </c>
      <c r="D153" t="s">
        <v>2623</v>
      </c>
      <c r="E153" s="2">
        <v>164.69565217391303</v>
      </c>
      <c r="F153" s="2">
        <v>7.3913043478260869</v>
      </c>
      <c r="G153" s="2">
        <v>0.38043478260869568</v>
      </c>
      <c r="H153" s="2">
        <v>0</v>
      </c>
      <c r="I153" s="2">
        <v>0</v>
      </c>
      <c r="J153" s="2">
        <v>0</v>
      </c>
      <c r="K153" s="2">
        <v>0</v>
      </c>
      <c r="L153" s="2">
        <v>3.3352173913043477</v>
      </c>
      <c r="M153" s="2">
        <v>0</v>
      </c>
      <c r="N153" s="2">
        <v>13.929673913043485</v>
      </c>
      <c r="O153" s="2">
        <v>8.4578273495248199E-2</v>
      </c>
      <c r="P153" s="2">
        <v>3.6304347826086958</v>
      </c>
      <c r="Q153" s="2">
        <v>39.42271739130436</v>
      </c>
      <c r="R153" s="2">
        <v>0.26141037486800434</v>
      </c>
      <c r="S153" s="2">
        <v>14.68543478260869</v>
      </c>
      <c r="T153" s="2">
        <v>4.857826086956524</v>
      </c>
      <c r="U153" s="2">
        <v>0</v>
      </c>
      <c r="V153" s="2">
        <v>0.11866288278775078</v>
      </c>
      <c r="W153" s="2">
        <v>8.2616304347826084</v>
      </c>
      <c r="X153" s="2">
        <v>12.37315217391304</v>
      </c>
      <c r="Y153" s="2">
        <v>0</v>
      </c>
      <c r="Z153" s="2">
        <v>0.12529039070749734</v>
      </c>
      <c r="AA153" s="2">
        <v>0</v>
      </c>
      <c r="AB153" s="2">
        <v>0</v>
      </c>
      <c r="AC153" s="2">
        <v>0</v>
      </c>
      <c r="AD153" s="2">
        <v>0</v>
      </c>
      <c r="AE153" s="2">
        <v>0</v>
      </c>
      <c r="AF153" s="2">
        <v>0</v>
      </c>
      <c r="AG153" s="2">
        <v>0</v>
      </c>
      <c r="AH153" t="s">
        <v>401</v>
      </c>
      <c r="AI153">
        <v>9</v>
      </c>
    </row>
    <row r="154" spans="1:35" x14ac:dyDescent="0.25">
      <c r="A154" t="s">
        <v>2660</v>
      </c>
      <c r="B154" t="s">
        <v>1362</v>
      </c>
      <c r="C154" t="s">
        <v>2408</v>
      </c>
      <c r="D154" t="s">
        <v>2619</v>
      </c>
      <c r="E154" s="2">
        <v>76.423913043478265</v>
      </c>
      <c r="F154" s="2">
        <v>5.5652173913043477</v>
      </c>
      <c r="G154" s="2">
        <v>0.25</v>
      </c>
      <c r="H154" s="2">
        <v>0.47826086956521741</v>
      </c>
      <c r="I154" s="2">
        <v>0</v>
      </c>
      <c r="J154" s="2">
        <v>0</v>
      </c>
      <c r="K154" s="2">
        <v>0</v>
      </c>
      <c r="L154" s="2">
        <v>5.0438043478260868</v>
      </c>
      <c r="M154" s="2">
        <v>0</v>
      </c>
      <c r="N154" s="2">
        <v>5.0976086956521751</v>
      </c>
      <c r="O154" s="2">
        <v>6.6701749395534068E-2</v>
      </c>
      <c r="P154" s="2">
        <v>0</v>
      </c>
      <c r="Q154" s="2">
        <v>8.2827173913043506</v>
      </c>
      <c r="R154" s="2">
        <v>0.10837860901720953</v>
      </c>
      <c r="S154" s="2">
        <v>7.0583695652173937</v>
      </c>
      <c r="T154" s="2">
        <v>2.2038043478260874</v>
      </c>
      <c r="U154" s="2">
        <v>0</v>
      </c>
      <c r="V154" s="2">
        <v>0.12119470914521409</v>
      </c>
      <c r="W154" s="2">
        <v>11.630434782608695</v>
      </c>
      <c r="X154" s="2">
        <v>6.6091304347826085</v>
      </c>
      <c r="Y154" s="2">
        <v>0</v>
      </c>
      <c r="Z154" s="2">
        <v>0.23866306357559375</v>
      </c>
      <c r="AA154" s="2">
        <v>0</v>
      </c>
      <c r="AB154" s="2">
        <v>0</v>
      </c>
      <c r="AC154" s="2">
        <v>0</v>
      </c>
      <c r="AD154" s="2">
        <v>0</v>
      </c>
      <c r="AE154" s="2">
        <v>0</v>
      </c>
      <c r="AF154" s="2">
        <v>0</v>
      </c>
      <c r="AG154" s="2">
        <v>2.8206521739130435</v>
      </c>
      <c r="AH154" t="s">
        <v>226</v>
      </c>
      <c r="AI154">
        <v>9</v>
      </c>
    </row>
    <row r="155" spans="1:35" x14ac:dyDescent="0.25">
      <c r="A155" t="s">
        <v>2660</v>
      </c>
      <c r="B155" t="s">
        <v>2007</v>
      </c>
      <c r="C155" t="s">
        <v>2359</v>
      </c>
      <c r="D155" t="s">
        <v>2621</v>
      </c>
      <c r="E155" s="2">
        <v>97.586956521739125</v>
      </c>
      <c r="F155" s="2">
        <v>5.7391304347826084</v>
      </c>
      <c r="G155" s="2">
        <v>0.28260869565217389</v>
      </c>
      <c r="H155" s="2">
        <v>0.55434782608695665</v>
      </c>
      <c r="I155" s="2">
        <v>4.9266304347826084</v>
      </c>
      <c r="J155" s="2">
        <v>0</v>
      </c>
      <c r="K155" s="2">
        <v>0</v>
      </c>
      <c r="L155" s="2">
        <v>0.31956521739130439</v>
      </c>
      <c r="M155" s="2">
        <v>4.8695652173913047</v>
      </c>
      <c r="N155" s="2">
        <v>4.4113043478260883</v>
      </c>
      <c r="O155" s="2">
        <v>9.5103586544887528E-2</v>
      </c>
      <c r="P155" s="2">
        <v>4.7826086956521738</v>
      </c>
      <c r="Q155" s="2">
        <v>5.1902173913043494</v>
      </c>
      <c r="R155" s="2">
        <v>0.10219425261750949</v>
      </c>
      <c r="S155" s="2">
        <v>5.0205434782608691</v>
      </c>
      <c r="T155" s="2">
        <v>0.98760869565217402</v>
      </c>
      <c r="U155" s="2">
        <v>0</v>
      </c>
      <c r="V155" s="2">
        <v>6.1567164179104475E-2</v>
      </c>
      <c r="W155" s="2">
        <v>2.6498913043478258</v>
      </c>
      <c r="X155" s="2">
        <v>2.9293478260869565</v>
      </c>
      <c r="Y155" s="2">
        <v>0.42369565217391308</v>
      </c>
      <c r="Z155" s="2">
        <v>6.151370015593674E-2</v>
      </c>
      <c r="AA155" s="2">
        <v>0</v>
      </c>
      <c r="AB155" s="2">
        <v>0</v>
      </c>
      <c r="AC155" s="2">
        <v>0</v>
      </c>
      <c r="AD155" s="2">
        <v>0</v>
      </c>
      <c r="AE155" s="2">
        <v>44.904239130434789</v>
      </c>
      <c r="AF155" s="2">
        <v>0</v>
      </c>
      <c r="AG155" s="2">
        <v>0</v>
      </c>
      <c r="AH155" t="s">
        <v>869</v>
      </c>
      <c r="AI155">
        <v>9</v>
      </c>
    </row>
    <row r="156" spans="1:35" x14ac:dyDescent="0.25">
      <c r="A156" t="s">
        <v>2660</v>
      </c>
      <c r="B156" t="s">
        <v>2090</v>
      </c>
      <c r="C156" t="s">
        <v>2517</v>
      </c>
      <c r="D156" t="s">
        <v>2618</v>
      </c>
      <c r="E156" s="2">
        <v>61.445652173913047</v>
      </c>
      <c r="F156" s="2">
        <v>5.3043478260869561</v>
      </c>
      <c r="G156" s="2">
        <v>3.3913043478260869</v>
      </c>
      <c r="H156" s="2">
        <v>1.0869565217391304E-2</v>
      </c>
      <c r="I156" s="2">
        <v>0.78260869565217395</v>
      </c>
      <c r="J156" s="2">
        <v>0</v>
      </c>
      <c r="K156" s="2">
        <v>0</v>
      </c>
      <c r="L156" s="2">
        <v>0.20521739130434782</v>
      </c>
      <c r="M156" s="2">
        <v>0</v>
      </c>
      <c r="N156" s="2">
        <v>1.826086956521739</v>
      </c>
      <c r="O156" s="2">
        <v>2.9718733415885368E-2</v>
      </c>
      <c r="P156" s="2">
        <v>0</v>
      </c>
      <c r="Q156" s="2">
        <v>26.043695652173927</v>
      </c>
      <c r="R156" s="2">
        <v>0.42384928356624824</v>
      </c>
      <c r="S156" s="2">
        <v>11.980978260869563</v>
      </c>
      <c r="T156" s="2">
        <v>0.20652173913043478</v>
      </c>
      <c r="U156" s="2">
        <v>0</v>
      </c>
      <c r="V156" s="2">
        <v>0.19834601096762777</v>
      </c>
      <c r="W156" s="2">
        <v>4.3285869565217396</v>
      </c>
      <c r="X156" s="2">
        <v>3.1942391304347826</v>
      </c>
      <c r="Y156" s="2">
        <v>2.7357608695652167</v>
      </c>
      <c r="Z156" s="2">
        <v>0.16695382982487175</v>
      </c>
      <c r="AA156" s="2">
        <v>0</v>
      </c>
      <c r="AB156" s="2">
        <v>0</v>
      </c>
      <c r="AC156" s="2">
        <v>0</v>
      </c>
      <c r="AD156" s="2">
        <v>47.927608695652168</v>
      </c>
      <c r="AE156" s="2">
        <v>0</v>
      </c>
      <c r="AF156" s="2">
        <v>0</v>
      </c>
      <c r="AG156" s="2">
        <v>0</v>
      </c>
      <c r="AH156" t="s">
        <v>954</v>
      </c>
      <c r="AI156">
        <v>9</v>
      </c>
    </row>
    <row r="157" spans="1:35" x14ac:dyDescent="0.25">
      <c r="A157" t="s">
        <v>2660</v>
      </c>
      <c r="B157" t="s">
        <v>1745</v>
      </c>
      <c r="C157" t="s">
        <v>2504</v>
      </c>
      <c r="D157" t="s">
        <v>2605</v>
      </c>
      <c r="E157" s="2">
        <v>25.434782608695652</v>
      </c>
      <c r="F157" s="2">
        <v>4.7826086956521738</v>
      </c>
      <c r="G157" s="2">
        <v>0.32608695652173914</v>
      </c>
      <c r="H157" s="2">
        <v>0.22826086956521738</v>
      </c>
      <c r="I157" s="2">
        <v>0.92934782608695654</v>
      </c>
      <c r="J157" s="2">
        <v>0</v>
      </c>
      <c r="K157" s="2">
        <v>0</v>
      </c>
      <c r="L157" s="2">
        <v>0.12630434782608696</v>
      </c>
      <c r="M157" s="2">
        <v>4.5217391304347823</v>
      </c>
      <c r="N157" s="2">
        <v>0</v>
      </c>
      <c r="O157" s="2">
        <v>0.17777777777777776</v>
      </c>
      <c r="P157" s="2">
        <v>5.3913043478260869</v>
      </c>
      <c r="Q157" s="2">
        <v>0</v>
      </c>
      <c r="R157" s="2">
        <v>0.21196581196581196</v>
      </c>
      <c r="S157" s="2">
        <v>3.637282608695652</v>
      </c>
      <c r="T157" s="2">
        <v>4.1510869565217403</v>
      </c>
      <c r="U157" s="2">
        <v>0</v>
      </c>
      <c r="V157" s="2">
        <v>0.30620940170940175</v>
      </c>
      <c r="W157" s="2">
        <v>11.684347826086954</v>
      </c>
      <c r="X157" s="2">
        <v>0.50597826086956521</v>
      </c>
      <c r="Y157" s="2">
        <v>0</v>
      </c>
      <c r="Z157" s="2">
        <v>0.47927777777777769</v>
      </c>
      <c r="AA157" s="2">
        <v>0</v>
      </c>
      <c r="AB157" s="2">
        <v>0</v>
      </c>
      <c r="AC157" s="2">
        <v>0</v>
      </c>
      <c r="AD157" s="2">
        <v>0</v>
      </c>
      <c r="AE157" s="2">
        <v>0</v>
      </c>
      <c r="AF157" s="2">
        <v>0</v>
      </c>
      <c r="AG157" s="2">
        <v>0</v>
      </c>
      <c r="AH157" t="s">
        <v>611</v>
      </c>
      <c r="AI157">
        <v>9</v>
      </c>
    </row>
    <row r="158" spans="1:35" x14ac:dyDescent="0.25">
      <c r="A158" t="s">
        <v>2660</v>
      </c>
      <c r="B158" t="s">
        <v>1518</v>
      </c>
      <c r="C158" t="s">
        <v>2450</v>
      </c>
      <c r="D158" t="s">
        <v>2628</v>
      </c>
      <c r="E158" s="2">
        <v>77.141304347826093</v>
      </c>
      <c r="F158" s="2">
        <v>15.896739130434783</v>
      </c>
      <c r="G158" s="2">
        <v>0</v>
      </c>
      <c r="H158" s="2">
        <v>0</v>
      </c>
      <c r="I158" s="2">
        <v>0</v>
      </c>
      <c r="J158" s="2">
        <v>0</v>
      </c>
      <c r="K158" s="2">
        <v>0</v>
      </c>
      <c r="L158" s="2">
        <v>2.3629347826086957</v>
      </c>
      <c r="M158" s="2">
        <v>0</v>
      </c>
      <c r="N158" s="2">
        <v>9.6488043478260881</v>
      </c>
      <c r="O158" s="2">
        <v>0.12507961110328308</v>
      </c>
      <c r="P158" s="2">
        <v>5.2989130434782608</v>
      </c>
      <c r="Q158" s="2">
        <v>11.076195652173913</v>
      </c>
      <c r="R158" s="2">
        <v>0.21227420036635195</v>
      </c>
      <c r="S158" s="2">
        <v>6.2503260869565214</v>
      </c>
      <c r="T158" s="2">
        <v>0</v>
      </c>
      <c r="U158" s="2">
        <v>0</v>
      </c>
      <c r="V158" s="2">
        <v>8.1024376497111444E-2</v>
      </c>
      <c r="W158" s="2">
        <v>4.3641304347826084</v>
      </c>
      <c r="X158" s="2">
        <v>6.6722826086956513</v>
      </c>
      <c r="Y158" s="2">
        <v>0</v>
      </c>
      <c r="Z158" s="2">
        <v>0.14306749330703111</v>
      </c>
      <c r="AA158" s="2">
        <v>0</v>
      </c>
      <c r="AB158" s="2">
        <v>0</v>
      </c>
      <c r="AC158" s="2">
        <v>0</v>
      </c>
      <c r="AD158" s="2">
        <v>0</v>
      </c>
      <c r="AE158" s="2">
        <v>0</v>
      </c>
      <c r="AF158" s="2">
        <v>0</v>
      </c>
      <c r="AG158" s="2">
        <v>0</v>
      </c>
      <c r="AH158" t="s">
        <v>384</v>
      </c>
      <c r="AI158">
        <v>9</v>
      </c>
    </row>
    <row r="159" spans="1:35" x14ac:dyDescent="0.25">
      <c r="A159" t="s">
        <v>2660</v>
      </c>
      <c r="B159" t="s">
        <v>1944</v>
      </c>
      <c r="C159" t="s">
        <v>2355</v>
      </c>
      <c r="D159" t="s">
        <v>2605</v>
      </c>
      <c r="E159" s="2">
        <v>104.98913043478261</v>
      </c>
      <c r="F159" s="2">
        <v>5.7391304347826084</v>
      </c>
      <c r="G159" s="2">
        <v>1.4945652173913044</v>
      </c>
      <c r="H159" s="2">
        <v>0.70652173913043481</v>
      </c>
      <c r="I159" s="2">
        <v>4.2201086956521738</v>
      </c>
      <c r="J159" s="2">
        <v>0</v>
      </c>
      <c r="K159" s="2">
        <v>0</v>
      </c>
      <c r="L159" s="2">
        <v>12.292173913043479</v>
      </c>
      <c r="M159" s="2">
        <v>0</v>
      </c>
      <c r="N159" s="2">
        <v>23.915652173913053</v>
      </c>
      <c r="O159" s="2">
        <v>0.22779169686302939</v>
      </c>
      <c r="P159" s="2">
        <v>0.39684782608695651</v>
      </c>
      <c r="Q159" s="2">
        <v>16.350326086956517</v>
      </c>
      <c r="R159" s="2">
        <v>0.15951340718500878</v>
      </c>
      <c r="S159" s="2">
        <v>16.037065217391309</v>
      </c>
      <c r="T159" s="2">
        <v>11.220869565217388</v>
      </c>
      <c r="U159" s="2">
        <v>0</v>
      </c>
      <c r="V159" s="2">
        <v>0.25962625530593231</v>
      </c>
      <c r="W159" s="2">
        <v>11.728260869565215</v>
      </c>
      <c r="X159" s="2">
        <v>21.026739130434784</v>
      </c>
      <c r="Y159" s="2">
        <v>4.3414130434782603</v>
      </c>
      <c r="Z159" s="2">
        <v>0.35333574904234388</v>
      </c>
      <c r="AA159" s="2">
        <v>0</v>
      </c>
      <c r="AB159" s="2">
        <v>5.0882608695652154</v>
      </c>
      <c r="AC159" s="2">
        <v>0</v>
      </c>
      <c r="AD159" s="2">
        <v>0</v>
      </c>
      <c r="AE159" s="2">
        <v>65.57815217391304</v>
      </c>
      <c r="AF159" s="2">
        <v>0</v>
      </c>
      <c r="AG159" s="2">
        <v>0</v>
      </c>
      <c r="AH159" t="s">
        <v>804</v>
      </c>
      <c r="AI159">
        <v>9</v>
      </c>
    </row>
    <row r="160" spans="1:35" x14ac:dyDescent="0.25">
      <c r="A160" t="s">
        <v>2660</v>
      </c>
      <c r="B160" t="s">
        <v>1645</v>
      </c>
      <c r="C160" t="s">
        <v>2490</v>
      </c>
      <c r="D160" t="s">
        <v>2603</v>
      </c>
      <c r="E160" s="2">
        <v>90.902173913043484</v>
      </c>
      <c r="F160" s="2">
        <v>5.5652173913043477</v>
      </c>
      <c r="G160" s="2">
        <v>0</v>
      </c>
      <c r="H160" s="2">
        <v>0</v>
      </c>
      <c r="I160" s="2">
        <v>0</v>
      </c>
      <c r="J160" s="2">
        <v>0</v>
      </c>
      <c r="K160" s="2">
        <v>0</v>
      </c>
      <c r="L160" s="2">
        <v>1.7233695652173924</v>
      </c>
      <c r="M160" s="2">
        <v>0</v>
      </c>
      <c r="N160" s="2">
        <v>10.843695652173912</v>
      </c>
      <c r="O160" s="2">
        <v>0.11928972856630393</v>
      </c>
      <c r="P160" s="2">
        <v>5.9454347826086931</v>
      </c>
      <c r="Q160" s="2">
        <v>12.915760869565215</v>
      </c>
      <c r="R160" s="2">
        <v>0.207488939375822</v>
      </c>
      <c r="S160" s="2">
        <v>6.0407608695652177</v>
      </c>
      <c r="T160" s="2">
        <v>2.6006521739130433</v>
      </c>
      <c r="U160" s="2">
        <v>0</v>
      </c>
      <c r="V160" s="2">
        <v>9.506277651560445E-2</v>
      </c>
      <c r="W160" s="2">
        <v>5.3019565217391298</v>
      </c>
      <c r="X160" s="2">
        <v>4.9684782608695652</v>
      </c>
      <c r="Y160" s="2">
        <v>8.6956521739130432E-2</v>
      </c>
      <c r="Z160" s="2">
        <v>0.11393997369365061</v>
      </c>
      <c r="AA160" s="2">
        <v>0</v>
      </c>
      <c r="AB160" s="2">
        <v>0</v>
      </c>
      <c r="AC160" s="2">
        <v>0</v>
      </c>
      <c r="AD160" s="2">
        <v>0</v>
      </c>
      <c r="AE160" s="2">
        <v>49.119021739130432</v>
      </c>
      <c r="AF160" s="2">
        <v>0</v>
      </c>
      <c r="AG160" s="2">
        <v>0</v>
      </c>
      <c r="AH160" t="s">
        <v>511</v>
      </c>
      <c r="AI160">
        <v>9</v>
      </c>
    </row>
    <row r="161" spans="1:35" x14ac:dyDescent="0.25">
      <c r="A161" t="s">
        <v>2660</v>
      </c>
      <c r="B161" t="s">
        <v>1744</v>
      </c>
      <c r="C161" t="s">
        <v>2503</v>
      </c>
      <c r="D161" t="s">
        <v>2621</v>
      </c>
      <c r="E161" s="2">
        <v>135.33695652173913</v>
      </c>
      <c r="F161" s="2">
        <v>2.8222826086956525</v>
      </c>
      <c r="G161" s="2">
        <v>0</v>
      </c>
      <c r="H161" s="2">
        <v>0</v>
      </c>
      <c r="I161" s="2">
        <v>0</v>
      </c>
      <c r="J161" s="2">
        <v>0</v>
      </c>
      <c r="K161" s="2">
        <v>0</v>
      </c>
      <c r="L161" s="2">
        <v>0</v>
      </c>
      <c r="M161" s="2">
        <v>1.6521739130434783</v>
      </c>
      <c r="N161" s="2">
        <v>1.9342391304347828</v>
      </c>
      <c r="O161" s="2">
        <v>2.6499879527748779E-2</v>
      </c>
      <c r="P161" s="2">
        <v>5.2902173913043473</v>
      </c>
      <c r="Q161" s="2">
        <v>22.845543478260865</v>
      </c>
      <c r="R161" s="2">
        <v>0.20789414504859044</v>
      </c>
      <c r="S161" s="2">
        <v>0</v>
      </c>
      <c r="T161" s="2">
        <v>0</v>
      </c>
      <c r="U161" s="2">
        <v>0</v>
      </c>
      <c r="V161" s="2">
        <v>0</v>
      </c>
      <c r="W161" s="2">
        <v>0</v>
      </c>
      <c r="X161" s="2">
        <v>0</v>
      </c>
      <c r="Y161" s="2">
        <v>0</v>
      </c>
      <c r="Z161" s="2">
        <v>0</v>
      </c>
      <c r="AA161" s="2">
        <v>0</v>
      </c>
      <c r="AB161" s="2">
        <v>0</v>
      </c>
      <c r="AC161" s="2">
        <v>0</v>
      </c>
      <c r="AD161" s="2">
        <v>0</v>
      </c>
      <c r="AE161" s="2">
        <v>0</v>
      </c>
      <c r="AF161" s="2">
        <v>0</v>
      </c>
      <c r="AG161" s="2">
        <v>0</v>
      </c>
      <c r="AH161" t="s">
        <v>610</v>
      </c>
      <c r="AI161">
        <v>9</v>
      </c>
    </row>
    <row r="162" spans="1:35" x14ac:dyDescent="0.25">
      <c r="A162" t="s">
        <v>2660</v>
      </c>
      <c r="B162" t="s">
        <v>1968</v>
      </c>
      <c r="C162" t="s">
        <v>2355</v>
      </c>
      <c r="D162" t="s">
        <v>2605</v>
      </c>
      <c r="E162" s="2">
        <v>54.5</v>
      </c>
      <c r="F162" s="2">
        <v>0</v>
      </c>
      <c r="G162" s="2">
        <v>0.27173913043478259</v>
      </c>
      <c r="H162" s="2">
        <v>0</v>
      </c>
      <c r="I162" s="2">
        <v>0</v>
      </c>
      <c r="J162" s="2">
        <v>0</v>
      </c>
      <c r="K162" s="2">
        <v>0</v>
      </c>
      <c r="L162" s="2">
        <v>4.3847826086956525</v>
      </c>
      <c r="M162" s="2">
        <v>0</v>
      </c>
      <c r="N162" s="2">
        <v>8.7993478260869562</v>
      </c>
      <c r="O162" s="2">
        <v>0.16145592341443957</v>
      </c>
      <c r="P162" s="2">
        <v>0</v>
      </c>
      <c r="Q162" s="2">
        <v>30.482173913043486</v>
      </c>
      <c r="R162" s="2">
        <v>0.55930594335859607</v>
      </c>
      <c r="S162" s="2">
        <v>5.3581521739130418</v>
      </c>
      <c r="T162" s="2">
        <v>9.2181521739130439</v>
      </c>
      <c r="U162" s="2">
        <v>0</v>
      </c>
      <c r="V162" s="2">
        <v>0.26745512564818502</v>
      </c>
      <c r="W162" s="2">
        <v>5.0113043478260852</v>
      </c>
      <c r="X162" s="2">
        <v>11.837173913043481</v>
      </c>
      <c r="Y162" s="2">
        <v>0.57500000000000018</v>
      </c>
      <c r="Z162" s="2">
        <v>0.3196968488232948</v>
      </c>
      <c r="AA162" s="2">
        <v>0</v>
      </c>
      <c r="AB162" s="2">
        <v>0</v>
      </c>
      <c r="AC162" s="2">
        <v>0</v>
      </c>
      <c r="AD162" s="2">
        <v>0</v>
      </c>
      <c r="AE162" s="2">
        <v>0</v>
      </c>
      <c r="AF162" s="2">
        <v>0</v>
      </c>
      <c r="AG162" s="2">
        <v>0</v>
      </c>
      <c r="AH162" t="s">
        <v>828</v>
      </c>
      <c r="AI162">
        <v>9</v>
      </c>
    </row>
    <row r="163" spans="1:35" x14ac:dyDescent="0.25">
      <c r="A163" t="s">
        <v>2660</v>
      </c>
      <c r="B163" t="s">
        <v>2246</v>
      </c>
      <c r="C163" t="s">
        <v>2328</v>
      </c>
      <c r="D163" t="s">
        <v>2614</v>
      </c>
      <c r="E163" s="2">
        <v>30.173913043478262</v>
      </c>
      <c r="F163" s="2">
        <v>0</v>
      </c>
      <c r="G163" s="2">
        <v>0</v>
      </c>
      <c r="H163" s="2">
        <v>0</v>
      </c>
      <c r="I163" s="2">
        <v>0</v>
      </c>
      <c r="J163" s="2">
        <v>0</v>
      </c>
      <c r="K163" s="2">
        <v>0</v>
      </c>
      <c r="L163" s="2">
        <v>0</v>
      </c>
      <c r="M163" s="2">
        <v>0</v>
      </c>
      <c r="N163" s="2">
        <v>0</v>
      </c>
      <c r="O163" s="2">
        <v>0</v>
      </c>
      <c r="P163" s="2">
        <v>0</v>
      </c>
      <c r="Q163" s="2">
        <v>0</v>
      </c>
      <c r="R163" s="2">
        <v>0</v>
      </c>
      <c r="S163" s="2">
        <v>0</v>
      </c>
      <c r="T163" s="2">
        <v>0</v>
      </c>
      <c r="U163" s="2">
        <v>0</v>
      </c>
      <c r="V163" s="2">
        <v>0</v>
      </c>
      <c r="W163" s="2">
        <v>0</v>
      </c>
      <c r="X163" s="2">
        <v>0</v>
      </c>
      <c r="Y163" s="2">
        <v>0</v>
      </c>
      <c r="Z163" s="2">
        <v>0</v>
      </c>
      <c r="AA163" s="2">
        <v>0</v>
      </c>
      <c r="AB163" s="2">
        <v>0</v>
      </c>
      <c r="AC163" s="2">
        <v>0</v>
      </c>
      <c r="AD163" s="2">
        <v>0</v>
      </c>
      <c r="AE163" s="2">
        <v>0</v>
      </c>
      <c r="AF163" s="2">
        <v>0</v>
      </c>
      <c r="AG163" s="2">
        <v>0</v>
      </c>
      <c r="AH163" t="s">
        <v>1116</v>
      </c>
      <c r="AI163">
        <v>9</v>
      </c>
    </row>
    <row r="164" spans="1:35" x14ac:dyDescent="0.25">
      <c r="A164" t="s">
        <v>2660</v>
      </c>
      <c r="B164" t="s">
        <v>1796</v>
      </c>
      <c r="C164" t="s">
        <v>2421</v>
      </c>
      <c r="D164" t="s">
        <v>2625</v>
      </c>
      <c r="E164" s="2">
        <v>25.934782608695652</v>
      </c>
      <c r="F164" s="2">
        <v>0</v>
      </c>
      <c r="G164" s="2">
        <v>0</v>
      </c>
      <c r="H164" s="2">
        <v>0</v>
      </c>
      <c r="I164" s="2">
        <v>0</v>
      </c>
      <c r="J164" s="2">
        <v>0</v>
      </c>
      <c r="K164" s="2">
        <v>0</v>
      </c>
      <c r="L164" s="2">
        <v>0.50945652173913036</v>
      </c>
      <c r="M164" s="2">
        <v>5.2173913043478262</v>
      </c>
      <c r="N164" s="2">
        <v>0</v>
      </c>
      <c r="O164" s="2">
        <v>0.20117351215423301</v>
      </c>
      <c r="P164" s="2">
        <v>0</v>
      </c>
      <c r="Q164" s="2">
        <v>10.448369565217391</v>
      </c>
      <c r="R164" s="2">
        <v>0.40287091366303435</v>
      </c>
      <c r="S164" s="2">
        <v>1.4183695652173913</v>
      </c>
      <c r="T164" s="2">
        <v>2.6766304347826084</v>
      </c>
      <c r="U164" s="2">
        <v>0</v>
      </c>
      <c r="V164" s="2">
        <v>0.15789606035205364</v>
      </c>
      <c r="W164" s="2">
        <v>5.1583695652173915</v>
      </c>
      <c r="X164" s="2">
        <v>2.7074999999999996</v>
      </c>
      <c r="Y164" s="2">
        <v>0</v>
      </c>
      <c r="Z164" s="2">
        <v>0.30329421626152558</v>
      </c>
      <c r="AA164" s="2">
        <v>0</v>
      </c>
      <c r="AB164" s="2">
        <v>0</v>
      </c>
      <c r="AC164" s="2">
        <v>0</v>
      </c>
      <c r="AD164" s="2">
        <v>0</v>
      </c>
      <c r="AE164" s="2">
        <v>0</v>
      </c>
      <c r="AF164" s="2">
        <v>0</v>
      </c>
      <c r="AG164" s="2">
        <v>0</v>
      </c>
      <c r="AH164" t="s">
        <v>653</v>
      </c>
      <c r="AI164">
        <v>9</v>
      </c>
    </row>
    <row r="165" spans="1:35" x14ac:dyDescent="0.25">
      <c r="A165" t="s">
        <v>2660</v>
      </c>
      <c r="B165" t="s">
        <v>1572</v>
      </c>
      <c r="C165" t="s">
        <v>2315</v>
      </c>
      <c r="D165" t="s">
        <v>2603</v>
      </c>
      <c r="E165" s="2">
        <v>80.184782608695656</v>
      </c>
      <c r="F165" s="2">
        <v>5.5652173913043477</v>
      </c>
      <c r="G165" s="2">
        <v>1.1576086956521738</v>
      </c>
      <c r="H165" s="2">
        <v>0.39130434782608697</v>
      </c>
      <c r="I165" s="2">
        <v>0.86956521739130432</v>
      </c>
      <c r="J165" s="2">
        <v>0</v>
      </c>
      <c r="K165" s="2">
        <v>0</v>
      </c>
      <c r="L165" s="2">
        <v>2.1611956521739133</v>
      </c>
      <c r="M165" s="2">
        <v>0</v>
      </c>
      <c r="N165" s="2">
        <v>4.6336956521739143</v>
      </c>
      <c r="O165" s="2">
        <v>5.7787718584790579E-2</v>
      </c>
      <c r="P165" s="2">
        <v>4.3032608695652161</v>
      </c>
      <c r="Q165" s="2">
        <v>5.7031521739130415</v>
      </c>
      <c r="R165" s="2">
        <v>0.12479192083502774</v>
      </c>
      <c r="S165" s="2">
        <v>10.796521739130435</v>
      </c>
      <c r="T165" s="2">
        <v>3.6141304347826089</v>
      </c>
      <c r="U165" s="2">
        <v>0</v>
      </c>
      <c r="V165" s="2">
        <v>0.1797180425647282</v>
      </c>
      <c r="W165" s="2">
        <v>5.9868478260869562</v>
      </c>
      <c r="X165" s="2">
        <v>7.1571739130434784</v>
      </c>
      <c r="Y165" s="2">
        <v>0</v>
      </c>
      <c r="Z165" s="2">
        <v>0.16392164836654463</v>
      </c>
      <c r="AA165" s="2">
        <v>0</v>
      </c>
      <c r="AB165" s="2">
        <v>0</v>
      </c>
      <c r="AC165" s="2">
        <v>0</v>
      </c>
      <c r="AD165" s="2">
        <v>0</v>
      </c>
      <c r="AE165" s="2">
        <v>0</v>
      </c>
      <c r="AF165" s="2">
        <v>0</v>
      </c>
      <c r="AG165" s="2">
        <v>0</v>
      </c>
      <c r="AH165" t="s">
        <v>438</v>
      </c>
      <c r="AI165">
        <v>9</v>
      </c>
    </row>
    <row r="166" spans="1:35" x14ac:dyDescent="0.25">
      <c r="A166" t="s">
        <v>2660</v>
      </c>
      <c r="B166" t="s">
        <v>1919</v>
      </c>
      <c r="C166" t="s">
        <v>2447</v>
      </c>
      <c r="D166" t="s">
        <v>2605</v>
      </c>
      <c r="E166" s="2">
        <v>85.021739130434781</v>
      </c>
      <c r="F166" s="2">
        <v>5.3913043478260869</v>
      </c>
      <c r="G166" s="2">
        <v>0</v>
      </c>
      <c r="H166" s="2">
        <v>0</v>
      </c>
      <c r="I166" s="2">
        <v>0</v>
      </c>
      <c r="J166" s="2">
        <v>0</v>
      </c>
      <c r="K166" s="2">
        <v>0</v>
      </c>
      <c r="L166" s="2">
        <v>2.2979347826086953</v>
      </c>
      <c r="M166" s="2">
        <v>5.4782608695652177</v>
      </c>
      <c r="N166" s="2">
        <v>5.224456521739131</v>
      </c>
      <c r="O166" s="2">
        <v>0.1258821273331629</v>
      </c>
      <c r="P166" s="2">
        <v>4.2349999999999985</v>
      </c>
      <c r="Q166" s="2">
        <v>18.653152173913053</v>
      </c>
      <c r="R166" s="2">
        <v>0.26920352850933277</v>
      </c>
      <c r="S166" s="2">
        <v>7.0614130434782609</v>
      </c>
      <c r="T166" s="2">
        <v>10.409130434782609</v>
      </c>
      <c r="U166" s="2">
        <v>0</v>
      </c>
      <c r="V166" s="2">
        <v>0.20548325236512405</v>
      </c>
      <c r="W166" s="2">
        <v>13.361304347826092</v>
      </c>
      <c r="X166" s="2">
        <v>10.140978260869566</v>
      </c>
      <c r="Y166" s="2">
        <v>1.6728260869565219</v>
      </c>
      <c r="Z166" s="2">
        <v>0.29610201994374846</v>
      </c>
      <c r="AA166" s="2">
        <v>0</v>
      </c>
      <c r="AB166" s="2">
        <v>0</v>
      </c>
      <c r="AC166" s="2">
        <v>0</v>
      </c>
      <c r="AD166" s="2">
        <v>0</v>
      </c>
      <c r="AE166" s="2">
        <v>0</v>
      </c>
      <c r="AF166" s="2">
        <v>0</v>
      </c>
      <c r="AG166" s="2">
        <v>0</v>
      </c>
      <c r="AH166" t="s">
        <v>779</v>
      </c>
      <c r="AI166">
        <v>9</v>
      </c>
    </row>
    <row r="167" spans="1:35" x14ac:dyDescent="0.25">
      <c r="A167" t="s">
        <v>2660</v>
      </c>
      <c r="B167" t="s">
        <v>1574</v>
      </c>
      <c r="C167" t="s">
        <v>2288</v>
      </c>
      <c r="D167" t="s">
        <v>2603</v>
      </c>
      <c r="E167" s="2">
        <v>56.206521739130437</v>
      </c>
      <c r="F167" s="2">
        <v>6.2608695652173916</v>
      </c>
      <c r="G167" s="2">
        <v>0</v>
      </c>
      <c r="H167" s="2">
        <v>0</v>
      </c>
      <c r="I167" s="2">
        <v>1.5434782608695652</v>
      </c>
      <c r="J167" s="2">
        <v>0</v>
      </c>
      <c r="K167" s="2">
        <v>0</v>
      </c>
      <c r="L167" s="2">
        <v>0.23684782608695643</v>
      </c>
      <c r="M167" s="2">
        <v>5.2084782608695637</v>
      </c>
      <c r="N167" s="2">
        <v>1.5828260869565218</v>
      </c>
      <c r="O167" s="2">
        <v>0.12082769290272671</v>
      </c>
      <c r="P167" s="2">
        <v>5.3913043478260869</v>
      </c>
      <c r="Q167" s="2">
        <v>2.8708695652173906</v>
      </c>
      <c r="R167" s="2">
        <v>0.14699671243473214</v>
      </c>
      <c r="S167" s="2">
        <v>4.3396739130434785</v>
      </c>
      <c r="T167" s="2">
        <v>4.218152173913043</v>
      </c>
      <c r="U167" s="2">
        <v>0</v>
      </c>
      <c r="V167" s="2">
        <v>0.15225681686327594</v>
      </c>
      <c r="W167" s="2">
        <v>1.3386956521739131</v>
      </c>
      <c r="X167" s="2">
        <v>4.2098913043478259</v>
      </c>
      <c r="Y167" s="2">
        <v>0</v>
      </c>
      <c r="Z167" s="2">
        <v>9.8717849545542427E-2</v>
      </c>
      <c r="AA167" s="2">
        <v>0</v>
      </c>
      <c r="AB167" s="2">
        <v>0</v>
      </c>
      <c r="AC167" s="2">
        <v>0</v>
      </c>
      <c r="AD167" s="2">
        <v>0</v>
      </c>
      <c r="AE167" s="2">
        <v>0</v>
      </c>
      <c r="AF167" s="2">
        <v>0</v>
      </c>
      <c r="AG167" s="2">
        <v>0</v>
      </c>
      <c r="AH167" t="s">
        <v>440</v>
      </c>
      <c r="AI167">
        <v>9</v>
      </c>
    </row>
    <row r="168" spans="1:35" x14ac:dyDescent="0.25">
      <c r="A168" t="s">
        <v>2660</v>
      </c>
      <c r="B168" t="s">
        <v>2167</v>
      </c>
      <c r="C168" t="s">
        <v>2337</v>
      </c>
      <c r="D168" t="s">
        <v>2623</v>
      </c>
      <c r="E168" s="2">
        <v>81.858695652173907</v>
      </c>
      <c r="F168" s="2">
        <v>5.2173913043478262</v>
      </c>
      <c r="G168" s="2">
        <v>0</v>
      </c>
      <c r="H168" s="2">
        <v>0</v>
      </c>
      <c r="I168" s="2">
        <v>0</v>
      </c>
      <c r="J168" s="2">
        <v>0</v>
      </c>
      <c r="K168" s="2">
        <v>0</v>
      </c>
      <c r="L168" s="2">
        <v>4.2901086956521741</v>
      </c>
      <c r="M168" s="2">
        <v>5.2173913043478262</v>
      </c>
      <c r="N168" s="2">
        <v>3.5113043478260866</v>
      </c>
      <c r="O168" s="2">
        <v>0.10663125746912762</v>
      </c>
      <c r="P168" s="2">
        <v>5.3043478260869561</v>
      </c>
      <c r="Q168" s="2">
        <v>11.808913043478261</v>
      </c>
      <c r="R168" s="2">
        <v>0.20905855796043024</v>
      </c>
      <c r="S168" s="2">
        <v>16.607826086956521</v>
      </c>
      <c r="T168" s="2">
        <v>3.5378260869565219</v>
      </c>
      <c r="U168" s="2">
        <v>0</v>
      </c>
      <c r="V168" s="2">
        <v>0.24610277519585713</v>
      </c>
      <c r="W168" s="2">
        <v>11.463695652173914</v>
      </c>
      <c r="X168" s="2">
        <v>4.5688043478260889</v>
      </c>
      <c r="Y168" s="2">
        <v>2.5020652173913041</v>
      </c>
      <c r="Z168" s="2">
        <v>0.22642145797370872</v>
      </c>
      <c r="AA168" s="2">
        <v>0</v>
      </c>
      <c r="AB168" s="2">
        <v>0</v>
      </c>
      <c r="AC168" s="2">
        <v>0</v>
      </c>
      <c r="AD168" s="2">
        <v>0</v>
      </c>
      <c r="AE168" s="2">
        <v>0</v>
      </c>
      <c r="AF168" s="2">
        <v>0</v>
      </c>
      <c r="AG168" s="2">
        <v>0</v>
      </c>
      <c r="AH168" t="s">
        <v>1034</v>
      </c>
      <c r="AI168">
        <v>9</v>
      </c>
    </row>
    <row r="169" spans="1:35" x14ac:dyDescent="0.25">
      <c r="A169" t="s">
        <v>2660</v>
      </c>
      <c r="B169" t="s">
        <v>2029</v>
      </c>
      <c r="C169" t="s">
        <v>2401</v>
      </c>
      <c r="D169" t="s">
        <v>2602</v>
      </c>
      <c r="E169" s="2">
        <v>87.989130434782609</v>
      </c>
      <c r="F169" s="2">
        <v>0</v>
      </c>
      <c r="G169" s="2">
        <v>0</v>
      </c>
      <c r="H169" s="2">
        <v>0</v>
      </c>
      <c r="I169" s="2">
        <v>1.8765217391304347</v>
      </c>
      <c r="J169" s="2">
        <v>0</v>
      </c>
      <c r="K169" s="2">
        <v>0</v>
      </c>
      <c r="L169" s="2">
        <v>0.32260869565217393</v>
      </c>
      <c r="M169" s="2">
        <v>0</v>
      </c>
      <c r="N169" s="2">
        <v>0</v>
      </c>
      <c r="O169" s="2">
        <v>0</v>
      </c>
      <c r="P169" s="2">
        <v>0</v>
      </c>
      <c r="Q169" s="2">
        <v>12.511521739130432</v>
      </c>
      <c r="R169" s="2">
        <v>0.14219394688079057</v>
      </c>
      <c r="S169" s="2">
        <v>11.251739130434782</v>
      </c>
      <c r="T169" s="2">
        <v>11.330760869565218</v>
      </c>
      <c r="U169" s="2">
        <v>5.2973913043478271</v>
      </c>
      <c r="V169" s="2">
        <v>0.31685608400247067</v>
      </c>
      <c r="W169" s="2">
        <v>21.620978260869567</v>
      </c>
      <c r="X169" s="2">
        <v>9.2510869565217391</v>
      </c>
      <c r="Y169" s="2">
        <v>0</v>
      </c>
      <c r="Z169" s="2">
        <v>0.35086226065472514</v>
      </c>
      <c r="AA169" s="2">
        <v>8.6956521739130432E-2</v>
      </c>
      <c r="AB169" s="2">
        <v>0</v>
      </c>
      <c r="AC169" s="2">
        <v>0</v>
      </c>
      <c r="AD169" s="2">
        <v>8.6956521739130432E-2</v>
      </c>
      <c r="AE169" s="2">
        <v>40.795652173913034</v>
      </c>
      <c r="AF169" s="2">
        <v>2.6338043478260862</v>
      </c>
      <c r="AG169" s="2">
        <v>0</v>
      </c>
      <c r="AH169" t="s">
        <v>892</v>
      </c>
      <c r="AI169">
        <v>9</v>
      </c>
    </row>
    <row r="170" spans="1:35" x14ac:dyDescent="0.25">
      <c r="A170" t="s">
        <v>2660</v>
      </c>
      <c r="B170" t="s">
        <v>1596</v>
      </c>
      <c r="C170" t="s">
        <v>2480</v>
      </c>
      <c r="D170" t="s">
        <v>2610</v>
      </c>
      <c r="E170" s="2">
        <v>88.902173913043484</v>
      </c>
      <c r="F170" s="2">
        <v>5.7391304347826084</v>
      </c>
      <c r="G170" s="2">
        <v>0.2608695652173913</v>
      </c>
      <c r="H170" s="2">
        <v>0.52173913043478259</v>
      </c>
      <c r="I170" s="2">
        <v>1.0434782608695652</v>
      </c>
      <c r="J170" s="2">
        <v>0</v>
      </c>
      <c r="K170" s="2">
        <v>0</v>
      </c>
      <c r="L170" s="2">
        <v>1.0869565217391304E-2</v>
      </c>
      <c r="M170" s="2">
        <v>0</v>
      </c>
      <c r="N170" s="2">
        <v>0</v>
      </c>
      <c r="O170" s="2">
        <v>0</v>
      </c>
      <c r="P170" s="2">
        <v>0</v>
      </c>
      <c r="Q170" s="2">
        <v>0</v>
      </c>
      <c r="R170" s="2">
        <v>0</v>
      </c>
      <c r="S170" s="2">
        <v>0.94423913043478269</v>
      </c>
      <c r="T170" s="2">
        <v>4.9402173913043486</v>
      </c>
      <c r="U170" s="2">
        <v>0</v>
      </c>
      <c r="V170" s="2">
        <v>6.619024330602763E-2</v>
      </c>
      <c r="W170" s="2">
        <v>2.422608695652174</v>
      </c>
      <c r="X170" s="2">
        <v>3.9139130434782605</v>
      </c>
      <c r="Y170" s="2">
        <v>8.6956521739130432E-2</v>
      </c>
      <c r="Z170" s="2">
        <v>7.2253331703142187E-2</v>
      </c>
      <c r="AA170" s="2">
        <v>0</v>
      </c>
      <c r="AB170" s="2">
        <v>0</v>
      </c>
      <c r="AC170" s="2">
        <v>0</v>
      </c>
      <c r="AD170" s="2">
        <v>0</v>
      </c>
      <c r="AE170" s="2">
        <v>0</v>
      </c>
      <c r="AF170" s="2">
        <v>0</v>
      </c>
      <c r="AG170" s="2">
        <v>0</v>
      </c>
      <c r="AH170" t="s">
        <v>462</v>
      </c>
      <c r="AI170">
        <v>9</v>
      </c>
    </row>
    <row r="171" spans="1:35" x14ac:dyDescent="0.25">
      <c r="A171" t="s">
        <v>2660</v>
      </c>
      <c r="B171" t="s">
        <v>1584</v>
      </c>
      <c r="C171" t="s">
        <v>2398</v>
      </c>
      <c r="D171" t="s">
        <v>2603</v>
      </c>
      <c r="E171" s="2">
        <v>50.032608695652172</v>
      </c>
      <c r="F171" s="2">
        <v>11.652173913043478</v>
      </c>
      <c r="G171" s="2">
        <v>0.19565217391304349</v>
      </c>
      <c r="H171" s="2">
        <v>0.13043478260869565</v>
      </c>
      <c r="I171" s="2">
        <v>0.13043478260869565</v>
      </c>
      <c r="J171" s="2">
        <v>0</v>
      </c>
      <c r="K171" s="2">
        <v>0</v>
      </c>
      <c r="L171" s="2">
        <v>4.9972826086956523</v>
      </c>
      <c r="M171" s="2">
        <v>5.5048913043478276</v>
      </c>
      <c r="N171" s="2">
        <v>0.13043478260869565</v>
      </c>
      <c r="O171" s="2">
        <v>0.11263306539213559</v>
      </c>
      <c r="P171" s="2">
        <v>5.232717391304349</v>
      </c>
      <c r="Q171" s="2">
        <v>7.7582608695652198</v>
      </c>
      <c r="R171" s="2">
        <v>0.25965022811210087</v>
      </c>
      <c r="S171" s="2">
        <v>6.0756521739130589</v>
      </c>
      <c r="T171" s="2">
        <v>0</v>
      </c>
      <c r="U171" s="2">
        <v>0</v>
      </c>
      <c r="V171" s="2">
        <v>0.1214338474907672</v>
      </c>
      <c r="W171" s="2">
        <v>5.9375</v>
      </c>
      <c r="X171" s="2">
        <v>6.1155434782608697</v>
      </c>
      <c r="Y171" s="2">
        <v>0</v>
      </c>
      <c r="Z171" s="2">
        <v>0.24090375841842279</v>
      </c>
      <c r="AA171" s="2">
        <v>0</v>
      </c>
      <c r="AB171" s="2">
        <v>0</v>
      </c>
      <c r="AC171" s="2">
        <v>0</v>
      </c>
      <c r="AD171" s="2">
        <v>0</v>
      </c>
      <c r="AE171" s="2">
        <v>0</v>
      </c>
      <c r="AF171" s="2">
        <v>0</v>
      </c>
      <c r="AG171" s="2">
        <v>0</v>
      </c>
      <c r="AH171" t="s">
        <v>450</v>
      </c>
      <c r="AI171">
        <v>9</v>
      </c>
    </row>
    <row r="172" spans="1:35" x14ac:dyDescent="0.25">
      <c r="A172" t="s">
        <v>2660</v>
      </c>
      <c r="B172" t="s">
        <v>1249</v>
      </c>
      <c r="C172" t="s">
        <v>2323</v>
      </c>
      <c r="D172" t="s">
        <v>2620</v>
      </c>
      <c r="E172" s="2">
        <v>81.423913043478265</v>
      </c>
      <c r="F172" s="2">
        <v>0</v>
      </c>
      <c r="G172" s="2">
        <v>0.52173913043478259</v>
      </c>
      <c r="H172" s="2">
        <v>0.30434782608695654</v>
      </c>
      <c r="I172" s="2">
        <v>1.173913043478261</v>
      </c>
      <c r="J172" s="2">
        <v>0</v>
      </c>
      <c r="K172" s="2">
        <v>0</v>
      </c>
      <c r="L172" s="2">
        <v>1.7253260869565212</v>
      </c>
      <c r="M172" s="2">
        <v>0</v>
      </c>
      <c r="N172" s="2">
        <v>5.2173913043478262</v>
      </c>
      <c r="O172" s="2">
        <v>6.4076892270724869E-2</v>
      </c>
      <c r="P172" s="2">
        <v>11.03282608695652</v>
      </c>
      <c r="Q172" s="2">
        <v>9.691956521739133</v>
      </c>
      <c r="R172" s="2">
        <v>0.25452943532238687</v>
      </c>
      <c r="S172" s="2">
        <v>6.4135869565217396</v>
      </c>
      <c r="T172" s="2">
        <v>2.822173913043478</v>
      </c>
      <c r="U172" s="2">
        <v>0</v>
      </c>
      <c r="V172" s="2">
        <v>0.11342811373648377</v>
      </c>
      <c r="W172" s="2">
        <v>14.055652173913037</v>
      </c>
      <c r="X172" s="2">
        <v>1.8695652173913044</v>
      </c>
      <c r="Y172" s="2">
        <v>2.6749999999999998</v>
      </c>
      <c r="Z172" s="2">
        <v>0.22843679081564533</v>
      </c>
      <c r="AA172" s="2">
        <v>0</v>
      </c>
      <c r="AB172" s="2">
        <v>0</v>
      </c>
      <c r="AC172" s="2">
        <v>0</v>
      </c>
      <c r="AD172" s="2">
        <v>0</v>
      </c>
      <c r="AE172" s="2">
        <v>0</v>
      </c>
      <c r="AF172" s="2">
        <v>0</v>
      </c>
      <c r="AG172" s="2">
        <v>0</v>
      </c>
      <c r="AH172" t="s">
        <v>112</v>
      </c>
      <c r="AI172">
        <v>9</v>
      </c>
    </row>
    <row r="173" spans="1:35" x14ac:dyDescent="0.25">
      <c r="A173" t="s">
        <v>2660</v>
      </c>
      <c r="B173" t="s">
        <v>1167</v>
      </c>
      <c r="C173" t="s">
        <v>2302</v>
      </c>
      <c r="D173" t="s">
        <v>2614</v>
      </c>
      <c r="E173" s="2">
        <v>91.402173913043484</v>
      </c>
      <c r="F173" s="2">
        <v>0</v>
      </c>
      <c r="G173" s="2">
        <v>0</v>
      </c>
      <c r="H173" s="2">
        <v>0</v>
      </c>
      <c r="I173" s="2">
        <v>0</v>
      </c>
      <c r="J173" s="2">
        <v>0</v>
      </c>
      <c r="K173" s="2">
        <v>0</v>
      </c>
      <c r="L173" s="2">
        <v>0</v>
      </c>
      <c r="M173" s="2">
        <v>11.864130434782609</v>
      </c>
      <c r="N173" s="2">
        <v>0</v>
      </c>
      <c r="O173" s="2">
        <v>0.12980140325841361</v>
      </c>
      <c r="P173" s="2">
        <v>5.7391304347826084</v>
      </c>
      <c r="Q173" s="2">
        <v>12.298913043478269</v>
      </c>
      <c r="R173" s="2">
        <v>0.19734807943869673</v>
      </c>
      <c r="S173" s="2">
        <v>0</v>
      </c>
      <c r="T173" s="2">
        <v>0</v>
      </c>
      <c r="U173" s="2">
        <v>0</v>
      </c>
      <c r="V173" s="2">
        <v>0</v>
      </c>
      <c r="W173" s="2">
        <v>0</v>
      </c>
      <c r="X173" s="2">
        <v>0</v>
      </c>
      <c r="Y173" s="2">
        <v>0</v>
      </c>
      <c r="Z173" s="2">
        <v>0</v>
      </c>
      <c r="AA173" s="2">
        <v>0</v>
      </c>
      <c r="AB173" s="2">
        <v>0</v>
      </c>
      <c r="AC173" s="2">
        <v>0</v>
      </c>
      <c r="AD173" s="2">
        <v>0</v>
      </c>
      <c r="AE173" s="2">
        <v>5.4706521739130434</v>
      </c>
      <c r="AF173" s="2">
        <v>0</v>
      </c>
      <c r="AG173" s="2">
        <v>0</v>
      </c>
      <c r="AH173" t="s">
        <v>30</v>
      </c>
      <c r="AI173">
        <v>9</v>
      </c>
    </row>
    <row r="174" spans="1:35" x14ac:dyDescent="0.25">
      <c r="A174" t="s">
        <v>2660</v>
      </c>
      <c r="B174" t="s">
        <v>1972</v>
      </c>
      <c r="C174" t="s">
        <v>2398</v>
      </c>
      <c r="D174" t="s">
        <v>2603</v>
      </c>
      <c r="E174" s="2">
        <v>88.489130434782609</v>
      </c>
      <c r="F174" s="2">
        <v>6.2228260869565215</v>
      </c>
      <c r="G174" s="2">
        <v>0</v>
      </c>
      <c r="H174" s="2">
        <v>0</v>
      </c>
      <c r="I174" s="2">
        <v>6.3753260869565214</v>
      </c>
      <c r="J174" s="2">
        <v>0</v>
      </c>
      <c r="K174" s="2">
        <v>0</v>
      </c>
      <c r="L174" s="2">
        <v>1.3008695652173912</v>
      </c>
      <c r="M174" s="2">
        <v>0</v>
      </c>
      <c r="N174" s="2">
        <v>5.3831521739130412</v>
      </c>
      <c r="O174" s="2">
        <v>6.0834049871023192E-2</v>
      </c>
      <c r="P174" s="2">
        <v>0</v>
      </c>
      <c r="Q174" s="2">
        <v>18.580760869565214</v>
      </c>
      <c r="R174" s="2">
        <v>0.20997788969414072</v>
      </c>
      <c r="S174" s="2">
        <v>3.0621739130434786</v>
      </c>
      <c r="T174" s="2">
        <v>4.9765217391304342</v>
      </c>
      <c r="U174" s="2">
        <v>0</v>
      </c>
      <c r="V174" s="2">
        <v>9.0843876673627325E-2</v>
      </c>
      <c r="W174" s="2">
        <v>6.0067391304347826</v>
      </c>
      <c r="X174" s="2">
        <v>1.8703260869565219</v>
      </c>
      <c r="Y174" s="2">
        <v>1.2173913043478262</v>
      </c>
      <c r="Z174" s="2">
        <v>0.10277484338533351</v>
      </c>
      <c r="AA174" s="2">
        <v>0</v>
      </c>
      <c r="AB174" s="2">
        <v>0</v>
      </c>
      <c r="AC174" s="2">
        <v>0</v>
      </c>
      <c r="AD174" s="2">
        <v>38.195434782608679</v>
      </c>
      <c r="AE174" s="2">
        <v>0</v>
      </c>
      <c r="AF174" s="2">
        <v>0</v>
      </c>
      <c r="AG174" s="2">
        <v>0</v>
      </c>
      <c r="AH174" t="s">
        <v>832</v>
      </c>
      <c r="AI174">
        <v>9</v>
      </c>
    </row>
    <row r="175" spans="1:35" x14ac:dyDescent="0.25">
      <c r="A175" t="s">
        <v>2660</v>
      </c>
      <c r="B175" t="s">
        <v>1475</v>
      </c>
      <c r="C175" t="s">
        <v>2446</v>
      </c>
      <c r="D175" t="s">
        <v>2614</v>
      </c>
      <c r="E175" s="2">
        <v>35.934782608695649</v>
      </c>
      <c r="F175" s="2">
        <v>0</v>
      </c>
      <c r="G175" s="2">
        <v>0</v>
      </c>
      <c r="H175" s="2">
        <v>0</v>
      </c>
      <c r="I175" s="2">
        <v>0</v>
      </c>
      <c r="J175" s="2">
        <v>0</v>
      </c>
      <c r="K175" s="2">
        <v>0</v>
      </c>
      <c r="L175" s="2">
        <v>2.9891304347826088E-2</v>
      </c>
      <c r="M175" s="2">
        <v>2.8353260869565218</v>
      </c>
      <c r="N175" s="2">
        <v>0</v>
      </c>
      <c r="O175" s="2">
        <v>7.8901996370235941E-2</v>
      </c>
      <c r="P175" s="2">
        <v>0.44673913043478253</v>
      </c>
      <c r="Q175" s="2">
        <v>8.2617391304347816</v>
      </c>
      <c r="R175" s="2">
        <v>0.24234119782214153</v>
      </c>
      <c r="S175" s="2">
        <v>0.37228260869565216</v>
      </c>
      <c r="T175" s="2">
        <v>0.77717391304347827</v>
      </c>
      <c r="U175" s="2">
        <v>0</v>
      </c>
      <c r="V175" s="2">
        <v>3.1987295825771325E-2</v>
      </c>
      <c r="W175" s="2">
        <v>0.36086956521739133</v>
      </c>
      <c r="X175" s="2">
        <v>0.9785869565217391</v>
      </c>
      <c r="Y175" s="2">
        <v>0</v>
      </c>
      <c r="Z175" s="2">
        <v>3.7274652147610408E-2</v>
      </c>
      <c r="AA175" s="2">
        <v>0</v>
      </c>
      <c r="AB175" s="2">
        <v>0</v>
      </c>
      <c r="AC175" s="2">
        <v>0</v>
      </c>
      <c r="AD175" s="2">
        <v>0</v>
      </c>
      <c r="AE175" s="2">
        <v>0</v>
      </c>
      <c r="AF175" s="2">
        <v>0</v>
      </c>
      <c r="AG175" s="2">
        <v>0</v>
      </c>
      <c r="AH175" t="s">
        <v>340</v>
      </c>
      <c r="AI175">
        <v>9</v>
      </c>
    </row>
    <row r="176" spans="1:35" x14ac:dyDescent="0.25">
      <c r="A176" t="s">
        <v>2660</v>
      </c>
      <c r="B176" t="s">
        <v>1702</v>
      </c>
      <c r="C176" t="s">
        <v>2378</v>
      </c>
      <c r="D176" t="s">
        <v>2603</v>
      </c>
      <c r="E176" s="2">
        <v>122.97826086956522</v>
      </c>
      <c r="F176" s="2">
        <v>5.3913043478260869</v>
      </c>
      <c r="G176" s="2">
        <v>0</v>
      </c>
      <c r="H176" s="2">
        <v>0</v>
      </c>
      <c r="I176" s="2">
        <v>0</v>
      </c>
      <c r="J176" s="2">
        <v>0</v>
      </c>
      <c r="K176" s="2">
        <v>0</v>
      </c>
      <c r="L176" s="2">
        <v>0</v>
      </c>
      <c r="M176" s="2">
        <v>4.7716304347826091</v>
      </c>
      <c r="N176" s="2">
        <v>3.9309782608695651</v>
      </c>
      <c r="O176" s="2">
        <v>7.0765423369277006E-2</v>
      </c>
      <c r="P176" s="2">
        <v>0</v>
      </c>
      <c r="Q176" s="2">
        <v>26.583478260869562</v>
      </c>
      <c r="R176" s="2">
        <v>0.21616404454657942</v>
      </c>
      <c r="S176" s="2">
        <v>0.10054347826086957</v>
      </c>
      <c r="T176" s="2">
        <v>3.9108695652173919</v>
      </c>
      <c r="U176" s="2">
        <v>0</v>
      </c>
      <c r="V176" s="2">
        <v>3.2618879264627899E-2</v>
      </c>
      <c r="W176" s="2">
        <v>5.5326086956521738</v>
      </c>
      <c r="X176" s="2">
        <v>1.4519565217391306</v>
      </c>
      <c r="Y176" s="2">
        <v>0.78978260869565209</v>
      </c>
      <c r="Z176" s="2">
        <v>6.3217252960933362E-2</v>
      </c>
      <c r="AA176" s="2">
        <v>0</v>
      </c>
      <c r="AB176" s="2">
        <v>0</v>
      </c>
      <c r="AC176" s="2">
        <v>0</v>
      </c>
      <c r="AD176" s="2">
        <v>0</v>
      </c>
      <c r="AE176" s="2">
        <v>0</v>
      </c>
      <c r="AF176" s="2">
        <v>0</v>
      </c>
      <c r="AG176" s="2">
        <v>0</v>
      </c>
      <c r="AH176" t="s">
        <v>568</v>
      </c>
      <c r="AI176">
        <v>9</v>
      </c>
    </row>
    <row r="177" spans="1:35" x14ac:dyDescent="0.25">
      <c r="A177" t="s">
        <v>2660</v>
      </c>
      <c r="B177" t="s">
        <v>1599</v>
      </c>
      <c r="C177" t="s">
        <v>2270</v>
      </c>
      <c r="D177" t="s">
        <v>2603</v>
      </c>
      <c r="E177" s="2">
        <v>93.793478260869563</v>
      </c>
      <c r="F177" s="2">
        <v>9.4782608695652169</v>
      </c>
      <c r="G177" s="2">
        <v>0.32608695652173914</v>
      </c>
      <c r="H177" s="2">
        <v>0.2608695652173913</v>
      </c>
      <c r="I177" s="2">
        <v>0.79347826086956519</v>
      </c>
      <c r="J177" s="2">
        <v>0</v>
      </c>
      <c r="K177" s="2">
        <v>0</v>
      </c>
      <c r="L177" s="2">
        <v>6.4573913043478255</v>
      </c>
      <c r="M177" s="2">
        <v>3.3105434782608687</v>
      </c>
      <c r="N177" s="2">
        <v>4.3710869565217392</v>
      </c>
      <c r="O177" s="2">
        <v>8.189940896975316E-2</v>
      </c>
      <c r="P177" s="2">
        <v>3.6580434782608684</v>
      </c>
      <c r="Q177" s="2">
        <v>30.737717391304351</v>
      </c>
      <c r="R177" s="2">
        <v>0.36671804380577128</v>
      </c>
      <c r="S177" s="2">
        <v>4.7989130434782608</v>
      </c>
      <c r="T177" s="2">
        <v>11.457500000000001</v>
      </c>
      <c r="U177" s="2">
        <v>0</v>
      </c>
      <c r="V177" s="2">
        <v>0.17332135821068489</v>
      </c>
      <c r="W177" s="2">
        <v>7.7083695652173922</v>
      </c>
      <c r="X177" s="2">
        <v>5.3369565217391308</v>
      </c>
      <c r="Y177" s="2">
        <v>0</v>
      </c>
      <c r="Z177" s="2">
        <v>0.13908564144165025</v>
      </c>
      <c r="AA177" s="2">
        <v>0</v>
      </c>
      <c r="AB177" s="2">
        <v>0</v>
      </c>
      <c r="AC177" s="2">
        <v>0</v>
      </c>
      <c r="AD177" s="2">
        <v>0</v>
      </c>
      <c r="AE177" s="2">
        <v>0</v>
      </c>
      <c r="AF177" s="2">
        <v>0</v>
      </c>
      <c r="AG177" s="2">
        <v>0</v>
      </c>
      <c r="AH177" t="s">
        <v>465</v>
      </c>
      <c r="AI177">
        <v>9</v>
      </c>
    </row>
    <row r="178" spans="1:35" x14ac:dyDescent="0.25">
      <c r="A178" t="s">
        <v>2660</v>
      </c>
      <c r="B178" t="s">
        <v>2228</v>
      </c>
      <c r="C178" t="s">
        <v>2421</v>
      </c>
      <c r="D178" t="s">
        <v>2625</v>
      </c>
      <c r="E178" s="2">
        <v>111.58695652173913</v>
      </c>
      <c r="F178" s="2">
        <v>11.478260869565217</v>
      </c>
      <c r="G178" s="2">
        <v>0</v>
      </c>
      <c r="H178" s="2">
        <v>0</v>
      </c>
      <c r="I178" s="2">
        <v>5.7391304347826084</v>
      </c>
      <c r="J178" s="2">
        <v>0</v>
      </c>
      <c r="K178" s="2">
        <v>0</v>
      </c>
      <c r="L178" s="2">
        <v>3.3579347826086963</v>
      </c>
      <c r="M178" s="2">
        <v>0</v>
      </c>
      <c r="N178" s="2">
        <v>14.042173913043477</v>
      </c>
      <c r="O178" s="2">
        <v>0.12584063900253262</v>
      </c>
      <c r="P178" s="2">
        <v>4.6956521739130439</v>
      </c>
      <c r="Q178" s="2">
        <v>9.2260869565217387</v>
      </c>
      <c r="R178" s="2">
        <v>0.12476134813948959</v>
      </c>
      <c r="S178" s="2">
        <v>9.5305434782608671</v>
      </c>
      <c r="T178" s="2">
        <v>16.418478260869566</v>
      </c>
      <c r="U178" s="2">
        <v>0</v>
      </c>
      <c r="V178" s="2">
        <v>0.23254529514903566</v>
      </c>
      <c r="W178" s="2">
        <v>21.310326086956515</v>
      </c>
      <c r="X178" s="2">
        <v>12.447173913043482</v>
      </c>
      <c r="Y178" s="2">
        <v>4.7380434782608702</v>
      </c>
      <c r="Z178" s="2">
        <v>0.34498246639392166</v>
      </c>
      <c r="AA178" s="2">
        <v>0</v>
      </c>
      <c r="AB178" s="2">
        <v>0</v>
      </c>
      <c r="AC178" s="2">
        <v>0</v>
      </c>
      <c r="AD178" s="2">
        <v>0</v>
      </c>
      <c r="AE178" s="2">
        <v>0</v>
      </c>
      <c r="AF178" s="2">
        <v>0</v>
      </c>
      <c r="AG178" s="2">
        <v>0</v>
      </c>
      <c r="AH178" t="s">
        <v>1096</v>
      </c>
      <c r="AI178">
        <v>9</v>
      </c>
    </row>
    <row r="179" spans="1:35" x14ac:dyDescent="0.25">
      <c r="A179" t="s">
        <v>2660</v>
      </c>
      <c r="B179" t="s">
        <v>2225</v>
      </c>
      <c r="C179" t="s">
        <v>2423</v>
      </c>
      <c r="D179" t="s">
        <v>2617</v>
      </c>
      <c r="E179" s="2">
        <v>44.434782608695649</v>
      </c>
      <c r="F179" s="2">
        <v>5.0434782608695654</v>
      </c>
      <c r="G179" s="2">
        <v>0.52173913043478259</v>
      </c>
      <c r="H179" s="2">
        <v>0.13043478260869565</v>
      </c>
      <c r="I179" s="2">
        <v>0.49456521739130432</v>
      </c>
      <c r="J179" s="2">
        <v>0</v>
      </c>
      <c r="K179" s="2">
        <v>0</v>
      </c>
      <c r="L179" s="2">
        <v>0.58173913043478265</v>
      </c>
      <c r="M179" s="2">
        <v>0.10869565217391304</v>
      </c>
      <c r="N179" s="2">
        <v>8.7309782608695645</v>
      </c>
      <c r="O179" s="2">
        <v>0.19893590998043051</v>
      </c>
      <c r="P179" s="2">
        <v>6.125</v>
      </c>
      <c r="Q179" s="2">
        <v>23.711956521739129</v>
      </c>
      <c r="R179" s="2">
        <v>0.67147749510763211</v>
      </c>
      <c r="S179" s="2">
        <v>2.7826086956521738</v>
      </c>
      <c r="T179" s="2">
        <v>0</v>
      </c>
      <c r="U179" s="2">
        <v>0</v>
      </c>
      <c r="V179" s="2">
        <v>6.262230919765166E-2</v>
      </c>
      <c r="W179" s="2">
        <v>0.40304347826086956</v>
      </c>
      <c r="X179" s="2">
        <v>4.5869565217391308</v>
      </c>
      <c r="Y179" s="2">
        <v>0</v>
      </c>
      <c r="Z179" s="2">
        <v>0.11229941291585128</v>
      </c>
      <c r="AA179" s="2">
        <v>0</v>
      </c>
      <c r="AB179" s="2">
        <v>0</v>
      </c>
      <c r="AC179" s="2">
        <v>0</v>
      </c>
      <c r="AD179" s="2">
        <v>0</v>
      </c>
      <c r="AE179" s="2">
        <v>0</v>
      </c>
      <c r="AF179" s="2">
        <v>0</v>
      </c>
      <c r="AG179" s="2">
        <v>0</v>
      </c>
      <c r="AH179" t="s">
        <v>1093</v>
      </c>
      <c r="AI179">
        <v>9</v>
      </c>
    </row>
    <row r="180" spans="1:35" x14ac:dyDescent="0.25">
      <c r="A180" t="s">
        <v>2660</v>
      </c>
      <c r="B180" t="s">
        <v>1430</v>
      </c>
      <c r="C180" t="s">
        <v>2407</v>
      </c>
      <c r="D180" t="s">
        <v>2619</v>
      </c>
      <c r="E180" s="2">
        <v>92.815217391304344</v>
      </c>
      <c r="F180" s="2">
        <v>5.3913043478260869</v>
      </c>
      <c r="G180" s="2">
        <v>0.27173913043478259</v>
      </c>
      <c r="H180" s="2">
        <v>0</v>
      </c>
      <c r="I180" s="2">
        <v>1.2173913043478262</v>
      </c>
      <c r="J180" s="2">
        <v>0</v>
      </c>
      <c r="K180" s="2">
        <v>0</v>
      </c>
      <c r="L180" s="2">
        <v>2.4483695652173911</v>
      </c>
      <c r="M180" s="2">
        <v>0</v>
      </c>
      <c r="N180" s="2">
        <v>10.09119565217391</v>
      </c>
      <c r="O180" s="2">
        <v>0.10872350392317599</v>
      </c>
      <c r="P180" s="2">
        <v>0.17391304347826086</v>
      </c>
      <c r="Q180" s="2">
        <v>14.105869565217397</v>
      </c>
      <c r="R180" s="2">
        <v>0.15385173907951757</v>
      </c>
      <c r="S180" s="2">
        <v>3.4320652173913042</v>
      </c>
      <c r="T180" s="2">
        <v>10.336956521739131</v>
      </c>
      <c r="U180" s="2">
        <v>0</v>
      </c>
      <c r="V180" s="2">
        <v>0.14834875278135615</v>
      </c>
      <c r="W180" s="2">
        <v>5.7146739130434785</v>
      </c>
      <c r="X180" s="2">
        <v>9.6684782608695645</v>
      </c>
      <c r="Y180" s="2">
        <v>0</v>
      </c>
      <c r="Z180" s="2">
        <v>0.16573954795643517</v>
      </c>
      <c r="AA180" s="2">
        <v>0</v>
      </c>
      <c r="AB180" s="2">
        <v>0</v>
      </c>
      <c r="AC180" s="2">
        <v>0.34782608695652173</v>
      </c>
      <c r="AD180" s="2">
        <v>0</v>
      </c>
      <c r="AE180" s="2">
        <v>48.635869565217384</v>
      </c>
      <c r="AF180" s="2">
        <v>0</v>
      </c>
      <c r="AG180" s="2">
        <v>1.0869565217391304</v>
      </c>
      <c r="AH180" t="s">
        <v>294</v>
      </c>
      <c r="AI180">
        <v>9</v>
      </c>
    </row>
    <row r="181" spans="1:35" x14ac:dyDescent="0.25">
      <c r="A181" t="s">
        <v>2660</v>
      </c>
      <c r="B181" t="s">
        <v>2112</v>
      </c>
      <c r="C181" t="s">
        <v>2347</v>
      </c>
      <c r="D181" t="s">
        <v>2619</v>
      </c>
      <c r="E181" s="2">
        <v>24.434782608695652</v>
      </c>
      <c r="F181" s="2">
        <v>0</v>
      </c>
      <c r="G181" s="2">
        <v>0</v>
      </c>
      <c r="H181" s="2">
        <v>0</v>
      </c>
      <c r="I181" s="2">
        <v>0</v>
      </c>
      <c r="J181" s="2">
        <v>0</v>
      </c>
      <c r="K181" s="2">
        <v>0</v>
      </c>
      <c r="L181" s="2">
        <v>0</v>
      </c>
      <c r="M181" s="2">
        <v>1.5869565217391302</v>
      </c>
      <c r="N181" s="2">
        <v>0</v>
      </c>
      <c r="O181" s="2">
        <v>6.4946619217081836E-2</v>
      </c>
      <c r="P181" s="2">
        <v>4.7967391304347826</v>
      </c>
      <c r="Q181" s="2">
        <v>0</v>
      </c>
      <c r="R181" s="2">
        <v>0.19630782918149467</v>
      </c>
      <c r="S181" s="2">
        <v>0</v>
      </c>
      <c r="T181" s="2">
        <v>0</v>
      </c>
      <c r="U181" s="2">
        <v>0</v>
      </c>
      <c r="V181" s="2">
        <v>0</v>
      </c>
      <c r="W181" s="2">
        <v>0</v>
      </c>
      <c r="X181" s="2">
        <v>0</v>
      </c>
      <c r="Y181" s="2">
        <v>0</v>
      </c>
      <c r="Z181" s="2">
        <v>0</v>
      </c>
      <c r="AA181" s="2">
        <v>0</v>
      </c>
      <c r="AB181" s="2">
        <v>0</v>
      </c>
      <c r="AC181" s="2">
        <v>0</v>
      </c>
      <c r="AD181" s="2">
        <v>0</v>
      </c>
      <c r="AE181" s="2">
        <v>0</v>
      </c>
      <c r="AF181" s="2">
        <v>0</v>
      </c>
      <c r="AG181" s="2">
        <v>0</v>
      </c>
      <c r="AH181" t="s">
        <v>977</v>
      </c>
      <c r="AI181">
        <v>9</v>
      </c>
    </row>
    <row r="182" spans="1:35" x14ac:dyDescent="0.25">
      <c r="A182" t="s">
        <v>2660</v>
      </c>
      <c r="B182" t="s">
        <v>1676</v>
      </c>
      <c r="C182" t="s">
        <v>2493</v>
      </c>
      <c r="D182" t="s">
        <v>2603</v>
      </c>
      <c r="E182" s="2">
        <v>104.1304347826087</v>
      </c>
      <c r="F182" s="2">
        <v>54.097499999999989</v>
      </c>
      <c r="G182" s="2">
        <v>0</v>
      </c>
      <c r="H182" s="2">
        <v>0</v>
      </c>
      <c r="I182" s="2">
        <v>12.894239130434778</v>
      </c>
      <c r="J182" s="2">
        <v>0</v>
      </c>
      <c r="K182" s="2">
        <v>0</v>
      </c>
      <c r="L182" s="2">
        <v>5.39445652173913</v>
      </c>
      <c r="M182" s="2">
        <v>0</v>
      </c>
      <c r="N182" s="2">
        <v>11.274565217391308</v>
      </c>
      <c r="O182" s="2">
        <v>0.10827348643006265</v>
      </c>
      <c r="P182" s="2">
        <v>0</v>
      </c>
      <c r="Q182" s="2">
        <v>0</v>
      </c>
      <c r="R182" s="2">
        <v>0</v>
      </c>
      <c r="S182" s="2">
        <v>0</v>
      </c>
      <c r="T182" s="2">
        <v>0</v>
      </c>
      <c r="U182" s="2">
        <v>0</v>
      </c>
      <c r="V182" s="2">
        <v>0</v>
      </c>
      <c r="W182" s="2">
        <v>16.943260869565211</v>
      </c>
      <c r="X182" s="2">
        <v>14.658152173913045</v>
      </c>
      <c r="Y182" s="2">
        <v>0</v>
      </c>
      <c r="Z182" s="2">
        <v>0.30347912317327758</v>
      </c>
      <c r="AA182" s="2">
        <v>0</v>
      </c>
      <c r="AB182" s="2">
        <v>0</v>
      </c>
      <c r="AC182" s="2">
        <v>0</v>
      </c>
      <c r="AD182" s="2">
        <v>0</v>
      </c>
      <c r="AE182" s="2">
        <v>0</v>
      </c>
      <c r="AF182" s="2">
        <v>0</v>
      </c>
      <c r="AG182" s="2">
        <v>0</v>
      </c>
      <c r="AH182" t="s">
        <v>542</v>
      </c>
      <c r="AI182">
        <v>9</v>
      </c>
    </row>
    <row r="183" spans="1:35" x14ac:dyDescent="0.25">
      <c r="A183" t="s">
        <v>2660</v>
      </c>
      <c r="B183" t="s">
        <v>1937</v>
      </c>
      <c r="C183" t="s">
        <v>2552</v>
      </c>
      <c r="D183" t="s">
        <v>2610</v>
      </c>
      <c r="E183" s="2">
        <v>103.1195652173913</v>
      </c>
      <c r="F183" s="2">
        <v>5.6523913043478258</v>
      </c>
      <c r="G183" s="2">
        <v>0.52173913043478259</v>
      </c>
      <c r="H183" s="2">
        <v>0.30434782608695654</v>
      </c>
      <c r="I183" s="2">
        <v>6.8154347826086967</v>
      </c>
      <c r="J183" s="2">
        <v>0</v>
      </c>
      <c r="K183" s="2">
        <v>0</v>
      </c>
      <c r="L183" s="2">
        <v>0.15217391304347827</v>
      </c>
      <c r="M183" s="2">
        <v>6.4866304347826089</v>
      </c>
      <c r="N183" s="2">
        <v>9.9165217391304363</v>
      </c>
      <c r="O183" s="2">
        <v>0.15906925266153688</v>
      </c>
      <c r="P183" s="2">
        <v>5.1958695652173921</v>
      </c>
      <c r="Q183" s="2">
        <v>32.254347826086956</v>
      </c>
      <c r="R183" s="2">
        <v>0.36317276272794352</v>
      </c>
      <c r="S183" s="2">
        <v>0.82673913043478253</v>
      </c>
      <c r="T183" s="2">
        <v>6.1875</v>
      </c>
      <c r="U183" s="2">
        <v>0</v>
      </c>
      <c r="V183" s="2">
        <v>6.8020449035522304E-2</v>
      </c>
      <c r="W183" s="2">
        <v>5.1599999999999993</v>
      </c>
      <c r="X183" s="2">
        <v>2.597826086956522</v>
      </c>
      <c r="Y183" s="2">
        <v>0</v>
      </c>
      <c r="Z183" s="2">
        <v>7.5231369242120802E-2</v>
      </c>
      <c r="AA183" s="2">
        <v>0.16304347826086957</v>
      </c>
      <c r="AB183" s="2">
        <v>0</v>
      </c>
      <c r="AC183" s="2">
        <v>0</v>
      </c>
      <c r="AD183" s="2">
        <v>0</v>
      </c>
      <c r="AE183" s="2">
        <v>0</v>
      </c>
      <c r="AF183" s="2">
        <v>0</v>
      </c>
      <c r="AG183" s="2">
        <v>0</v>
      </c>
      <c r="AH183" t="s">
        <v>797</v>
      </c>
      <c r="AI183">
        <v>9</v>
      </c>
    </row>
    <row r="184" spans="1:35" x14ac:dyDescent="0.25">
      <c r="A184" t="s">
        <v>2660</v>
      </c>
      <c r="B184" t="s">
        <v>1183</v>
      </c>
      <c r="C184" t="s">
        <v>2281</v>
      </c>
      <c r="D184" t="s">
        <v>2603</v>
      </c>
      <c r="E184" s="2">
        <v>93.467391304347828</v>
      </c>
      <c r="F184" s="2">
        <v>2.2608695652173911</v>
      </c>
      <c r="G184" s="2">
        <v>0</v>
      </c>
      <c r="H184" s="2">
        <v>0</v>
      </c>
      <c r="I184" s="2">
        <v>0</v>
      </c>
      <c r="J184" s="2">
        <v>0</v>
      </c>
      <c r="K184" s="2">
        <v>0</v>
      </c>
      <c r="L184" s="2">
        <v>6.4673913043478262</v>
      </c>
      <c r="M184" s="2">
        <v>5.8304347826086964</v>
      </c>
      <c r="N184" s="2">
        <v>4.9243478260869571</v>
      </c>
      <c r="O184" s="2">
        <v>0.11506454238864984</v>
      </c>
      <c r="P184" s="2">
        <v>18.535543478260873</v>
      </c>
      <c r="Q184" s="2">
        <v>7.6955434782608725</v>
      </c>
      <c r="R184" s="2">
        <v>0.28064426096057687</v>
      </c>
      <c r="S184" s="2">
        <v>5.8315217391304346</v>
      </c>
      <c r="T184" s="2">
        <v>7.4646739130434785</v>
      </c>
      <c r="U184" s="2">
        <v>0</v>
      </c>
      <c r="V184" s="2">
        <v>0.14225491336201884</v>
      </c>
      <c r="W184" s="2">
        <v>3.3668478260869565</v>
      </c>
      <c r="X184" s="2">
        <v>9.1630434782608692</v>
      </c>
      <c r="Y184" s="2">
        <v>0</v>
      </c>
      <c r="Z184" s="2">
        <v>0.13405628561460634</v>
      </c>
      <c r="AA184" s="2">
        <v>0</v>
      </c>
      <c r="AB184" s="2">
        <v>0</v>
      </c>
      <c r="AC184" s="2">
        <v>0</v>
      </c>
      <c r="AD184" s="2">
        <v>0</v>
      </c>
      <c r="AE184" s="2">
        <v>0</v>
      </c>
      <c r="AF184" s="2">
        <v>0</v>
      </c>
      <c r="AG184" s="2">
        <v>0</v>
      </c>
      <c r="AH184" t="s">
        <v>46</v>
      </c>
      <c r="AI184">
        <v>9</v>
      </c>
    </row>
    <row r="185" spans="1:35" x14ac:dyDescent="0.25">
      <c r="A185" t="s">
        <v>2660</v>
      </c>
      <c r="B185" t="s">
        <v>2042</v>
      </c>
      <c r="C185" t="s">
        <v>2290</v>
      </c>
      <c r="D185" t="s">
        <v>2611</v>
      </c>
      <c r="E185" s="2">
        <v>24.945652173913043</v>
      </c>
      <c r="F185" s="2">
        <v>30.884565217391305</v>
      </c>
      <c r="G185" s="2">
        <v>0</v>
      </c>
      <c r="H185" s="2">
        <v>0</v>
      </c>
      <c r="I185" s="2">
        <v>0</v>
      </c>
      <c r="J185" s="2">
        <v>0</v>
      </c>
      <c r="K185" s="2">
        <v>0</v>
      </c>
      <c r="L185" s="2">
        <v>5.434782608695652E-3</v>
      </c>
      <c r="M185" s="2">
        <v>0</v>
      </c>
      <c r="N185" s="2">
        <v>0</v>
      </c>
      <c r="O185" s="2">
        <v>0</v>
      </c>
      <c r="P185" s="2">
        <v>4.6228260869565219</v>
      </c>
      <c r="Q185" s="2">
        <v>26.154130434782608</v>
      </c>
      <c r="R185" s="2">
        <v>1.233760348583878</v>
      </c>
      <c r="S185" s="2">
        <v>0</v>
      </c>
      <c r="T185" s="2">
        <v>0</v>
      </c>
      <c r="U185" s="2">
        <v>0</v>
      </c>
      <c r="V185" s="2">
        <v>0</v>
      </c>
      <c r="W185" s="2">
        <v>0.90260869565217394</v>
      </c>
      <c r="X185" s="2">
        <v>0</v>
      </c>
      <c r="Y185" s="2">
        <v>0</v>
      </c>
      <c r="Z185" s="2">
        <v>3.6183006535947713E-2</v>
      </c>
      <c r="AA185" s="2">
        <v>0</v>
      </c>
      <c r="AB185" s="2">
        <v>0</v>
      </c>
      <c r="AC185" s="2">
        <v>0</v>
      </c>
      <c r="AD185" s="2">
        <v>0</v>
      </c>
      <c r="AE185" s="2">
        <v>0</v>
      </c>
      <c r="AF185" s="2">
        <v>0</v>
      </c>
      <c r="AG185" s="2">
        <v>0</v>
      </c>
      <c r="AH185" t="s">
        <v>905</v>
      </c>
      <c r="AI185">
        <v>9</v>
      </c>
    </row>
    <row r="186" spans="1:35" x14ac:dyDescent="0.25">
      <c r="A186" t="s">
        <v>2660</v>
      </c>
      <c r="B186" t="s">
        <v>1452</v>
      </c>
      <c r="C186" t="s">
        <v>2440</v>
      </c>
      <c r="D186" t="s">
        <v>2602</v>
      </c>
      <c r="E186" s="2">
        <v>91.728260869565219</v>
      </c>
      <c r="F186" s="2">
        <v>5.5652173913043477</v>
      </c>
      <c r="G186" s="2">
        <v>7.6086956521739135E-2</v>
      </c>
      <c r="H186" s="2">
        <v>0</v>
      </c>
      <c r="I186" s="2">
        <v>2.3986956521739127</v>
      </c>
      <c r="J186" s="2">
        <v>0</v>
      </c>
      <c r="K186" s="2">
        <v>0</v>
      </c>
      <c r="L186" s="2">
        <v>2.2572826086956521</v>
      </c>
      <c r="M186" s="2">
        <v>5.3527173913043482</v>
      </c>
      <c r="N186" s="2">
        <v>5.9991304347826091</v>
      </c>
      <c r="O186" s="2">
        <v>0.12375518426353833</v>
      </c>
      <c r="P186" s="2">
        <v>5.5593478260869578</v>
      </c>
      <c r="Q186" s="2">
        <v>16.82</v>
      </c>
      <c r="R186" s="2">
        <v>0.24397440455030217</v>
      </c>
      <c r="S186" s="2">
        <v>15.516630434782606</v>
      </c>
      <c r="T186" s="2">
        <v>12.052282608695652</v>
      </c>
      <c r="U186" s="2">
        <v>0</v>
      </c>
      <c r="V186" s="2">
        <v>0.30054982817869413</v>
      </c>
      <c r="W186" s="2">
        <v>8.2421739130434784</v>
      </c>
      <c r="X186" s="2">
        <v>10.661630434782607</v>
      </c>
      <c r="Y186" s="2">
        <v>0</v>
      </c>
      <c r="Z186" s="2">
        <v>0.20608484417585018</v>
      </c>
      <c r="AA186" s="2">
        <v>0</v>
      </c>
      <c r="AB186" s="2">
        <v>0</v>
      </c>
      <c r="AC186" s="2">
        <v>0</v>
      </c>
      <c r="AD186" s="2">
        <v>0</v>
      </c>
      <c r="AE186" s="2">
        <v>0</v>
      </c>
      <c r="AF186" s="2">
        <v>0</v>
      </c>
      <c r="AG186" s="2">
        <v>1.6440217391304348</v>
      </c>
      <c r="AH186" t="s">
        <v>317</v>
      </c>
      <c r="AI186">
        <v>9</v>
      </c>
    </row>
    <row r="187" spans="1:35" x14ac:dyDescent="0.25">
      <c r="A187" t="s">
        <v>2660</v>
      </c>
      <c r="B187" t="s">
        <v>1784</v>
      </c>
      <c r="C187" t="s">
        <v>2359</v>
      </c>
      <c r="D187" t="s">
        <v>2621</v>
      </c>
      <c r="E187" s="2">
        <v>93.358695652173907</v>
      </c>
      <c r="F187" s="2">
        <v>0</v>
      </c>
      <c r="G187" s="2">
        <v>0.34782608695652173</v>
      </c>
      <c r="H187" s="2">
        <v>0</v>
      </c>
      <c r="I187" s="2">
        <v>3.0988043478260878</v>
      </c>
      <c r="J187" s="2">
        <v>0</v>
      </c>
      <c r="K187" s="2">
        <v>1.1086956521739131</v>
      </c>
      <c r="L187" s="2">
        <v>4.9788043478260873</v>
      </c>
      <c r="M187" s="2">
        <v>0</v>
      </c>
      <c r="N187" s="2">
        <v>9.9153260869565205</v>
      </c>
      <c r="O187" s="2">
        <v>0.10620677610897659</v>
      </c>
      <c r="P187" s="2">
        <v>0</v>
      </c>
      <c r="Q187" s="2">
        <v>13.042608695652175</v>
      </c>
      <c r="R187" s="2">
        <v>0.13970427290720691</v>
      </c>
      <c r="S187" s="2">
        <v>6.5630434782608713</v>
      </c>
      <c r="T187" s="2">
        <v>12.778695652173912</v>
      </c>
      <c r="U187" s="2">
        <v>0</v>
      </c>
      <c r="V187" s="2">
        <v>0.20717662125975084</v>
      </c>
      <c r="W187" s="2">
        <v>6.7453260869565232</v>
      </c>
      <c r="X187" s="2">
        <v>8.3971739130434813</v>
      </c>
      <c r="Y187" s="2">
        <v>0</v>
      </c>
      <c r="Z187" s="2">
        <v>0.16219699615787642</v>
      </c>
      <c r="AA187" s="2">
        <v>0</v>
      </c>
      <c r="AB187" s="2">
        <v>0</v>
      </c>
      <c r="AC187" s="2">
        <v>0</v>
      </c>
      <c r="AD187" s="2">
        <v>0</v>
      </c>
      <c r="AE187" s="2">
        <v>0</v>
      </c>
      <c r="AF187" s="2">
        <v>0</v>
      </c>
      <c r="AG187" s="2">
        <v>0</v>
      </c>
      <c r="AH187" t="s">
        <v>728</v>
      </c>
      <c r="AI187">
        <v>9</v>
      </c>
    </row>
    <row r="188" spans="1:35" x14ac:dyDescent="0.25">
      <c r="A188" t="s">
        <v>2660</v>
      </c>
      <c r="B188" t="s">
        <v>1606</v>
      </c>
      <c r="C188" t="s">
        <v>2323</v>
      </c>
      <c r="D188" t="s">
        <v>2620</v>
      </c>
      <c r="E188" s="2">
        <v>105.98913043478261</v>
      </c>
      <c r="F188" s="2">
        <v>5.5652173913043477</v>
      </c>
      <c r="G188" s="2">
        <v>0</v>
      </c>
      <c r="H188" s="2">
        <v>0</v>
      </c>
      <c r="I188" s="2">
        <v>9.2173913043478262</v>
      </c>
      <c r="J188" s="2">
        <v>0</v>
      </c>
      <c r="K188" s="2">
        <v>0</v>
      </c>
      <c r="L188" s="2">
        <v>4.3784782608695654</v>
      </c>
      <c r="M188" s="2">
        <v>5.3043478260869561</v>
      </c>
      <c r="N188" s="2">
        <v>21.519999999999992</v>
      </c>
      <c r="O188" s="2">
        <v>0.25308583735001533</v>
      </c>
      <c r="P188" s="2">
        <v>4.5217391304347823</v>
      </c>
      <c r="Q188" s="2">
        <v>29.881630434782625</v>
      </c>
      <c r="R188" s="2">
        <v>0.32459337503845775</v>
      </c>
      <c r="S188" s="2">
        <v>11.172717391304349</v>
      </c>
      <c r="T188" s="2">
        <v>0</v>
      </c>
      <c r="U188" s="2">
        <v>0</v>
      </c>
      <c r="V188" s="2">
        <v>0.10541380371243976</v>
      </c>
      <c r="W188" s="2">
        <v>12.525869565217395</v>
      </c>
      <c r="X188" s="2">
        <v>7.6630434782608697E-2</v>
      </c>
      <c r="Y188" s="2">
        <v>5.3468478260869583</v>
      </c>
      <c r="Z188" s="2">
        <v>0.16935083581171165</v>
      </c>
      <c r="AA188" s="2">
        <v>0</v>
      </c>
      <c r="AB188" s="2">
        <v>0</v>
      </c>
      <c r="AC188" s="2">
        <v>0</v>
      </c>
      <c r="AD188" s="2">
        <v>0</v>
      </c>
      <c r="AE188" s="2">
        <v>0</v>
      </c>
      <c r="AF188" s="2">
        <v>0</v>
      </c>
      <c r="AG188" s="2">
        <v>0</v>
      </c>
      <c r="AH188" t="s">
        <v>472</v>
      </c>
      <c r="AI188">
        <v>9</v>
      </c>
    </row>
    <row r="189" spans="1:35" x14ac:dyDescent="0.25">
      <c r="A189" t="s">
        <v>2660</v>
      </c>
      <c r="B189" t="s">
        <v>2196</v>
      </c>
      <c r="C189" t="s">
        <v>2452</v>
      </c>
      <c r="D189" t="s">
        <v>2603</v>
      </c>
      <c r="E189" s="2">
        <v>37.130434782608695</v>
      </c>
      <c r="F189" s="2">
        <v>3.652173913043478</v>
      </c>
      <c r="G189" s="2">
        <v>0</v>
      </c>
      <c r="H189" s="2">
        <v>0</v>
      </c>
      <c r="I189" s="2">
        <v>0</v>
      </c>
      <c r="J189" s="2">
        <v>0</v>
      </c>
      <c r="K189" s="2">
        <v>0</v>
      </c>
      <c r="L189" s="2">
        <v>0.84641304347826074</v>
      </c>
      <c r="M189" s="2">
        <v>4.1929347826086953</v>
      </c>
      <c r="N189" s="2">
        <v>0</v>
      </c>
      <c r="O189" s="2">
        <v>0.11292447306791568</v>
      </c>
      <c r="P189" s="2">
        <v>3.9592391304347827</v>
      </c>
      <c r="Q189" s="2">
        <v>0</v>
      </c>
      <c r="R189" s="2">
        <v>0.10663056206088993</v>
      </c>
      <c r="S189" s="2">
        <v>2.0457608695652185</v>
      </c>
      <c r="T189" s="2">
        <v>3.1494565217391299</v>
      </c>
      <c r="U189" s="2">
        <v>1.4710869565217393</v>
      </c>
      <c r="V189" s="2">
        <v>0.17953747072599535</v>
      </c>
      <c r="W189" s="2">
        <v>1.6691304347826088</v>
      </c>
      <c r="X189" s="2">
        <v>6.6333695652173947</v>
      </c>
      <c r="Y189" s="2">
        <v>0.66684782608695659</v>
      </c>
      <c r="Z189" s="2">
        <v>0.24156323185011719</v>
      </c>
      <c r="AA189" s="2">
        <v>0</v>
      </c>
      <c r="AB189" s="2">
        <v>0</v>
      </c>
      <c r="AC189" s="2">
        <v>0</v>
      </c>
      <c r="AD189" s="2">
        <v>0</v>
      </c>
      <c r="AE189" s="2">
        <v>0</v>
      </c>
      <c r="AF189" s="2">
        <v>0</v>
      </c>
      <c r="AG189" s="2">
        <v>0</v>
      </c>
      <c r="AH189" t="s">
        <v>1064</v>
      </c>
      <c r="AI189">
        <v>9</v>
      </c>
    </row>
    <row r="190" spans="1:35" x14ac:dyDescent="0.25">
      <c r="A190" t="s">
        <v>2660</v>
      </c>
      <c r="B190" t="s">
        <v>1295</v>
      </c>
      <c r="C190" t="s">
        <v>2281</v>
      </c>
      <c r="D190" t="s">
        <v>2603</v>
      </c>
      <c r="E190" s="2">
        <v>89.782608695652172</v>
      </c>
      <c r="F190" s="2">
        <v>5.7391304347826084</v>
      </c>
      <c r="G190" s="2">
        <v>1.7173913043478262</v>
      </c>
      <c r="H190" s="2">
        <v>8.6956521739130432E-2</v>
      </c>
      <c r="I190" s="2">
        <v>1.8451086956521738</v>
      </c>
      <c r="J190" s="2">
        <v>0</v>
      </c>
      <c r="K190" s="2">
        <v>0</v>
      </c>
      <c r="L190" s="2">
        <v>2.7616304347826088</v>
      </c>
      <c r="M190" s="2">
        <v>0</v>
      </c>
      <c r="N190" s="2">
        <v>21.495978260869567</v>
      </c>
      <c r="O190" s="2">
        <v>0.23942251815980631</v>
      </c>
      <c r="P190" s="2">
        <v>4.9973913043478255</v>
      </c>
      <c r="Q190" s="2">
        <v>2.1223913043478264</v>
      </c>
      <c r="R190" s="2">
        <v>7.9300242130750598E-2</v>
      </c>
      <c r="S190" s="2">
        <v>14.911739130434785</v>
      </c>
      <c r="T190" s="2">
        <v>13.071521739130436</v>
      </c>
      <c r="U190" s="2">
        <v>0</v>
      </c>
      <c r="V190" s="2">
        <v>0.31167796610169496</v>
      </c>
      <c r="W190" s="2">
        <v>10.854347826086958</v>
      </c>
      <c r="X190" s="2">
        <v>12.149021739130433</v>
      </c>
      <c r="Y190" s="2">
        <v>5.4102173913043465</v>
      </c>
      <c r="Z190" s="2">
        <v>0.31647094430992734</v>
      </c>
      <c r="AA190" s="2">
        <v>0</v>
      </c>
      <c r="AB190" s="2">
        <v>0</v>
      </c>
      <c r="AC190" s="2">
        <v>0</v>
      </c>
      <c r="AD190" s="2">
        <v>0</v>
      </c>
      <c r="AE190" s="2">
        <v>0</v>
      </c>
      <c r="AF190" s="2">
        <v>0</v>
      </c>
      <c r="AG190" s="2">
        <v>0</v>
      </c>
      <c r="AH190" t="s">
        <v>158</v>
      </c>
      <c r="AI190">
        <v>9</v>
      </c>
    </row>
    <row r="191" spans="1:35" x14ac:dyDescent="0.25">
      <c r="A191" t="s">
        <v>2660</v>
      </c>
      <c r="B191" t="s">
        <v>1825</v>
      </c>
      <c r="C191" t="s">
        <v>2350</v>
      </c>
      <c r="D191" t="s">
        <v>2603</v>
      </c>
      <c r="E191" s="2">
        <v>45.054347826086953</v>
      </c>
      <c r="F191" s="2">
        <v>5.8913043478260869</v>
      </c>
      <c r="G191" s="2">
        <v>0.20521739130434777</v>
      </c>
      <c r="H191" s="2">
        <v>0.33967391304347827</v>
      </c>
      <c r="I191" s="2">
        <v>3.7391304347826089</v>
      </c>
      <c r="J191" s="2">
        <v>0</v>
      </c>
      <c r="K191" s="2">
        <v>0</v>
      </c>
      <c r="L191" s="2">
        <v>0.79119565217391308</v>
      </c>
      <c r="M191" s="2">
        <v>5.3043478260869561</v>
      </c>
      <c r="N191" s="2">
        <v>0</v>
      </c>
      <c r="O191" s="2">
        <v>0.11773220747889022</v>
      </c>
      <c r="P191" s="2">
        <v>0.17391304347826086</v>
      </c>
      <c r="Q191" s="2">
        <v>0</v>
      </c>
      <c r="R191" s="2">
        <v>3.860072376357057E-3</v>
      </c>
      <c r="S191" s="2">
        <v>3.6005434782608687</v>
      </c>
      <c r="T191" s="2">
        <v>5.434782608695652E-2</v>
      </c>
      <c r="U191" s="2">
        <v>0</v>
      </c>
      <c r="V191" s="2">
        <v>8.1121833534378754E-2</v>
      </c>
      <c r="W191" s="2">
        <v>4.5363043478260865</v>
      </c>
      <c r="X191" s="2">
        <v>0.69097826086956526</v>
      </c>
      <c r="Y191" s="2">
        <v>0</v>
      </c>
      <c r="Z191" s="2">
        <v>0.11602171290711701</v>
      </c>
      <c r="AA191" s="2">
        <v>0</v>
      </c>
      <c r="AB191" s="2">
        <v>0</v>
      </c>
      <c r="AC191" s="2">
        <v>0</v>
      </c>
      <c r="AD191" s="2">
        <v>0</v>
      </c>
      <c r="AE191" s="2">
        <v>0</v>
      </c>
      <c r="AF191" s="2">
        <v>0</v>
      </c>
      <c r="AG191" s="2">
        <v>0.19565217391304349</v>
      </c>
      <c r="AH191" t="s">
        <v>683</v>
      </c>
      <c r="AI191">
        <v>9</v>
      </c>
    </row>
    <row r="192" spans="1:35" x14ac:dyDescent="0.25">
      <c r="A192" t="s">
        <v>2660</v>
      </c>
      <c r="B192" t="s">
        <v>2233</v>
      </c>
      <c r="C192" t="s">
        <v>2297</v>
      </c>
      <c r="D192" t="s">
        <v>2603</v>
      </c>
      <c r="E192" s="2">
        <v>84.804347826086953</v>
      </c>
      <c r="F192" s="2">
        <v>9.067826086956515</v>
      </c>
      <c r="G192" s="2">
        <v>4.0326086956521741E-2</v>
      </c>
      <c r="H192" s="2">
        <v>0.44521739130434768</v>
      </c>
      <c r="I192" s="2">
        <v>0.45391304347826084</v>
      </c>
      <c r="J192" s="2">
        <v>0</v>
      </c>
      <c r="K192" s="2">
        <v>0</v>
      </c>
      <c r="L192" s="2">
        <v>0.72097826086956518</v>
      </c>
      <c r="M192" s="2">
        <v>7.5652173913043463E-2</v>
      </c>
      <c r="N192" s="2">
        <v>5.2345652173913049</v>
      </c>
      <c r="O192" s="2">
        <v>6.2617277621122805E-2</v>
      </c>
      <c r="P192" s="2">
        <v>0</v>
      </c>
      <c r="Q192" s="2">
        <v>2.8236956521739129</v>
      </c>
      <c r="R192" s="2">
        <v>3.3296590617790313E-2</v>
      </c>
      <c r="S192" s="2">
        <v>1.1793478260869565</v>
      </c>
      <c r="T192" s="2">
        <v>1.3913043478260869</v>
      </c>
      <c r="U192" s="2">
        <v>0</v>
      </c>
      <c r="V192" s="2">
        <v>3.0312740322994105E-2</v>
      </c>
      <c r="W192" s="2">
        <v>5.3777173913043477</v>
      </c>
      <c r="X192" s="2">
        <v>0.55978260869565222</v>
      </c>
      <c r="Y192" s="2">
        <v>0</v>
      </c>
      <c r="Z192" s="2">
        <v>7.0014098948987441E-2</v>
      </c>
      <c r="AA192" s="2">
        <v>0</v>
      </c>
      <c r="AB192" s="2">
        <v>0</v>
      </c>
      <c r="AC192" s="2">
        <v>0</v>
      </c>
      <c r="AD192" s="2">
        <v>0</v>
      </c>
      <c r="AE192" s="2">
        <v>0</v>
      </c>
      <c r="AF192" s="2">
        <v>0</v>
      </c>
      <c r="AG192" s="2">
        <v>0.22271739130434778</v>
      </c>
      <c r="AH192" t="s">
        <v>1101</v>
      </c>
      <c r="AI192">
        <v>9</v>
      </c>
    </row>
    <row r="193" spans="1:35" x14ac:dyDescent="0.25">
      <c r="A193" t="s">
        <v>2660</v>
      </c>
      <c r="B193" t="s">
        <v>2234</v>
      </c>
      <c r="C193" t="s">
        <v>2297</v>
      </c>
      <c r="D193" t="s">
        <v>2603</v>
      </c>
      <c r="E193" s="2">
        <v>68.880434782608702</v>
      </c>
      <c r="F193" s="2">
        <v>8.1495652173913111</v>
      </c>
      <c r="G193" s="2">
        <v>2.9130434782608697E-2</v>
      </c>
      <c r="H193" s="2">
        <v>0.32326086956521749</v>
      </c>
      <c r="I193" s="2">
        <v>0.328695652173913</v>
      </c>
      <c r="J193" s="2">
        <v>0</v>
      </c>
      <c r="K193" s="2">
        <v>0</v>
      </c>
      <c r="L193" s="2">
        <v>0.58967391304347827</v>
      </c>
      <c r="M193" s="2">
        <v>5.4782608695652171E-2</v>
      </c>
      <c r="N193" s="2">
        <v>2.1854347826086959</v>
      </c>
      <c r="O193" s="2">
        <v>3.2523275998106359E-2</v>
      </c>
      <c r="P193" s="2">
        <v>0</v>
      </c>
      <c r="Q193" s="2">
        <v>5.4629347826086949</v>
      </c>
      <c r="R193" s="2">
        <v>7.9310399242543766E-2</v>
      </c>
      <c r="S193" s="2">
        <v>0.61141304347826086</v>
      </c>
      <c r="T193" s="2">
        <v>0.90489130434782605</v>
      </c>
      <c r="U193" s="2">
        <v>0</v>
      </c>
      <c r="V193" s="2">
        <v>2.2013571090421333E-2</v>
      </c>
      <c r="W193" s="2">
        <v>3.2635869565217392</v>
      </c>
      <c r="X193" s="2">
        <v>0.37228260869565216</v>
      </c>
      <c r="Y193" s="2">
        <v>0</v>
      </c>
      <c r="Z193" s="2">
        <v>5.2785229603913519E-2</v>
      </c>
      <c r="AA193" s="2">
        <v>0</v>
      </c>
      <c r="AB193" s="2">
        <v>0</v>
      </c>
      <c r="AC193" s="2">
        <v>0</v>
      </c>
      <c r="AD193" s="2">
        <v>0</v>
      </c>
      <c r="AE193" s="2">
        <v>0</v>
      </c>
      <c r="AF193" s="2">
        <v>0</v>
      </c>
      <c r="AG193" s="2">
        <v>0.16152173913043483</v>
      </c>
      <c r="AH193" t="s">
        <v>1102</v>
      </c>
      <c r="AI193">
        <v>9</v>
      </c>
    </row>
    <row r="194" spans="1:35" x14ac:dyDescent="0.25">
      <c r="A194" t="s">
        <v>2660</v>
      </c>
      <c r="B194" t="s">
        <v>1935</v>
      </c>
      <c r="C194" t="s">
        <v>2287</v>
      </c>
      <c r="D194" t="s">
        <v>2609</v>
      </c>
      <c r="E194" s="2">
        <v>106.15217391304348</v>
      </c>
      <c r="F194" s="2">
        <v>0</v>
      </c>
      <c r="G194" s="2">
        <v>0</v>
      </c>
      <c r="H194" s="2">
        <v>0</v>
      </c>
      <c r="I194" s="2">
        <v>5.5652173913043477</v>
      </c>
      <c r="J194" s="2">
        <v>0</v>
      </c>
      <c r="K194" s="2">
        <v>0</v>
      </c>
      <c r="L194" s="2">
        <v>2.7572826086956526</v>
      </c>
      <c r="M194" s="2">
        <v>4.408804347826087</v>
      </c>
      <c r="N194" s="2">
        <v>9.7653260869565219</v>
      </c>
      <c r="O194" s="2">
        <v>0.13352652058160966</v>
      </c>
      <c r="P194" s="2">
        <v>5.6866304347826082</v>
      </c>
      <c r="Q194" s="2">
        <v>15.485434782608699</v>
      </c>
      <c r="R194" s="2">
        <v>0.19945013311488841</v>
      </c>
      <c r="S194" s="2">
        <v>15.975217391304353</v>
      </c>
      <c r="T194" s="2">
        <v>11.902391304347827</v>
      </c>
      <c r="U194" s="2">
        <v>0</v>
      </c>
      <c r="V194" s="2">
        <v>0.26261929141920953</v>
      </c>
      <c r="W194" s="2">
        <v>14.710217391304347</v>
      </c>
      <c r="X194" s="2">
        <v>6.8204347826086975</v>
      </c>
      <c r="Y194" s="2">
        <v>6.6083695652173891</v>
      </c>
      <c r="Z194" s="2">
        <v>0.26508191685439275</v>
      </c>
      <c r="AA194" s="2">
        <v>0</v>
      </c>
      <c r="AB194" s="2">
        <v>0</v>
      </c>
      <c r="AC194" s="2">
        <v>0</v>
      </c>
      <c r="AD194" s="2">
        <v>0</v>
      </c>
      <c r="AE194" s="2">
        <v>5.5652173913043477</v>
      </c>
      <c r="AF194" s="2">
        <v>0</v>
      </c>
      <c r="AG194" s="2">
        <v>0</v>
      </c>
      <c r="AH194" t="s">
        <v>795</v>
      </c>
      <c r="AI194">
        <v>9</v>
      </c>
    </row>
    <row r="195" spans="1:35" x14ac:dyDescent="0.25">
      <c r="A195" t="s">
        <v>2660</v>
      </c>
      <c r="B195" t="s">
        <v>1415</v>
      </c>
      <c r="C195" t="s">
        <v>2428</v>
      </c>
      <c r="D195" t="s">
        <v>2626</v>
      </c>
      <c r="E195" s="2">
        <v>44.478260869565219</v>
      </c>
      <c r="F195" s="2">
        <v>3.3913043478260869</v>
      </c>
      <c r="G195" s="2">
        <v>0.85869565217391308</v>
      </c>
      <c r="H195" s="2">
        <v>0</v>
      </c>
      <c r="I195" s="2">
        <v>1.271304347826087</v>
      </c>
      <c r="J195" s="2">
        <v>0</v>
      </c>
      <c r="K195" s="2">
        <v>0</v>
      </c>
      <c r="L195" s="2">
        <v>5.1041304347826095</v>
      </c>
      <c r="M195" s="2">
        <v>0</v>
      </c>
      <c r="N195" s="2">
        <v>8.7167391304347799</v>
      </c>
      <c r="O195" s="2">
        <v>0.19597751710654929</v>
      </c>
      <c r="P195" s="2">
        <v>0</v>
      </c>
      <c r="Q195" s="2">
        <v>41.56152173913042</v>
      </c>
      <c r="R195" s="2">
        <v>0.93442326490713556</v>
      </c>
      <c r="S195" s="2">
        <v>9.6208695652173919</v>
      </c>
      <c r="T195" s="2">
        <v>4.7964130434782604</v>
      </c>
      <c r="U195" s="2">
        <v>0</v>
      </c>
      <c r="V195" s="2">
        <v>0.32414222873900295</v>
      </c>
      <c r="W195" s="2">
        <v>3.9513043478260874</v>
      </c>
      <c r="X195" s="2">
        <v>6.7953260869565213</v>
      </c>
      <c r="Y195" s="2">
        <v>2.3639130434782616</v>
      </c>
      <c r="Z195" s="2">
        <v>0.29476295210166181</v>
      </c>
      <c r="AA195" s="2">
        <v>0</v>
      </c>
      <c r="AB195" s="2">
        <v>5.2104347826086954</v>
      </c>
      <c r="AC195" s="2">
        <v>0</v>
      </c>
      <c r="AD195" s="2">
        <v>0</v>
      </c>
      <c r="AE195" s="2">
        <v>0</v>
      </c>
      <c r="AF195" s="2">
        <v>0</v>
      </c>
      <c r="AG195" s="2">
        <v>0</v>
      </c>
      <c r="AH195" t="s">
        <v>279</v>
      </c>
      <c r="AI195">
        <v>9</v>
      </c>
    </row>
    <row r="196" spans="1:35" x14ac:dyDescent="0.25">
      <c r="A196" t="s">
        <v>2660</v>
      </c>
      <c r="B196" t="s">
        <v>1883</v>
      </c>
      <c r="C196" t="s">
        <v>2329</v>
      </c>
      <c r="D196" t="s">
        <v>2603</v>
      </c>
      <c r="E196" s="2">
        <v>36.184782608695649</v>
      </c>
      <c r="F196" s="2">
        <v>5.7391304347826084</v>
      </c>
      <c r="G196" s="2">
        <v>0</v>
      </c>
      <c r="H196" s="2">
        <v>0</v>
      </c>
      <c r="I196" s="2">
        <v>0</v>
      </c>
      <c r="J196" s="2">
        <v>0</v>
      </c>
      <c r="K196" s="2">
        <v>0</v>
      </c>
      <c r="L196" s="2">
        <v>1.4814130434782611</v>
      </c>
      <c r="M196" s="2">
        <v>0</v>
      </c>
      <c r="N196" s="2">
        <v>5.1711956521739131</v>
      </c>
      <c r="O196" s="2">
        <v>0.142910784019225</v>
      </c>
      <c r="P196" s="2">
        <v>0</v>
      </c>
      <c r="Q196" s="2">
        <v>7.7445652173913047</v>
      </c>
      <c r="R196" s="2">
        <v>0.21402823670772006</v>
      </c>
      <c r="S196" s="2">
        <v>1.7255434782608698</v>
      </c>
      <c r="T196" s="2">
        <v>7.0693478260869567</v>
      </c>
      <c r="U196" s="2">
        <v>0</v>
      </c>
      <c r="V196" s="2">
        <v>0.24305497146290181</v>
      </c>
      <c r="W196" s="2">
        <v>2.0850000000000009</v>
      </c>
      <c r="X196" s="2">
        <v>6.0034782608695645</v>
      </c>
      <c r="Y196" s="2">
        <v>0</v>
      </c>
      <c r="Z196" s="2">
        <v>0.22353259237008111</v>
      </c>
      <c r="AA196" s="2">
        <v>0</v>
      </c>
      <c r="AB196" s="2">
        <v>0</v>
      </c>
      <c r="AC196" s="2">
        <v>0</v>
      </c>
      <c r="AD196" s="2">
        <v>0</v>
      </c>
      <c r="AE196" s="2">
        <v>0</v>
      </c>
      <c r="AF196" s="2">
        <v>0</v>
      </c>
      <c r="AG196" s="2">
        <v>0</v>
      </c>
      <c r="AH196" t="s">
        <v>742</v>
      </c>
      <c r="AI196">
        <v>9</v>
      </c>
    </row>
    <row r="197" spans="1:35" x14ac:dyDescent="0.25">
      <c r="A197" t="s">
        <v>2660</v>
      </c>
      <c r="B197" t="s">
        <v>1355</v>
      </c>
      <c r="C197" t="s">
        <v>2403</v>
      </c>
      <c r="D197" t="s">
        <v>2608</v>
      </c>
      <c r="E197" s="2">
        <v>84.891304347826093</v>
      </c>
      <c r="F197" s="2">
        <v>0</v>
      </c>
      <c r="G197" s="2">
        <v>1.2119565217391304</v>
      </c>
      <c r="H197" s="2">
        <v>0</v>
      </c>
      <c r="I197" s="2">
        <v>1.4347826086956521</v>
      </c>
      <c r="J197" s="2">
        <v>0</v>
      </c>
      <c r="K197" s="2">
        <v>0</v>
      </c>
      <c r="L197" s="2">
        <v>0.95923913043478259</v>
      </c>
      <c r="M197" s="2">
        <v>0</v>
      </c>
      <c r="N197" s="2">
        <v>14.576195652173915</v>
      </c>
      <c r="O197" s="2">
        <v>0.17170422535211269</v>
      </c>
      <c r="P197" s="2">
        <v>0</v>
      </c>
      <c r="Q197" s="2">
        <v>26.519456521739116</v>
      </c>
      <c r="R197" s="2">
        <v>0.31239308578745179</v>
      </c>
      <c r="S197" s="2">
        <v>5.0376086956521746</v>
      </c>
      <c r="T197" s="2">
        <v>4.5820652173913032</v>
      </c>
      <c r="U197" s="2">
        <v>0.20108695652173914</v>
      </c>
      <c r="V197" s="2">
        <v>0.11568629961587706</v>
      </c>
      <c r="W197" s="2">
        <v>1.576086956521739</v>
      </c>
      <c r="X197" s="2">
        <v>7.281630434782608</v>
      </c>
      <c r="Y197" s="2">
        <v>0</v>
      </c>
      <c r="Z197" s="2">
        <v>0.1043418693982074</v>
      </c>
      <c r="AA197" s="2">
        <v>0</v>
      </c>
      <c r="AB197" s="2">
        <v>3.2608695652173912E-2</v>
      </c>
      <c r="AC197" s="2">
        <v>0.43478260869565216</v>
      </c>
      <c r="AD197" s="2">
        <v>0</v>
      </c>
      <c r="AE197" s="2">
        <v>0</v>
      </c>
      <c r="AF197" s="2">
        <v>0</v>
      </c>
      <c r="AG197" s="2">
        <v>0.61684782608695654</v>
      </c>
      <c r="AH197" t="s">
        <v>219</v>
      </c>
      <c r="AI197">
        <v>9</v>
      </c>
    </row>
    <row r="198" spans="1:35" x14ac:dyDescent="0.25">
      <c r="A198" t="s">
        <v>2660</v>
      </c>
      <c r="B198" t="s">
        <v>1579</v>
      </c>
      <c r="C198" t="s">
        <v>2359</v>
      </c>
      <c r="D198" t="s">
        <v>2621</v>
      </c>
      <c r="E198" s="2">
        <v>99.945652173913047</v>
      </c>
      <c r="F198" s="2">
        <v>0</v>
      </c>
      <c r="G198" s="2">
        <v>0</v>
      </c>
      <c r="H198" s="2">
        <v>0</v>
      </c>
      <c r="I198" s="2">
        <v>0</v>
      </c>
      <c r="J198" s="2">
        <v>0</v>
      </c>
      <c r="K198" s="2">
        <v>0</v>
      </c>
      <c r="L198" s="2">
        <v>2.3917391304347828</v>
      </c>
      <c r="M198" s="2">
        <v>8.5601086956521719</v>
      </c>
      <c r="N198" s="2">
        <v>0</v>
      </c>
      <c r="O198" s="2">
        <v>8.5647634584013033E-2</v>
      </c>
      <c r="P198" s="2">
        <v>4.6857608695652173</v>
      </c>
      <c r="Q198" s="2">
        <v>8.6151086956521752</v>
      </c>
      <c r="R198" s="2">
        <v>0.1330810222947254</v>
      </c>
      <c r="S198" s="2">
        <v>1.7388043478260868</v>
      </c>
      <c r="T198" s="2">
        <v>11.476739130434781</v>
      </c>
      <c r="U198" s="2">
        <v>0</v>
      </c>
      <c r="V198" s="2">
        <v>0.13222729744426318</v>
      </c>
      <c r="W198" s="2">
        <v>5.0377173913043478</v>
      </c>
      <c r="X198" s="2">
        <v>7.8597826086956513</v>
      </c>
      <c r="Y198" s="2">
        <v>0</v>
      </c>
      <c r="Z198" s="2">
        <v>0.12904513322457856</v>
      </c>
      <c r="AA198" s="2">
        <v>0</v>
      </c>
      <c r="AB198" s="2">
        <v>0</v>
      </c>
      <c r="AC198" s="2">
        <v>0</v>
      </c>
      <c r="AD198" s="2">
        <v>0</v>
      </c>
      <c r="AE198" s="2">
        <v>0</v>
      </c>
      <c r="AF198" s="2">
        <v>0</v>
      </c>
      <c r="AG198" s="2">
        <v>0</v>
      </c>
      <c r="AH198" t="s">
        <v>445</v>
      </c>
      <c r="AI198">
        <v>9</v>
      </c>
    </row>
    <row r="199" spans="1:35" x14ac:dyDescent="0.25">
      <c r="A199" t="s">
        <v>2660</v>
      </c>
      <c r="B199" t="s">
        <v>1800</v>
      </c>
      <c r="C199" t="s">
        <v>2286</v>
      </c>
      <c r="D199" t="s">
        <v>2603</v>
      </c>
      <c r="E199" s="2">
        <v>45.576086956521742</v>
      </c>
      <c r="F199" s="2">
        <v>5.5652173913043477</v>
      </c>
      <c r="G199" s="2">
        <v>0.16304347826086957</v>
      </c>
      <c r="H199" s="2">
        <v>0</v>
      </c>
      <c r="I199" s="2">
        <v>1.1308695652173915</v>
      </c>
      <c r="J199" s="2">
        <v>0</v>
      </c>
      <c r="K199" s="2">
        <v>0</v>
      </c>
      <c r="L199" s="2">
        <v>5.3474999999999993</v>
      </c>
      <c r="M199" s="2">
        <v>5.5652173913043477</v>
      </c>
      <c r="N199" s="2">
        <v>0</v>
      </c>
      <c r="O199" s="2">
        <v>0.12210827569759121</v>
      </c>
      <c r="P199" s="2">
        <v>5.2306521739130432</v>
      </c>
      <c r="Q199" s="2">
        <v>7.9968478260869595</v>
      </c>
      <c r="R199" s="2">
        <v>0.29022895301693302</v>
      </c>
      <c r="S199" s="2">
        <v>6.6142391304347816</v>
      </c>
      <c r="T199" s="2">
        <v>5.5410869565217391</v>
      </c>
      <c r="U199" s="2">
        <v>0</v>
      </c>
      <c r="V199" s="2">
        <v>0.26670403052706887</v>
      </c>
      <c r="W199" s="2">
        <v>9.2339130434782604</v>
      </c>
      <c r="X199" s="2">
        <v>9.9884782608695666</v>
      </c>
      <c r="Y199" s="2">
        <v>0</v>
      </c>
      <c r="Z199" s="2">
        <v>0.42176484617219173</v>
      </c>
      <c r="AA199" s="2">
        <v>0</v>
      </c>
      <c r="AB199" s="2">
        <v>0</v>
      </c>
      <c r="AC199" s="2">
        <v>0</v>
      </c>
      <c r="AD199" s="2">
        <v>0</v>
      </c>
      <c r="AE199" s="2">
        <v>0</v>
      </c>
      <c r="AF199" s="2">
        <v>0</v>
      </c>
      <c r="AG199" s="2">
        <v>0.17391304347826086</v>
      </c>
      <c r="AH199" t="s">
        <v>657</v>
      </c>
      <c r="AI199">
        <v>9</v>
      </c>
    </row>
    <row r="200" spans="1:35" x14ac:dyDescent="0.25">
      <c r="A200" t="s">
        <v>2660</v>
      </c>
      <c r="B200" t="s">
        <v>1515</v>
      </c>
      <c r="C200" t="s">
        <v>2288</v>
      </c>
      <c r="D200" t="s">
        <v>2603</v>
      </c>
      <c r="E200" s="2">
        <v>184</v>
      </c>
      <c r="F200" s="2">
        <v>8.6259782608695659</v>
      </c>
      <c r="G200" s="2">
        <v>0.16304347826086957</v>
      </c>
      <c r="H200" s="2">
        <v>0.17391304347826086</v>
      </c>
      <c r="I200" s="2">
        <v>0.38750000000000001</v>
      </c>
      <c r="J200" s="2">
        <v>0</v>
      </c>
      <c r="K200" s="2">
        <v>0</v>
      </c>
      <c r="L200" s="2">
        <v>0.70260869565217388</v>
      </c>
      <c r="M200" s="2">
        <v>5.2877173913043496</v>
      </c>
      <c r="N200" s="2">
        <v>8.9010869565217412</v>
      </c>
      <c r="O200" s="2">
        <v>7.7113067107750496E-2</v>
      </c>
      <c r="P200" s="2">
        <v>1.4052173913043478</v>
      </c>
      <c r="Q200" s="2">
        <v>25.663478260869564</v>
      </c>
      <c r="R200" s="2">
        <v>0.14711247637051039</v>
      </c>
      <c r="S200" s="2">
        <v>5.7527173913043477</v>
      </c>
      <c r="T200" s="2">
        <v>10.872934782608695</v>
      </c>
      <c r="U200" s="2">
        <v>0</v>
      </c>
      <c r="V200" s="2">
        <v>9.0356805293005674E-2</v>
      </c>
      <c r="W200" s="2">
        <v>7.4454347826086948</v>
      </c>
      <c r="X200" s="2">
        <v>11.142391304347825</v>
      </c>
      <c r="Y200" s="2">
        <v>7.6086956521739135E-2</v>
      </c>
      <c r="Z200" s="2">
        <v>0.10143431001890357</v>
      </c>
      <c r="AA200" s="2">
        <v>0</v>
      </c>
      <c r="AB200" s="2">
        <v>0</v>
      </c>
      <c r="AC200" s="2">
        <v>0</v>
      </c>
      <c r="AD200" s="2">
        <v>0</v>
      </c>
      <c r="AE200" s="2">
        <v>61.065108695652171</v>
      </c>
      <c r="AF200" s="2">
        <v>0</v>
      </c>
      <c r="AG200" s="2">
        <v>0</v>
      </c>
      <c r="AH200" t="s">
        <v>380</v>
      </c>
      <c r="AI200">
        <v>9</v>
      </c>
    </row>
    <row r="201" spans="1:35" x14ac:dyDescent="0.25">
      <c r="A201" t="s">
        <v>2660</v>
      </c>
      <c r="B201" t="s">
        <v>2117</v>
      </c>
      <c r="C201" t="s">
        <v>2289</v>
      </c>
      <c r="D201" t="s">
        <v>2603</v>
      </c>
      <c r="E201" s="2">
        <v>93.380434782608702</v>
      </c>
      <c r="F201" s="2">
        <v>0</v>
      </c>
      <c r="G201" s="2">
        <v>1.1304347826086956</v>
      </c>
      <c r="H201" s="2">
        <v>0.52173913043478259</v>
      </c>
      <c r="I201" s="2">
        <v>0.67391304347826086</v>
      </c>
      <c r="J201" s="2">
        <v>0</v>
      </c>
      <c r="K201" s="2">
        <v>0</v>
      </c>
      <c r="L201" s="2">
        <v>2.3041304347826088</v>
      </c>
      <c r="M201" s="2">
        <v>0</v>
      </c>
      <c r="N201" s="2">
        <v>0</v>
      </c>
      <c r="O201" s="2">
        <v>0</v>
      </c>
      <c r="P201" s="2">
        <v>0</v>
      </c>
      <c r="Q201" s="2">
        <v>0</v>
      </c>
      <c r="R201" s="2">
        <v>0</v>
      </c>
      <c r="S201" s="2">
        <v>5.682391304347826</v>
      </c>
      <c r="T201" s="2">
        <v>6.4577173913043477</v>
      </c>
      <c r="U201" s="2">
        <v>0</v>
      </c>
      <c r="V201" s="2">
        <v>0.13000698405307878</v>
      </c>
      <c r="W201" s="2">
        <v>6.6197826086956546</v>
      </c>
      <c r="X201" s="2">
        <v>5.8841304347826107</v>
      </c>
      <c r="Y201" s="2">
        <v>0</v>
      </c>
      <c r="Z201" s="2">
        <v>0.13390292166220466</v>
      </c>
      <c r="AA201" s="2">
        <v>0</v>
      </c>
      <c r="AB201" s="2">
        <v>0</v>
      </c>
      <c r="AC201" s="2">
        <v>0</v>
      </c>
      <c r="AD201" s="2">
        <v>0</v>
      </c>
      <c r="AE201" s="2">
        <v>0</v>
      </c>
      <c r="AF201" s="2">
        <v>0</v>
      </c>
      <c r="AG201" s="2">
        <v>0</v>
      </c>
      <c r="AH201" t="s">
        <v>982</v>
      </c>
      <c r="AI201">
        <v>9</v>
      </c>
    </row>
    <row r="202" spans="1:35" x14ac:dyDescent="0.25">
      <c r="A202" t="s">
        <v>2660</v>
      </c>
      <c r="B202" t="s">
        <v>1300</v>
      </c>
      <c r="C202" t="s">
        <v>1785</v>
      </c>
      <c r="D202" t="s">
        <v>2610</v>
      </c>
      <c r="E202" s="2">
        <v>144.61956521739131</v>
      </c>
      <c r="F202" s="2">
        <v>5.2173913043478262</v>
      </c>
      <c r="G202" s="2">
        <v>0.32608695652173914</v>
      </c>
      <c r="H202" s="2">
        <v>0</v>
      </c>
      <c r="I202" s="2">
        <v>5.3833695652173938</v>
      </c>
      <c r="J202" s="2">
        <v>0</v>
      </c>
      <c r="K202" s="2">
        <v>0</v>
      </c>
      <c r="L202" s="2">
        <v>6.0761956521739116</v>
      </c>
      <c r="M202" s="2">
        <v>0</v>
      </c>
      <c r="N202" s="2">
        <v>10.295326086956523</v>
      </c>
      <c r="O202" s="2">
        <v>7.1189026681698617E-2</v>
      </c>
      <c r="P202" s="2">
        <v>5.1298913043478276</v>
      </c>
      <c r="Q202" s="2">
        <v>13.290760869565217</v>
      </c>
      <c r="R202" s="2">
        <v>0.12737316798196166</v>
      </c>
      <c r="S202" s="2">
        <v>10.793695652173913</v>
      </c>
      <c r="T202" s="2">
        <v>14.555326086956518</v>
      </c>
      <c r="U202" s="2">
        <v>0</v>
      </c>
      <c r="V202" s="2">
        <v>0.17528072153325813</v>
      </c>
      <c r="W202" s="2">
        <v>8.128804347826085</v>
      </c>
      <c r="X202" s="2">
        <v>10.54054347826087</v>
      </c>
      <c r="Y202" s="2">
        <v>0</v>
      </c>
      <c r="Z202" s="2">
        <v>0.12909282224727545</v>
      </c>
      <c r="AA202" s="2">
        <v>0</v>
      </c>
      <c r="AB202" s="2">
        <v>0</v>
      </c>
      <c r="AC202" s="2">
        <v>0</v>
      </c>
      <c r="AD202" s="2">
        <v>0</v>
      </c>
      <c r="AE202" s="2">
        <v>0</v>
      </c>
      <c r="AF202" s="2">
        <v>0</v>
      </c>
      <c r="AG202" s="2">
        <v>1.2282608695652173</v>
      </c>
      <c r="AH202" t="s">
        <v>163</v>
      </c>
      <c r="AI202">
        <v>9</v>
      </c>
    </row>
    <row r="203" spans="1:35" x14ac:dyDescent="0.25">
      <c r="A203" t="s">
        <v>2660</v>
      </c>
      <c r="B203" t="s">
        <v>1453</v>
      </c>
      <c r="C203" t="s">
        <v>2314</v>
      </c>
      <c r="D203" t="s">
        <v>2603</v>
      </c>
      <c r="E203" s="2">
        <v>150.11956521739131</v>
      </c>
      <c r="F203" s="2">
        <v>4.9565217391304346</v>
      </c>
      <c r="G203" s="2">
        <v>1.3359782608695652</v>
      </c>
      <c r="H203" s="2">
        <v>0.83152173913043481</v>
      </c>
      <c r="I203" s="2">
        <v>0.96739130434782605</v>
      </c>
      <c r="J203" s="2">
        <v>0</v>
      </c>
      <c r="K203" s="2">
        <v>0</v>
      </c>
      <c r="L203" s="2">
        <v>0</v>
      </c>
      <c r="M203" s="2">
        <v>0</v>
      </c>
      <c r="N203" s="2">
        <v>16.003260869565217</v>
      </c>
      <c r="O203" s="2">
        <v>0.10660343204691912</v>
      </c>
      <c r="P203" s="2">
        <v>10.910978260869561</v>
      </c>
      <c r="Q203" s="2">
        <v>19.354021739130435</v>
      </c>
      <c r="R203" s="2">
        <v>0.20160596625877919</v>
      </c>
      <c r="S203" s="2">
        <v>0</v>
      </c>
      <c r="T203" s="2">
        <v>0</v>
      </c>
      <c r="U203" s="2">
        <v>0</v>
      </c>
      <c r="V203" s="2">
        <v>0</v>
      </c>
      <c r="W203" s="2">
        <v>0</v>
      </c>
      <c r="X203" s="2">
        <v>0</v>
      </c>
      <c r="Y203" s="2">
        <v>0</v>
      </c>
      <c r="Z203" s="2">
        <v>0</v>
      </c>
      <c r="AA203" s="2">
        <v>228.08434782608697</v>
      </c>
      <c r="AB203" s="2">
        <v>0</v>
      </c>
      <c r="AC203" s="2">
        <v>0</v>
      </c>
      <c r="AD203" s="2">
        <v>0</v>
      </c>
      <c r="AE203" s="2">
        <v>0</v>
      </c>
      <c r="AF203" s="2">
        <v>0</v>
      </c>
      <c r="AG203" s="2">
        <v>4.8347826086956527</v>
      </c>
      <c r="AH203" t="s">
        <v>616</v>
      </c>
      <c r="AI203">
        <v>9</v>
      </c>
    </row>
    <row r="204" spans="1:35" x14ac:dyDescent="0.25">
      <c r="A204" t="s">
        <v>2660</v>
      </c>
      <c r="B204" t="s">
        <v>1453</v>
      </c>
      <c r="C204" t="s">
        <v>2300</v>
      </c>
      <c r="D204" t="s">
        <v>2605</v>
      </c>
      <c r="E204" s="2">
        <v>106.72826086956522</v>
      </c>
      <c r="F204" s="2">
        <v>5.2173913043478262</v>
      </c>
      <c r="G204" s="2">
        <v>0.10869565217391304</v>
      </c>
      <c r="H204" s="2">
        <v>1.1304347826086956</v>
      </c>
      <c r="I204" s="2">
        <v>9.304347826086957</v>
      </c>
      <c r="J204" s="2">
        <v>0</v>
      </c>
      <c r="K204" s="2">
        <v>0</v>
      </c>
      <c r="L204" s="2">
        <v>3.2606521739130443</v>
      </c>
      <c r="M204" s="2">
        <v>1.388804347826087</v>
      </c>
      <c r="N204" s="2">
        <v>2.7342391304347826</v>
      </c>
      <c r="O204" s="2">
        <v>3.8631225175679809E-2</v>
      </c>
      <c r="P204" s="2">
        <v>6.0202173913043495</v>
      </c>
      <c r="Q204" s="2">
        <v>30.031304347826094</v>
      </c>
      <c r="R204" s="2">
        <v>0.33778796211426831</v>
      </c>
      <c r="S204" s="2">
        <v>11.952826086956525</v>
      </c>
      <c r="T204" s="2">
        <v>7.9051086956521752</v>
      </c>
      <c r="U204" s="2">
        <v>0</v>
      </c>
      <c r="V204" s="2">
        <v>0.1860606986454833</v>
      </c>
      <c r="W204" s="2">
        <v>5.6578260869565202</v>
      </c>
      <c r="X204" s="2">
        <v>9.0751086956521778</v>
      </c>
      <c r="Y204" s="2">
        <v>0.68630434782608696</v>
      </c>
      <c r="Z204" s="2">
        <v>0.14447194215296877</v>
      </c>
      <c r="AA204" s="2">
        <v>0</v>
      </c>
      <c r="AB204" s="2">
        <v>0</v>
      </c>
      <c r="AC204" s="2">
        <v>0</v>
      </c>
      <c r="AD204" s="2">
        <v>0</v>
      </c>
      <c r="AE204" s="2">
        <v>54.388478260869576</v>
      </c>
      <c r="AF204" s="2">
        <v>0</v>
      </c>
      <c r="AG204" s="2">
        <v>1.3043478260869565</v>
      </c>
      <c r="AH204" t="s">
        <v>318</v>
      </c>
      <c r="AI204">
        <v>9</v>
      </c>
    </row>
    <row r="205" spans="1:35" x14ac:dyDescent="0.25">
      <c r="A205" t="s">
        <v>2660</v>
      </c>
      <c r="B205" t="s">
        <v>2114</v>
      </c>
      <c r="C205" t="s">
        <v>1785</v>
      </c>
      <c r="D205" t="s">
        <v>2610</v>
      </c>
      <c r="E205" s="2">
        <v>46.489130434782609</v>
      </c>
      <c r="F205" s="2">
        <v>9.6764130434782594</v>
      </c>
      <c r="G205" s="2">
        <v>0</v>
      </c>
      <c r="H205" s="2">
        <v>0</v>
      </c>
      <c r="I205" s="2">
        <v>0</v>
      </c>
      <c r="J205" s="2">
        <v>2.3040217391304347</v>
      </c>
      <c r="K205" s="2">
        <v>0</v>
      </c>
      <c r="L205" s="2">
        <v>0.87434782608695649</v>
      </c>
      <c r="M205" s="2">
        <v>5.0364130434782597</v>
      </c>
      <c r="N205" s="2">
        <v>0</v>
      </c>
      <c r="O205" s="2">
        <v>0.10833528173953703</v>
      </c>
      <c r="P205" s="2">
        <v>5.2641304347826079</v>
      </c>
      <c r="Q205" s="2">
        <v>0</v>
      </c>
      <c r="R205" s="2">
        <v>0.11323357493570257</v>
      </c>
      <c r="S205" s="2">
        <v>1.326086956521739</v>
      </c>
      <c r="T205" s="2">
        <v>2.5307608695652175</v>
      </c>
      <c r="U205" s="2">
        <v>0</v>
      </c>
      <c r="V205" s="2">
        <v>8.2962356792144018E-2</v>
      </c>
      <c r="W205" s="2">
        <v>4.7748913043478245</v>
      </c>
      <c r="X205" s="2">
        <v>0</v>
      </c>
      <c r="Y205" s="2">
        <v>0</v>
      </c>
      <c r="Z205" s="2">
        <v>0.10270984334814119</v>
      </c>
      <c r="AA205" s="2">
        <v>0</v>
      </c>
      <c r="AB205" s="2">
        <v>0</v>
      </c>
      <c r="AC205" s="2">
        <v>0</v>
      </c>
      <c r="AD205" s="2">
        <v>0</v>
      </c>
      <c r="AE205" s="2">
        <v>0</v>
      </c>
      <c r="AF205" s="2">
        <v>0</v>
      </c>
      <c r="AG205" s="2">
        <v>0</v>
      </c>
      <c r="AH205" t="s">
        <v>979</v>
      </c>
      <c r="AI205">
        <v>9</v>
      </c>
    </row>
    <row r="206" spans="1:35" x14ac:dyDescent="0.25">
      <c r="A206" t="s">
        <v>2660</v>
      </c>
      <c r="B206" t="s">
        <v>1549</v>
      </c>
      <c r="C206" t="s">
        <v>2402</v>
      </c>
      <c r="D206" t="s">
        <v>2602</v>
      </c>
      <c r="E206" s="2">
        <v>31.869565217391305</v>
      </c>
      <c r="F206" s="2">
        <v>0</v>
      </c>
      <c r="G206" s="2">
        <v>1.888586956521739</v>
      </c>
      <c r="H206" s="2">
        <v>1.2907608695652173</v>
      </c>
      <c r="I206" s="2">
        <v>0</v>
      </c>
      <c r="J206" s="2">
        <v>0</v>
      </c>
      <c r="K206" s="2">
        <v>0</v>
      </c>
      <c r="L206" s="2">
        <v>4.0842391304347823</v>
      </c>
      <c r="M206" s="2">
        <v>5.0054347826086953</v>
      </c>
      <c r="N206" s="2">
        <v>0</v>
      </c>
      <c r="O206" s="2">
        <v>0.15706002728512961</v>
      </c>
      <c r="P206" s="2">
        <v>4.6195652173913047</v>
      </c>
      <c r="Q206" s="2">
        <v>0</v>
      </c>
      <c r="R206" s="2">
        <v>0.14495225102319237</v>
      </c>
      <c r="S206" s="2">
        <v>4.8396739130434785</v>
      </c>
      <c r="T206" s="2">
        <v>0</v>
      </c>
      <c r="U206" s="2">
        <v>0</v>
      </c>
      <c r="V206" s="2">
        <v>0.15185879945429742</v>
      </c>
      <c r="W206" s="2">
        <v>5.1548913043478262</v>
      </c>
      <c r="X206" s="2">
        <v>0</v>
      </c>
      <c r="Y206" s="2">
        <v>0</v>
      </c>
      <c r="Z206" s="2">
        <v>0.16174965893587995</v>
      </c>
      <c r="AA206" s="2">
        <v>0</v>
      </c>
      <c r="AB206" s="2">
        <v>0</v>
      </c>
      <c r="AC206" s="2">
        <v>0</v>
      </c>
      <c r="AD206" s="2">
        <v>0</v>
      </c>
      <c r="AE206" s="2">
        <v>85.557065217391298</v>
      </c>
      <c r="AF206" s="2">
        <v>0</v>
      </c>
      <c r="AG206" s="2">
        <v>1.5271739130434783</v>
      </c>
      <c r="AH206" t="s">
        <v>415</v>
      </c>
      <c r="AI206">
        <v>9</v>
      </c>
    </row>
    <row r="207" spans="1:35" x14ac:dyDescent="0.25">
      <c r="A207" t="s">
        <v>2660</v>
      </c>
      <c r="B207" t="s">
        <v>1724</v>
      </c>
      <c r="C207" t="s">
        <v>2424</v>
      </c>
      <c r="D207" t="s">
        <v>2602</v>
      </c>
      <c r="E207" s="2">
        <v>122.83695652173913</v>
      </c>
      <c r="F207" s="2">
        <v>9.4781521739130419</v>
      </c>
      <c r="G207" s="2">
        <v>0.19565217391304349</v>
      </c>
      <c r="H207" s="2">
        <v>0</v>
      </c>
      <c r="I207" s="2">
        <v>2.6141304347826089</v>
      </c>
      <c r="J207" s="2">
        <v>0</v>
      </c>
      <c r="K207" s="2">
        <v>0</v>
      </c>
      <c r="L207" s="2">
        <v>5.2927173913043477</v>
      </c>
      <c r="M207" s="2">
        <v>4.3478260869565216E-2</v>
      </c>
      <c r="N207" s="2">
        <v>17.105978260869566</v>
      </c>
      <c r="O207" s="2">
        <v>0.13961153880187596</v>
      </c>
      <c r="P207" s="2">
        <v>5.1956521739130436E-2</v>
      </c>
      <c r="Q207" s="2">
        <v>30.817065217391296</v>
      </c>
      <c r="R207" s="2">
        <v>0.25130076984337663</v>
      </c>
      <c r="S207" s="2">
        <v>0</v>
      </c>
      <c r="T207" s="2">
        <v>7.1804347826086961</v>
      </c>
      <c r="U207" s="2">
        <v>0</v>
      </c>
      <c r="V207" s="2">
        <v>5.8455003981948507E-2</v>
      </c>
      <c r="W207" s="2">
        <v>10.053586956521739</v>
      </c>
      <c r="X207" s="2">
        <v>6.7582608695652162</v>
      </c>
      <c r="Y207" s="2">
        <v>0</v>
      </c>
      <c r="Z207" s="2">
        <v>0.13686310945933985</v>
      </c>
      <c r="AA207" s="2">
        <v>0</v>
      </c>
      <c r="AB207" s="2">
        <v>4.3478260869565216E-2</v>
      </c>
      <c r="AC207" s="2">
        <v>2.8260869565217392</v>
      </c>
      <c r="AD207" s="2">
        <v>0</v>
      </c>
      <c r="AE207" s="2">
        <v>52.809891304347822</v>
      </c>
      <c r="AF207" s="2">
        <v>0</v>
      </c>
      <c r="AG207" s="2">
        <v>1.2608695652173914</v>
      </c>
      <c r="AH207" t="s">
        <v>590</v>
      </c>
      <c r="AI207">
        <v>9</v>
      </c>
    </row>
    <row r="208" spans="1:35" x14ac:dyDescent="0.25">
      <c r="A208" t="s">
        <v>2660</v>
      </c>
      <c r="B208" t="s">
        <v>2040</v>
      </c>
      <c r="C208" t="s">
        <v>2402</v>
      </c>
      <c r="D208" t="s">
        <v>2602</v>
      </c>
      <c r="E208" s="2">
        <v>83.119565217391298</v>
      </c>
      <c r="F208" s="2">
        <v>0</v>
      </c>
      <c r="G208" s="2">
        <v>0.97826086956521741</v>
      </c>
      <c r="H208" s="2">
        <v>2.6983695652173911</v>
      </c>
      <c r="I208" s="2">
        <v>0</v>
      </c>
      <c r="J208" s="2">
        <v>0</v>
      </c>
      <c r="K208" s="2">
        <v>0</v>
      </c>
      <c r="L208" s="2">
        <v>2.5407608695652173</v>
      </c>
      <c r="M208" s="2">
        <v>8.4061956521739134</v>
      </c>
      <c r="N208" s="2">
        <v>0</v>
      </c>
      <c r="O208" s="2">
        <v>0.10113377795213811</v>
      </c>
      <c r="P208" s="2">
        <v>5.2527173913043477</v>
      </c>
      <c r="Q208" s="2">
        <v>3.9864130434782608</v>
      </c>
      <c r="R208" s="2">
        <v>0.11115470119000917</v>
      </c>
      <c r="S208" s="2">
        <v>2.7527173913043477</v>
      </c>
      <c r="T208" s="2">
        <v>0</v>
      </c>
      <c r="U208" s="2">
        <v>0</v>
      </c>
      <c r="V208" s="2">
        <v>3.3117562442788025E-2</v>
      </c>
      <c r="W208" s="2">
        <v>1.9157608695652173</v>
      </c>
      <c r="X208" s="2">
        <v>0.43478260869565216</v>
      </c>
      <c r="Y208" s="2">
        <v>0</v>
      </c>
      <c r="Z208" s="2">
        <v>2.8279063685105275E-2</v>
      </c>
      <c r="AA208" s="2">
        <v>0</v>
      </c>
      <c r="AB208" s="2">
        <v>0</v>
      </c>
      <c r="AC208" s="2">
        <v>0</v>
      </c>
      <c r="AD208" s="2">
        <v>0</v>
      </c>
      <c r="AE208" s="2">
        <v>78.010869565217391</v>
      </c>
      <c r="AF208" s="2">
        <v>0</v>
      </c>
      <c r="AG208" s="2">
        <v>0</v>
      </c>
      <c r="AH208" t="s">
        <v>903</v>
      </c>
      <c r="AI208">
        <v>9</v>
      </c>
    </row>
    <row r="209" spans="1:35" x14ac:dyDescent="0.25">
      <c r="A209" t="s">
        <v>2660</v>
      </c>
      <c r="B209" t="s">
        <v>1242</v>
      </c>
      <c r="C209" t="s">
        <v>2333</v>
      </c>
      <c r="D209" t="s">
        <v>2622</v>
      </c>
      <c r="E209" s="2">
        <v>74.782608695652172</v>
      </c>
      <c r="F209" s="2">
        <v>5.3940217391304346</v>
      </c>
      <c r="G209" s="2">
        <v>4.3179347826086953</v>
      </c>
      <c r="H209" s="2">
        <v>0.78260869565217395</v>
      </c>
      <c r="I209" s="2">
        <v>5.0108695652173916</v>
      </c>
      <c r="J209" s="2">
        <v>0</v>
      </c>
      <c r="K209" s="2">
        <v>0</v>
      </c>
      <c r="L209" s="2">
        <v>0</v>
      </c>
      <c r="M209" s="2">
        <v>5.0489130434782608</v>
      </c>
      <c r="N209" s="2">
        <v>0</v>
      </c>
      <c r="O209" s="2">
        <v>6.7514534883720931E-2</v>
      </c>
      <c r="P209" s="2">
        <v>4.7907608695652177</v>
      </c>
      <c r="Q209" s="2">
        <v>13.668478260869565</v>
      </c>
      <c r="R209" s="2">
        <v>0.24683866279069766</v>
      </c>
      <c r="S209" s="2">
        <v>0</v>
      </c>
      <c r="T209" s="2">
        <v>0</v>
      </c>
      <c r="U209" s="2">
        <v>0</v>
      </c>
      <c r="V209" s="2">
        <v>0</v>
      </c>
      <c r="W209" s="2">
        <v>0</v>
      </c>
      <c r="X209" s="2">
        <v>0</v>
      </c>
      <c r="Y209" s="2">
        <v>0</v>
      </c>
      <c r="Z209" s="2">
        <v>0</v>
      </c>
      <c r="AA209" s="2">
        <v>0</v>
      </c>
      <c r="AB209" s="2">
        <v>0</v>
      </c>
      <c r="AC209" s="2">
        <v>0</v>
      </c>
      <c r="AD209" s="2">
        <v>0</v>
      </c>
      <c r="AE209" s="2">
        <v>11.331521739130435</v>
      </c>
      <c r="AF209" s="2">
        <v>0</v>
      </c>
      <c r="AG209" s="2">
        <v>2.0733695652173911</v>
      </c>
      <c r="AH209" t="s">
        <v>105</v>
      </c>
      <c r="AI209">
        <v>9</v>
      </c>
    </row>
    <row r="210" spans="1:35" x14ac:dyDescent="0.25">
      <c r="A210" t="s">
        <v>2660</v>
      </c>
      <c r="B210" t="s">
        <v>1940</v>
      </c>
      <c r="C210" t="s">
        <v>2393</v>
      </c>
      <c r="D210" t="s">
        <v>2635</v>
      </c>
      <c r="E210" s="2">
        <v>92.728260869565219</v>
      </c>
      <c r="F210" s="2">
        <v>5.7391304347826084</v>
      </c>
      <c r="G210" s="2">
        <v>0</v>
      </c>
      <c r="H210" s="2">
        <v>0</v>
      </c>
      <c r="I210" s="2">
        <v>4.7929347826086959</v>
      </c>
      <c r="J210" s="2">
        <v>0</v>
      </c>
      <c r="K210" s="2">
        <v>0</v>
      </c>
      <c r="L210" s="2">
        <v>0</v>
      </c>
      <c r="M210" s="2">
        <v>0</v>
      </c>
      <c r="N210" s="2">
        <v>9.9338043478260882</v>
      </c>
      <c r="O210" s="2">
        <v>0.1071281209705779</v>
      </c>
      <c r="P210" s="2">
        <v>5.8157608695652154</v>
      </c>
      <c r="Q210" s="2">
        <v>10.507282608695654</v>
      </c>
      <c r="R210" s="2">
        <v>0.17603094596178645</v>
      </c>
      <c r="S210" s="2">
        <v>0</v>
      </c>
      <c r="T210" s="2">
        <v>0</v>
      </c>
      <c r="U210" s="2">
        <v>0</v>
      </c>
      <c r="V210" s="2">
        <v>0</v>
      </c>
      <c r="W210" s="2">
        <v>0</v>
      </c>
      <c r="X210" s="2">
        <v>0</v>
      </c>
      <c r="Y210" s="2">
        <v>0</v>
      </c>
      <c r="Z210" s="2">
        <v>0</v>
      </c>
      <c r="AA210" s="2">
        <v>0</v>
      </c>
      <c r="AB210" s="2">
        <v>0</v>
      </c>
      <c r="AC210" s="2">
        <v>0</v>
      </c>
      <c r="AD210" s="2">
        <v>0</v>
      </c>
      <c r="AE210" s="2">
        <v>0</v>
      </c>
      <c r="AF210" s="2">
        <v>0</v>
      </c>
      <c r="AG210" s="2">
        <v>0</v>
      </c>
      <c r="AH210" t="s">
        <v>800</v>
      </c>
      <c r="AI210">
        <v>9</v>
      </c>
    </row>
    <row r="211" spans="1:35" x14ac:dyDescent="0.25">
      <c r="A211" t="s">
        <v>2660</v>
      </c>
      <c r="B211" t="s">
        <v>1240</v>
      </c>
      <c r="C211" t="s">
        <v>2348</v>
      </c>
      <c r="D211" t="s">
        <v>2610</v>
      </c>
      <c r="E211" s="2">
        <v>74.717391304347828</v>
      </c>
      <c r="F211" s="2">
        <v>4.7826086956521738</v>
      </c>
      <c r="G211" s="2">
        <v>0.13043478260869565</v>
      </c>
      <c r="H211" s="2">
        <v>0.25</v>
      </c>
      <c r="I211" s="2">
        <v>1.4543478260869567</v>
      </c>
      <c r="J211" s="2">
        <v>0</v>
      </c>
      <c r="K211" s="2">
        <v>0</v>
      </c>
      <c r="L211" s="2">
        <v>2.3695652173913042</v>
      </c>
      <c r="M211" s="2">
        <v>0</v>
      </c>
      <c r="N211" s="2">
        <v>5.625</v>
      </c>
      <c r="O211" s="2">
        <v>7.5283677625836487E-2</v>
      </c>
      <c r="P211" s="2">
        <v>0</v>
      </c>
      <c r="Q211" s="2">
        <v>27.012391304347819</v>
      </c>
      <c r="R211" s="2">
        <v>0.36152749490835018</v>
      </c>
      <c r="S211" s="2">
        <v>4.7527173913043477</v>
      </c>
      <c r="T211" s="2">
        <v>8.0135869565217384</v>
      </c>
      <c r="U211" s="2">
        <v>0</v>
      </c>
      <c r="V211" s="2">
        <v>0.17086121617689845</v>
      </c>
      <c r="W211" s="2">
        <v>6.0163043478260869</v>
      </c>
      <c r="X211" s="2">
        <v>7.1059782608695654</v>
      </c>
      <c r="Y211" s="2">
        <v>0</v>
      </c>
      <c r="Z211" s="2">
        <v>0.17562554553389584</v>
      </c>
      <c r="AA211" s="2">
        <v>0</v>
      </c>
      <c r="AB211" s="2">
        <v>0</v>
      </c>
      <c r="AC211" s="2">
        <v>0</v>
      </c>
      <c r="AD211" s="2">
        <v>0</v>
      </c>
      <c r="AE211" s="2">
        <v>0</v>
      </c>
      <c r="AF211" s="2">
        <v>0</v>
      </c>
      <c r="AG211" s="2">
        <v>0.81521739130434778</v>
      </c>
      <c r="AH211" t="s">
        <v>103</v>
      </c>
      <c r="AI211">
        <v>9</v>
      </c>
    </row>
    <row r="212" spans="1:35" x14ac:dyDescent="0.25">
      <c r="A212" t="s">
        <v>2660</v>
      </c>
      <c r="B212" t="s">
        <v>2054</v>
      </c>
      <c r="C212" t="s">
        <v>2348</v>
      </c>
      <c r="D212" t="s">
        <v>2610</v>
      </c>
      <c r="E212" s="2">
        <v>147.41304347826087</v>
      </c>
      <c r="F212" s="2">
        <v>5.7391304347826084</v>
      </c>
      <c r="G212" s="2">
        <v>0.2608695652173913</v>
      </c>
      <c r="H212" s="2">
        <v>0.17391304347826086</v>
      </c>
      <c r="I212" s="2">
        <v>5.2173913043478262</v>
      </c>
      <c r="J212" s="2">
        <v>0</v>
      </c>
      <c r="K212" s="2">
        <v>0</v>
      </c>
      <c r="L212" s="2">
        <v>5.8869565217391298</v>
      </c>
      <c r="M212" s="2">
        <v>13.484999999999999</v>
      </c>
      <c r="N212" s="2">
        <v>0</v>
      </c>
      <c r="O212" s="2">
        <v>9.1477658162512895E-2</v>
      </c>
      <c r="P212" s="2">
        <v>5.0434782608695654</v>
      </c>
      <c r="Q212" s="2">
        <v>24.677934782608705</v>
      </c>
      <c r="R212" s="2">
        <v>0.20161996755640768</v>
      </c>
      <c r="S212" s="2">
        <v>5.5718478260869571</v>
      </c>
      <c r="T212" s="2">
        <v>14.028804347826084</v>
      </c>
      <c r="U212" s="2">
        <v>0</v>
      </c>
      <c r="V212" s="2">
        <v>0.13296416457749591</v>
      </c>
      <c r="W212" s="2">
        <v>8.8069565217391297</v>
      </c>
      <c r="X212" s="2">
        <v>6.9441304347826085</v>
      </c>
      <c r="Y212" s="2">
        <v>0</v>
      </c>
      <c r="Z212" s="2">
        <v>0.10685002212063117</v>
      </c>
      <c r="AA212" s="2">
        <v>0</v>
      </c>
      <c r="AB212" s="2">
        <v>0</v>
      </c>
      <c r="AC212" s="2">
        <v>0.77445652173913049</v>
      </c>
      <c r="AD212" s="2">
        <v>0</v>
      </c>
      <c r="AE212" s="2">
        <v>7.488478260869563</v>
      </c>
      <c r="AF212" s="2">
        <v>0</v>
      </c>
      <c r="AG212" s="2">
        <v>0.60869565217391308</v>
      </c>
      <c r="AH212" t="s">
        <v>917</v>
      </c>
      <c r="AI212">
        <v>9</v>
      </c>
    </row>
    <row r="213" spans="1:35" x14ac:dyDescent="0.25">
      <c r="A213" t="s">
        <v>2660</v>
      </c>
      <c r="B213" t="s">
        <v>1982</v>
      </c>
      <c r="C213" t="s">
        <v>2348</v>
      </c>
      <c r="D213" t="s">
        <v>2610</v>
      </c>
      <c r="E213" s="2">
        <v>39.065217391304351</v>
      </c>
      <c r="F213" s="2">
        <v>0</v>
      </c>
      <c r="G213" s="2">
        <v>0</v>
      </c>
      <c r="H213" s="2">
        <v>0</v>
      </c>
      <c r="I213" s="2">
        <v>4.8331521739130432</v>
      </c>
      <c r="J213" s="2">
        <v>0</v>
      </c>
      <c r="K213" s="2">
        <v>0</v>
      </c>
      <c r="L213" s="2">
        <v>0.18206521739130435</v>
      </c>
      <c r="M213" s="2">
        <v>5.0108695652173916</v>
      </c>
      <c r="N213" s="2">
        <v>0</v>
      </c>
      <c r="O213" s="2">
        <v>0.12826933778519756</v>
      </c>
      <c r="P213" s="2">
        <v>0</v>
      </c>
      <c r="Q213" s="2">
        <v>4.8505434782608692</v>
      </c>
      <c r="R213" s="2">
        <v>0.12416527545909847</v>
      </c>
      <c r="S213" s="2">
        <v>0</v>
      </c>
      <c r="T213" s="2">
        <v>0</v>
      </c>
      <c r="U213" s="2">
        <v>0</v>
      </c>
      <c r="V213" s="2">
        <v>0</v>
      </c>
      <c r="W213" s="2">
        <v>0</v>
      </c>
      <c r="X213" s="2">
        <v>0</v>
      </c>
      <c r="Y213" s="2">
        <v>0</v>
      </c>
      <c r="Z213" s="2">
        <v>0</v>
      </c>
      <c r="AA213" s="2">
        <v>0</v>
      </c>
      <c r="AB213" s="2">
        <v>0</v>
      </c>
      <c r="AC213" s="2">
        <v>0</v>
      </c>
      <c r="AD213" s="2">
        <v>0</v>
      </c>
      <c r="AE213" s="2">
        <v>38.002499999999998</v>
      </c>
      <c r="AF213" s="2">
        <v>0</v>
      </c>
      <c r="AG213" s="2">
        <v>0</v>
      </c>
      <c r="AH213" t="s">
        <v>843</v>
      </c>
      <c r="AI213">
        <v>9</v>
      </c>
    </row>
    <row r="214" spans="1:35" x14ac:dyDescent="0.25">
      <c r="A214" t="s">
        <v>2660</v>
      </c>
      <c r="B214" t="s">
        <v>1158</v>
      </c>
      <c r="C214" t="s">
        <v>2294</v>
      </c>
      <c r="D214" t="s">
        <v>2605</v>
      </c>
      <c r="E214" s="2">
        <v>65.271739130434781</v>
      </c>
      <c r="F214" s="2">
        <v>3.2173913043478262</v>
      </c>
      <c r="G214" s="2">
        <v>0</v>
      </c>
      <c r="H214" s="2">
        <v>0</v>
      </c>
      <c r="I214" s="2">
        <v>0</v>
      </c>
      <c r="J214" s="2">
        <v>0</v>
      </c>
      <c r="K214" s="2">
        <v>0</v>
      </c>
      <c r="L214" s="2">
        <v>0.86065217391304361</v>
      </c>
      <c r="M214" s="2">
        <v>5.1684782608695681</v>
      </c>
      <c r="N214" s="2">
        <v>0</v>
      </c>
      <c r="O214" s="2">
        <v>7.9184013322231517E-2</v>
      </c>
      <c r="P214" s="2">
        <v>6.0032608695652172</v>
      </c>
      <c r="Q214" s="2">
        <v>9.5318478260869579</v>
      </c>
      <c r="R214" s="2">
        <v>0.2380066611157369</v>
      </c>
      <c r="S214" s="2">
        <v>4.6809782608695647</v>
      </c>
      <c r="T214" s="2">
        <v>3.2503260869565223</v>
      </c>
      <c r="U214" s="2">
        <v>0</v>
      </c>
      <c r="V214" s="2">
        <v>0.12151207327227311</v>
      </c>
      <c r="W214" s="2">
        <v>7.4831521739130427</v>
      </c>
      <c r="X214" s="2">
        <v>3.014239130434782</v>
      </c>
      <c r="Y214" s="2">
        <v>0</v>
      </c>
      <c r="Z214" s="2">
        <v>0.16082597835137386</v>
      </c>
      <c r="AA214" s="2">
        <v>0</v>
      </c>
      <c r="AB214" s="2">
        <v>0</v>
      </c>
      <c r="AC214" s="2">
        <v>0</v>
      </c>
      <c r="AD214" s="2">
        <v>0</v>
      </c>
      <c r="AE214" s="2">
        <v>0</v>
      </c>
      <c r="AF214" s="2">
        <v>0</v>
      </c>
      <c r="AG214" s="2">
        <v>0</v>
      </c>
      <c r="AH214" t="s">
        <v>21</v>
      </c>
      <c r="AI214">
        <v>9</v>
      </c>
    </row>
    <row r="215" spans="1:35" x14ac:dyDescent="0.25">
      <c r="A215" t="s">
        <v>2660</v>
      </c>
      <c r="B215" t="s">
        <v>1543</v>
      </c>
      <c r="C215" t="s">
        <v>2465</v>
      </c>
      <c r="D215" t="s">
        <v>2640</v>
      </c>
      <c r="E215" s="2">
        <v>76.402173913043484</v>
      </c>
      <c r="F215" s="2">
        <v>25.13663043478261</v>
      </c>
      <c r="G215" s="2">
        <v>0</v>
      </c>
      <c r="H215" s="2">
        <v>0</v>
      </c>
      <c r="I215" s="2">
        <v>16.741304347826084</v>
      </c>
      <c r="J215" s="2">
        <v>0</v>
      </c>
      <c r="K215" s="2">
        <v>0</v>
      </c>
      <c r="L215" s="2">
        <v>4.7028260869565228</v>
      </c>
      <c r="M215" s="2">
        <v>0</v>
      </c>
      <c r="N215" s="2">
        <v>11.119782608695656</v>
      </c>
      <c r="O215" s="2">
        <v>0.14554275145824447</v>
      </c>
      <c r="P215" s="2">
        <v>0</v>
      </c>
      <c r="Q215" s="2">
        <v>0</v>
      </c>
      <c r="R215" s="2">
        <v>0</v>
      </c>
      <c r="S215" s="2">
        <v>0</v>
      </c>
      <c r="T215" s="2">
        <v>0</v>
      </c>
      <c r="U215" s="2">
        <v>0</v>
      </c>
      <c r="V215" s="2">
        <v>0</v>
      </c>
      <c r="W215" s="2">
        <v>8.7546739130434741</v>
      </c>
      <c r="X215" s="2">
        <v>9.2270652173913028</v>
      </c>
      <c r="Y215" s="2">
        <v>0</v>
      </c>
      <c r="Z215" s="2">
        <v>0.23535638070849327</v>
      </c>
      <c r="AA215" s="2">
        <v>0</v>
      </c>
      <c r="AB215" s="2">
        <v>0</v>
      </c>
      <c r="AC215" s="2">
        <v>0</v>
      </c>
      <c r="AD215" s="2">
        <v>0</v>
      </c>
      <c r="AE215" s="2">
        <v>0</v>
      </c>
      <c r="AF215" s="2">
        <v>0</v>
      </c>
      <c r="AG215" s="2">
        <v>0</v>
      </c>
      <c r="AH215" t="s">
        <v>409</v>
      </c>
      <c r="AI215">
        <v>9</v>
      </c>
    </row>
    <row r="216" spans="1:35" x14ac:dyDescent="0.25">
      <c r="A216" t="s">
        <v>2660</v>
      </c>
      <c r="B216" t="s">
        <v>2177</v>
      </c>
      <c r="C216" t="s">
        <v>2413</v>
      </c>
      <c r="D216" t="s">
        <v>2636</v>
      </c>
      <c r="E216" s="2">
        <v>49.097826086956523</v>
      </c>
      <c r="F216" s="2">
        <v>4.5217391304347823</v>
      </c>
      <c r="G216" s="2">
        <v>0.28260869565217389</v>
      </c>
      <c r="H216" s="2">
        <v>0</v>
      </c>
      <c r="I216" s="2">
        <v>1.5</v>
      </c>
      <c r="J216" s="2">
        <v>0</v>
      </c>
      <c r="K216" s="2">
        <v>0</v>
      </c>
      <c r="L216" s="2">
        <v>0</v>
      </c>
      <c r="M216" s="2">
        <v>0</v>
      </c>
      <c r="N216" s="2">
        <v>5.7435869565217388</v>
      </c>
      <c r="O216" s="2">
        <v>0.11698251051582909</v>
      </c>
      <c r="P216" s="2">
        <v>4.8425000000000011</v>
      </c>
      <c r="Q216" s="2">
        <v>3.8405434782608689</v>
      </c>
      <c r="R216" s="2">
        <v>0.17685189284923622</v>
      </c>
      <c r="S216" s="2">
        <v>0</v>
      </c>
      <c r="T216" s="2">
        <v>0</v>
      </c>
      <c r="U216" s="2">
        <v>0</v>
      </c>
      <c r="V216" s="2">
        <v>0</v>
      </c>
      <c r="W216" s="2">
        <v>0</v>
      </c>
      <c r="X216" s="2">
        <v>0</v>
      </c>
      <c r="Y216" s="2">
        <v>0</v>
      </c>
      <c r="Z216" s="2">
        <v>0</v>
      </c>
      <c r="AA216" s="2">
        <v>0</v>
      </c>
      <c r="AB216" s="2">
        <v>0.13043478260869565</v>
      </c>
      <c r="AC216" s="2">
        <v>0</v>
      </c>
      <c r="AD216" s="2">
        <v>0</v>
      </c>
      <c r="AE216" s="2">
        <v>0</v>
      </c>
      <c r="AF216" s="2">
        <v>0</v>
      </c>
      <c r="AG216" s="2">
        <v>0</v>
      </c>
      <c r="AH216" t="s">
        <v>1045</v>
      </c>
      <c r="AI216">
        <v>9</v>
      </c>
    </row>
    <row r="217" spans="1:35" x14ac:dyDescent="0.25">
      <c r="A217" t="s">
        <v>2660</v>
      </c>
      <c r="B217" t="s">
        <v>2002</v>
      </c>
      <c r="C217" t="s">
        <v>2294</v>
      </c>
      <c r="D217" t="s">
        <v>2605</v>
      </c>
      <c r="E217" s="2">
        <v>288.33695652173913</v>
      </c>
      <c r="F217" s="2">
        <v>5.5652173913043477</v>
      </c>
      <c r="G217" s="2">
        <v>3.5380434782608696</v>
      </c>
      <c r="H217" s="2">
        <v>0.98913043478260865</v>
      </c>
      <c r="I217" s="2">
        <v>6.4565217391304346</v>
      </c>
      <c r="J217" s="2">
        <v>0</v>
      </c>
      <c r="K217" s="2">
        <v>0</v>
      </c>
      <c r="L217" s="2">
        <v>8.3335869565217404</v>
      </c>
      <c r="M217" s="2">
        <v>33.911086956521743</v>
      </c>
      <c r="N217" s="2">
        <v>0</v>
      </c>
      <c r="O217" s="2">
        <v>0.11760922833339618</v>
      </c>
      <c r="P217" s="2">
        <v>5.4782608695652177</v>
      </c>
      <c r="Q217" s="2">
        <v>47.210326086956506</v>
      </c>
      <c r="R217" s="2">
        <v>0.18273268745052207</v>
      </c>
      <c r="S217" s="2">
        <v>17.371739130434779</v>
      </c>
      <c r="T217" s="2">
        <v>23.960543478260867</v>
      </c>
      <c r="U217" s="2">
        <v>0</v>
      </c>
      <c r="V217" s="2">
        <v>0.14334715572812606</v>
      </c>
      <c r="W217" s="2">
        <v>15.190326086956512</v>
      </c>
      <c r="X217" s="2">
        <v>26.696847826086959</v>
      </c>
      <c r="Y217" s="2">
        <v>0</v>
      </c>
      <c r="Z217" s="2">
        <v>0.14527161005767705</v>
      </c>
      <c r="AA217" s="2">
        <v>0</v>
      </c>
      <c r="AB217" s="2">
        <v>0</v>
      </c>
      <c r="AC217" s="2">
        <v>0</v>
      </c>
      <c r="AD217" s="2">
        <v>0</v>
      </c>
      <c r="AE217" s="2">
        <v>8.3822826086956486</v>
      </c>
      <c r="AF217" s="2">
        <v>0</v>
      </c>
      <c r="AG217" s="2">
        <v>0</v>
      </c>
      <c r="AH217" t="s">
        <v>864</v>
      </c>
      <c r="AI217">
        <v>9</v>
      </c>
    </row>
    <row r="218" spans="1:35" x14ac:dyDescent="0.25">
      <c r="A218" t="s">
        <v>2660</v>
      </c>
      <c r="B218" t="s">
        <v>1138</v>
      </c>
      <c r="C218" t="s">
        <v>2276</v>
      </c>
      <c r="D218" t="s">
        <v>2603</v>
      </c>
      <c r="E218" s="2">
        <v>91.673913043478265</v>
      </c>
      <c r="F218" s="2">
        <v>5.5654347826086958</v>
      </c>
      <c r="G218" s="2">
        <v>0.2608695652173913</v>
      </c>
      <c r="H218" s="2">
        <v>0.2608695652173913</v>
      </c>
      <c r="I218" s="2">
        <v>5.431304347826087</v>
      </c>
      <c r="J218" s="2">
        <v>0</v>
      </c>
      <c r="K218" s="2">
        <v>0</v>
      </c>
      <c r="L218" s="2">
        <v>8.152173913043478E-3</v>
      </c>
      <c r="M218" s="2">
        <v>4.648586956521739</v>
      </c>
      <c r="N218" s="2">
        <v>10.619021739130435</v>
      </c>
      <c r="O218" s="2">
        <v>0.1665425658050747</v>
      </c>
      <c r="P218" s="2">
        <v>5.1277173913043486</v>
      </c>
      <c r="Q218" s="2">
        <v>18.705543478260864</v>
      </c>
      <c r="R218" s="2">
        <v>0.25997865781361151</v>
      </c>
      <c r="S218" s="2">
        <v>0.68478260869565222</v>
      </c>
      <c r="T218" s="2">
        <v>6.3322826086956514</v>
      </c>
      <c r="U218" s="2">
        <v>0</v>
      </c>
      <c r="V218" s="2">
        <v>7.6543751482096273E-2</v>
      </c>
      <c r="W218" s="2">
        <v>7.4266304347826084</v>
      </c>
      <c r="X218" s="2">
        <v>0</v>
      </c>
      <c r="Y218" s="2">
        <v>0</v>
      </c>
      <c r="Z218" s="2">
        <v>8.1011382499407161E-2</v>
      </c>
      <c r="AA218" s="2">
        <v>6.5217391304347824E-2</v>
      </c>
      <c r="AB218" s="2">
        <v>4.3478260869565216E-2</v>
      </c>
      <c r="AC218" s="2">
        <v>0</v>
      </c>
      <c r="AD218" s="2">
        <v>0</v>
      </c>
      <c r="AE218" s="2">
        <v>0</v>
      </c>
      <c r="AF218" s="2">
        <v>0</v>
      </c>
      <c r="AG218" s="2">
        <v>0.2608695652173913</v>
      </c>
      <c r="AH218" t="s">
        <v>1</v>
      </c>
      <c r="AI218">
        <v>9</v>
      </c>
    </row>
    <row r="219" spans="1:35" x14ac:dyDescent="0.25">
      <c r="A219" t="s">
        <v>2660</v>
      </c>
      <c r="B219" t="s">
        <v>1466</v>
      </c>
      <c r="C219" t="s">
        <v>2300</v>
      </c>
      <c r="D219" t="s">
        <v>2605</v>
      </c>
      <c r="E219" s="2">
        <v>89.380434782608702</v>
      </c>
      <c r="F219" s="2">
        <v>5.5652173913043477</v>
      </c>
      <c r="G219" s="2">
        <v>0.30434782608695654</v>
      </c>
      <c r="H219" s="2">
        <v>0.52173913043478259</v>
      </c>
      <c r="I219" s="2">
        <v>2.7204347826086956</v>
      </c>
      <c r="J219" s="2">
        <v>0</v>
      </c>
      <c r="K219" s="2">
        <v>0</v>
      </c>
      <c r="L219" s="2">
        <v>3.2317391304347831</v>
      </c>
      <c r="M219" s="2">
        <v>0</v>
      </c>
      <c r="N219" s="2">
        <v>10.017391304347825</v>
      </c>
      <c r="O219" s="2">
        <v>0.11207588471360816</v>
      </c>
      <c r="P219" s="2">
        <v>0</v>
      </c>
      <c r="Q219" s="2">
        <v>12.526521739130432</v>
      </c>
      <c r="R219" s="2">
        <v>0.14014836434391337</v>
      </c>
      <c r="S219" s="2">
        <v>5.7744565217391308</v>
      </c>
      <c r="T219" s="2">
        <v>11.195108695652175</v>
      </c>
      <c r="U219" s="2">
        <v>0</v>
      </c>
      <c r="V219" s="2">
        <v>0.18985771616198469</v>
      </c>
      <c r="W219" s="2">
        <v>5.5394565217391296</v>
      </c>
      <c r="X219" s="2">
        <v>11.54271739130435</v>
      </c>
      <c r="Y219" s="2">
        <v>0</v>
      </c>
      <c r="Z219" s="2">
        <v>0.19111759698406908</v>
      </c>
      <c r="AA219" s="2">
        <v>0</v>
      </c>
      <c r="AB219" s="2">
        <v>0</v>
      </c>
      <c r="AC219" s="2">
        <v>0</v>
      </c>
      <c r="AD219" s="2">
        <v>0</v>
      </c>
      <c r="AE219" s="2">
        <v>0</v>
      </c>
      <c r="AF219" s="2">
        <v>0</v>
      </c>
      <c r="AG219" s="2">
        <v>0.13043478260869565</v>
      </c>
      <c r="AH219" t="s">
        <v>331</v>
      </c>
      <c r="AI219">
        <v>9</v>
      </c>
    </row>
    <row r="220" spans="1:35" x14ac:dyDescent="0.25">
      <c r="A220" t="s">
        <v>2660</v>
      </c>
      <c r="B220" t="s">
        <v>1236</v>
      </c>
      <c r="C220" t="s">
        <v>2281</v>
      </c>
      <c r="D220" t="s">
        <v>2603</v>
      </c>
      <c r="E220" s="2">
        <v>69.402173913043484</v>
      </c>
      <c r="F220" s="2">
        <v>5.5652173913043477</v>
      </c>
      <c r="G220" s="2">
        <v>0.13043478260869565</v>
      </c>
      <c r="H220" s="2">
        <v>0</v>
      </c>
      <c r="I220" s="2">
        <v>1.5906521739130439</v>
      </c>
      <c r="J220" s="2">
        <v>0</v>
      </c>
      <c r="K220" s="2">
        <v>0</v>
      </c>
      <c r="L220" s="2">
        <v>3.8971739130434759</v>
      </c>
      <c r="M220" s="2">
        <v>0</v>
      </c>
      <c r="N220" s="2">
        <v>4.5217391304347823</v>
      </c>
      <c r="O220" s="2">
        <v>6.5152701644479241E-2</v>
      </c>
      <c r="P220" s="2">
        <v>5.0414130434782605</v>
      </c>
      <c r="Q220" s="2">
        <v>11.51532608695652</v>
      </c>
      <c r="R220" s="2">
        <v>0.23856225528582611</v>
      </c>
      <c r="S220" s="2">
        <v>9.2608695652173903E-2</v>
      </c>
      <c r="T220" s="2">
        <v>6.3221739130434802</v>
      </c>
      <c r="U220" s="2">
        <v>0</v>
      </c>
      <c r="V220" s="2">
        <v>9.2429130775254525E-2</v>
      </c>
      <c r="W220" s="2">
        <v>5.3454347826086952</v>
      </c>
      <c r="X220" s="2">
        <v>0.72923913043478261</v>
      </c>
      <c r="Y220" s="2">
        <v>0</v>
      </c>
      <c r="Z220" s="2">
        <v>8.7528582615505085E-2</v>
      </c>
      <c r="AA220" s="2">
        <v>0</v>
      </c>
      <c r="AB220" s="2">
        <v>0</v>
      </c>
      <c r="AC220" s="2">
        <v>0</v>
      </c>
      <c r="AD220" s="2">
        <v>0</v>
      </c>
      <c r="AE220" s="2">
        <v>41.789673913043472</v>
      </c>
      <c r="AF220" s="2">
        <v>0</v>
      </c>
      <c r="AG220" s="2">
        <v>3.2608695652173912E-2</v>
      </c>
      <c r="AH220" t="s">
        <v>99</v>
      </c>
      <c r="AI220">
        <v>9</v>
      </c>
    </row>
    <row r="221" spans="1:35" x14ac:dyDescent="0.25">
      <c r="A221" t="s">
        <v>2660</v>
      </c>
      <c r="B221" t="s">
        <v>1236</v>
      </c>
      <c r="C221" t="s">
        <v>2434</v>
      </c>
      <c r="D221" t="s">
        <v>2625</v>
      </c>
      <c r="E221" s="2">
        <v>29.293478260869566</v>
      </c>
      <c r="F221" s="2">
        <v>5.3615217391304357</v>
      </c>
      <c r="G221" s="2">
        <v>0</v>
      </c>
      <c r="H221" s="2">
        <v>0</v>
      </c>
      <c r="I221" s="2">
        <v>23.073369565217391</v>
      </c>
      <c r="J221" s="2">
        <v>0</v>
      </c>
      <c r="K221" s="2">
        <v>0</v>
      </c>
      <c r="L221" s="2">
        <v>0</v>
      </c>
      <c r="M221" s="2">
        <v>0</v>
      </c>
      <c r="N221" s="2">
        <v>0.74663043478260871</v>
      </c>
      <c r="O221" s="2">
        <v>2.5487940630797772E-2</v>
      </c>
      <c r="P221" s="2">
        <v>0</v>
      </c>
      <c r="Q221" s="2">
        <v>17.27673913043478</v>
      </c>
      <c r="R221" s="2">
        <v>0.5897810760667902</v>
      </c>
      <c r="S221" s="2">
        <v>0</v>
      </c>
      <c r="T221" s="2">
        <v>0</v>
      </c>
      <c r="U221" s="2">
        <v>0</v>
      </c>
      <c r="V221" s="2">
        <v>0</v>
      </c>
      <c r="W221" s="2">
        <v>0</v>
      </c>
      <c r="X221" s="2">
        <v>0</v>
      </c>
      <c r="Y221" s="2">
        <v>0</v>
      </c>
      <c r="Z221" s="2">
        <v>0</v>
      </c>
      <c r="AA221" s="2">
        <v>0</v>
      </c>
      <c r="AB221" s="2">
        <v>0</v>
      </c>
      <c r="AC221" s="2">
        <v>3.7961956521739131</v>
      </c>
      <c r="AD221" s="2">
        <v>10.687065217391305</v>
      </c>
      <c r="AE221" s="2">
        <v>0</v>
      </c>
      <c r="AF221" s="2">
        <v>0</v>
      </c>
      <c r="AG221" s="2">
        <v>0</v>
      </c>
      <c r="AH221" t="s">
        <v>297</v>
      </c>
      <c r="AI221">
        <v>9</v>
      </c>
    </row>
    <row r="222" spans="1:35" x14ac:dyDescent="0.25">
      <c r="A222" t="s">
        <v>2660</v>
      </c>
      <c r="B222" t="s">
        <v>1514</v>
      </c>
      <c r="C222" t="s">
        <v>2288</v>
      </c>
      <c r="D222" t="s">
        <v>2603</v>
      </c>
      <c r="E222" s="2">
        <v>59.554347826086953</v>
      </c>
      <c r="F222" s="2">
        <v>5.478478260869565</v>
      </c>
      <c r="G222" s="2">
        <v>0.32608695652173914</v>
      </c>
      <c r="H222" s="2">
        <v>6.5217391304347824E-2</v>
      </c>
      <c r="I222" s="2">
        <v>0.49619565217391304</v>
      </c>
      <c r="J222" s="2">
        <v>0</v>
      </c>
      <c r="K222" s="2">
        <v>0</v>
      </c>
      <c r="L222" s="2">
        <v>1.3016304347826086</v>
      </c>
      <c r="M222" s="2">
        <v>5.3873913043478288</v>
      </c>
      <c r="N222" s="2">
        <v>0</v>
      </c>
      <c r="O222" s="2">
        <v>9.0461763095455422E-2</v>
      </c>
      <c r="P222" s="2">
        <v>4.9758695652173914</v>
      </c>
      <c r="Q222" s="2">
        <v>10.121847826086958</v>
      </c>
      <c r="R222" s="2">
        <v>0.25351158970615079</v>
      </c>
      <c r="S222" s="2">
        <v>5.6329347826087082</v>
      </c>
      <c r="T222" s="2">
        <v>0</v>
      </c>
      <c r="U222" s="2">
        <v>0</v>
      </c>
      <c r="V222" s="2">
        <v>9.4584778244205359E-2</v>
      </c>
      <c r="W222" s="2">
        <v>3.2744565217391304</v>
      </c>
      <c r="X222" s="2">
        <v>9.986956521739133</v>
      </c>
      <c r="Y222" s="2">
        <v>0</v>
      </c>
      <c r="Z222" s="2">
        <v>0.22267749589341126</v>
      </c>
      <c r="AA222" s="2">
        <v>0</v>
      </c>
      <c r="AB222" s="2">
        <v>0</v>
      </c>
      <c r="AC222" s="2">
        <v>0</v>
      </c>
      <c r="AD222" s="2">
        <v>0</v>
      </c>
      <c r="AE222" s="2">
        <v>0</v>
      </c>
      <c r="AF222" s="2">
        <v>0</v>
      </c>
      <c r="AG222" s="2">
        <v>0</v>
      </c>
      <c r="AH222" t="s">
        <v>379</v>
      </c>
      <c r="AI222">
        <v>9</v>
      </c>
    </row>
    <row r="223" spans="1:35" x14ac:dyDescent="0.25">
      <c r="A223" t="s">
        <v>2660</v>
      </c>
      <c r="B223" t="s">
        <v>1164</v>
      </c>
      <c r="C223" t="s">
        <v>2288</v>
      </c>
      <c r="D223" t="s">
        <v>2603</v>
      </c>
      <c r="E223" s="2">
        <v>98.902173913043484</v>
      </c>
      <c r="F223" s="2">
        <v>5.8410869565217389</v>
      </c>
      <c r="G223" s="2">
        <v>0</v>
      </c>
      <c r="H223" s="2">
        <v>0</v>
      </c>
      <c r="I223" s="2">
        <v>0</v>
      </c>
      <c r="J223" s="2">
        <v>0</v>
      </c>
      <c r="K223" s="2">
        <v>0</v>
      </c>
      <c r="L223" s="2">
        <v>8.3010869565217416</v>
      </c>
      <c r="M223" s="2">
        <v>5.5161956521739137</v>
      </c>
      <c r="N223" s="2">
        <v>3.7643478260869556</v>
      </c>
      <c r="O223" s="2">
        <v>9.3835586328167922E-2</v>
      </c>
      <c r="P223" s="2">
        <v>4.6329347826086966</v>
      </c>
      <c r="Q223" s="2">
        <v>5.9717391304347833</v>
      </c>
      <c r="R223" s="2">
        <v>0.10722387075502804</v>
      </c>
      <c r="S223" s="2">
        <v>3.9405434782608695</v>
      </c>
      <c r="T223" s="2">
        <v>0</v>
      </c>
      <c r="U223" s="2">
        <v>0</v>
      </c>
      <c r="V223" s="2">
        <v>3.9842839872513462E-2</v>
      </c>
      <c r="W223" s="2">
        <v>9.1377173913043634</v>
      </c>
      <c r="X223" s="2">
        <v>5.2208695652173915</v>
      </c>
      <c r="Y223" s="2">
        <v>4.9170652173913041</v>
      </c>
      <c r="Z223" s="2">
        <v>0.19489614243323458</v>
      </c>
      <c r="AA223" s="2">
        <v>0</v>
      </c>
      <c r="AB223" s="2">
        <v>0</v>
      </c>
      <c r="AC223" s="2">
        <v>0</v>
      </c>
      <c r="AD223" s="2">
        <v>0</v>
      </c>
      <c r="AE223" s="2">
        <v>38.965978260869569</v>
      </c>
      <c r="AF223" s="2">
        <v>0</v>
      </c>
      <c r="AG223" s="2">
        <v>0</v>
      </c>
      <c r="AH223" t="s">
        <v>27</v>
      </c>
      <c r="AI223">
        <v>9</v>
      </c>
    </row>
    <row r="224" spans="1:35" x14ac:dyDescent="0.25">
      <c r="A224" t="s">
        <v>2660</v>
      </c>
      <c r="B224" t="s">
        <v>1281</v>
      </c>
      <c r="C224" t="s">
        <v>2350</v>
      </c>
      <c r="D224" t="s">
        <v>2603</v>
      </c>
      <c r="E224" s="2">
        <v>85.902173913043484</v>
      </c>
      <c r="F224" s="2">
        <v>11.130434782608695</v>
      </c>
      <c r="G224" s="2">
        <v>0.19565217391304349</v>
      </c>
      <c r="H224" s="2">
        <v>0</v>
      </c>
      <c r="I224" s="2">
        <v>5.3913043478260869</v>
      </c>
      <c r="J224" s="2">
        <v>0</v>
      </c>
      <c r="K224" s="2">
        <v>0</v>
      </c>
      <c r="L224" s="2">
        <v>7.1544565217391307</v>
      </c>
      <c r="M224" s="2">
        <v>5.8229347826086961</v>
      </c>
      <c r="N224" s="2">
        <v>0</v>
      </c>
      <c r="O224" s="2">
        <v>6.7785651018600526E-2</v>
      </c>
      <c r="P224" s="2">
        <v>4.9615217391304354</v>
      </c>
      <c r="Q224" s="2">
        <v>5.1739130434782608</v>
      </c>
      <c r="R224" s="2">
        <v>0.11798810578261419</v>
      </c>
      <c r="S224" s="2">
        <v>5.2060869565217391</v>
      </c>
      <c r="T224" s="2">
        <v>0</v>
      </c>
      <c r="U224" s="2">
        <v>0</v>
      </c>
      <c r="V224" s="2">
        <v>6.0604833607490825E-2</v>
      </c>
      <c r="W224" s="2">
        <v>5.9056521739130563</v>
      </c>
      <c r="X224" s="2">
        <v>10.903695652173912</v>
      </c>
      <c r="Y224" s="2">
        <v>0.98880434782608695</v>
      </c>
      <c r="Z224" s="2">
        <v>0.20719094014931053</v>
      </c>
      <c r="AA224" s="2">
        <v>0</v>
      </c>
      <c r="AB224" s="2">
        <v>0</v>
      </c>
      <c r="AC224" s="2">
        <v>0</v>
      </c>
      <c r="AD224" s="2">
        <v>0</v>
      </c>
      <c r="AE224" s="2">
        <v>0</v>
      </c>
      <c r="AF224" s="2">
        <v>0</v>
      </c>
      <c r="AG224" s="2">
        <v>0</v>
      </c>
      <c r="AH224" t="s">
        <v>144</v>
      </c>
      <c r="AI224">
        <v>9</v>
      </c>
    </row>
    <row r="225" spans="1:35" x14ac:dyDescent="0.25">
      <c r="A225" t="s">
        <v>2660</v>
      </c>
      <c r="B225" t="s">
        <v>1554</v>
      </c>
      <c r="C225" t="s">
        <v>2286</v>
      </c>
      <c r="D225" t="s">
        <v>2603</v>
      </c>
      <c r="E225" s="2">
        <v>88.032608695652172</v>
      </c>
      <c r="F225" s="2">
        <v>5.4782608695652177</v>
      </c>
      <c r="G225" s="2">
        <v>0.10869565217391304</v>
      </c>
      <c r="H225" s="2">
        <v>0</v>
      </c>
      <c r="I225" s="2">
        <v>0.91032608695652173</v>
      </c>
      <c r="J225" s="2">
        <v>0</v>
      </c>
      <c r="K225" s="2">
        <v>0</v>
      </c>
      <c r="L225" s="2">
        <v>0.73641304347826086</v>
      </c>
      <c r="M225" s="2">
        <v>6.0296739130434789</v>
      </c>
      <c r="N225" s="2">
        <v>2.6802173913043479</v>
      </c>
      <c r="O225" s="2">
        <v>9.8939375231510085E-2</v>
      </c>
      <c r="P225" s="2">
        <v>5.4853260869565243</v>
      </c>
      <c r="Q225" s="2">
        <v>15.423804347826099</v>
      </c>
      <c r="R225" s="2">
        <v>0.23751574268428222</v>
      </c>
      <c r="S225" s="2">
        <v>5.6218478260869693</v>
      </c>
      <c r="T225" s="2">
        <v>0</v>
      </c>
      <c r="U225" s="2">
        <v>0</v>
      </c>
      <c r="V225" s="2">
        <v>6.3860970490184119E-2</v>
      </c>
      <c r="W225" s="2">
        <v>4.6872826086956527</v>
      </c>
      <c r="X225" s="2">
        <v>5.5643478260869568</v>
      </c>
      <c r="Y225" s="2">
        <v>2.4940217391304347</v>
      </c>
      <c r="Z225" s="2">
        <v>0.1447833065810594</v>
      </c>
      <c r="AA225" s="2">
        <v>0</v>
      </c>
      <c r="AB225" s="2">
        <v>0</v>
      </c>
      <c r="AC225" s="2">
        <v>0</v>
      </c>
      <c r="AD225" s="2">
        <v>0</v>
      </c>
      <c r="AE225" s="2">
        <v>0</v>
      </c>
      <c r="AF225" s="2">
        <v>0</v>
      </c>
      <c r="AG225" s="2">
        <v>0</v>
      </c>
      <c r="AH225" t="s">
        <v>420</v>
      </c>
      <c r="AI225">
        <v>9</v>
      </c>
    </row>
    <row r="226" spans="1:35" x14ac:dyDescent="0.25">
      <c r="A226" t="s">
        <v>2660</v>
      </c>
      <c r="B226" t="s">
        <v>1517</v>
      </c>
      <c r="C226" t="s">
        <v>2402</v>
      </c>
      <c r="D226" t="s">
        <v>2602</v>
      </c>
      <c r="E226" s="2">
        <v>107.53260869565217</v>
      </c>
      <c r="F226" s="2">
        <v>27.614782608695656</v>
      </c>
      <c r="G226" s="2">
        <v>0</v>
      </c>
      <c r="H226" s="2">
        <v>0</v>
      </c>
      <c r="I226" s="2">
        <v>0</v>
      </c>
      <c r="J226" s="2">
        <v>0</v>
      </c>
      <c r="K226" s="2">
        <v>0</v>
      </c>
      <c r="L226" s="2">
        <v>0</v>
      </c>
      <c r="M226" s="2">
        <v>6.1911956521739135</v>
      </c>
      <c r="N226" s="2">
        <v>3.5193478260869564</v>
      </c>
      <c r="O226" s="2">
        <v>9.030324471848783E-2</v>
      </c>
      <c r="P226" s="2">
        <v>5.7448913043478269</v>
      </c>
      <c r="Q226" s="2">
        <v>8.8343478260869581</v>
      </c>
      <c r="R226" s="2">
        <v>0.13557970282017592</v>
      </c>
      <c r="S226" s="2">
        <v>0</v>
      </c>
      <c r="T226" s="2">
        <v>0</v>
      </c>
      <c r="U226" s="2">
        <v>0</v>
      </c>
      <c r="V226" s="2">
        <v>0</v>
      </c>
      <c r="W226" s="2">
        <v>0</v>
      </c>
      <c r="X226" s="2">
        <v>0</v>
      </c>
      <c r="Y226" s="2">
        <v>0</v>
      </c>
      <c r="Z226" s="2">
        <v>0</v>
      </c>
      <c r="AA226" s="2">
        <v>0</v>
      </c>
      <c r="AB226" s="2">
        <v>0</v>
      </c>
      <c r="AC226" s="2">
        <v>0</v>
      </c>
      <c r="AD226" s="2">
        <v>0</v>
      </c>
      <c r="AE226" s="2">
        <v>0</v>
      </c>
      <c r="AF226" s="2">
        <v>0</v>
      </c>
      <c r="AG226" s="2">
        <v>0</v>
      </c>
      <c r="AH226" t="s">
        <v>383</v>
      </c>
      <c r="AI226">
        <v>9</v>
      </c>
    </row>
    <row r="227" spans="1:35" x14ac:dyDescent="0.25">
      <c r="A227" t="s">
        <v>2660</v>
      </c>
      <c r="B227" t="s">
        <v>1692</v>
      </c>
      <c r="C227" t="s">
        <v>2286</v>
      </c>
      <c r="D227" t="s">
        <v>2603</v>
      </c>
      <c r="E227" s="2">
        <v>116.43478260869566</v>
      </c>
      <c r="F227" s="2">
        <v>3.7821739130434788</v>
      </c>
      <c r="G227" s="2">
        <v>0</v>
      </c>
      <c r="H227" s="2">
        <v>0</v>
      </c>
      <c r="I227" s="2">
        <v>2.2391304347826089</v>
      </c>
      <c r="J227" s="2">
        <v>0</v>
      </c>
      <c r="K227" s="2">
        <v>0</v>
      </c>
      <c r="L227" s="2">
        <v>10.899021739130434</v>
      </c>
      <c r="M227" s="2">
        <v>3.029239130434783</v>
      </c>
      <c r="N227" s="2">
        <v>4.9826086956521758</v>
      </c>
      <c r="O227" s="2">
        <v>6.880974607916357E-2</v>
      </c>
      <c r="P227" s="2">
        <v>4.9543478260869582</v>
      </c>
      <c r="Q227" s="2">
        <v>5.9581521739130441</v>
      </c>
      <c r="R227" s="2">
        <v>9.3721994025392094E-2</v>
      </c>
      <c r="S227" s="2">
        <v>6.0677173913043481</v>
      </c>
      <c r="T227" s="2">
        <v>0</v>
      </c>
      <c r="U227" s="2">
        <v>3.5326086956521736E-2</v>
      </c>
      <c r="V227" s="2">
        <v>5.2415982076176253E-2</v>
      </c>
      <c r="W227" s="2">
        <v>10.598804347826102</v>
      </c>
      <c r="X227" s="2">
        <v>10.241847826086957</v>
      </c>
      <c r="Y227" s="2">
        <v>4.3779347826086958</v>
      </c>
      <c r="Z227" s="2">
        <v>0.21658980582524284</v>
      </c>
      <c r="AA227" s="2">
        <v>0</v>
      </c>
      <c r="AB227" s="2">
        <v>0</v>
      </c>
      <c r="AC227" s="2">
        <v>0</v>
      </c>
      <c r="AD227" s="2">
        <v>0</v>
      </c>
      <c r="AE227" s="2">
        <v>0</v>
      </c>
      <c r="AF227" s="2">
        <v>0</v>
      </c>
      <c r="AG227" s="2">
        <v>0</v>
      </c>
      <c r="AH227" t="s">
        <v>558</v>
      </c>
      <c r="AI227">
        <v>9</v>
      </c>
    </row>
    <row r="228" spans="1:35" x14ac:dyDescent="0.25">
      <c r="A228" t="s">
        <v>2660</v>
      </c>
      <c r="B228" t="s">
        <v>2123</v>
      </c>
      <c r="C228" t="s">
        <v>2286</v>
      </c>
      <c r="D228" t="s">
        <v>2603</v>
      </c>
      <c r="E228" s="2">
        <v>59.173913043478258</v>
      </c>
      <c r="F228" s="2">
        <v>5.3479347826086956</v>
      </c>
      <c r="G228" s="2">
        <v>0</v>
      </c>
      <c r="H228" s="2">
        <v>0</v>
      </c>
      <c r="I228" s="2">
        <v>1.3385869565217392</v>
      </c>
      <c r="J228" s="2">
        <v>0</v>
      </c>
      <c r="K228" s="2">
        <v>0</v>
      </c>
      <c r="L228" s="2">
        <v>8.3152173913043494</v>
      </c>
      <c r="M228" s="2">
        <v>5.1413043478260869</v>
      </c>
      <c r="N228" s="2">
        <v>1.1738043478260871</v>
      </c>
      <c r="O228" s="2">
        <v>0.10672116091109479</v>
      </c>
      <c r="P228" s="2">
        <v>4.4318478260869565</v>
      </c>
      <c r="Q228" s="2">
        <v>7.1034782608695677</v>
      </c>
      <c r="R228" s="2">
        <v>0.19493938280675976</v>
      </c>
      <c r="S228" s="2">
        <v>4.2751086956521744</v>
      </c>
      <c r="T228" s="2">
        <v>0</v>
      </c>
      <c r="U228" s="2">
        <v>0</v>
      </c>
      <c r="V228" s="2">
        <v>7.2246509919177082E-2</v>
      </c>
      <c r="W228" s="2">
        <v>5.5407608695652177</v>
      </c>
      <c r="X228" s="2">
        <v>10.127934782608696</v>
      </c>
      <c r="Y228" s="2">
        <v>5.7407608695652197</v>
      </c>
      <c r="Z228" s="2">
        <v>0.36180565760470246</v>
      </c>
      <c r="AA228" s="2">
        <v>0</v>
      </c>
      <c r="AB228" s="2">
        <v>0</v>
      </c>
      <c r="AC228" s="2">
        <v>0</v>
      </c>
      <c r="AD228" s="2">
        <v>0</v>
      </c>
      <c r="AE228" s="2">
        <v>0</v>
      </c>
      <c r="AF228" s="2">
        <v>0</v>
      </c>
      <c r="AG228" s="2">
        <v>0</v>
      </c>
      <c r="AH228" t="s">
        <v>988</v>
      </c>
      <c r="AI228">
        <v>9</v>
      </c>
    </row>
    <row r="229" spans="1:35" x14ac:dyDescent="0.25">
      <c r="A229" t="s">
        <v>2660</v>
      </c>
      <c r="B229" t="s">
        <v>1689</v>
      </c>
      <c r="C229" t="s">
        <v>2286</v>
      </c>
      <c r="D229" t="s">
        <v>2603</v>
      </c>
      <c r="E229" s="2">
        <v>69.913043478260875</v>
      </c>
      <c r="F229" s="2">
        <v>4.6032608695652177</v>
      </c>
      <c r="G229" s="2">
        <v>0.19565217391304349</v>
      </c>
      <c r="H229" s="2">
        <v>0.22826086956521738</v>
      </c>
      <c r="I229" s="2">
        <v>1.2173913043478262</v>
      </c>
      <c r="J229" s="2">
        <v>0</v>
      </c>
      <c r="K229" s="2">
        <v>0</v>
      </c>
      <c r="L229" s="2">
        <v>2.0951086956521738</v>
      </c>
      <c r="M229" s="2">
        <v>0</v>
      </c>
      <c r="N229" s="2">
        <v>5.2989130434782608</v>
      </c>
      <c r="O229" s="2">
        <v>7.579291044776118E-2</v>
      </c>
      <c r="P229" s="2">
        <v>5.5597826086956523</v>
      </c>
      <c r="Q229" s="2">
        <v>4.7576086956521735</v>
      </c>
      <c r="R229" s="2">
        <v>0.14757462686567163</v>
      </c>
      <c r="S229" s="2">
        <v>4.6385869565217392</v>
      </c>
      <c r="T229" s="2">
        <v>5.0978260869565215</v>
      </c>
      <c r="U229" s="2">
        <v>0</v>
      </c>
      <c r="V229" s="2">
        <v>0.1392646144278607</v>
      </c>
      <c r="W229" s="2">
        <v>5.5217391304347823</v>
      </c>
      <c r="X229" s="2">
        <v>7.1114130434782608</v>
      </c>
      <c r="Y229" s="2">
        <v>0</v>
      </c>
      <c r="Z229" s="2">
        <v>0.18069807213930347</v>
      </c>
      <c r="AA229" s="2">
        <v>0</v>
      </c>
      <c r="AB229" s="2">
        <v>0</v>
      </c>
      <c r="AC229" s="2">
        <v>0</v>
      </c>
      <c r="AD229" s="2">
        <v>0</v>
      </c>
      <c r="AE229" s="2">
        <v>0</v>
      </c>
      <c r="AF229" s="2">
        <v>0</v>
      </c>
      <c r="AG229" s="2">
        <v>0</v>
      </c>
      <c r="AH229" t="s">
        <v>555</v>
      </c>
      <c r="AI229">
        <v>9</v>
      </c>
    </row>
    <row r="230" spans="1:35" x14ac:dyDescent="0.25">
      <c r="A230" t="s">
        <v>2660</v>
      </c>
      <c r="B230" t="s">
        <v>1197</v>
      </c>
      <c r="C230" t="s">
        <v>2286</v>
      </c>
      <c r="D230" t="s">
        <v>2603</v>
      </c>
      <c r="E230" s="2">
        <v>46.75</v>
      </c>
      <c r="F230" s="2">
        <v>7.2754347826086949</v>
      </c>
      <c r="G230" s="2">
        <v>0</v>
      </c>
      <c r="H230" s="2">
        <v>0</v>
      </c>
      <c r="I230" s="2">
        <v>0</v>
      </c>
      <c r="J230" s="2">
        <v>0</v>
      </c>
      <c r="K230" s="2">
        <v>0</v>
      </c>
      <c r="L230" s="2">
        <v>5.470326086956522</v>
      </c>
      <c r="M230" s="2">
        <v>3.7679347826086955</v>
      </c>
      <c r="N230" s="2">
        <v>0</v>
      </c>
      <c r="O230" s="2">
        <v>8.0597535456870498E-2</v>
      </c>
      <c r="P230" s="2">
        <v>3.9394565217391313</v>
      </c>
      <c r="Q230" s="2">
        <v>0</v>
      </c>
      <c r="R230" s="2">
        <v>8.4266449662869114E-2</v>
      </c>
      <c r="S230" s="2">
        <v>3.9594565217391304</v>
      </c>
      <c r="T230" s="2">
        <v>0</v>
      </c>
      <c r="U230" s="2">
        <v>0</v>
      </c>
      <c r="V230" s="2">
        <v>8.4694257149500116E-2</v>
      </c>
      <c r="W230" s="2">
        <v>1.1847826086956521</v>
      </c>
      <c r="X230" s="2">
        <v>6.3634782608695648</v>
      </c>
      <c r="Y230" s="2">
        <v>0</v>
      </c>
      <c r="Z230" s="2">
        <v>0.16146012555219716</v>
      </c>
      <c r="AA230" s="2">
        <v>0</v>
      </c>
      <c r="AB230" s="2">
        <v>0</v>
      </c>
      <c r="AC230" s="2">
        <v>0</v>
      </c>
      <c r="AD230" s="2">
        <v>0</v>
      </c>
      <c r="AE230" s="2">
        <v>0</v>
      </c>
      <c r="AF230" s="2">
        <v>0</v>
      </c>
      <c r="AG230" s="2">
        <v>0</v>
      </c>
      <c r="AH230" t="s">
        <v>60</v>
      </c>
      <c r="AI230">
        <v>9</v>
      </c>
    </row>
    <row r="231" spans="1:35" x14ac:dyDescent="0.25">
      <c r="A231" t="s">
        <v>2660</v>
      </c>
      <c r="B231" t="s">
        <v>1222</v>
      </c>
      <c r="C231" t="s">
        <v>2335</v>
      </c>
      <c r="D231" t="s">
        <v>2619</v>
      </c>
      <c r="E231" s="2">
        <v>137.46739130434781</v>
      </c>
      <c r="F231" s="2">
        <v>5.2173913043478262</v>
      </c>
      <c r="G231" s="2">
        <v>9.7826086956521743E-2</v>
      </c>
      <c r="H231" s="2">
        <v>0</v>
      </c>
      <c r="I231" s="2">
        <v>0.69565217391304346</v>
      </c>
      <c r="J231" s="2">
        <v>0</v>
      </c>
      <c r="K231" s="2">
        <v>0</v>
      </c>
      <c r="L231" s="2">
        <v>14.023369565217395</v>
      </c>
      <c r="M231" s="2">
        <v>0</v>
      </c>
      <c r="N231" s="2">
        <v>6.4454347826086957</v>
      </c>
      <c r="O231" s="2">
        <v>4.6887008776785012E-2</v>
      </c>
      <c r="P231" s="2">
        <v>6.6396739130434801</v>
      </c>
      <c r="Q231" s="2">
        <v>10.935217391304349</v>
      </c>
      <c r="R231" s="2">
        <v>0.12784771091958572</v>
      </c>
      <c r="S231" s="2">
        <v>10.194565217391307</v>
      </c>
      <c r="T231" s="2">
        <v>0</v>
      </c>
      <c r="U231" s="2">
        <v>0</v>
      </c>
      <c r="V231" s="2">
        <v>7.4159879813394516E-2</v>
      </c>
      <c r="W231" s="2">
        <v>10.736956521739149</v>
      </c>
      <c r="X231" s="2">
        <v>5.4573913043478273</v>
      </c>
      <c r="Y231" s="2">
        <v>5.391413043478261</v>
      </c>
      <c r="Z231" s="2">
        <v>0.15702459081205042</v>
      </c>
      <c r="AA231" s="2">
        <v>0</v>
      </c>
      <c r="AB231" s="2">
        <v>0</v>
      </c>
      <c r="AC231" s="2">
        <v>0</v>
      </c>
      <c r="AD231" s="2">
        <v>0</v>
      </c>
      <c r="AE231" s="2">
        <v>0</v>
      </c>
      <c r="AF231" s="2">
        <v>0</v>
      </c>
      <c r="AG231" s="2">
        <v>0</v>
      </c>
      <c r="AH231" t="s">
        <v>85</v>
      </c>
      <c r="AI231">
        <v>9</v>
      </c>
    </row>
    <row r="232" spans="1:35" x14ac:dyDescent="0.25">
      <c r="A232" t="s">
        <v>2660</v>
      </c>
      <c r="B232" t="s">
        <v>1985</v>
      </c>
      <c r="C232" t="s">
        <v>2286</v>
      </c>
      <c r="D232" t="s">
        <v>2603</v>
      </c>
      <c r="E232" s="2">
        <v>123.25</v>
      </c>
      <c r="F232" s="2">
        <v>12.012934782608696</v>
      </c>
      <c r="G232" s="2">
        <v>0.5</v>
      </c>
      <c r="H232" s="2">
        <v>0.52173913043478259</v>
      </c>
      <c r="I232" s="2">
        <v>8.6354347826086961</v>
      </c>
      <c r="J232" s="2">
        <v>0</v>
      </c>
      <c r="K232" s="2">
        <v>0.21739130434782608</v>
      </c>
      <c r="L232" s="2">
        <v>9.9972826086956523</v>
      </c>
      <c r="M232" s="2">
        <v>0</v>
      </c>
      <c r="N232" s="2">
        <v>11.81608695652174</v>
      </c>
      <c r="O232" s="2">
        <v>9.5870888085369088E-2</v>
      </c>
      <c r="P232" s="2">
        <v>4.9565217391304346</v>
      </c>
      <c r="Q232" s="2">
        <v>17.247499999999995</v>
      </c>
      <c r="R232" s="2">
        <v>0.18015433459740712</v>
      </c>
      <c r="S232" s="2">
        <v>11.682065217391305</v>
      </c>
      <c r="T232" s="2">
        <v>17.554347826086957</v>
      </c>
      <c r="U232" s="2">
        <v>0</v>
      </c>
      <c r="V232" s="2">
        <v>0.23721227621483376</v>
      </c>
      <c r="W232" s="2">
        <v>14.502717391304348</v>
      </c>
      <c r="X232" s="2">
        <v>15.429347826086957</v>
      </c>
      <c r="Y232" s="2">
        <v>8.6956521739130432E-2</v>
      </c>
      <c r="Z232" s="2">
        <v>0.24356204250815769</v>
      </c>
      <c r="AA232" s="2">
        <v>0</v>
      </c>
      <c r="AB232" s="2">
        <v>1.0869565217391304E-2</v>
      </c>
      <c r="AC232" s="2">
        <v>0</v>
      </c>
      <c r="AD232" s="2">
        <v>0</v>
      </c>
      <c r="AE232" s="2">
        <v>56.215543478260869</v>
      </c>
      <c r="AF232" s="2">
        <v>0</v>
      </c>
      <c r="AG232" s="2">
        <v>0</v>
      </c>
      <c r="AH232" t="s">
        <v>847</v>
      </c>
      <c r="AI232">
        <v>9</v>
      </c>
    </row>
    <row r="233" spans="1:35" x14ac:dyDescent="0.25">
      <c r="A233" t="s">
        <v>2660</v>
      </c>
      <c r="B233" t="s">
        <v>1685</v>
      </c>
      <c r="C233" t="s">
        <v>2496</v>
      </c>
      <c r="D233" t="s">
        <v>2603</v>
      </c>
      <c r="E233" s="2">
        <v>115.23913043478261</v>
      </c>
      <c r="F233" s="2">
        <v>19.826086956521738</v>
      </c>
      <c r="G233" s="2">
        <v>0.71739130434782594</v>
      </c>
      <c r="H233" s="2">
        <v>0.63043478260869568</v>
      </c>
      <c r="I233" s="2">
        <v>5.5652173913043477</v>
      </c>
      <c r="J233" s="2">
        <v>0</v>
      </c>
      <c r="K233" s="2">
        <v>0</v>
      </c>
      <c r="L233" s="2">
        <v>6.6114130434782608</v>
      </c>
      <c r="M233" s="2">
        <v>0</v>
      </c>
      <c r="N233" s="2">
        <v>10.589999999999998</v>
      </c>
      <c r="O233" s="2">
        <v>9.1895868704018099E-2</v>
      </c>
      <c r="P233" s="2">
        <v>5.4258695652173907</v>
      </c>
      <c r="Q233" s="2">
        <v>4.3598913043478262</v>
      </c>
      <c r="R233" s="2">
        <v>8.4916996793057906E-2</v>
      </c>
      <c r="S233" s="2">
        <v>9.0896739130434785</v>
      </c>
      <c r="T233" s="2">
        <v>11.413043478260869</v>
      </c>
      <c r="U233" s="2">
        <v>0</v>
      </c>
      <c r="V233" s="2">
        <v>0.17791454442558008</v>
      </c>
      <c r="W233" s="2">
        <v>11.649456521739131</v>
      </c>
      <c r="X233" s="2">
        <v>16.448369565217391</v>
      </c>
      <c r="Y233" s="2">
        <v>0.98641304347826086</v>
      </c>
      <c r="Z233" s="2">
        <v>0.25238162610828146</v>
      </c>
      <c r="AA233" s="2">
        <v>0</v>
      </c>
      <c r="AB233" s="2">
        <v>1.0869565217391304E-2</v>
      </c>
      <c r="AC233" s="2">
        <v>0</v>
      </c>
      <c r="AD233" s="2">
        <v>0</v>
      </c>
      <c r="AE233" s="2">
        <v>27.259782608695652</v>
      </c>
      <c r="AF233" s="2">
        <v>0</v>
      </c>
      <c r="AG233" s="2">
        <v>0</v>
      </c>
      <c r="AH233" t="s">
        <v>551</v>
      </c>
      <c r="AI233">
        <v>9</v>
      </c>
    </row>
    <row r="234" spans="1:35" x14ac:dyDescent="0.25">
      <c r="A234" t="s">
        <v>2660</v>
      </c>
      <c r="B234" t="s">
        <v>1329</v>
      </c>
      <c r="C234" t="s">
        <v>2286</v>
      </c>
      <c r="D234" t="s">
        <v>2603</v>
      </c>
      <c r="E234" s="2">
        <v>81.163043478260875</v>
      </c>
      <c r="F234" s="2">
        <v>6.2900000000000009</v>
      </c>
      <c r="G234" s="2">
        <v>0</v>
      </c>
      <c r="H234" s="2">
        <v>0</v>
      </c>
      <c r="I234" s="2">
        <v>0</v>
      </c>
      <c r="J234" s="2">
        <v>0</v>
      </c>
      <c r="K234" s="2">
        <v>0</v>
      </c>
      <c r="L234" s="2">
        <v>4.2307608695652172</v>
      </c>
      <c r="M234" s="2">
        <v>4.7843478260869565</v>
      </c>
      <c r="N234" s="2">
        <v>0</v>
      </c>
      <c r="O234" s="2">
        <v>5.894736842105263E-2</v>
      </c>
      <c r="P234" s="2">
        <v>4.8652173913043484</v>
      </c>
      <c r="Q234" s="2">
        <v>6.012391304347827</v>
      </c>
      <c r="R234" s="2">
        <v>0.1340216954600241</v>
      </c>
      <c r="S234" s="2">
        <v>7.2180434782608822</v>
      </c>
      <c r="T234" s="2">
        <v>0</v>
      </c>
      <c r="U234" s="2">
        <v>0</v>
      </c>
      <c r="V234" s="2">
        <v>8.8932636935851225E-2</v>
      </c>
      <c r="W234" s="2">
        <v>2.66</v>
      </c>
      <c r="X234" s="2">
        <v>9.3696739130434796</v>
      </c>
      <c r="Y234" s="2">
        <v>4.6860869565217396</v>
      </c>
      <c r="Z234" s="2">
        <v>0.20595285924735504</v>
      </c>
      <c r="AA234" s="2">
        <v>0</v>
      </c>
      <c r="AB234" s="2">
        <v>0</v>
      </c>
      <c r="AC234" s="2">
        <v>0</v>
      </c>
      <c r="AD234" s="2">
        <v>0</v>
      </c>
      <c r="AE234" s="2">
        <v>0</v>
      </c>
      <c r="AF234" s="2">
        <v>0</v>
      </c>
      <c r="AG234" s="2">
        <v>0</v>
      </c>
      <c r="AH234" t="s">
        <v>192</v>
      </c>
      <c r="AI234">
        <v>9</v>
      </c>
    </row>
    <row r="235" spans="1:35" x14ac:dyDescent="0.25">
      <c r="A235" t="s">
        <v>2660</v>
      </c>
      <c r="B235" t="s">
        <v>1180</v>
      </c>
      <c r="C235" t="s">
        <v>2286</v>
      </c>
      <c r="D235" t="s">
        <v>2603</v>
      </c>
      <c r="E235" s="2">
        <v>43.260869565217391</v>
      </c>
      <c r="F235" s="2">
        <v>7.362608695652173</v>
      </c>
      <c r="G235" s="2">
        <v>0.18478260869565216</v>
      </c>
      <c r="H235" s="2">
        <v>0</v>
      </c>
      <c r="I235" s="2">
        <v>0</v>
      </c>
      <c r="J235" s="2">
        <v>0</v>
      </c>
      <c r="K235" s="2">
        <v>0</v>
      </c>
      <c r="L235" s="2">
        <v>2.2690217391304346</v>
      </c>
      <c r="M235" s="2">
        <v>2.4180434782608695</v>
      </c>
      <c r="N235" s="2">
        <v>0</v>
      </c>
      <c r="O235" s="2">
        <v>5.5894472361809042E-2</v>
      </c>
      <c r="P235" s="2">
        <v>4.6734782608695653</v>
      </c>
      <c r="Q235" s="2">
        <v>2.5068478260869567</v>
      </c>
      <c r="R235" s="2">
        <v>0.16597738693467337</v>
      </c>
      <c r="S235" s="2">
        <v>4.6792391304347891</v>
      </c>
      <c r="T235" s="2">
        <v>0</v>
      </c>
      <c r="U235" s="2">
        <v>0</v>
      </c>
      <c r="V235" s="2">
        <v>0.10816331658291473</v>
      </c>
      <c r="W235" s="2">
        <v>1.5190217391304348</v>
      </c>
      <c r="X235" s="2">
        <v>8.8070652173913047</v>
      </c>
      <c r="Y235" s="2">
        <v>0</v>
      </c>
      <c r="Z235" s="2">
        <v>0.23869346733668345</v>
      </c>
      <c r="AA235" s="2">
        <v>0</v>
      </c>
      <c r="AB235" s="2">
        <v>0</v>
      </c>
      <c r="AC235" s="2">
        <v>0</v>
      </c>
      <c r="AD235" s="2">
        <v>0</v>
      </c>
      <c r="AE235" s="2">
        <v>0</v>
      </c>
      <c r="AF235" s="2">
        <v>0</v>
      </c>
      <c r="AG235" s="2">
        <v>0</v>
      </c>
      <c r="AH235" t="s">
        <v>43</v>
      </c>
      <c r="AI235">
        <v>9</v>
      </c>
    </row>
    <row r="236" spans="1:35" x14ac:dyDescent="0.25">
      <c r="A236" t="s">
        <v>2660</v>
      </c>
      <c r="B236" t="s">
        <v>1157</v>
      </c>
      <c r="C236" t="s">
        <v>2286</v>
      </c>
      <c r="D236" t="s">
        <v>2603</v>
      </c>
      <c r="E236" s="2">
        <v>75.173913043478265</v>
      </c>
      <c r="F236" s="2">
        <v>10.956521739130435</v>
      </c>
      <c r="G236" s="2">
        <v>0.32608695652173914</v>
      </c>
      <c r="H236" s="2">
        <v>0.78260869565217395</v>
      </c>
      <c r="I236" s="2">
        <v>1.7173913043478262</v>
      </c>
      <c r="J236" s="2">
        <v>0</v>
      </c>
      <c r="K236" s="2">
        <v>0</v>
      </c>
      <c r="L236" s="2">
        <v>8.232173913043491</v>
      </c>
      <c r="M236" s="2">
        <v>6.0867391304347827</v>
      </c>
      <c r="N236" s="2">
        <v>0.2608695652173913</v>
      </c>
      <c r="O236" s="2">
        <v>8.4438982070561011E-2</v>
      </c>
      <c r="P236" s="2">
        <v>4.6297826086956526</v>
      </c>
      <c r="Q236" s="2">
        <v>2.9997826086956523</v>
      </c>
      <c r="R236" s="2">
        <v>0.1014921920185078</v>
      </c>
      <c r="S236" s="2">
        <v>5.4450000000000127</v>
      </c>
      <c r="T236" s="2">
        <v>0</v>
      </c>
      <c r="U236" s="2">
        <v>0</v>
      </c>
      <c r="V236" s="2">
        <v>7.2432041642568126E-2</v>
      </c>
      <c r="W236" s="2">
        <v>4.4481521739130443</v>
      </c>
      <c r="X236" s="2">
        <v>5.1385869565217392</v>
      </c>
      <c r="Y236" s="2">
        <v>0</v>
      </c>
      <c r="Z236" s="2">
        <v>0.12752747252747251</v>
      </c>
      <c r="AA236" s="2">
        <v>0</v>
      </c>
      <c r="AB236" s="2">
        <v>0</v>
      </c>
      <c r="AC236" s="2">
        <v>0</v>
      </c>
      <c r="AD236" s="2">
        <v>0</v>
      </c>
      <c r="AE236" s="2">
        <v>0</v>
      </c>
      <c r="AF236" s="2">
        <v>0</v>
      </c>
      <c r="AG236" s="2">
        <v>0</v>
      </c>
      <c r="AH236" t="s">
        <v>20</v>
      </c>
      <c r="AI236">
        <v>9</v>
      </c>
    </row>
    <row r="237" spans="1:35" x14ac:dyDescent="0.25">
      <c r="A237" t="s">
        <v>2660</v>
      </c>
      <c r="B237" t="s">
        <v>1398</v>
      </c>
      <c r="C237" t="s">
        <v>2286</v>
      </c>
      <c r="D237" t="s">
        <v>2603</v>
      </c>
      <c r="E237" s="2">
        <v>73.739130434782609</v>
      </c>
      <c r="F237" s="2">
        <v>4.7103260869565222</v>
      </c>
      <c r="G237" s="2">
        <v>0</v>
      </c>
      <c r="H237" s="2">
        <v>0</v>
      </c>
      <c r="I237" s="2">
        <v>0</v>
      </c>
      <c r="J237" s="2">
        <v>0</v>
      </c>
      <c r="K237" s="2">
        <v>0</v>
      </c>
      <c r="L237" s="2">
        <v>6.6739130434782608</v>
      </c>
      <c r="M237" s="2">
        <v>0.87108695652173929</v>
      </c>
      <c r="N237" s="2">
        <v>4.1605434782608697</v>
      </c>
      <c r="O237" s="2">
        <v>6.823555424528302E-2</v>
      </c>
      <c r="P237" s="2">
        <v>5.0420652173913041</v>
      </c>
      <c r="Q237" s="2">
        <v>6.9075000000000015</v>
      </c>
      <c r="R237" s="2">
        <v>0.16205188679245286</v>
      </c>
      <c r="S237" s="2">
        <v>5.2418478260869561</v>
      </c>
      <c r="T237" s="2">
        <v>0</v>
      </c>
      <c r="U237" s="2">
        <v>0</v>
      </c>
      <c r="V237" s="2">
        <v>7.1086379716981132E-2</v>
      </c>
      <c r="W237" s="2">
        <v>5.3369565217391308</v>
      </c>
      <c r="X237" s="2">
        <v>10.032065217391304</v>
      </c>
      <c r="Y237" s="2">
        <v>2.8179347826086958</v>
      </c>
      <c r="Z237" s="2">
        <v>0.24663915094339622</v>
      </c>
      <c r="AA237" s="2">
        <v>0</v>
      </c>
      <c r="AB237" s="2">
        <v>0</v>
      </c>
      <c r="AC237" s="2">
        <v>0</v>
      </c>
      <c r="AD237" s="2">
        <v>0</v>
      </c>
      <c r="AE237" s="2">
        <v>0</v>
      </c>
      <c r="AF237" s="2">
        <v>0</v>
      </c>
      <c r="AG237" s="2">
        <v>0</v>
      </c>
      <c r="AH237" t="s">
        <v>262</v>
      </c>
      <c r="AI237">
        <v>9</v>
      </c>
    </row>
    <row r="238" spans="1:35" x14ac:dyDescent="0.25">
      <c r="A238" t="s">
        <v>2660</v>
      </c>
      <c r="B238" t="s">
        <v>2080</v>
      </c>
      <c r="C238" t="s">
        <v>2367</v>
      </c>
      <c r="D238" t="s">
        <v>2623</v>
      </c>
      <c r="E238" s="2">
        <v>61.141304347826086</v>
      </c>
      <c r="F238" s="2">
        <v>0</v>
      </c>
      <c r="G238" s="2">
        <v>0.17391304347826086</v>
      </c>
      <c r="H238" s="2">
        <v>0</v>
      </c>
      <c r="I238" s="2">
        <v>30.07532608695654</v>
      </c>
      <c r="J238" s="2">
        <v>0</v>
      </c>
      <c r="K238" s="2">
        <v>0</v>
      </c>
      <c r="L238" s="2">
        <v>0</v>
      </c>
      <c r="M238" s="2">
        <v>0</v>
      </c>
      <c r="N238" s="2">
        <v>0</v>
      </c>
      <c r="O238" s="2">
        <v>0</v>
      </c>
      <c r="P238" s="2">
        <v>0</v>
      </c>
      <c r="Q238" s="2">
        <v>0</v>
      </c>
      <c r="R238" s="2">
        <v>0</v>
      </c>
      <c r="S238" s="2">
        <v>0</v>
      </c>
      <c r="T238" s="2">
        <v>0</v>
      </c>
      <c r="U238" s="2">
        <v>0</v>
      </c>
      <c r="V238" s="2">
        <v>0</v>
      </c>
      <c r="W238" s="2">
        <v>0</v>
      </c>
      <c r="X238" s="2">
        <v>0</v>
      </c>
      <c r="Y238" s="2">
        <v>0</v>
      </c>
      <c r="Z238" s="2">
        <v>0</v>
      </c>
      <c r="AA238" s="2">
        <v>0</v>
      </c>
      <c r="AB238" s="2">
        <v>0</v>
      </c>
      <c r="AC238" s="2">
        <v>0</v>
      </c>
      <c r="AD238" s="2">
        <v>0</v>
      </c>
      <c r="AE238" s="2">
        <v>0</v>
      </c>
      <c r="AF238" s="2">
        <v>0</v>
      </c>
      <c r="AG238" s="2">
        <v>0</v>
      </c>
      <c r="AH238" t="s">
        <v>944</v>
      </c>
      <c r="AI238">
        <v>9</v>
      </c>
    </row>
    <row r="239" spans="1:35" x14ac:dyDescent="0.25">
      <c r="A239" t="s">
        <v>2660</v>
      </c>
      <c r="B239" t="s">
        <v>2080</v>
      </c>
      <c r="C239" t="s">
        <v>2584</v>
      </c>
      <c r="D239" t="s">
        <v>2603</v>
      </c>
      <c r="E239" s="2">
        <v>45.597826086956523</v>
      </c>
      <c r="F239" s="2">
        <v>40.360108695652166</v>
      </c>
      <c r="G239" s="2">
        <v>0</v>
      </c>
      <c r="H239" s="2">
        <v>0</v>
      </c>
      <c r="I239" s="2">
        <v>8.8990217391304345</v>
      </c>
      <c r="J239" s="2">
        <v>0</v>
      </c>
      <c r="K239" s="2">
        <v>0</v>
      </c>
      <c r="L239" s="2">
        <v>6.0079347826086948</v>
      </c>
      <c r="M239" s="2">
        <v>0</v>
      </c>
      <c r="N239" s="2">
        <v>5.4198913043478267</v>
      </c>
      <c r="O239" s="2">
        <v>0.11886293206197855</v>
      </c>
      <c r="P239" s="2">
        <v>0</v>
      </c>
      <c r="Q239" s="2">
        <v>2.702282608695652</v>
      </c>
      <c r="R239" s="2">
        <v>5.926340882002383E-2</v>
      </c>
      <c r="S239" s="2">
        <v>0</v>
      </c>
      <c r="T239" s="2">
        <v>0</v>
      </c>
      <c r="U239" s="2">
        <v>0</v>
      </c>
      <c r="V239" s="2">
        <v>0</v>
      </c>
      <c r="W239" s="2">
        <v>3.329456521739131</v>
      </c>
      <c r="X239" s="2">
        <v>7.9938043478260887</v>
      </c>
      <c r="Y239" s="2">
        <v>0</v>
      </c>
      <c r="Z239" s="2">
        <v>0.24832896305125152</v>
      </c>
      <c r="AA239" s="2">
        <v>0</v>
      </c>
      <c r="AB239" s="2">
        <v>0</v>
      </c>
      <c r="AC239" s="2">
        <v>0</v>
      </c>
      <c r="AD239" s="2">
        <v>0</v>
      </c>
      <c r="AE239" s="2">
        <v>0</v>
      </c>
      <c r="AF239" s="2">
        <v>0</v>
      </c>
      <c r="AG239" s="2">
        <v>0</v>
      </c>
      <c r="AH239" t="s">
        <v>1031</v>
      </c>
      <c r="AI239">
        <v>9</v>
      </c>
    </row>
    <row r="240" spans="1:35" x14ac:dyDescent="0.25">
      <c r="A240" t="s">
        <v>2660</v>
      </c>
      <c r="B240" t="s">
        <v>1472</v>
      </c>
      <c r="C240" t="s">
        <v>2445</v>
      </c>
      <c r="D240" t="s">
        <v>2640</v>
      </c>
      <c r="E240" s="2">
        <v>97.891304347826093</v>
      </c>
      <c r="F240" s="2">
        <v>5.9130434782608692</v>
      </c>
      <c r="G240" s="2">
        <v>0</v>
      </c>
      <c r="H240" s="2">
        <v>0</v>
      </c>
      <c r="I240" s="2">
        <v>4.2021739130434765</v>
      </c>
      <c r="J240" s="2">
        <v>0</v>
      </c>
      <c r="K240" s="2">
        <v>0</v>
      </c>
      <c r="L240" s="2">
        <v>4.1260869565217382</v>
      </c>
      <c r="M240" s="2">
        <v>9.7146739130434785</v>
      </c>
      <c r="N240" s="2">
        <v>2.9160869565217387</v>
      </c>
      <c r="O240" s="2">
        <v>0.12902842549411503</v>
      </c>
      <c r="P240" s="2">
        <v>5.5652173913043477</v>
      </c>
      <c r="Q240" s="2">
        <v>14.063152173913043</v>
      </c>
      <c r="R240" s="2">
        <v>0.20051188096824338</v>
      </c>
      <c r="S240" s="2">
        <v>5.0705434782608689</v>
      </c>
      <c r="T240" s="2">
        <v>5.5888043478260867</v>
      </c>
      <c r="U240" s="2">
        <v>0</v>
      </c>
      <c r="V240" s="2">
        <v>0.10888962913613146</v>
      </c>
      <c r="W240" s="2">
        <v>6.8524999999999974</v>
      </c>
      <c r="X240" s="2">
        <v>5.7656521739130451</v>
      </c>
      <c r="Y240" s="2">
        <v>0.76108695652173908</v>
      </c>
      <c r="Z240" s="2">
        <v>0.13667443926271372</v>
      </c>
      <c r="AA240" s="2">
        <v>0</v>
      </c>
      <c r="AB240" s="2">
        <v>0</v>
      </c>
      <c r="AC240" s="2">
        <v>0</v>
      </c>
      <c r="AD240" s="2">
        <v>0</v>
      </c>
      <c r="AE240" s="2">
        <v>0</v>
      </c>
      <c r="AF240" s="2">
        <v>0</v>
      </c>
      <c r="AG240" s="2">
        <v>0</v>
      </c>
      <c r="AH240" t="s">
        <v>337</v>
      </c>
      <c r="AI240">
        <v>9</v>
      </c>
    </row>
    <row r="241" spans="1:35" x14ac:dyDescent="0.25">
      <c r="A241" t="s">
        <v>2660</v>
      </c>
      <c r="B241" t="s">
        <v>1777</v>
      </c>
      <c r="C241" t="s">
        <v>2389</v>
      </c>
      <c r="D241" t="s">
        <v>2614</v>
      </c>
      <c r="E241" s="2">
        <v>31.445652173913043</v>
      </c>
      <c r="F241" s="2">
        <v>3.7467391304347832</v>
      </c>
      <c r="G241" s="2">
        <v>0.42391304347826086</v>
      </c>
      <c r="H241" s="2">
        <v>0.32608695652173914</v>
      </c>
      <c r="I241" s="2">
        <v>5.7706521739130432</v>
      </c>
      <c r="J241" s="2">
        <v>0</v>
      </c>
      <c r="K241" s="2">
        <v>0</v>
      </c>
      <c r="L241" s="2">
        <v>0.31336956521739129</v>
      </c>
      <c r="M241" s="2">
        <v>0</v>
      </c>
      <c r="N241" s="2">
        <v>4.9543478260869538</v>
      </c>
      <c r="O241" s="2">
        <v>0.15755271344624949</v>
      </c>
      <c r="P241" s="2">
        <v>4.844565217391307</v>
      </c>
      <c r="Q241" s="2">
        <v>10.101086956521739</v>
      </c>
      <c r="R241" s="2">
        <v>0.47528517110266172</v>
      </c>
      <c r="S241" s="2">
        <v>2.6063043478260868</v>
      </c>
      <c r="T241" s="2">
        <v>0.11510869565217391</v>
      </c>
      <c r="U241" s="2">
        <v>0</v>
      </c>
      <c r="V241" s="2">
        <v>8.6543380573798817E-2</v>
      </c>
      <c r="W241" s="2">
        <v>0.53304347826086962</v>
      </c>
      <c r="X241" s="2">
        <v>3.7904347826086955</v>
      </c>
      <c r="Y241" s="2">
        <v>0</v>
      </c>
      <c r="Z241" s="2">
        <v>0.13749049429657795</v>
      </c>
      <c r="AA241" s="2">
        <v>0</v>
      </c>
      <c r="AB241" s="2">
        <v>0</v>
      </c>
      <c r="AC241" s="2">
        <v>0</v>
      </c>
      <c r="AD241" s="2">
        <v>0</v>
      </c>
      <c r="AE241" s="2">
        <v>0</v>
      </c>
      <c r="AF241" s="2">
        <v>0</v>
      </c>
      <c r="AG241" s="2">
        <v>0</v>
      </c>
      <c r="AH241" t="s">
        <v>1007</v>
      </c>
      <c r="AI241">
        <v>9</v>
      </c>
    </row>
    <row r="242" spans="1:35" x14ac:dyDescent="0.25">
      <c r="A242" t="s">
        <v>2660</v>
      </c>
      <c r="B242" t="s">
        <v>1490</v>
      </c>
      <c r="C242" t="s">
        <v>2386</v>
      </c>
      <c r="D242" t="s">
        <v>2619</v>
      </c>
      <c r="E242" s="2">
        <v>69.065217391304344</v>
      </c>
      <c r="F242" s="2">
        <v>51.192608695652176</v>
      </c>
      <c r="G242" s="2">
        <v>0</v>
      </c>
      <c r="H242" s="2">
        <v>0</v>
      </c>
      <c r="I242" s="2">
        <v>19.405543478260867</v>
      </c>
      <c r="J242" s="2">
        <v>0</v>
      </c>
      <c r="K242" s="2">
        <v>0</v>
      </c>
      <c r="L242" s="2">
        <v>1.7591304347826091</v>
      </c>
      <c r="M242" s="2">
        <v>0</v>
      </c>
      <c r="N242" s="2">
        <v>5.5949999999999989</v>
      </c>
      <c r="O242" s="2">
        <v>8.1010387157695929E-2</v>
      </c>
      <c r="P242" s="2">
        <v>0</v>
      </c>
      <c r="Q242" s="2">
        <v>0</v>
      </c>
      <c r="R242" s="2">
        <v>0</v>
      </c>
      <c r="S242" s="2">
        <v>0</v>
      </c>
      <c r="T242" s="2">
        <v>0</v>
      </c>
      <c r="U242" s="2">
        <v>0</v>
      </c>
      <c r="V242" s="2">
        <v>0</v>
      </c>
      <c r="W242" s="2">
        <v>16.700760869565205</v>
      </c>
      <c r="X242" s="2">
        <v>6.514565217391306</v>
      </c>
      <c r="Y242" s="2">
        <v>0</v>
      </c>
      <c r="Z242" s="2">
        <v>0.33613629209946472</v>
      </c>
      <c r="AA242" s="2">
        <v>0</v>
      </c>
      <c r="AB242" s="2">
        <v>0</v>
      </c>
      <c r="AC242" s="2">
        <v>0</v>
      </c>
      <c r="AD242" s="2">
        <v>0</v>
      </c>
      <c r="AE242" s="2">
        <v>0</v>
      </c>
      <c r="AF242" s="2">
        <v>0</v>
      </c>
      <c r="AG242" s="2">
        <v>0</v>
      </c>
      <c r="AH242" t="s">
        <v>355</v>
      </c>
      <c r="AI242">
        <v>9</v>
      </c>
    </row>
    <row r="243" spans="1:35" x14ac:dyDescent="0.25">
      <c r="A243" t="s">
        <v>2660</v>
      </c>
      <c r="B243" t="s">
        <v>1312</v>
      </c>
      <c r="C243" t="s">
        <v>2384</v>
      </c>
      <c r="D243" t="s">
        <v>2603</v>
      </c>
      <c r="E243" s="2">
        <v>90.782608695652172</v>
      </c>
      <c r="F243" s="2">
        <v>5.5652173913043477</v>
      </c>
      <c r="G243" s="2">
        <v>0</v>
      </c>
      <c r="H243" s="2">
        <v>0</v>
      </c>
      <c r="I243" s="2">
        <v>0</v>
      </c>
      <c r="J243" s="2">
        <v>0</v>
      </c>
      <c r="K243" s="2">
        <v>0</v>
      </c>
      <c r="L243" s="2">
        <v>1.3206521739130435</v>
      </c>
      <c r="M243" s="2">
        <v>0</v>
      </c>
      <c r="N243" s="2">
        <v>10.506956521739131</v>
      </c>
      <c r="O243" s="2">
        <v>0.11573754789272031</v>
      </c>
      <c r="P243" s="2">
        <v>5.355434782608695</v>
      </c>
      <c r="Q243" s="2">
        <v>14.161956521739128</v>
      </c>
      <c r="R243" s="2">
        <v>0.21499042145593869</v>
      </c>
      <c r="S243" s="2">
        <v>5.6983695652173916</v>
      </c>
      <c r="T243" s="2">
        <v>5.5842391304347823</v>
      </c>
      <c r="U243" s="2">
        <v>0</v>
      </c>
      <c r="V243" s="2">
        <v>0.12428160919540231</v>
      </c>
      <c r="W243" s="2">
        <v>5.5353260869565215</v>
      </c>
      <c r="X243" s="2">
        <v>5.6168478260869561</v>
      </c>
      <c r="Y243" s="2">
        <v>0</v>
      </c>
      <c r="Z243" s="2">
        <v>0.12284482758620688</v>
      </c>
      <c r="AA243" s="2">
        <v>0</v>
      </c>
      <c r="AB243" s="2">
        <v>0</v>
      </c>
      <c r="AC243" s="2">
        <v>0</v>
      </c>
      <c r="AD243" s="2">
        <v>0</v>
      </c>
      <c r="AE243" s="2">
        <v>29.037717391304344</v>
      </c>
      <c r="AF243" s="2">
        <v>0</v>
      </c>
      <c r="AG243" s="2">
        <v>0</v>
      </c>
      <c r="AH243" t="s">
        <v>175</v>
      </c>
      <c r="AI243">
        <v>9</v>
      </c>
    </row>
    <row r="244" spans="1:35" x14ac:dyDescent="0.25">
      <c r="A244" t="s">
        <v>2660</v>
      </c>
      <c r="B244" t="s">
        <v>1351</v>
      </c>
      <c r="C244" t="s">
        <v>2401</v>
      </c>
      <c r="D244" t="s">
        <v>2602</v>
      </c>
      <c r="E244" s="2">
        <v>54.217391304347828</v>
      </c>
      <c r="F244" s="2">
        <v>4.4347826086956523</v>
      </c>
      <c r="G244" s="2">
        <v>0.2608695652173913</v>
      </c>
      <c r="H244" s="2">
        <v>0.2608695652173913</v>
      </c>
      <c r="I244" s="2">
        <v>1.2717391304347827</v>
      </c>
      <c r="J244" s="2">
        <v>0</v>
      </c>
      <c r="K244" s="2">
        <v>0</v>
      </c>
      <c r="L244" s="2">
        <v>0</v>
      </c>
      <c r="M244" s="2">
        <v>5.6772826086956512</v>
      </c>
      <c r="N244" s="2">
        <v>0</v>
      </c>
      <c r="O244" s="2">
        <v>0.10471331194867681</v>
      </c>
      <c r="P244" s="2">
        <v>1.826086956521739</v>
      </c>
      <c r="Q244" s="2">
        <v>7.0786956521739128</v>
      </c>
      <c r="R244" s="2">
        <v>0.1642421812349639</v>
      </c>
      <c r="S244" s="2">
        <v>8.0064130434782612</v>
      </c>
      <c r="T244" s="2">
        <v>0.81760869565217387</v>
      </c>
      <c r="U244" s="2">
        <v>0</v>
      </c>
      <c r="V244" s="2">
        <v>0.16275260625501203</v>
      </c>
      <c r="W244" s="2">
        <v>2.4624999999999999</v>
      </c>
      <c r="X244" s="2">
        <v>1.6592391304347827</v>
      </c>
      <c r="Y244" s="2">
        <v>0</v>
      </c>
      <c r="Z244" s="2">
        <v>7.6022453889334402E-2</v>
      </c>
      <c r="AA244" s="2">
        <v>0</v>
      </c>
      <c r="AB244" s="2">
        <v>0</v>
      </c>
      <c r="AC244" s="2">
        <v>0</v>
      </c>
      <c r="AD244" s="2">
        <v>0</v>
      </c>
      <c r="AE244" s="2">
        <v>0</v>
      </c>
      <c r="AF244" s="2">
        <v>0</v>
      </c>
      <c r="AG244" s="2">
        <v>0</v>
      </c>
      <c r="AH244" t="s">
        <v>215</v>
      </c>
      <c r="AI244">
        <v>9</v>
      </c>
    </row>
    <row r="245" spans="1:35" x14ac:dyDescent="0.25">
      <c r="A245" t="s">
        <v>2660</v>
      </c>
      <c r="B245" t="s">
        <v>1980</v>
      </c>
      <c r="C245" t="s">
        <v>2287</v>
      </c>
      <c r="D245" t="s">
        <v>2609</v>
      </c>
      <c r="E245" s="2">
        <v>71.380434782608702</v>
      </c>
      <c r="F245" s="2">
        <v>5.0978260869565215</v>
      </c>
      <c r="G245" s="2">
        <v>0.35869565217391303</v>
      </c>
      <c r="H245" s="2">
        <v>0.55152173913043467</v>
      </c>
      <c r="I245" s="2">
        <v>0</v>
      </c>
      <c r="J245" s="2">
        <v>0</v>
      </c>
      <c r="K245" s="2">
        <v>0</v>
      </c>
      <c r="L245" s="2">
        <v>3.505652173913044</v>
      </c>
      <c r="M245" s="2">
        <v>3.6157608695652184</v>
      </c>
      <c r="N245" s="2">
        <v>0</v>
      </c>
      <c r="O245" s="2">
        <v>5.0654789097000164E-2</v>
      </c>
      <c r="P245" s="2">
        <v>0</v>
      </c>
      <c r="Q245" s="2">
        <v>6.0452173913043472</v>
      </c>
      <c r="R245" s="2">
        <v>8.469011725293131E-2</v>
      </c>
      <c r="S245" s="2">
        <v>12.756739130434781</v>
      </c>
      <c r="T245" s="2">
        <v>8.8550000000000022</v>
      </c>
      <c r="U245" s="2">
        <v>0</v>
      </c>
      <c r="V245" s="2">
        <v>0.30276838739150297</v>
      </c>
      <c r="W245" s="2">
        <v>8.0748913043478243</v>
      </c>
      <c r="X245" s="2">
        <v>8.923043478260869</v>
      </c>
      <c r="Y245" s="2">
        <v>0</v>
      </c>
      <c r="Z245" s="2">
        <v>0.23813156692553675</v>
      </c>
      <c r="AA245" s="2">
        <v>0</v>
      </c>
      <c r="AB245" s="2">
        <v>5.5859782608695658</v>
      </c>
      <c r="AC245" s="2">
        <v>0</v>
      </c>
      <c r="AD245" s="2">
        <v>0</v>
      </c>
      <c r="AE245" s="2">
        <v>0</v>
      </c>
      <c r="AF245" s="2">
        <v>0</v>
      </c>
      <c r="AG245" s="2">
        <v>0</v>
      </c>
      <c r="AH245" t="s">
        <v>841</v>
      </c>
      <c r="AI245">
        <v>9</v>
      </c>
    </row>
    <row r="246" spans="1:35" x14ac:dyDescent="0.25">
      <c r="A246" t="s">
        <v>2660</v>
      </c>
      <c r="B246" t="s">
        <v>1171</v>
      </c>
      <c r="C246" t="s">
        <v>2306</v>
      </c>
      <c r="D246" t="s">
        <v>2612</v>
      </c>
      <c r="E246" s="2">
        <v>76.054347826086953</v>
      </c>
      <c r="F246" s="2">
        <v>5.5652173913043477</v>
      </c>
      <c r="G246" s="2">
        <v>0</v>
      </c>
      <c r="H246" s="2">
        <v>0</v>
      </c>
      <c r="I246" s="2">
        <v>0</v>
      </c>
      <c r="J246" s="2">
        <v>0</v>
      </c>
      <c r="K246" s="2">
        <v>0</v>
      </c>
      <c r="L246" s="2">
        <v>0</v>
      </c>
      <c r="M246" s="2">
        <v>3.1238043478260873</v>
      </c>
      <c r="N246" s="2">
        <v>2.4347826086956523</v>
      </c>
      <c r="O246" s="2">
        <v>7.3087037301700741E-2</v>
      </c>
      <c r="P246" s="2">
        <v>4.5314130434782616</v>
      </c>
      <c r="Q246" s="2">
        <v>8.0898913043478249</v>
      </c>
      <c r="R246" s="2">
        <v>0.16595112190938974</v>
      </c>
      <c r="S246" s="2">
        <v>3.3136956521739132</v>
      </c>
      <c r="T246" s="2">
        <v>4.1019565217391305</v>
      </c>
      <c r="U246" s="2">
        <v>0</v>
      </c>
      <c r="V246" s="2">
        <v>9.7504644847791921E-2</v>
      </c>
      <c r="W246" s="2">
        <v>4.0625</v>
      </c>
      <c r="X246" s="2">
        <v>3.9206521739130435</v>
      </c>
      <c r="Y246" s="2">
        <v>0</v>
      </c>
      <c r="Z246" s="2">
        <v>0.10496641417750464</v>
      </c>
      <c r="AA246" s="2">
        <v>0</v>
      </c>
      <c r="AB246" s="2">
        <v>0</v>
      </c>
      <c r="AC246" s="2">
        <v>0</v>
      </c>
      <c r="AD246" s="2">
        <v>0</v>
      </c>
      <c r="AE246" s="2">
        <v>0</v>
      </c>
      <c r="AF246" s="2">
        <v>0</v>
      </c>
      <c r="AG246" s="2">
        <v>0</v>
      </c>
      <c r="AH246" t="s">
        <v>34</v>
      </c>
      <c r="AI246">
        <v>9</v>
      </c>
    </row>
    <row r="247" spans="1:35" x14ac:dyDescent="0.25">
      <c r="A247" t="s">
        <v>2660</v>
      </c>
      <c r="B247" t="s">
        <v>1539</v>
      </c>
      <c r="C247" t="s">
        <v>2436</v>
      </c>
      <c r="D247" t="s">
        <v>2626</v>
      </c>
      <c r="E247" s="2">
        <v>147.05434782608697</v>
      </c>
      <c r="F247" s="2">
        <v>0</v>
      </c>
      <c r="G247" s="2">
        <v>0</v>
      </c>
      <c r="H247" s="2">
        <v>0</v>
      </c>
      <c r="I247" s="2">
        <v>0</v>
      </c>
      <c r="J247" s="2">
        <v>0</v>
      </c>
      <c r="K247" s="2">
        <v>0</v>
      </c>
      <c r="L247" s="2">
        <v>3.4991304347826095</v>
      </c>
      <c r="M247" s="2">
        <v>0</v>
      </c>
      <c r="N247" s="2">
        <v>0</v>
      </c>
      <c r="O247" s="2">
        <v>0</v>
      </c>
      <c r="P247" s="2">
        <v>0</v>
      </c>
      <c r="Q247" s="2">
        <v>0</v>
      </c>
      <c r="R247" s="2">
        <v>0</v>
      </c>
      <c r="S247" s="2">
        <v>6.2277173913043482</v>
      </c>
      <c r="T247" s="2">
        <v>0</v>
      </c>
      <c r="U247" s="2">
        <v>0</v>
      </c>
      <c r="V247" s="2">
        <v>4.2349767166826813E-2</v>
      </c>
      <c r="W247" s="2">
        <v>5.8470652173913038</v>
      </c>
      <c r="X247" s="2">
        <v>4.4316304347826083</v>
      </c>
      <c r="Y247" s="2">
        <v>0</v>
      </c>
      <c r="Z247" s="2">
        <v>6.9897257742626936E-2</v>
      </c>
      <c r="AA247" s="2">
        <v>0</v>
      </c>
      <c r="AB247" s="2">
        <v>0</v>
      </c>
      <c r="AC247" s="2">
        <v>0</v>
      </c>
      <c r="AD247" s="2">
        <v>0</v>
      </c>
      <c r="AE247" s="2">
        <v>0</v>
      </c>
      <c r="AF247" s="2">
        <v>0</v>
      </c>
      <c r="AG247" s="2">
        <v>0</v>
      </c>
      <c r="AH247" t="s">
        <v>405</v>
      </c>
      <c r="AI247">
        <v>9</v>
      </c>
    </row>
    <row r="248" spans="1:35" x14ac:dyDescent="0.25">
      <c r="A248" t="s">
        <v>2660</v>
      </c>
      <c r="B248" t="s">
        <v>2243</v>
      </c>
      <c r="C248" t="s">
        <v>2497</v>
      </c>
      <c r="D248" t="s">
        <v>2617</v>
      </c>
      <c r="E248" s="2">
        <v>47.086956521739133</v>
      </c>
      <c r="F248" s="2">
        <v>4.9565217391304346</v>
      </c>
      <c r="G248" s="2">
        <v>2.1739130434782608E-2</v>
      </c>
      <c r="H248" s="2">
        <v>0.32608695652173914</v>
      </c>
      <c r="I248" s="2">
        <v>2.527173913043478</v>
      </c>
      <c r="J248" s="2">
        <v>0</v>
      </c>
      <c r="K248" s="2">
        <v>0</v>
      </c>
      <c r="L248" s="2">
        <v>2.5695652173913035</v>
      </c>
      <c r="M248" s="2">
        <v>4.6956521739130439</v>
      </c>
      <c r="N248" s="2">
        <v>0</v>
      </c>
      <c r="O248" s="2">
        <v>9.9722991689750698E-2</v>
      </c>
      <c r="P248" s="2">
        <v>5.1304347826086953</v>
      </c>
      <c r="Q248" s="2">
        <v>19.930652173913046</v>
      </c>
      <c r="R248" s="2">
        <v>0.53222991689750698</v>
      </c>
      <c r="S248" s="2">
        <v>6.6463043478260877</v>
      </c>
      <c r="T248" s="2">
        <v>10.02195652173913</v>
      </c>
      <c r="U248" s="2">
        <v>0</v>
      </c>
      <c r="V248" s="2">
        <v>0.35398891966759</v>
      </c>
      <c r="W248" s="2">
        <v>14.89804347826087</v>
      </c>
      <c r="X248" s="2">
        <v>12.21054347826087</v>
      </c>
      <c r="Y248" s="2">
        <v>5.4378260869565223</v>
      </c>
      <c r="Z248" s="2">
        <v>0.69119806094182823</v>
      </c>
      <c r="AA248" s="2">
        <v>0</v>
      </c>
      <c r="AB248" s="2">
        <v>0</v>
      </c>
      <c r="AC248" s="2">
        <v>0</v>
      </c>
      <c r="AD248" s="2">
        <v>0</v>
      </c>
      <c r="AE248" s="2">
        <v>0</v>
      </c>
      <c r="AF248" s="2">
        <v>0</v>
      </c>
      <c r="AG248" s="2">
        <v>0</v>
      </c>
      <c r="AH248" t="s">
        <v>1113</v>
      </c>
      <c r="AI248">
        <v>9</v>
      </c>
    </row>
    <row r="249" spans="1:35" x14ac:dyDescent="0.25">
      <c r="A249" t="s">
        <v>2660</v>
      </c>
      <c r="B249" t="s">
        <v>1339</v>
      </c>
      <c r="C249" t="s">
        <v>2286</v>
      </c>
      <c r="D249" t="s">
        <v>2603</v>
      </c>
      <c r="E249" s="2">
        <v>47.25</v>
      </c>
      <c r="F249" s="2">
        <v>8.4347826086956523</v>
      </c>
      <c r="G249" s="2">
        <v>0</v>
      </c>
      <c r="H249" s="2">
        <v>0</v>
      </c>
      <c r="I249" s="2">
        <v>0</v>
      </c>
      <c r="J249" s="2">
        <v>0</v>
      </c>
      <c r="K249" s="2">
        <v>0</v>
      </c>
      <c r="L249" s="2">
        <v>0.33423913043478259</v>
      </c>
      <c r="M249" s="2">
        <v>4.4714130434782611</v>
      </c>
      <c r="N249" s="2">
        <v>0</v>
      </c>
      <c r="O249" s="2">
        <v>9.4633080285254204E-2</v>
      </c>
      <c r="P249" s="2">
        <v>8.9536956521739111</v>
      </c>
      <c r="Q249" s="2">
        <v>9.5757608695652205</v>
      </c>
      <c r="R249" s="2">
        <v>0.39215780998389699</v>
      </c>
      <c r="S249" s="2">
        <v>5.2826086956521738</v>
      </c>
      <c r="T249" s="2">
        <v>4.7690217391304346</v>
      </c>
      <c r="U249" s="2">
        <v>0</v>
      </c>
      <c r="V249" s="2">
        <v>0.2127329192546584</v>
      </c>
      <c r="W249" s="2">
        <v>4.3885869565217392</v>
      </c>
      <c r="X249" s="2">
        <v>4.2853260869565215</v>
      </c>
      <c r="Y249" s="2">
        <v>0</v>
      </c>
      <c r="Z249" s="2">
        <v>0.18357487922705315</v>
      </c>
      <c r="AA249" s="2">
        <v>0</v>
      </c>
      <c r="AB249" s="2">
        <v>0</v>
      </c>
      <c r="AC249" s="2">
        <v>0</v>
      </c>
      <c r="AD249" s="2">
        <v>0</v>
      </c>
      <c r="AE249" s="2">
        <v>0</v>
      </c>
      <c r="AF249" s="2">
        <v>0</v>
      </c>
      <c r="AG249" s="2">
        <v>0</v>
      </c>
      <c r="AH249" t="s">
        <v>202</v>
      </c>
      <c r="AI249">
        <v>9</v>
      </c>
    </row>
    <row r="250" spans="1:35" x14ac:dyDescent="0.25">
      <c r="A250" t="s">
        <v>2660</v>
      </c>
      <c r="B250" t="s">
        <v>1648</v>
      </c>
      <c r="C250" t="s">
        <v>2491</v>
      </c>
      <c r="D250" t="s">
        <v>2645</v>
      </c>
      <c r="E250" s="2">
        <v>62.891304347826086</v>
      </c>
      <c r="F250" s="2">
        <v>5.2065217391304346</v>
      </c>
      <c r="G250" s="2">
        <v>0.2608695652173913</v>
      </c>
      <c r="H250" s="2">
        <v>0</v>
      </c>
      <c r="I250" s="2">
        <v>0.95652173913043481</v>
      </c>
      <c r="J250" s="2">
        <v>0.50358695652173913</v>
      </c>
      <c r="K250" s="2">
        <v>0.27989130434782611</v>
      </c>
      <c r="L250" s="2">
        <v>2.3636956521739125</v>
      </c>
      <c r="M250" s="2">
        <v>0</v>
      </c>
      <c r="N250" s="2">
        <v>0</v>
      </c>
      <c r="O250" s="2">
        <v>0</v>
      </c>
      <c r="P250" s="2">
        <v>11.746956521739126</v>
      </c>
      <c r="Q250" s="2">
        <v>0</v>
      </c>
      <c r="R250" s="2">
        <v>0.18678188731420664</v>
      </c>
      <c r="S250" s="2">
        <v>5.4519565217391301</v>
      </c>
      <c r="T250" s="2">
        <v>5.8258695652173911</v>
      </c>
      <c r="U250" s="2">
        <v>0</v>
      </c>
      <c r="V250" s="2">
        <v>0.17932250259246457</v>
      </c>
      <c r="W250" s="2">
        <v>1.9093478260869565</v>
      </c>
      <c r="X250" s="2">
        <v>9.592282608695653</v>
      </c>
      <c r="Y250" s="2">
        <v>0</v>
      </c>
      <c r="Z250" s="2">
        <v>0.18288109229173868</v>
      </c>
      <c r="AA250" s="2">
        <v>0</v>
      </c>
      <c r="AB250" s="2">
        <v>0</v>
      </c>
      <c r="AC250" s="2">
        <v>0</v>
      </c>
      <c r="AD250" s="2">
        <v>0</v>
      </c>
      <c r="AE250" s="2">
        <v>0</v>
      </c>
      <c r="AF250" s="2">
        <v>0</v>
      </c>
      <c r="AG250" s="2">
        <v>0</v>
      </c>
      <c r="AH250" t="s">
        <v>514</v>
      </c>
      <c r="AI250">
        <v>9</v>
      </c>
    </row>
    <row r="251" spans="1:35" x14ac:dyDescent="0.25">
      <c r="A251" t="s">
        <v>2660</v>
      </c>
      <c r="B251" t="s">
        <v>1766</v>
      </c>
      <c r="C251" t="s">
        <v>2287</v>
      </c>
      <c r="D251" t="s">
        <v>2609</v>
      </c>
      <c r="E251" s="2">
        <v>180.91304347826087</v>
      </c>
      <c r="F251" s="2">
        <v>5.2173913043478262</v>
      </c>
      <c r="G251" s="2">
        <v>6.5217391304347824E-2</v>
      </c>
      <c r="H251" s="2">
        <v>0.79532608695652174</v>
      </c>
      <c r="I251" s="2">
        <v>0.72826086956521741</v>
      </c>
      <c r="J251" s="2">
        <v>0</v>
      </c>
      <c r="K251" s="2">
        <v>0</v>
      </c>
      <c r="L251" s="2">
        <v>0</v>
      </c>
      <c r="M251" s="2">
        <v>0</v>
      </c>
      <c r="N251" s="2">
        <v>15.653804347826085</v>
      </c>
      <c r="O251" s="2">
        <v>8.6526676279740436E-2</v>
      </c>
      <c r="P251" s="2">
        <v>17.515978260869563</v>
      </c>
      <c r="Q251" s="2">
        <v>38.504891304347815</v>
      </c>
      <c r="R251" s="2">
        <v>0.30965633261235276</v>
      </c>
      <c r="S251" s="2">
        <v>0</v>
      </c>
      <c r="T251" s="2">
        <v>0</v>
      </c>
      <c r="U251" s="2">
        <v>0</v>
      </c>
      <c r="V251" s="2">
        <v>0</v>
      </c>
      <c r="W251" s="2">
        <v>0</v>
      </c>
      <c r="X251" s="2">
        <v>0</v>
      </c>
      <c r="Y251" s="2">
        <v>0</v>
      </c>
      <c r="Z251" s="2">
        <v>0</v>
      </c>
      <c r="AA251" s="2">
        <v>56.075000000000045</v>
      </c>
      <c r="AB251" s="2">
        <v>0</v>
      </c>
      <c r="AC251" s="2">
        <v>0</v>
      </c>
      <c r="AD251" s="2">
        <v>0</v>
      </c>
      <c r="AE251" s="2">
        <v>0</v>
      </c>
      <c r="AF251" s="2">
        <v>0</v>
      </c>
      <c r="AG251" s="2">
        <v>0</v>
      </c>
      <c r="AH251" t="s">
        <v>633</v>
      </c>
      <c r="AI251">
        <v>9</v>
      </c>
    </row>
    <row r="252" spans="1:35" x14ac:dyDescent="0.25">
      <c r="A252" t="s">
        <v>2660</v>
      </c>
      <c r="B252" t="s">
        <v>1748</v>
      </c>
      <c r="C252" t="s">
        <v>2328</v>
      </c>
      <c r="D252" t="s">
        <v>2614</v>
      </c>
      <c r="E252" s="2">
        <v>154.69565217391303</v>
      </c>
      <c r="F252" s="2">
        <v>5.3043478260869561</v>
      </c>
      <c r="G252" s="2">
        <v>0</v>
      </c>
      <c r="H252" s="2">
        <v>1.173913043478261</v>
      </c>
      <c r="I252" s="2">
        <v>1.1793478260869565</v>
      </c>
      <c r="J252" s="2">
        <v>0</v>
      </c>
      <c r="K252" s="2">
        <v>0</v>
      </c>
      <c r="L252" s="2">
        <v>0</v>
      </c>
      <c r="M252" s="2">
        <v>0</v>
      </c>
      <c r="N252" s="2">
        <v>17.74608695652174</v>
      </c>
      <c r="O252" s="2">
        <v>0.11471613265879708</v>
      </c>
      <c r="P252" s="2">
        <v>0</v>
      </c>
      <c r="Q252" s="2">
        <v>91.085434782608658</v>
      </c>
      <c r="R252" s="2">
        <v>0.58880410342889244</v>
      </c>
      <c r="S252" s="2">
        <v>0</v>
      </c>
      <c r="T252" s="2">
        <v>0</v>
      </c>
      <c r="U252" s="2">
        <v>0</v>
      </c>
      <c r="V252" s="2">
        <v>0</v>
      </c>
      <c r="W252" s="2">
        <v>0</v>
      </c>
      <c r="X252" s="2">
        <v>0</v>
      </c>
      <c r="Y252" s="2">
        <v>0</v>
      </c>
      <c r="Z252" s="2">
        <v>0</v>
      </c>
      <c r="AA252" s="2">
        <v>67.926739130434797</v>
      </c>
      <c r="AB252" s="2">
        <v>0</v>
      </c>
      <c r="AC252" s="2">
        <v>0</v>
      </c>
      <c r="AD252" s="2">
        <v>0</v>
      </c>
      <c r="AE252" s="2">
        <v>0</v>
      </c>
      <c r="AF252" s="2">
        <v>0</v>
      </c>
      <c r="AG252" s="2">
        <v>3.6956521739130435</v>
      </c>
      <c r="AH252" t="s">
        <v>614</v>
      </c>
      <c r="AI252">
        <v>9</v>
      </c>
    </row>
    <row r="253" spans="1:35" x14ac:dyDescent="0.25">
      <c r="A253" t="s">
        <v>2660</v>
      </c>
      <c r="B253" t="s">
        <v>1775</v>
      </c>
      <c r="C253" t="s">
        <v>2353</v>
      </c>
      <c r="D253" t="s">
        <v>2617</v>
      </c>
      <c r="E253" s="2">
        <v>105.70652173913044</v>
      </c>
      <c r="F253" s="2">
        <v>5.4782608695652177</v>
      </c>
      <c r="G253" s="2">
        <v>1.9565217391304348</v>
      </c>
      <c r="H253" s="2">
        <v>0.52173913043478259</v>
      </c>
      <c r="I253" s="2">
        <v>0.53641304347826069</v>
      </c>
      <c r="J253" s="2">
        <v>0</v>
      </c>
      <c r="K253" s="2">
        <v>0</v>
      </c>
      <c r="L253" s="2">
        <v>0</v>
      </c>
      <c r="M253" s="2">
        <v>4.7176086956521734</v>
      </c>
      <c r="N253" s="2">
        <v>8.7568478260869558</v>
      </c>
      <c r="O253" s="2">
        <v>0.12747043701799485</v>
      </c>
      <c r="P253" s="2">
        <v>4.7826086956521738</v>
      </c>
      <c r="Q253" s="2">
        <v>27.865543478260864</v>
      </c>
      <c r="R253" s="2">
        <v>0.30885655526992284</v>
      </c>
      <c r="S253" s="2">
        <v>0</v>
      </c>
      <c r="T253" s="2">
        <v>0</v>
      </c>
      <c r="U253" s="2">
        <v>0</v>
      </c>
      <c r="V253" s="2">
        <v>0</v>
      </c>
      <c r="W253" s="2">
        <v>6.7934782608695649E-2</v>
      </c>
      <c r="X253" s="2">
        <v>0</v>
      </c>
      <c r="Y253" s="2">
        <v>0</v>
      </c>
      <c r="Z253" s="2">
        <v>6.426735218508997E-4</v>
      </c>
      <c r="AA253" s="2">
        <v>37.509565217391298</v>
      </c>
      <c r="AB253" s="2">
        <v>0</v>
      </c>
      <c r="AC253" s="2">
        <v>0</v>
      </c>
      <c r="AD253" s="2">
        <v>0</v>
      </c>
      <c r="AE253" s="2">
        <v>0</v>
      </c>
      <c r="AF253" s="2">
        <v>0</v>
      </c>
      <c r="AG253" s="2">
        <v>2.6086956521739131</v>
      </c>
      <c r="AH253" t="s">
        <v>642</v>
      </c>
      <c r="AI253">
        <v>9</v>
      </c>
    </row>
    <row r="254" spans="1:35" x14ac:dyDescent="0.25">
      <c r="A254" t="s">
        <v>2660</v>
      </c>
      <c r="B254" t="s">
        <v>1774</v>
      </c>
      <c r="C254" t="s">
        <v>2353</v>
      </c>
      <c r="D254" t="s">
        <v>2617</v>
      </c>
      <c r="E254" s="2">
        <v>55.195652173913047</v>
      </c>
      <c r="F254" s="2">
        <v>7.8260869565217392</v>
      </c>
      <c r="G254" s="2">
        <v>1.0869565217391304E-2</v>
      </c>
      <c r="H254" s="2">
        <v>0.2608695652173913</v>
      </c>
      <c r="I254" s="2">
        <v>0.19021739130434784</v>
      </c>
      <c r="J254" s="2">
        <v>0</v>
      </c>
      <c r="K254" s="2">
        <v>0</v>
      </c>
      <c r="L254" s="2">
        <v>0</v>
      </c>
      <c r="M254" s="2">
        <v>0</v>
      </c>
      <c r="N254" s="2">
        <v>0</v>
      </c>
      <c r="O254" s="2">
        <v>0</v>
      </c>
      <c r="P254" s="2">
        <v>4.8695652173913047</v>
      </c>
      <c r="Q254" s="2">
        <v>87.331086956521744</v>
      </c>
      <c r="R254" s="2">
        <v>1.6704332414336354</v>
      </c>
      <c r="S254" s="2">
        <v>14.869565217391305</v>
      </c>
      <c r="T254" s="2">
        <v>0</v>
      </c>
      <c r="U254" s="2">
        <v>0</v>
      </c>
      <c r="V254" s="2">
        <v>0.26939740055139816</v>
      </c>
      <c r="W254" s="2">
        <v>0</v>
      </c>
      <c r="X254" s="2">
        <v>0</v>
      </c>
      <c r="Y254" s="2">
        <v>0</v>
      </c>
      <c r="Z254" s="2">
        <v>0</v>
      </c>
      <c r="AA254" s="2">
        <v>25.471086956521745</v>
      </c>
      <c r="AB254" s="2">
        <v>0</v>
      </c>
      <c r="AC254" s="2">
        <v>0</v>
      </c>
      <c r="AD254" s="2">
        <v>0</v>
      </c>
      <c r="AE254" s="2">
        <v>0</v>
      </c>
      <c r="AF254" s="2">
        <v>0</v>
      </c>
      <c r="AG254" s="2">
        <v>0.45652173913043476</v>
      </c>
      <c r="AH254" t="s">
        <v>641</v>
      </c>
      <c r="AI254">
        <v>9</v>
      </c>
    </row>
    <row r="255" spans="1:35" x14ac:dyDescent="0.25">
      <c r="A255" t="s">
        <v>2660</v>
      </c>
      <c r="B255" t="s">
        <v>1771</v>
      </c>
      <c r="C255" t="s">
        <v>2393</v>
      </c>
      <c r="D255" t="s">
        <v>2635</v>
      </c>
      <c r="E255" s="2">
        <v>86.630434782608702</v>
      </c>
      <c r="F255" s="2">
        <v>0</v>
      </c>
      <c r="G255" s="2">
        <v>0.33152173913043476</v>
      </c>
      <c r="H255" s="2">
        <v>0.32260869565217393</v>
      </c>
      <c r="I255" s="2">
        <v>1.7653260869565217</v>
      </c>
      <c r="J255" s="2">
        <v>0</v>
      </c>
      <c r="K255" s="2">
        <v>0</v>
      </c>
      <c r="L255" s="2">
        <v>0</v>
      </c>
      <c r="M255" s="2">
        <v>0</v>
      </c>
      <c r="N255" s="2">
        <v>0</v>
      </c>
      <c r="O255" s="2">
        <v>0</v>
      </c>
      <c r="P255" s="2">
        <v>4.9130434782608692</v>
      </c>
      <c r="Q255" s="2">
        <v>0</v>
      </c>
      <c r="R255" s="2">
        <v>5.671267252195733E-2</v>
      </c>
      <c r="S255" s="2">
        <v>0</v>
      </c>
      <c r="T255" s="2">
        <v>0</v>
      </c>
      <c r="U255" s="2">
        <v>0</v>
      </c>
      <c r="V255" s="2">
        <v>0</v>
      </c>
      <c r="W255" s="2">
        <v>0</v>
      </c>
      <c r="X255" s="2">
        <v>0</v>
      </c>
      <c r="Y255" s="2">
        <v>0</v>
      </c>
      <c r="Z255" s="2">
        <v>0</v>
      </c>
      <c r="AA255" s="2">
        <v>103.20369565217395</v>
      </c>
      <c r="AB255" s="2">
        <v>0</v>
      </c>
      <c r="AC255" s="2">
        <v>0</v>
      </c>
      <c r="AD255" s="2">
        <v>0</v>
      </c>
      <c r="AE255" s="2">
        <v>0</v>
      </c>
      <c r="AF255" s="2">
        <v>0</v>
      </c>
      <c r="AG255" s="2">
        <v>0.90760869565217395</v>
      </c>
      <c r="AH255" t="s">
        <v>638</v>
      </c>
      <c r="AI255">
        <v>9</v>
      </c>
    </row>
    <row r="256" spans="1:35" x14ac:dyDescent="0.25">
      <c r="A256" t="s">
        <v>2660</v>
      </c>
      <c r="B256" t="s">
        <v>1546</v>
      </c>
      <c r="C256" t="s">
        <v>2467</v>
      </c>
      <c r="D256" t="s">
        <v>2617</v>
      </c>
      <c r="E256" s="2">
        <v>96.641304347826093</v>
      </c>
      <c r="F256" s="2">
        <v>4.7826086956521738</v>
      </c>
      <c r="G256" s="2">
        <v>0.52173913043478259</v>
      </c>
      <c r="H256" s="2">
        <v>0.75543478260869568</v>
      </c>
      <c r="I256" s="2">
        <v>6.6821739130434779</v>
      </c>
      <c r="J256" s="2">
        <v>0</v>
      </c>
      <c r="K256" s="2">
        <v>0</v>
      </c>
      <c r="L256" s="2">
        <v>1.3967391304347827</v>
      </c>
      <c r="M256" s="2">
        <v>3.6855434782608696</v>
      </c>
      <c r="N256" s="2">
        <v>10.247717391304347</v>
      </c>
      <c r="O256" s="2">
        <v>0.14417500843549655</v>
      </c>
      <c r="P256" s="2">
        <v>4.74</v>
      </c>
      <c r="Q256" s="2">
        <v>24.53554347826087</v>
      </c>
      <c r="R256" s="2">
        <v>0.30292992914182881</v>
      </c>
      <c r="S256" s="2">
        <v>3.4945652173913042</v>
      </c>
      <c r="T256" s="2">
        <v>0</v>
      </c>
      <c r="U256" s="2">
        <v>0</v>
      </c>
      <c r="V256" s="2">
        <v>3.6160161961534133E-2</v>
      </c>
      <c r="W256" s="2">
        <v>11.335869565217392</v>
      </c>
      <c r="X256" s="2">
        <v>3.6630434782608696</v>
      </c>
      <c r="Y256" s="2">
        <v>6.3000000000000052</v>
      </c>
      <c r="Z256" s="2">
        <v>0.22039140704082782</v>
      </c>
      <c r="AA256" s="2">
        <v>0</v>
      </c>
      <c r="AB256" s="2">
        <v>0</v>
      </c>
      <c r="AC256" s="2">
        <v>0</v>
      </c>
      <c r="AD256" s="2">
        <v>0</v>
      </c>
      <c r="AE256" s="2">
        <v>0</v>
      </c>
      <c r="AF256" s="2">
        <v>0</v>
      </c>
      <c r="AG256" s="2">
        <v>0</v>
      </c>
      <c r="AH256" t="s">
        <v>412</v>
      </c>
      <c r="AI256">
        <v>9</v>
      </c>
    </row>
    <row r="257" spans="1:35" x14ac:dyDescent="0.25">
      <c r="A257" t="s">
        <v>2660</v>
      </c>
      <c r="B257" t="s">
        <v>1473</v>
      </c>
      <c r="C257" t="s">
        <v>2310</v>
      </c>
      <c r="D257" t="s">
        <v>2619</v>
      </c>
      <c r="E257" s="2">
        <v>81.934782608695656</v>
      </c>
      <c r="F257" s="2">
        <v>0</v>
      </c>
      <c r="G257" s="2">
        <v>0</v>
      </c>
      <c r="H257" s="2">
        <v>0</v>
      </c>
      <c r="I257" s="2">
        <v>0</v>
      </c>
      <c r="J257" s="2">
        <v>0</v>
      </c>
      <c r="K257" s="2">
        <v>0</v>
      </c>
      <c r="L257" s="2">
        <v>3.6755434782608698</v>
      </c>
      <c r="M257" s="2">
        <v>5.0205434782608691</v>
      </c>
      <c r="N257" s="2">
        <v>8.4389130434782604</v>
      </c>
      <c r="O257" s="2">
        <v>0.16427036349164234</v>
      </c>
      <c r="P257" s="2">
        <v>0</v>
      </c>
      <c r="Q257" s="2">
        <v>7.4985869565217405</v>
      </c>
      <c r="R257" s="2">
        <v>9.1518970549217316E-2</v>
      </c>
      <c r="S257" s="2">
        <v>10.807500000000003</v>
      </c>
      <c r="T257" s="2">
        <v>7.2172826086956485</v>
      </c>
      <c r="U257" s="2">
        <v>0</v>
      </c>
      <c r="V257" s="2">
        <v>0.21998938710533297</v>
      </c>
      <c r="W257" s="2">
        <v>11.003804347826087</v>
      </c>
      <c r="X257" s="2">
        <v>13.211304347826088</v>
      </c>
      <c r="Y257" s="2">
        <v>0</v>
      </c>
      <c r="Z257" s="2">
        <v>0.29554125762801808</v>
      </c>
      <c r="AA257" s="2">
        <v>0</v>
      </c>
      <c r="AB257" s="2">
        <v>0</v>
      </c>
      <c r="AC257" s="2">
        <v>0</v>
      </c>
      <c r="AD257" s="2">
        <v>0</v>
      </c>
      <c r="AE257" s="2">
        <v>0</v>
      </c>
      <c r="AF257" s="2">
        <v>0</v>
      </c>
      <c r="AG257" s="2">
        <v>0</v>
      </c>
      <c r="AH257" t="s">
        <v>338</v>
      </c>
      <c r="AI257">
        <v>9</v>
      </c>
    </row>
    <row r="258" spans="1:35" x14ac:dyDescent="0.25">
      <c r="A258" t="s">
        <v>2660</v>
      </c>
      <c r="B258" t="s">
        <v>1926</v>
      </c>
      <c r="C258" t="s">
        <v>2394</v>
      </c>
      <c r="D258" t="s">
        <v>2601</v>
      </c>
      <c r="E258" s="2">
        <v>70.358695652173907</v>
      </c>
      <c r="F258" s="2">
        <v>5.7391304347826084</v>
      </c>
      <c r="G258" s="2">
        <v>0</v>
      </c>
      <c r="H258" s="2">
        <v>0</v>
      </c>
      <c r="I258" s="2">
        <v>0</v>
      </c>
      <c r="J258" s="2">
        <v>0</v>
      </c>
      <c r="K258" s="2">
        <v>0</v>
      </c>
      <c r="L258" s="2">
        <v>3.0298913043478262</v>
      </c>
      <c r="M258" s="2">
        <v>4.7442391304347842</v>
      </c>
      <c r="N258" s="2">
        <v>3.3967391304347831</v>
      </c>
      <c r="O258" s="2">
        <v>0.11570678201761164</v>
      </c>
      <c r="P258" s="2">
        <v>5.7069565217391309</v>
      </c>
      <c r="Q258" s="2">
        <v>12.122391304347826</v>
      </c>
      <c r="R258" s="2">
        <v>0.25340645759307895</v>
      </c>
      <c r="S258" s="2">
        <v>0.13271739130434784</v>
      </c>
      <c r="T258" s="2">
        <v>2.2360869565217389</v>
      </c>
      <c r="U258" s="2">
        <v>0</v>
      </c>
      <c r="V258" s="2">
        <v>3.3667542097945313E-2</v>
      </c>
      <c r="W258" s="2">
        <v>5.9596739130434768</v>
      </c>
      <c r="X258" s="2">
        <v>0.84054347826086973</v>
      </c>
      <c r="Y258" s="2">
        <v>0</v>
      </c>
      <c r="Z258" s="2">
        <v>9.665070291982078E-2</v>
      </c>
      <c r="AA258" s="2">
        <v>0</v>
      </c>
      <c r="AB258" s="2">
        <v>0</v>
      </c>
      <c r="AC258" s="2">
        <v>0</v>
      </c>
      <c r="AD258" s="2">
        <v>0</v>
      </c>
      <c r="AE258" s="2">
        <v>0</v>
      </c>
      <c r="AF258" s="2">
        <v>0</v>
      </c>
      <c r="AG258" s="2">
        <v>0</v>
      </c>
      <c r="AH258" t="s">
        <v>786</v>
      </c>
      <c r="AI258">
        <v>9</v>
      </c>
    </row>
    <row r="259" spans="1:35" x14ac:dyDescent="0.25">
      <c r="A259" t="s">
        <v>2660</v>
      </c>
      <c r="B259" t="s">
        <v>1282</v>
      </c>
      <c r="C259" t="s">
        <v>2286</v>
      </c>
      <c r="D259" t="s">
        <v>2603</v>
      </c>
      <c r="E259" s="2">
        <v>77.489130434782609</v>
      </c>
      <c r="F259" s="2">
        <v>5.7391304347826084</v>
      </c>
      <c r="G259" s="2">
        <v>0.13043478260869565</v>
      </c>
      <c r="H259" s="2">
        <v>0.29347826086956524</v>
      </c>
      <c r="I259" s="2">
        <v>1.9782608695652173</v>
      </c>
      <c r="J259" s="2">
        <v>0</v>
      </c>
      <c r="K259" s="2">
        <v>0</v>
      </c>
      <c r="L259" s="2">
        <v>0.86413043478260865</v>
      </c>
      <c r="M259" s="2">
        <v>5.8559782608695681</v>
      </c>
      <c r="N259" s="2">
        <v>0</v>
      </c>
      <c r="O259" s="2">
        <v>7.5571608921307376E-2</v>
      </c>
      <c r="P259" s="2">
        <v>5.3913043478260869</v>
      </c>
      <c r="Q259" s="2">
        <v>10.728695652173911</v>
      </c>
      <c r="R259" s="2">
        <v>0.20802917660260903</v>
      </c>
      <c r="S259" s="2">
        <v>6.4402173913043477</v>
      </c>
      <c r="T259" s="2">
        <v>10.424239130434783</v>
      </c>
      <c r="U259" s="2">
        <v>0</v>
      </c>
      <c r="V259" s="2">
        <v>0.21763641464441014</v>
      </c>
      <c r="W259" s="2">
        <v>7.010326086956522</v>
      </c>
      <c r="X259" s="2">
        <v>7.8288043478260869</v>
      </c>
      <c r="Y259" s="2">
        <v>9.9130434782608692</v>
      </c>
      <c r="Z259" s="2">
        <v>0.31942768971805302</v>
      </c>
      <c r="AA259" s="2">
        <v>0</v>
      </c>
      <c r="AB259" s="2">
        <v>0</v>
      </c>
      <c r="AC259" s="2">
        <v>0</v>
      </c>
      <c r="AD259" s="2">
        <v>0</v>
      </c>
      <c r="AE259" s="2">
        <v>0</v>
      </c>
      <c r="AF259" s="2">
        <v>0</v>
      </c>
      <c r="AG259" s="2">
        <v>0.52173913043478259</v>
      </c>
      <c r="AH259" t="s">
        <v>145</v>
      </c>
      <c r="AI259">
        <v>9</v>
      </c>
    </row>
    <row r="260" spans="1:35" x14ac:dyDescent="0.25">
      <c r="A260" t="s">
        <v>2660</v>
      </c>
      <c r="B260" t="s">
        <v>1298</v>
      </c>
      <c r="C260" t="s">
        <v>2377</v>
      </c>
      <c r="D260" t="s">
        <v>2623</v>
      </c>
      <c r="E260" s="2">
        <v>123.70652173913044</v>
      </c>
      <c r="F260" s="2">
        <v>5.4782608695652177</v>
      </c>
      <c r="G260" s="2">
        <v>0.30434782608695654</v>
      </c>
      <c r="H260" s="2">
        <v>0.57608695652173914</v>
      </c>
      <c r="I260" s="2">
        <v>2.942173913043479</v>
      </c>
      <c r="J260" s="2">
        <v>0</v>
      </c>
      <c r="K260" s="2">
        <v>0</v>
      </c>
      <c r="L260" s="2">
        <v>2.4183695652173909</v>
      </c>
      <c r="M260" s="2">
        <v>0</v>
      </c>
      <c r="N260" s="2">
        <v>13.019130434782609</v>
      </c>
      <c r="O260" s="2">
        <v>0.10524207011686143</v>
      </c>
      <c r="P260" s="2">
        <v>5.3913043478260869</v>
      </c>
      <c r="Q260" s="2">
        <v>18.065869565217401</v>
      </c>
      <c r="R260" s="2">
        <v>0.18961954134083128</v>
      </c>
      <c r="S260" s="2">
        <v>6.9621739130434941</v>
      </c>
      <c r="T260" s="2">
        <v>0</v>
      </c>
      <c r="U260" s="2">
        <v>0</v>
      </c>
      <c r="V260" s="2">
        <v>5.6279764519813855E-2</v>
      </c>
      <c r="W260" s="2">
        <v>2.214673913043478</v>
      </c>
      <c r="X260" s="2">
        <v>9.2063043478260873</v>
      </c>
      <c r="Y260" s="2">
        <v>0</v>
      </c>
      <c r="Z260" s="2">
        <v>9.2323170195940607E-2</v>
      </c>
      <c r="AA260" s="2">
        <v>0</v>
      </c>
      <c r="AB260" s="2">
        <v>0</v>
      </c>
      <c r="AC260" s="2">
        <v>0</v>
      </c>
      <c r="AD260" s="2">
        <v>0</v>
      </c>
      <c r="AE260" s="2">
        <v>0</v>
      </c>
      <c r="AF260" s="2">
        <v>0</v>
      </c>
      <c r="AG260" s="2">
        <v>0</v>
      </c>
      <c r="AH260" t="s">
        <v>161</v>
      </c>
      <c r="AI260">
        <v>9</v>
      </c>
    </row>
    <row r="261" spans="1:35" x14ac:dyDescent="0.25">
      <c r="A261" t="s">
        <v>2660</v>
      </c>
      <c r="B261" t="s">
        <v>1722</v>
      </c>
      <c r="C261" t="s">
        <v>2450</v>
      </c>
      <c r="D261" t="s">
        <v>2628</v>
      </c>
      <c r="E261" s="2">
        <v>180.61956521739131</v>
      </c>
      <c r="F261" s="2">
        <v>5.7391304347826084</v>
      </c>
      <c r="G261" s="2">
        <v>0</v>
      </c>
      <c r="H261" s="2">
        <v>0</v>
      </c>
      <c r="I261" s="2">
        <v>3.2563043478260876</v>
      </c>
      <c r="J261" s="2">
        <v>0</v>
      </c>
      <c r="K261" s="2">
        <v>0</v>
      </c>
      <c r="L261" s="2">
        <v>6.1323913043478244</v>
      </c>
      <c r="M261" s="2">
        <v>9.4034782608695622</v>
      </c>
      <c r="N261" s="2">
        <v>2.4456521739130435</v>
      </c>
      <c r="O261" s="2">
        <v>6.560269603418184E-2</v>
      </c>
      <c r="P261" s="2">
        <v>3.1509782608695649</v>
      </c>
      <c r="Q261" s="2">
        <v>13.399565217391302</v>
      </c>
      <c r="R261" s="2">
        <v>9.1632063549377127E-2</v>
      </c>
      <c r="S261" s="2">
        <v>16.501630434782605</v>
      </c>
      <c r="T261" s="2">
        <v>15.471413043478259</v>
      </c>
      <c r="U261" s="2">
        <v>0</v>
      </c>
      <c r="V261" s="2">
        <v>0.17701871577300352</v>
      </c>
      <c r="W261" s="2">
        <v>10.234456521739132</v>
      </c>
      <c r="X261" s="2">
        <v>17.180543478260862</v>
      </c>
      <c r="Y261" s="2">
        <v>0</v>
      </c>
      <c r="Z261" s="2">
        <v>0.15178311367876265</v>
      </c>
      <c r="AA261" s="2">
        <v>0</v>
      </c>
      <c r="AB261" s="2">
        <v>0</v>
      </c>
      <c r="AC261" s="2">
        <v>0</v>
      </c>
      <c r="AD261" s="2">
        <v>0</v>
      </c>
      <c r="AE261" s="2">
        <v>0</v>
      </c>
      <c r="AF261" s="2">
        <v>0</v>
      </c>
      <c r="AG261" s="2">
        <v>0</v>
      </c>
      <c r="AH261" t="s">
        <v>588</v>
      </c>
      <c r="AI261">
        <v>9</v>
      </c>
    </row>
    <row r="262" spans="1:35" x14ac:dyDescent="0.25">
      <c r="A262" t="s">
        <v>2660</v>
      </c>
      <c r="B262" t="s">
        <v>2050</v>
      </c>
      <c r="C262" t="s">
        <v>2568</v>
      </c>
      <c r="D262" t="s">
        <v>2613</v>
      </c>
      <c r="E262" s="2">
        <v>51.576086956521742</v>
      </c>
      <c r="F262" s="2">
        <v>5.6521739130434785</v>
      </c>
      <c r="G262" s="2">
        <v>0</v>
      </c>
      <c r="H262" s="2">
        <v>0</v>
      </c>
      <c r="I262" s="2">
        <v>8.0786956521739111</v>
      </c>
      <c r="J262" s="2">
        <v>0</v>
      </c>
      <c r="K262" s="2">
        <v>0</v>
      </c>
      <c r="L262" s="2">
        <v>2.2969565217391299</v>
      </c>
      <c r="M262" s="2">
        <v>5.1830434782608696</v>
      </c>
      <c r="N262" s="2">
        <v>0.62315217391304345</v>
      </c>
      <c r="O262" s="2">
        <v>0.11257534246575342</v>
      </c>
      <c r="P262" s="2">
        <v>4.1840217391304346</v>
      </c>
      <c r="Q262" s="2">
        <v>1.7830434782608695</v>
      </c>
      <c r="R262" s="2">
        <v>0.11569441517386721</v>
      </c>
      <c r="S262" s="2">
        <v>11.245108695652178</v>
      </c>
      <c r="T262" s="2">
        <v>0</v>
      </c>
      <c r="U262" s="2">
        <v>0</v>
      </c>
      <c r="V262" s="2">
        <v>0.21802950474183358</v>
      </c>
      <c r="W262" s="2">
        <v>10.279239130434776</v>
      </c>
      <c r="X262" s="2">
        <v>0</v>
      </c>
      <c r="Y262" s="2">
        <v>0</v>
      </c>
      <c r="Z262" s="2">
        <v>0.19930242360379333</v>
      </c>
      <c r="AA262" s="2">
        <v>0</v>
      </c>
      <c r="AB262" s="2">
        <v>0</v>
      </c>
      <c r="AC262" s="2">
        <v>0</v>
      </c>
      <c r="AD262" s="2">
        <v>35.796413043478267</v>
      </c>
      <c r="AE262" s="2">
        <v>0</v>
      </c>
      <c r="AF262" s="2">
        <v>0</v>
      </c>
      <c r="AG262" s="2">
        <v>0</v>
      </c>
      <c r="AH262" t="s">
        <v>913</v>
      </c>
      <c r="AI262">
        <v>9</v>
      </c>
    </row>
    <row r="263" spans="1:35" x14ac:dyDescent="0.25">
      <c r="A263" t="s">
        <v>2660</v>
      </c>
      <c r="B263" t="s">
        <v>1975</v>
      </c>
      <c r="C263" t="s">
        <v>2274</v>
      </c>
      <c r="D263" t="s">
        <v>2612</v>
      </c>
      <c r="E263" s="2">
        <v>45.358695652173914</v>
      </c>
      <c r="F263" s="2">
        <v>18.924021739130435</v>
      </c>
      <c r="G263" s="2">
        <v>0</v>
      </c>
      <c r="H263" s="2">
        <v>0</v>
      </c>
      <c r="I263" s="2">
        <v>7.0182608695652169</v>
      </c>
      <c r="J263" s="2">
        <v>0</v>
      </c>
      <c r="K263" s="2">
        <v>0</v>
      </c>
      <c r="L263" s="2">
        <v>2.8634782608695657</v>
      </c>
      <c r="M263" s="2">
        <v>0</v>
      </c>
      <c r="N263" s="2">
        <v>3</v>
      </c>
      <c r="O263" s="2">
        <v>6.6139468008626884E-2</v>
      </c>
      <c r="P263" s="2">
        <v>0</v>
      </c>
      <c r="Q263" s="2">
        <v>0</v>
      </c>
      <c r="R263" s="2">
        <v>0</v>
      </c>
      <c r="S263" s="2">
        <v>0</v>
      </c>
      <c r="T263" s="2">
        <v>0</v>
      </c>
      <c r="U263" s="2">
        <v>0</v>
      </c>
      <c r="V263" s="2">
        <v>0</v>
      </c>
      <c r="W263" s="2">
        <v>5.6814130434782628</v>
      </c>
      <c r="X263" s="2">
        <v>4.0301086956521734</v>
      </c>
      <c r="Y263" s="2">
        <v>0</v>
      </c>
      <c r="Z263" s="2">
        <v>0.21410496046010066</v>
      </c>
      <c r="AA263" s="2">
        <v>0</v>
      </c>
      <c r="AB263" s="2">
        <v>0</v>
      </c>
      <c r="AC263" s="2">
        <v>0</v>
      </c>
      <c r="AD263" s="2">
        <v>0</v>
      </c>
      <c r="AE263" s="2">
        <v>0</v>
      </c>
      <c r="AF263" s="2">
        <v>0</v>
      </c>
      <c r="AG263" s="2">
        <v>0</v>
      </c>
      <c r="AH263" t="s">
        <v>836</v>
      </c>
      <c r="AI263">
        <v>9</v>
      </c>
    </row>
    <row r="264" spans="1:35" x14ac:dyDescent="0.25">
      <c r="A264" t="s">
        <v>2660</v>
      </c>
      <c r="B264" t="s">
        <v>2111</v>
      </c>
      <c r="C264" t="s">
        <v>2284</v>
      </c>
      <c r="D264" t="s">
        <v>2603</v>
      </c>
      <c r="E264" s="2">
        <v>60.260869565217391</v>
      </c>
      <c r="F264" s="2">
        <v>5.2173913043478262</v>
      </c>
      <c r="G264" s="2">
        <v>0.32608695652173914</v>
      </c>
      <c r="H264" s="2">
        <v>0</v>
      </c>
      <c r="I264" s="2">
        <v>1.2065217391304348</v>
      </c>
      <c r="J264" s="2">
        <v>0</v>
      </c>
      <c r="K264" s="2">
        <v>0</v>
      </c>
      <c r="L264" s="2">
        <v>1.1494565217391304</v>
      </c>
      <c r="M264" s="2">
        <v>0</v>
      </c>
      <c r="N264" s="2">
        <v>9.1558695652173903</v>
      </c>
      <c r="O264" s="2">
        <v>0.15193722943722943</v>
      </c>
      <c r="P264" s="2">
        <v>5.2617391304347816</v>
      </c>
      <c r="Q264" s="2">
        <v>2.8572826086956522</v>
      </c>
      <c r="R264" s="2">
        <v>0.13473124098124095</v>
      </c>
      <c r="S264" s="2">
        <v>5.8858695652173916</v>
      </c>
      <c r="T264" s="2">
        <v>8.1521739130434784E-2</v>
      </c>
      <c r="U264" s="2">
        <v>0</v>
      </c>
      <c r="V264" s="2">
        <v>9.9025974025974031E-2</v>
      </c>
      <c r="W264" s="2">
        <v>0.64760869565217394</v>
      </c>
      <c r="X264" s="2">
        <v>5.4701086956521738</v>
      </c>
      <c r="Y264" s="2">
        <v>5.5760869565217392</v>
      </c>
      <c r="Z264" s="2">
        <v>0.19405303030303031</v>
      </c>
      <c r="AA264" s="2">
        <v>0</v>
      </c>
      <c r="AB264" s="2">
        <v>3.2608695652173912E-2</v>
      </c>
      <c r="AC264" s="2">
        <v>0</v>
      </c>
      <c r="AD264" s="2">
        <v>0</v>
      </c>
      <c r="AE264" s="2">
        <v>0</v>
      </c>
      <c r="AF264" s="2">
        <v>0</v>
      </c>
      <c r="AG264" s="2">
        <v>6.5217391304347824E-2</v>
      </c>
      <c r="AH264" t="s">
        <v>975</v>
      </c>
      <c r="AI264">
        <v>9</v>
      </c>
    </row>
    <row r="265" spans="1:35" x14ac:dyDescent="0.25">
      <c r="A265" t="s">
        <v>2660</v>
      </c>
      <c r="B265" t="s">
        <v>1821</v>
      </c>
      <c r="C265" t="s">
        <v>2325</v>
      </c>
      <c r="D265" t="s">
        <v>2603</v>
      </c>
      <c r="E265" s="2">
        <v>54.108695652173914</v>
      </c>
      <c r="F265" s="2">
        <v>5.5652173913043477</v>
      </c>
      <c r="G265" s="2">
        <v>0</v>
      </c>
      <c r="H265" s="2">
        <v>0</v>
      </c>
      <c r="I265" s="2">
        <v>1.081195652173913</v>
      </c>
      <c r="J265" s="2">
        <v>0</v>
      </c>
      <c r="K265" s="2">
        <v>0</v>
      </c>
      <c r="L265" s="2">
        <v>5.6327173913043485</v>
      </c>
      <c r="M265" s="2">
        <v>5.3913043478260869</v>
      </c>
      <c r="N265" s="2">
        <v>0</v>
      </c>
      <c r="O265" s="2">
        <v>9.9638408999598235E-2</v>
      </c>
      <c r="P265" s="2">
        <v>5.4872826086956508</v>
      </c>
      <c r="Q265" s="2">
        <v>12.366521739130436</v>
      </c>
      <c r="R265" s="2">
        <v>0.32996183206106866</v>
      </c>
      <c r="S265" s="2">
        <v>12.677282608695648</v>
      </c>
      <c r="T265" s="2">
        <v>9.9689130434782616</v>
      </c>
      <c r="U265" s="2">
        <v>0</v>
      </c>
      <c r="V265" s="2">
        <v>0.41853153877059052</v>
      </c>
      <c r="W265" s="2">
        <v>0.30380434782608701</v>
      </c>
      <c r="X265" s="2">
        <v>5.1296739130434785</v>
      </c>
      <c r="Y265" s="2">
        <v>0</v>
      </c>
      <c r="Z265" s="2">
        <v>0.10041783848935315</v>
      </c>
      <c r="AA265" s="2">
        <v>0</v>
      </c>
      <c r="AB265" s="2">
        <v>0</v>
      </c>
      <c r="AC265" s="2">
        <v>0</v>
      </c>
      <c r="AD265" s="2">
        <v>0</v>
      </c>
      <c r="AE265" s="2">
        <v>0</v>
      </c>
      <c r="AF265" s="2">
        <v>0</v>
      </c>
      <c r="AG265" s="2">
        <v>0</v>
      </c>
      <c r="AH265" t="s">
        <v>679</v>
      </c>
      <c r="AI265">
        <v>9</v>
      </c>
    </row>
    <row r="266" spans="1:35" x14ac:dyDescent="0.25">
      <c r="A266" t="s">
        <v>2660</v>
      </c>
      <c r="B266" t="s">
        <v>1882</v>
      </c>
      <c r="C266" t="s">
        <v>2402</v>
      </c>
      <c r="D266" t="s">
        <v>2602</v>
      </c>
      <c r="E266" s="2">
        <v>107.40217391304348</v>
      </c>
      <c r="F266" s="2">
        <v>5.5652173913043477</v>
      </c>
      <c r="G266" s="2">
        <v>0</v>
      </c>
      <c r="H266" s="2">
        <v>0</v>
      </c>
      <c r="I266" s="2">
        <v>0</v>
      </c>
      <c r="J266" s="2">
        <v>0</v>
      </c>
      <c r="K266" s="2">
        <v>0</v>
      </c>
      <c r="L266" s="2">
        <v>2.4467391304347816</v>
      </c>
      <c r="M266" s="2">
        <v>5.8392391304347822</v>
      </c>
      <c r="N266" s="2">
        <v>5.072934782608697</v>
      </c>
      <c r="O266" s="2">
        <v>0.10160105252504807</v>
      </c>
      <c r="P266" s="2">
        <v>5.561739130434785</v>
      </c>
      <c r="Q266" s="2">
        <v>5.2518478260869559</v>
      </c>
      <c r="R266" s="2">
        <v>0.10068312923793139</v>
      </c>
      <c r="S266" s="2">
        <v>9.4127173913043514</v>
      </c>
      <c r="T266" s="2">
        <v>9.3813043478260845</v>
      </c>
      <c r="U266" s="2">
        <v>0</v>
      </c>
      <c r="V266" s="2">
        <v>0.17498734945855682</v>
      </c>
      <c r="W266" s="2">
        <v>12.053478260869568</v>
      </c>
      <c r="X266" s="2">
        <v>8.8981521739130471</v>
      </c>
      <c r="Y266" s="2">
        <v>0</v>
      </c>
      <c r="Z266" s="2">
        <v>0.19507640927031683</v>
      </c>
      <c r="AA266" s="2">
        <v>0</v>
      </c>
      <c r="AB266" s="2">
        <v>0</v>
      </c>
      <c r="AC266" s="2">
        <v>0</v>
      </c>
      <c r="AD266" s="2">
        <v>0</v>
      </c>
      <c r="AE266" s="2">
        <v>0</v>
      </c>
      <c r="AF266" s="2">
        <v>0</v>
      </c>
      <c r="AG266" s="2">
        <v>0</v>
      </c>
      <c r="AH266" t="s">
        <v>741</v>
      </c>
      <c r="AI266">
        <v>9</v>
      </c>
    </row>
    <row r="267" spans="1:35" x14ac:dyDescent="0.25">
      <c r="A267" t="s">
        <v>2660</v>
      </c>
      <c r="B267" t="s">
        <v>2022</v>
      </c>
      <c r="C267" t="s">
        <v>2499</v>
      </c>
      <c r="D267" t="s">
        <v>2637</v>
      </c>
      <c r="E267" s="2">
        <v>105.5</v>
      </c>
      <c r="F267" s="2">
        <v>5.3043478260869561</v>
      </c>
      <c r="G267" s="2">
        <v>8.6956521739130432E-2</v>
      </c>
      <c r="H267" s="2">
        <v>0.63478260869565195</v>
      </c>
      <c r="I267" s="2">
        <v>2.839673913043478</v>
      </c>
      <c r="J267" s="2">
        <v>0</v>
      </c>
      <c r="K267" s="2">
        <v>0</v>
      </c>
      <c r="L267" s="2">
        <v>1.432391304347826</v>
      </c>
      <c r="M267" s="2">
        <v>3.5652173913043477</v>
      </c>
      <c r="N267" s="2">
        <v>0</v>
      </c>
      <c r="O267" s="2">
        <v>3.3793529775396659E-2</v>
      </c>
      <c r="P267" s="2">
        <v>5.7198913043478266</v>
      </c>
      <c r="Q267" s="2">
        <v>9.6711956521739122</v>
      </c>
      <c r="R267" s="2">
        <v>0.14588708015660418</v>
      </c>
      <c r="S267" s="2">
        <v>6.3065217391304351</v>
      </c>
      <c r="T267" s="2">
        <v>5.601413043478261</v>
      </c>
      <c r="U267" s="2">
        <v>0</v>
      </c>
      <c r="V267" s="2">
        <v>0.11287141974036678</v>
      </c>
      <c r="W267" s="2">
        <v>4.0002173913043473</v>
      </c>
      <c r="X267" s="2">
        <v>6.8038043478260875</v>
      </c>
      <c r="Y267" s="2">
        <v>0</v>
      </c>
      <c r="Z267" s="2">
        <v>0.10240778899649701</v>
      </c>
      <c r="AA267" s="2">
        <v>0</v>
      </c>
      <c r="AB267" s="2">
        <v>0</v>
      </c>
      <c r="AC267" s="2">
        <v>0</v>
      </c>
      <c r="AD267" s="2">
        <v>0</v>
      </c>
      <c r="AE267" s="2">
        <v>0</v>
      </c>
      <c r="AF267" s="2">
        <v>0</v>
      </c>
      <c r="AG267" s="2">
        <v>0</v>
      </c>
      <c r="AH267" t="s">
        <v>885</v>
      </c>
      <c r="AI267">
        <v>9</v>
      </c>
    </row>
    <row r="268" spans="1:35" x14ac:dyDescent="0.25">
      <c r="A268" t="s">
        <v>2660</v>
      </c>
      <c r="B268" t="s">
        <v>1964</v>
      </c>
      <c r="C268" t="s">
        <v>2412</v>
      </c>
      <c r="D268" t="s">
        <v>2631</v>
      </c>
      <c r="E268" s="2">
        <v>36.619565217391305</v>
      </c>
      <c r="F268" s="2">
        <v>5.1304347826086953</v>
      </c>
      <c r="G268" s="2">
        <v>0.80434782608695654</v>
      </c>
      <c r="H268" s="2">
        <v>0.26630434782608697</v>
      </c>
      <c r="I268" s="2">
        <v>0.86413043478260865</v>
      </c>
      <c r="J268" s="2">
        <v>0</v>
      </c>
      <c r="K268" s="2">
        <v>0</v>
      </c>
      <c r="L268" s="2">
        <v>0.50543478260869568</v>
      </c>
      <c r="M268" s="2">
        <v>0</v>
      </c>
      <c r="N268" s="2">
        <v>4.4360869565217396</v>
      </c>
      <c r="O268" s="2">
        <v>0.12113980409617098</v>
      </c>
      <c r="P268" s="2">
        <v>4.49804347826087</v>
      </c>
      <c r="Q268" s="2">
        <v>0</v>
      </c>
      <c r="R268" s="2">
        <v>0.12283170080142476</v>
      </c>
      <c r="S268" s="2">
        <v>1.361413043478261</v>
      </c>
      <c r="T268" s="2">
        <v>0</v>
      </c>
      <c r="U268" s="2">
        <v>0.37228260869565216</v>
      </c>
      <c r="V268" s="2">
        <v>4.7343425348768182E-2</v>
      </c>
      <c r="W268" s="2">
        <v>0.14673913043478262</v>
      </c>
      <c r="X268" s="2">
        <v>7.7005434782608688</v>
      </c>
      <c r="Y268" s="2">
        <v>0</v>
      </c>
      <c r="Z268" s="2">
        <v>0.21429207479964377</v>
      </c>
      <c r="AA268" s="2">
        <v>0</v>
      </c>
      <c r="AB268" s="2">
        <v>0</v>
      </c>
      <c r="AC268" s="2">
        <v>0</v>
      </c>
      <c r="AD268" s="2">
        <v>0</v>
      </c>
      <c r="AE268" s="2">
        <v>0</v>
      </c>
      <c r="AF268" s="2">
        <v>0</v>
      </c>
      <c r="AG268" s="2">
        <v>0</v>
      </c>
      <c r="AH268" t="s">
        <v>824</v>
      </c>
      <c r="AI268">
        <v>9</v>
      </c>
    </row>
    <row r="269" spans="1:35" x14ac:dyDescent="0.25">
      <c r="A269" t="s">
        <v>2660</v>
      </c>
      <c r="B269" t="s">
        <v>1693</v>
      </c>
      <c r="C269" t="s">
        <v>2455</v>
      </c>
      <c r="D269" t="s">
        <v>2612</v>
      </c>
      <c r="E269" s="2">
        <v>83.369565217391298</v>
      </c>
      <c r="F269" s="2">
        <v>3.2173913043478262</v>
      </c>
      <c r="G269" s="2">
        <v>0</v>
      </c>
      <c r="H269" s="2">
        <v>0</v>
      </c>
      <c r="I269" s="2">
        <v>0</v>
      </c>
      <c r="J269" s="2">
        <v>0</v>
      </c>
      <c r="K269" s="2">
        <v>0</v>
      </c>
      <c r="L269" s="2">
        <v>1.3566304347826086</v>
      </c>
      <c r="M269" s="2">
        <v>0</v>
      </c>
      <c r="N269" s="2">
        <v>11.906195652173912</v>
      </c>
      <c r="O269" s="2">
        <v>0.14281225554106911</v>
      </c>
      <c r="P269" s="2">
        <v>7.7041304347826083</v>
      </c>
      <c r="Q269" s="2">
        <v>6.6080434782608686</v>
      </c>
      <c r="R269" s="2">
        <v>0.17167144719687091</v>
      </c>
      <c r="S269" s="2">
        <v>4.7897826086956528</v>
      </c>
      <c r="T269" s="2">
        <v>1.6118478260869564</v>
      </c>
      <c r="U269" s="2">
        <v>0</v>
      </c>
      <c r="V269" s="2">
        <v>7.6786179921773154E-2</v>
      </c>
      <c r="W269" s="2">
        <v>2.3359782608695649</v>
      </c>
      <c r="X269" s="2">
        <v>5.1428260869565214</v>
      </c>
      <c r="Y269" s="2">
        <v>0</v>
      </c>
      <c r="Z269" s="2">
        <v>8.9706649282920464E-2</v>
      </c>
      <c r="AA269" s="2">
        <v>0</v>
      </c>
      <c r="AB269" s="2">
        <v>0</v>
      </c>
      <c r="AC269" s="2">
        <v>0</v>
      </c>
      <c r="AD269" s="2">
        <v>0</v>
      </c>
      <c r="AE269" s="2">
        <v>0</v>
      </c>
      <c r="AF269" s="2">
        <v>0</v>
      </c>
      <c r="AG269" s="2">
        <v>0</v>
      </c>
      <c r="AH269" t="s">
        <v>559</v>
      </c>
      <c r="AI269">
        <v>9</v>
      </c>
    </row>
    <row r="270" spans="1:35" x14ac:dyDescent="0.25">
      <c r="A270" t="s">
        <v>2660</v>
      </c>
      <c r="B270" t="s">
        <v>1768</v>
      </c>
      <c r="C270" t="s">
        <v>2476</v>
      </c>
      <c r="D270" t="s">
        <v>2642</v>
      </c>
      <c r="E270" s="2">
        <v>27.619565217391305</v>
      </c>
      <c r="F270" s="2">
        <v>5.434782608695652E-3</v>
      </c>
      <c r="G270" s="2">
        <v>0</v>
      </c>
      <c r="H270" s="2">
        <v>0</v>
      </c>
      <c r="I270" s="2">
        <v>0</v>
      </c>
      <c r="J270" s="2">
        <v>0</v>
      </c>
      <c r="K270" s="2">
        <v>0</v>
      </c>
      <c r="L270" s="2">
        <v>0</v>
      </c>
      <c r="M270" s="2">
        <v>4.1875</v>
      </c>
      <c r="N270" s="2">
        <v>0</v>
      </c>
      <c r="O270" s="2">
        <v>0.15161353797717433</v>
      </c>
      <c r="P270" s="2">
        <v>0</v>
      </c>
      <c r="Q270" s="2">
        <v>0</v>
      </c>
      <c r="R270" s="2">
        <v>0</v>
      </c>
      <c r="S270" s="2">
        <v>8.6956521739130432E-2</v>
      </c>
      <c r="T270" s="2">
        <v>0</v>
      </c>
      <c r="U270" s="2">
        <v>0</v>
      </c>
      <c r="V270" s="2">
        <v>3.1483667847304209E-3</v>
      </c>
      <c r="W270" s="2">
        <v>0.28260869565217389</v>
      </c>
      <c r="X270" s="2">
        <v>0.28804347826086957</v>
      </c>
      <c r="Y270" s="2">
        <v>0</v>
      </c>
      <c r="Z270" s="2">
        <v>2.0661157024793389E-2</v>
      </c>
      <c r="AA270" s="2">
        <v>0</v>
      </c>
      <c r="AB270" s="2">
        <v>5.1195652173913047</v>
      </c>
      <c r="AC270" s="2">
        <v>0.91304347826086951</v>
      </c>
      <c r="AD270" s="2">
        <v>0</v>
      </c>
      <c r="AE270" s="2">
        <v>0</v>
      </c>
      <c r="AF270" s="2">
        <v>0</v>
      </c>
      <c r="AG270" s="2">
        <v>12.483695652173912</v>
      </c>
      <c r="AH270" t="s">
        <v>635</v>
      </c>
      <c r="AI270">
        <v>9</v>
      </c>
    </row>
    <row r="271" spans="1:35" x14ac:dyDescent="0.25">
      <c r="A271" t="s">
        <v>2660</v>
      </c>
      <c r="B271" t="s">
        <v>1265</v>
      </c>
      <c r="C271" t="s">
        <v>2363</v>
      </c>
      <c r="D271" t="s">
        <v>2603</v>
      </c>
      <c r="E271" s="2">
        <v>82.771739130434781</v>
      </c>
      <c r="F271" s="2">
        <v>11.130434782608695</v>
      </c>
      <c r="G271" s="2">
        <v>0.32608695652173914</v>
      </c>
      <c r="H271" s="2">
        <v>0.32608695652173914</v>
      </c>
      <c r="I271" s="2">
        <v>1.0434782608695652</v>
      </c>
      <c r="J271" s="2">
        <v>0</v>
      </c>
      <c r="K271" s="2">
        <v>0</v>
      </c>
      <c r="L271" s="2">
        <v>3.5326086956521738</v>
      </c>
      <c r="M271" s="2">
        <v>0</v>
      </c>
      <c r="N271" s="2">
        <v>11.064673913043476</v>
      </c>
      <c r="O271" s="2">
        <v>0.13367695338148389</v>
      </c>
      <c r="P271" s="2">
        <v>4.6402173913043478</v>
      </c>
      <c r="Q271" s="2">
        <v>5.4024999999999999</v>
      </c>
      <c r="R271" s="2">
        <v>0.12133026920551541</v>
      </c>
      <c r="S271" s="2">
        <v>5.3967391304347823</v>
      </c>
      <c r="T271" s="2">
        <v>8.3804347826086953</v>
      </c>
      <c r="U271" s="2">
        <v>1.7663043478260869</v>
      </c>
      <c r="V271" s="2">
        <v>0.18778726198292842</v>
      </c>
      <c r="W271" s="2">
        <v>3.625</v>
      </c>
      <c r="X271" s="2">
        <v>7.7934782608695654</v>
      </c>
      <c r="Y271" s="2">
        <v>0</v>
      </c>
      <c r="Z271" s="2">
        <v>0.13795141168745897</v>
      </c>
      <c r="AA271" s="2">
        <v>0</v>
      </c>
      <c r="AB271" s="2">
        <v>0</v>
      </c>
      <c r="AC271" s="2">
        <v>0</v>
      </c>
      <c r="AD271" s="2">
        <v>0</v>
      </c>
      <c r="AE271" s="2">
        <v>0</v>
      </c>
      <c r="AF271" s="2">
        <v>0</v>
      </c>
      <c r="AG271" s="2">
        <v>0</v>
      </c>
      <c r="AH271" t="s">
        <v>128</v>
      </c>
      <c r="AI271">
        <v>9</v>
      </c>
    </row>
    <row r="272" spans="1:35" x14ac:dyDescent="0.25">
      <c r="A272" t="s">
        <v>2660</v>
      </c>
      <c r="B272" t="s">
        <v>1992</v>
      </c>
      <c r="C272" t="s">
        <v>2485</v>
      </c>
      <c r="D272" t="s">
        <v>2610</v>
      </c>
      <c r="E272" s="2">
        <v>16.543478260869566</v>
      </c>
      <c r="F272" s="2">
        <v>0</v>
      </c>
      <c r="G272" s="2">
        <v>0.32608695652173914</v>
      </c>
      <c r="H272" s="2">
        <v>0.11413043478260869</v>
      </c>
      <c r="I272" s="2">
        <v>0.43260869565217397</v>
      </c>
      <c r="J272" s="2">
        <v>0</v>
      </c>
      <c r="K272" s="2">
        <v>0</v>
      </c>
      <c r="L272" s="2">
        <v>0.22706521739130439</v>
      </c>
      <c r="M272" s="2">
        <v>0</v>
      </c>
      <c r="N272" s="2">
        <v>0</v>
      </c>
      <c r="O272" s="2">
        <v>0</v>
      </c>
      <c r="P272" s="2">
        <v>4.6956521739130439</v>
      </c>
      <c r="Q272" s="2">
        <v>0</v>
      </c>
      <c r="R272" s="2">
        <v>0.28383705650459923</v>
      </c>
      <c r="S272" s="2">
        <v>0.57891304347826089</v>
      </c>
      <c r="T272" s="2">
        <v>0</v>
      </c>
      <c r="U272" s="2">
        <v>0</v>
      </c>
      <c r="V272" s="2">
        <v>3.4993429697766094E-2</v>
      </c>
      <c r="W272" s="2">
        <v>0.19500000000000001</v>
      </c>
      <c r="X272" s="2">
        <v>1.7847826086956524</v>
      </c>
      <c r="Y272" s="2">
        <v>0</v>
      </c>
      <c r="Z272" s="2">
        <v>0.11967148488830487</v>
      </c>
      <c r="AA272" s="2">
        <v>0</v>
      </c>
      <c r="AB272" s="2">
        <v>0</v>
      </c>
      <c r="AC272" s="2">
        <v>0</v>
      </c>
      <c r="AD272" s="2">
        <v>0</v>
      </c>
      <c r="AE272" s="2">
        <v>1.0079347826086955</v>
      </c>
      <c r="AF272" s="2">
        <v>0</v>
      </c>
      <c r="AG272" s="2">
        <v>0</v>
      </c>
      <c r="AH272" t="s">
        <v>854</v>
      </c>
      <c r="AI272">
        <v>9</v>
      </c>
    </row>
    <row r="273" spans="1:35" x14ac:dyDescent="0.25">
      <c r="A273" t="s">
        <v>2660</v>
      </c>
      <c r="B273" t="s">
        <v>1824</v>
      </c>
      <c r="C273" t="s">
        <v>2530</v>
      </c>
      <c r="D273" t="s">
        <v>2610</v>
      </c>
      <c r="E273" s="2">
        <v>56.108695652173914</v>
      </c>
      <c r="F273" s="2">
        <v>4.9711956521739129</v>
      </c>
      <c r="G273" s="2">
        <v>0.13043478260869565</v>
      </c>
      <c r="H273" s="2">
        <v>0.17391304347826086</v>
      </c>
      <c r="I273" s="2">
        <v>0</v>
      </c>
      <c r="J273" s="2">
        <v>0</v>
      </c>
      <c r="K273" s="2">
        <v>0</v>
      </c>
      <c r="L273" s="2">
        <v>3.5119565217391306</v>
      </c>
      <c r="M273" s="2">
        <v>5.2373913043478257</v>
      </c>
      <c r="N273" s="2">
        <v>0</v>
      </c>
      <c r="O273" s="2">
        <v>9.3343665246028662E-2</v>
      </c>
      <c r="P273" s="2">
        <v>5.3809782608695658</v>
      </c>
      <c r="Q273" s="2">
        <v>5.1778260869565216</v>
      </c>
      <c r="R273" s="2">
        <v>0.18818481208833784</v>
      </c>
      <c r="S273" s="2">
        <v>2.607065217391304</v>
      </c>
      <c r="T273" s="2">
        <v>0</v>
      </c>
      <c r="U273" s="2">
        <v>0</v>
      </c>
      <c r="V273" s="2">
        <v>4.6464548624564117E-2</v>
      </c>
      <c r="W273" s="2">
        <v>1.0271739130434783</v>
      </c>
      <c r="X273" s="2">
        <v>4.8042391304347829</v>
      </c>
      <c r="Y273" s="2">
        <v>0</v>
      </c>
      <c r="Z273" s="2">
        <v>0.10393064703603255</v>
      </c>
      <c r="AA273" s="2">
        <v>0</v>
      </c>
      <c r="AB273" s="2">
        <v>0</v>
      </c>
      <c r="AC273" s="2">
        <v>0</v>
      </c>
      <c r="AD273" s="2">
        <v>0</v>
      </c>
      <c r="AE273" s="2">
        <v>0</v>
      </c>
      <c r="AF273" s="2">
        <v>0</v>
      </c>
      <c r="AG273" s="2">
        <v>0</v>
      </c>
      <c r="AH273" t="s">
        <v>682</v>
      </c>
      <c r="AI273">
        <v>9</v>
      </c>
    </row>
    <row r="274" spans="1:35" x14ac:dyDescent="0.25">
      <c r="A274" t="s">
        <v>2660</v>
      </c>
      <c r="B274" t="s">
        <v>1541</v>
      </c>
      <c r="C274" t="s">
        <v>2341</v>
      </c>
      <c r="D274" t="s">
        <v>2610</v>
      </c>
      <c r="E274" s="2">
        <v>67.597826086956516</v>
      </c>
      <c r="F274" s="2">
        <v>5.5652173913043477</v>
      </c>
      <c r="G274" s="2">
        <v>0.35869565217391303</v>
      </c>
      <c r="H274" s="2">
        <v>0.56391304347826088</v>
      </c>
      <c r="I274" s="2">
        <v>0</v>
      </c>
      <c r="J274" s="2">
        <v>0</v>
      </c>
      <c r="K274" s="2">
        <v>0</v>
      </c>
      <c r="L274" s="2">
        <v>0.79010869565217401</v>
      </c>
      <c r="M274" s="2">
        <v>4.6451086956521737</v>
      </c>
      <c r="N274" s="2">
        <v>0</v>
      </c>
      <c r="O274" s="2">
        <v>6.8716835504100335E-2</v>
      </c>
      <c r="P274" s="2">
        <v>0</v>
      </c>
      <c r="Q274" s="2">
        <v>5.3920652173913055</v>
      </c>
      <c r="R274" s="2">
        <v>7.9766843543978158E-2</v>
      </c>
      <c r="S274" s="2">
        <v>5.5716304347826089</v>
      </c>
      <c r="T274" s="2">
        <v>7.7895652173913064</v>
      </c>
      <c r="U274" s="2">
        <v>0</v>
      </c>
      <c r="V274" s="2">
        <v>0.19765717961086995</v>
      </c>
      <c r="W274" s="2">
        <v>5.593369565217392</v>
      </c>
      <c r="X274" s="2">
        <v>5.9488043478260861</v>
      </c>
      <c r="Y274" s="2">
        <v>0</v>
      </c>
      <c r="Z274" s="2">
        <v>0.17074770863482874</v>
      </c>
      <c r="AA274" s="2">
        <v>0</v>
      </c>
      <c r="AB274" s="2">
        <v>4.9903260869565242</v>
      </c>
      <c r="AC274" s="2">
        <v>0</v>
      </c>
      <c r="AD274" s="2">
        <v>0</v>
      </c>
      <c r="AE274" s="2">
        <v>0</v>
      </c>
      <c r="AF274" s="2">
        <v>0</v>
      </c>
      <c r="AG274" s="2">
        <v>0</v>
      </c>
      <c r="AH274" t="s">
        <v>407</v>
      </c>
      <c r="AI274">
        <v>9</v>
      </c>
    </row>
    <row r="275" spans="1:35" x14ac:dyDescent="0.25">
      <c r="A275" t="s">
        <v>2660</v>
      </c>
      <c r="B275" t="s">
        <v>2184</v>
      </c>
      <c r="C275" t="s">
        <v>2588</v>
      </c>
      <c r="D275" t="s">
        <v>2618</v>
      </c>
      <c r="E275" s="2">
        <v>28.554347826086957</v>
      </c>
      <c r="F275" s="2">
        <v>5.7590217391304348</v>
      </c>
      <c r="G275" s="2">
        <v>0</v>
      </c>
      <c r="H275" s="2">
        <v>0</v>
      </c>
      <c r="I275" s="2">
        <v>19.336956521739129</v>
      </c>
      <c r="J275" s="2">
        <v>0</v>
      </c>
      <c r="K275" s="2">
        <v>0</v>
      </c>
      <c r="L275" s="2">
        <v>1.9749999999999999</v>
      </c>
      <c r="M275" s="2">
        <v>0</v>
      </c>
      <c r="N275" s="2">
        <v>4.6331521739130439</v>
      </c>
      <c r="O275" s="2">
        <v>0.16225732775028551</v>
      </c>
      <c r="P275" s="2">
        <v>0</v>
      </c>
      <c r="Q275" s="2">
        <v>4.0271739130434785</v>
      </c>
      <c r="R275" s="2">
        <v>0.14103540159878189</v>
      </c>
      <c r="S275" s="2">
        <v>3.615760869565217</v>
      </c>
      <c r="T275" s="2">
        <v>0</v>
      </c>
      <c r="U275" s="2">
        <v>0</v>
      </c>
      <c r="V275" s="2">
        <v>0.126627331556909</v>
      </c>
      <c r="W275" s="2">
        <v>1.066086956521739</v>
      </c>
      <c r="X275" s="2">
        <v>5.3016304347826084</v>
      </c>
      <c r="Y275" s="2">
        <v>0</v>
      </c>
      <c r="Z275" s="2">
        <v>0.22300342596117245</v>
      </c>
      <c r="AA275" s="2">
        <v>0</v>
      </c>
      <c r="AB275" s="2">
        <v>0</v>
      </c>
      <c r="AC275" s="2">
        <v>0</v>
      </c>
      <c r="AD275" s="2">
        <v>0</v>
      </c>
      <c r="AE275" s="2">
        <v>0</v>
      </c>
      <c r="AF275" s="2">
        <v>0</v>
      </c>
      <c r="AG275" s="2">
        <v>0</v>
      </c>
      <c r="AH275" t="s">
        <v>1052</v>
      </c>
      <c r="AI275">
        <v>9</v>
      </c>
    </row>
    <row r="276" spans="1:35" x14ac:dyDescent="0.25">
      <c r="A276" t="s">
        <v>2660</v>
      </c>
      <c r="B276" t="s">
        <v>1311</v>
      </c>
      <c r="C276" t="s">
        <v>2383</v>
      </c>
      <c r="D276" t="s">
        <v>2631</v>
      </c>
      <c r="E276" s="2">
        <v>88.847826086956516</v>
      </c>
      <c r="F276" s="2">
        <v>0</v>
      </c>
      <c r="G276" s="2">
        <v>0</v>
      </c>
      <c r="H276" s="2">
        <v>0</v>
      </c>
      <c r="I276" s="2">
        <v>0</v>
      </c>
      <c r="J276" s="2">
        <v>0</v>
      </c>
      <c r="K276" s="2">
        <v>0</v>
      </c>
      <c r="L276" s="2">
        <v>2.7795652173913048</v>
      </c>
      <c r="M276" s="2">
        <v>4.3915217391304351</v>
      </c>
      <c r="N276" s="2">
        <v>0.58065217391304347</v>
      </c>
      <c r="O276" s="2">
        <v>5.5962808906288242E-2</v>
      </c>
      <c r="P276" s="2">
        <v>0</v>
      </c>
      <c r="Q276" s="2">
        <v>31.981630434782598</v>
      </c>
      <c r="R276" s="2">
        <v>0.35995962808906279</v>
      </c>
      <c r="S276" s="2">
        <v>3.8525</v>
      </c>
      <c r="T276" s="2">
        <v>9.7441304347826083</v>
      </c>
      <c r="U276" s="2">
        <v>0</v>
      </c>
      <c r="V276" s="2">
        <v>0.15303278688524591</v>
      </c>
      <c r="W276" s="2">
        <v>0.56945652173913042</v>
      </c>
      <c r="X276" s="2">
        <v>7.8982608695652159</v>
      </c>
      <c r="Y276" s="2">
        <v>0</v>
      </c>
      <c r="Z276" s="2">
        <v>9.5305847810129657E-2</v>
      </c>
      <c r="AA276" s="2">
        <v>0</v>
      </c>
      <c r="AB276" s="2">
        <v>0</v>
      </c>
      <c r="AC276" s="2">
        <v>0</v>
      </c>
      <c r="AD276" s="2">
        <v>0</v>
      </c>
      <c r="AE276" s="2">
        <v>0</v>
      </c>
      <c r="AF276" s="2">
        <v>0</v>
      </c>
      <c r="AG276" s="2">
        <v>0</v>
      </c>
      <c r="AH276" t="s">
        <v>174</v>
      </c>
      <c r="AI276">
        <v>9</v>
      </c>
    </row>
    <row r="277" spans="1:35" x14ac:dyDescent="0.25">
      <c r="A277" t="s">
        <v>2660</v>
      </c>
      <c r="B277" t="s">
        <v>1590</v>
      </c>
      <c r="C277" t="s">
        <v>2359</v>
      </c>
      <c r="D277" t="s">
        <v>2621</v>
      </c>
      <c r="E277" s="2">
        <v>109.51086956521739</v>
      </c>
      <c r="F277" s="2">
        <v>5.5652173913043477</v>
      </c>
      <c r="G277" s="2">
        <v>0</v>
      </c>
      <c r="H277" s="2">
        <v>0</v>
      </c>
      <c r="I277" s="2">
        <v>0</v>
      </c>
      <c r="J277" s="2">
        <v>0</v>
      </c>
      <c r="K277" s="2">
        <v>0</v>
      </c>
      <c r="L277" s="2">
        <v>0</v>
      </c>
      <c r="M277" s="2">
        <v>5.5652173913043477</v>
      </c>
      <c r="N277" s="2">
        <v>0</v>
      </c>
      <c r="O277" s="2">
        <v>5.0818858560794045E-2</v>
      </c>
      <c r="P277" s="2">
        <v>4.6549999999999985</v>
      </c>
      <c r="Q277" s="2">
        <v>0</v>
      </c>
      <c r="R277" s="2">
        <v>4.2507196029776664E-2</v>
      </c>
      <c r="S277" s="2">
        <v>0</v>
      </c>
      <c r="T277" s="2">
        <v>0</v>
      </c>
      <c r="U277" s="2">
        <v>0</v>
      </c>
      <c r="V277" s="2">
        <v>0</v>
      </c>
      <c r="W277" s="2">
        <v>0</v>
      </c>
      <c r="X277" s="2">
        <v>0</v>
      </c>
      <c r="Y277" s="2">
        <v>0</v>
      </c>
      <c r="Z277" s="2">
        <v>0</v>
      </c>
      <c r="AA277" s="2">
        <v>0</v>
      </c>
      <c r="AB277" s="2">
        <v>0</v>
      </c>
      <c r="AC277" s="2">
        <v>0</v>
      </c>
      <c r="AD277" s="2">
        <v>0</v>
      </c>
      <c r="AE277" s="2">
        <v>0</v>
      </c>
      <c r="AF277" s="2">
        <v>0</v>
      </c>
      <c r="AG277" s="2">
        <v>0</v>
      </c>
      <c r="AH277" t="s">
        <v>456</v>
      </c>
      <c r="AI277">
        <v>9</v>
      </c>
    </row>
    <row r="278" spans="1:35" x14ac:dyDescent="0.25">
      <c r="A278" t="s">
        <v>2660</v>
      </c>
      <c r="B278" t="s">
        <v>1852</v>
      </c>
      <c r="C278" t="s">
        <v>2397</v>
      </c>
      <c r="D278" t="s">
        <v>2603</v>
      </c>
      <c r="E278" s="2">
        <v>157.72826086956522</v>
      </c>
      <c r="F278" s="2">
        <v>4.3478260869565215</v>
      </c>
      <c r="G278" s="2">
        <v>0.41304347826086957</v>
      </c>
      <c r="H278" s="2">
        <v>1.1711956521739131</v>
      </c>
      <c r="I278" s="2">
        <v>4.3836956521739134</v>
      </c>
      <c r="J278" s="2">
        <v>0</v>
      </c>
      <c r="K278" s="2">
        <v>0</v>
      </c>
      <c r="L278" s="2">
        <v>6.0710869565217385</v>
      </c>
      <c r="M278" s="2">
        <v>0</v>
      </c>
      <c r="N278" s="2">
        <v>14.932065217391305</v>
      </c>
      <c r="O278" s="2">
        <v>9.466956102267246E-2</v>
      </c>
      <c r="P278" s="2">
        <v>2.9565217391304346</v>
      </c>
      <c r="Q278" s="2">
        <v>21.114130434782609</v>
      </c>
      <c r="R278" s="2">
        <v>0.1526083660671215</v>
      </c>
      <c r="S278" s="2">
        <v>6.3288043478260878</v>
      </c>
      <c r="T278" s="2">
        <v>11.388260869565215</v>
      </c>
      <c r="U278" s="2">
        <v>0</v>
      </c>
      <c r="V278" s="2">
        <v>0.11232651092274824</v>
      </c>
      <c r="W278" s="2">
        <v>9.1886956521739123</v>
      </c>
      <c r="X278" s="2">
        <v>10.736956521739129</v>
      </c>
      <c r="Y278" s="2">
        <v>0</v>
      </c>
      <c r="Z278" s="2">
        <v>0.12632899179932464</v>
      </c>
      <c r="AA278" s="2">
        <v>59.703804347826086</v>
      </c>
      <c r="AB278" s="2">
        <v>0</v>
      </c>
      <c r="AC278" s="2">
        <v>0</v>
      </c>
      <c r="AD278" s="2">
        <v>0</v>
      </c>
      <c r="AE278" s="2">
        <v>0</v>
      </c>
      <c r="AF278" s="2">
        <v>0</v>
      </c>
      <c r="AG278" s="2">
        <v>2.222826086956522</v>
      </c>
      <c r="AH278" t="s">
        <v>710</v>
      </c>
      <c r="AI278">
        <v>9</v>
      </c>
    </row>
    <row r="279" spans="1:35" x14ac:dyDescent="0.25">
      <c r="A279" t="s">
        <v>2660</v>
      </c>
      <c r="B279" t="s">
        <v>1337</v>
      </c>
      <c r="C279" t="s">
        <v>2397</v>
      </c>
      <c r="D279" t="s">
        <v>2603</v>
      </c>
      <c r="E279" s="2">
        <v>79.032608695652172</v>
      </c>
      <c r="F279" s="2">
        <v>5.7391304347826084</v>
      </c>
      <c r="G279" s="2">
        <v>0</v>
      </c>
      <c r="H279" s="2">
        <v>0</v>
      </c>
      <c r="I279" s="2">
        <v>0</v>
      </c>
      <c r="J279" s="2">
        <v>0</v>
      </c>
      <c r="K279" s="2">
        <v>0</v>
      </c>
      <c r="L279" s="2">
        <v>9.5903260869565194</v>
      </c>
      <c r="M279" s="2">
        <v>0</v>
      </c>
      <c r="N279" s="2">
        <v>22.615434782608695</v>
      </c>
      <c r="O279" s="2">
        <v>0.28615321138770455</v>
      </c>
      <c r="P279" s="2">
        <v>5.7115217391304336</v>
      </c>
      <c r="Q279" s="2">
        <v>3.4866304347826089</v>
      </c>
      <c r="R279" s="2">
        <v>0.11638426626323752</v>
      </c>
      <c r="S279" s="2">
        <v>15.689239130434778</v>
      </c>
      <c r="T279" s="2">
        <v>5.3533695652173909</v>
      </c>
      <c r="U279" s="2">
        <v>9.4565217391304343E-2</v>
      </c>
      <c r="V279" s="2">
        <v>0.26744876908265713</v>
      </c>
      <c r="W279" s="2">
        <v>8.7526086956521745</v>
      </c>
      <c r="X279" s="2">
        <v>11.722608695652172</v>
      </c>
      <c r="Y279" s="2">
        <v>0</v>
      </c>
      <c r="Z279" s="2">
        <v>0.25907302984458808</v>
      </c>
      <c r="AA279" s="2">
        <v>0</v>
      </c>
      <c r="AB279" s="2">
        <v>0</v>
      </c>
      <c r="AC279" s="2">
        <v>0</v>
      </c>
      <c r="AD279" s="2">
        <v>0</v>
      </c>
      <c r="AE279" s="2">
        <v>0</v>
      </c>
      <c r="AF279" s="2">
        <v>0</v>
      </c>
      <c r="AG279" s="2">
        <v>0</v>
      </c>
      <c r="AH279" t="s">
        <v>200</v>
      </c>
      <c r="AI279">
        <v>9</v>
      </c>
    </row>
    <row r="280" spans="1:35" x14ac:dyDescent="0.25">
      <c r="A280" t="s">
        <v>2660</v>
      </c>
      <c r="B280" t="s">
        <v>2200</v>
      </c>
      <c r="C280" t="s">
        <v>2270</v>
      </c>
      <c r="D280" t="s">
        <v>2603</v>
      </c>
      <c r="E280" s="2">
        <v>50.489130434782609</v>
      </c>
      <c r="F280" s="2">
        <v>0</v>
      </c>
      <c r="G280" s="2">
        <v>0</v>
      </c>
      <c r="H280" s="2">
        <v>0.2608695652173913</v>
      </c>
      <c r="I280" s="2">
        <v>0</v>
      </c>
      <c r="J280" s="2">
        <v>0</v>
      </c>
      <c r="K280" s="2">
        <v>0</v>
      </c>
      <c r="L280" s="2">
        <v>0.72010869565217395</v>
      </c>
      <c r="M280" s="2">
        <v>4.2944565217391304</v>
      </c>
      <c r="N280" s="2">
        <v>0</v>
      </c>
      <c r="O280" s="2">
        <v>8.5057050592034444E-2</v>
      </c>
      <c r="P280" s="2">
        <v>0</v>
      </c>
      <c r="Q280" s="2">
        <v>5.4847826086956522</v>
      </c>
      <c r="R280" s="2">
        <v>0.10863293864370291</v>
      </c>
      <c r="S280" s="2">
        <v>0.86413043478260865</v>
      </c>
      <c r="T280" s="2">
        <v>9.5760869565217384</v>
      </c>
      <c r="U280" s="2">
        <v>8.1521739130434784E-2</v>
      </c>
      <c r="V280" s="2">
        <v>0.20839612486544673</v>
      </c>
      <c r="W280" s="2">
        <v>3.8777173913043477</v>
      </c>
      <c r="X280" s="2">
        <v>6.7717391304347823</v>
      </c>
      <c r="Y280" s="2">
        <v>0</v>
      </c>
      <c r="Z280" s="2">
        <v>0.21092572658772871</v>
      </c>
      <c r="AA280" s="2">
        <v>0</v>
      </c>
      <c r="AB280" s="2">
        <v>0</v>
      </c>
      <c r="AC280" s="2">
        <v>0</v>
      </c>
      <c r="AD280" s="2">
        <v>0</v>
      </c>
      <c r="AE280" s="2">
        <v>0</v>
      </c>
      <c r="AF280" s="2">
        <v>0</v>
      </c>
      <c r="AG280" s="2">
        <v>0</v>
      </c>
      <c r="AH280" t="s">
        <v>1068</v>
      </c>
      <c r="AI280">
        <v>9</v>
      </c>
    </row>
    <row r="281" spans="1:35" x14ac:dyDescent="0.25">
      <c r="A281" t="s">
        <v>2660</v>
      </c>
      <c r="B281" t="s">
        <v>1841</v>
      </c>
      <c r="C281" t="s">
        <v>2284</v>
      </c>
      <c r="D281" t="s">
        <v>2603</v>
      </c>
      <c r="E281" s="2">
        <v>77.076086956521735</v>
      </c>
      <c r="F281" s="2">
        <v>5.3913043478260869</v>
      </c>
      <c r="G281" s="2">
        <v>0</v>
      </c>
      <c r="H281" s="2">
        <v>0</v>
      </c>
      <c r="I281" s="2">
        <v>1.9130434782608696</v>
      </c>
      <c r="J281" s="2">
        <v>0</v>
      </c>
      <c r="K281" s="2">
        <v>0</v>
      </c>
      <c r="L281" s="2">
        <v>11.165978260869577</v>
      </c>
      <c r="M281" s="2">
        <v>0</v>
      </c>
      <c r="N281" s="2">
        <v>5.1647826086956528</v>
      </c>
      <c r="O281" s="2">
        <v>6.7008884501480764E-2</v>
      </c>
      <c r="P281" s="2">
        <v>5.2689130434782596</v>
      </c>
      <c r="Q281" s="2">
        <v>0</v>
      </c>
      <c r="R281" s="2">
        <v>6.8359892821886883E-2</v>
      </c>
      <c r="S281" s="2">
        <v>5.3214130434782598</v>
      </c>
      <c r="T281" s="2">
        <v>0</v>
      </c>
      <c r="U281" s="2">
        <v>0</v>
      </c>
      <c r="V281" s="2">
        <v>6.9041037935411081E-2</v>
      </c>
      <c r="W281" s="2">
        <v>5.9793478260869577</v>
      </c>
      <c r="X281" s="2">
        <v>11.237499999999999</v>
      </c>
      <c r="Y281" s="2">
        <v>3.2391304347826089</v>
      </c>
      <c r="Z281" s="2">
        <v>0.26539980256663376</v>
      </c>
      <c r="AA281" s="2">
        <v>0</v>
      </c>
      <c r="AB281" s="2">
        <v>0</v>
      </c>
      <c r="AC281" s="2">
        <v>0</v>
      </c>
      <c r="AD281" s="2">
        <v>0</v>
      </c>
      <c r="AE281" s="2">
        <v>0</v>
      </c>
      <c r="AF281" s="2">
        <v>0</v>
      </c>
      <c r="AG281" s="2">
        <v>0</v>
      </c>
      <c r="AH281" t="s">
        <v>699</v>
      </c>
      <c r="AI281">
        <v>9</v>
      </c>
    </row>
    <row r="282" spans="1:35" x14ac:dyDescent="0.25">
      <c r="A282" t="s">
        <v>2660</v>
      </c>
      <c r="B282" t="s">
        <v>2043</v>
      </c>
      <c r="C282" t="s">
        <v>2369</v>
      </c>
      <c r="D282" t="s">
        <v>2617</v>
      </c>
      <c r="E282" s="2">
        <v>67.576086956521735</v>
      </c>
      <c r="F282" s="2">
        <v>5.1304347826086953</v>
      </c>
      <c r="G282" s="2">
        <v>0</v>
      </c>
      <c r="H282" s="2">
        <v>0</v>
      </c>
      <c r="I282" s="2">
        <v>0</v>
      </c>
      <c r="J282" s="2">
        <v>0</v>
      </c>
      <c r="K282" s="2">
        <v>0</v>
      </c>
      <c r="L282" s="2">
        <v>5.7738043478260854</v>
      </c>
      <c r="M282" s="2">
        <v>5.3043478260869561</v>
      </c>
      <c r="N282" s="2">
        <v>0</v>
      </c>
      <c r="O282" s="2">
        <v>7.8494450699694379E-2</v>
      </c>
      <c r="P282" s="2">
        <v>4.8215217391304339</v>
      </c>
      <c r="Q282" s="2">
        <v>9.8383695652173877</v>
      </c>
      <c r="R282" s="2">
        <v>0.21693903812128032</v>
      </c>
      <c r="S282" s="2">
        <v>1.1603260869565217</v>
      </c>
      <c r="T282" s="2">
        <v>0</v>
      </c>
      <c r="U282" s="2">
        <v>0</v>
      </c>
      <c r="V282" s="2">
        <v>1.7170661090558148E-2</v>
      </c>
      <c r="W282" s="2">
        <v>10.002282608695648</v>
      </c>
      <c r="X282" s="2">
        <v>10.133152173913047</v>
      </c>
      <c r="Y282" s="2">
        <v>0</v>
      </c>
      <c r="Z282" s="2">
        <v>0.29796686504745051</v>
      </c>
      <c r="AA282" s="2">
        <v>0</v>
      </c>
      <c r="AB282" s="2">
        <v>0</v>
      </c>
      <c r="AC282" s="2">
        <v>0</v>
      </c>
      <c r="AD282" s="2">
        <v>0</v>
      </c>
      <c r="AE282" s="2">
        <v>0</v>
      </c>
      <c r="AF282" s="2">
        <v>0</v>
      </c>
      <c r="AG282" s="2">
        <v>0</v>
      </c>
      <c r="AH282" t="s">
        <v>906</v>
      </c>
      <c r="AI282">
        <v>9</v>
      </c>
    </row>
    <row r="283" spans="1:35" x14ac:dyDescent="0.25">
      <c r="A283" t="s">
        <v>2660</v>
      </c>
      <c r="B283" t="s">
        <v>1175</v>
      </c>
      <c r="C283" t="s">
        <v>2282</v>
      </c>
      <c r="D283" t="s">
        <v>2607</v>
      </c>
      <c r="E283" s="2">
        <v>78.902173913043484</v>
      </c>
      <c r="F283" s="2">
        <v>1.826086956521739</v>
      </c>
      <c r="G283" s="2">
        <v>0</v>
      </c>
      <c r="H283" s="2">
        <v>0</v>
      </c>
      <c r="I283" s="2">
        <v>5.3913043478260869</v>
      </c>
      <c r="J283" s="2">
        <v>0</v>
      </c>
      <c r="K283" s="2">
        <v>0</v>
      </c>
      <c r="L283" s="2">
        <v>1.5471739130434783</v>
      </c>
      <c r="M283" s="2">
        <v>0</v>
      </c>
      <c r="N283" s="2">
        <v>1.381413043478261</v>
      </c>
      <c r="O283" s="2">
        <v>1.7507921201267391E-2</v>
      </c>
      <c r="P283" s="2">
        <v>6.1859782608695637</v>
      </c>
      <c r="Q283" s="2">
        <v>11.755652173913038</v>
      </c>
      <c r="R283" s="2">
        <v>0.22739082518253192</v>
      </c>
      <c r="S283" s="2">
        <v>16.038152173913044</v>
      </c>
      <c r="T283" s="2">
        <v>0</v>
      </c>
      <c r="U283" s="2">
        <v>0</v>
      </c>
      <c r="V283" s="2">
        <v>0.20326629012260641</v>
      </c>
      <c r="W283" s="2">
        <v>0.95652173913043481</v>
      </c>
      <c r="X283" s="2">
        <v>1.3246739130434781</v>
      </c>
      <c r="Y283" s="2">
        <v>0</v>
      </c>
      <c r="Z283" s="2">
        <v>2.8911695825871327E-2</v>
      </c>
      <c r="AA283" s="2">
        <v>0</v>
      </c>
      <c r="AB283" s="2">
        <v>0</v>
      </c>
      <c r="AC283" s="2">
        <v>0</v>
      </c>
      <c r="AD283" s="2">
        <v>0</v>
      </c>
      <c r="AE283" s="2">
        <v>0</v>
      </c>
      <c r="AF283" s="2">
        <v>0</v>
      </c>
      <c r="AG283" s="2">
        <v>0</v>
      </c>
      <c r="AH283" t="s">
        <v>38</v>
      </c>
      <c r="AI283">
        <v>9</v>
      </c>
    </row>
    <row r="284" spans="1:35" x14ac:dyDescent="0.25">
      <c r="A284" t="s">
        <v>2660</v>
      </c>
      <c r="B284" t="s">
        <v>1671</v>
      </c>
      <c r="C284" t="s">
        <v>2492</v>
      </c>
      <c r="D284" t="s">
        <v>2622</v>
      </c>
      <c r="E284" s="2">
        <v>48.423913043478258</v>
      </c>
      <c r="F284" s="2">
        <v>5.0581521739130446</v>
      </c>
      <c r="G284" s="2">
        <v>0.16304347826086957</v>
      </c>
      <c r="H284" s="2">
        <v>0</v>
      </c>
      <c r="I284" s="2">
        <v>0.72467391304347828</v>
      </c>
      <c r="J284" s="2">
        <v>0</v>
      </c>
      <c r="K284" s="2">
        <v>0</v>
      </c>
      <c r="L284" s="2">
        <v>2.7740217391304354</v>
      </c>
      <c r="M284" s="2">
        <v>5.4240217391304331</v>
      </c>
      <c r="N284" s="2">
        <v>0</v>
      </c>
      <c r="O284" s="2">
        <v>0.11201122334455665</v>
      </c>
      <c r="P284" s="2">
        <v>5.1296739130434776</v>
      </c>
      <c r="Q284" s="2">
        <v>0</v>
      </c>
      <c r="R284" s="2">
        <v>0.10593265993265992</v>
      </c>
      <c r="S284" s="2">
        <v>6.6906521739130431</v>
      </c>
      <c r="T284" s="2">
        <v>5.5399999999999991</v>
      </c>
      <c r="U284" s="2">
        <v>0</v>
      </c>
      <c r="V284" s="2">
        <v>0.25257463524130191</v>
      </c>
      <c r="W284" s="2">
        <v>3.4450000000000007</v>
      </c>
      <c r="X284" s="2">
        <v>12.089673913043475</v>
      </c>
      <c r="Y284" s="2">
        <v>0</v>
      </c>
      <c r="Z284" s="2">
        <v>0.32080583613916941</v>
      </c>
      <c r="AA284" s="2">
        <v>0</v>
      </c>
      <c r="AB284" s="2">
        <v>0</v>
      </c>
      <c r="AC284" s="2">
        <v>0</v>
      </c>
      <c r="AD284" s="2">
        <v>0</v>
      </c>
      <c r="AE284" s="2">
        <v>0</v>
      </c>
      <c r="AF284" s="2">
        <v>0</v>
      </c>
      <c r="AG284" s="2">
        <v>0</v>
      </c>
      <c r="AH284" t="s">
        <v>537</v>
      </c>
      <c r="AI284">
        <v>9</v>
      </c>
    </row>
    <row r="285" spans="1:35" x14ac:dyDescent="0.25">
      <c r="A285" t="s">
        <v>2660</v>
      </c>
      <c r="B285" t="s">
        <v>1662</v>
      </c>
      <c r="C285" t="s">
        <v>2333</v>
      </c>
      <c r="D285" t="s">
        <v>2622</v>
      </c>
      <c r="E285" s="2">
        <v>154.19565217391303</v>
      </c>
      <c r="F285" s="2">
        <v>5.4929347826086952</v>
      </c>
      <c r="G285" s="2">
        <v>0.2608695652173913</v>
      </c>
      <c r="H285" s="2">
        <v>0</v>
      </c>
      <c r="I285" s="2">
        <v>4.0146739130434783</v>
      </c>
      <c r="J285" s="2">
        <v>0</v>
      </c>
      <c r="K285" s="2">
        <v>0</v>
      </c>
      <c r="L285" s="2">
        <v>2.8804347826086957E-2</v>
      </c>
      <c r="M285" s="2">
        <v>9.3818478260869593</v>
      </c>
      <c r="N285" s="2">
        <v>0</v>
      </c>
      <c r="O285" s="2">
        <v>6.084378965176937E-2</v>
      </c>
      <c r="P285" s="2">
        <v>5.3089130434782597</v>
      </c>
      <c r="Q285" s="2">
        <v>7.4846739130434798</v>
      </c>
      <c r="R285" s="2">
        <v>8.296982940927676E-2</v>
      </c>
      <c r="S285" s="2">
        <v>0</v>
      </c>
      <c r="T285" s="2">
        <v>8.1682608695652146</v>
      </c>
      <c r="U285" s="2">
        <v>0</v>
      </c>
      <c r="V285" s="2">
        <v>5.2973354010996745E-2</v>
      </c>
      <c r="W285" s="2">
        <v>12.04467391304348</v>
      </c>
      <c r="X285" s="2">
        <v>26.493043478260855</v>
      </c>
      <c r="Y285" s="2">
        <v>0</v>
      </c>
      <c r="Z285" s="2">
        <v>0.2499273932045678</v>
      </c>
      <c r="AA285" s="2">
        <v>0</v>
      </c>
      <c r="AB285" s="2">
        <v>0</v>
      </c>
      <c r="AC285" s="2">
        <v>0</v>
      </c>
      <c r="AD285" s="2">
        <v>0</v>
      </c>
      <c r="AE285" s="2">
        <v>0</v>
      </c>
      <c r="AF285" s="2">
        <v>0</v>
      </c>
      <c r="AG285" s="2">
        <v>0</v>
      </c>
      <c r="AH285" t="s">
        <v>528</v>
      </c>
      <c r="AI285">
        <v>9</v>
      </c>
    </row>
    <row r="286" spans="1:35" x14ac:dyDescent="0.25">
      <c r="A286" t="s">
        <v>2660</v>
      </c>
      <c r="B286" t="s">
        <v>1445</v>
      </c>
      <c r="C286" t="s">
        <v>2438</v>
      </c>
      <c r="D286" t="s">
        <v>2621</v>
      </c>
      <c r="E286" s="2">
        <v>68.771739130434781</v>
      </c>
      <c r="F286" s="2">
        <v>4.4347826086956523</v>
      </c>
      <c r="G286" s="2">
        <v>0.32608695652173914</v>
      </c>
      <c r="H286" s="2">
        <v>0</v>
      </c>
      <c r="I286" s="2">
        <v>8.6790217391304356</v>
      </c>
      <c r="J286" s="2">
        <v>0</v>
      </c>
      <c r="K286" s="2">
        <v>0</v>
      </c>
      <c r="L286" s="2">
        <v>0</v>
      </c>
      <c r="M286" s="2">
        <v>0</v>
      </c>
      <c r="N286" s="2">
        <v>6.0463043478260854</v>
      </c>
      <c r="O286" s="2">
        <v>8.7918444760549996E-2</v>
      </c>
      <c r="P286" s="2">
        <v>0</v>
      </c>
      <c r="Q286" s="2">
        <v>5.8108695652173905</v>
      </c>
      <c r="R286" s="2">
        <v>8.4495021337126594E-2</v>
      </c>
      <c r="S286" s="2">
        <v>2.8431521739130439</v>
      </c>
      <c r="T286" s="2">
        <v>3.8994565217391299</v>
      </c>
      <c r="U286" s="2">
        <v>0</v>
      </c>
      <c r="V286" s="2">
        <v>9.804330646435909E-2</v>
      </c>
      <c r="W286" s="2">
        <v>6.2736956521739122</v>
      </c>
      <c r="X286" s="2">
        <v>4.7085869565217395</v>
      </c>
      <c r="Y286" s="2">
        <v>0</v>
      </c>
      <c r="Z286" s="2">
        <v>0.1596917970602181</v>
      </c>
      <c r="AA286" s="2">
        <v>0</v>
      </c>
      <c r="AB286" s="2">
        <v>0</v>
      </c>
      <c r="AC286" s="2">
        <v>0</v>
      </c>
      <c r="AD286" s="2">
        <v>30.465760869565226</v>
      </c>
      <c r="AE286" s="2">
        <v>0</v>
      </c>
      <c r="AF286" s="2">
        <v>0</v>
      </c>
      <c r="AG286" s="2">
        <v>0</v>
      </c>
      <c r="AH286" t="s">
        <v>310</v>
      </c>
      <c r="AI286">
        <v>9</v>
      </c>
    </row>
    <row r="287" spans="1:35" x14ac:dyDescent="0.25">
      <c r="A287" t="s">
        <v>2660</v>
      </c>
      <c r="B287" t="s">
        <v>1263</v>
      </c>
      <c r="C287" t="s">
        <v>2287</v>
      </c>
      <c r="D287" t="s">
        <v>2609</v>
      </c>
      <c r="E287" s="2">
        <v>74.271739130434781</v>
      </c>
      <c r="F287" s="2">
        <v>4.5751086956521734</v>
      </c>
      <c r="G287" s="2">
        <v>0.32608695652173914</v>
      </c>
      <c r="H287" s="2">
        <v>0</v>
      </c>
      <c r="I287" s="2">
        <v>4.6451086956521737</v>
      </c>
      <c r="J287" s="2">
        <v>0</v>
      </c>
      <c r="K287" s="2">
        <v>0</v>
      </c>
      <c r="L287" s="2">
        <v>0</v>
      </c>
      <c r="M287" s="2">
        <v>6.0676086956521713</v>
      </c>
      <c r="N287" s="2">
        <v>0</v>
      </c>
      <c r="O287" s="2">
        <v>8.1694716815454385E-2</v>
      </c>
      <c r="P287" s="2">
        <v>5.758043478260868</v>
      </c>
      <c r="Q287" s="2">
        <v>0.10510869565217391</v>
      </c>
      <c r="R287" s="2">
        <v>7.8941899604858756E-2</v>
      </c>
      <c r="S287" s="2">
        <v>0</v>
      </c>
      <c r="T287" s="2">
        <v>3.5923913043478262</v>
      </c>
      <c r="U287" s="2">
        <v>0</v>
      </c>
      <c r="V287" s="2">
        <v>4.8368213083565051E-2</v>
      </c>
      <c r="W287" s="2">
        <v>1.9903260869565218</v>
      </c>
      <c r="X287" s="2">
        <v>6.1536956521739139</v>
      </c>
      <c r="Y287" s="2">
        <v>0</v>
      </c>
      <c r="Z287" s="2">
        <v>0.1096516903263574</v>
      </c>
      <c r="AA287" s="2">
        <v>0</v>
      </c>
      <c r="AB287" s="2">
        <v>0</v>
      </c>
      <c r="AC287" s="2">
        <v>0</v>
      </c>
      <c r="AD287" s="2">
        <v>37.414891304347833</v>
      </c>
      <c r="AE287" s="2">
        <v>0</v>
      </c>
      <c r="AF287" s="2">
        <v>0</v>
      </c>
      <c r="AG287" s="2">
        <v>0</v>
      </c>
      <c r="AH287" t="s">
        <v>126</v>
      </c>
      <c r="AI287">
        <v>9</v>
      </c>
    </row>
    <row r="288" spans="1:35" x14ac:dyDescent="0.25">
      <c r="A288" t="s">
        <v>2660</v>
      </c>
      <c r="B288" t="s">
        <v>1544</v>
      </c>
      <c r="C288" t="s">
        <v>2466</v>
      </c>
      <c r="D288" t="s">
        <v>2622</v>
      </c>
      <c r="E288" s="2">
        <v>83.978260869565219</v>
      </c>
      <c r="F288" s="2">
        <v>4.5940217391304348</v>
      </c>
      <c r="G288" s="2">
        <v>0.32608695652173914</v>
      </c>
      <c r="H288" s="2">
        <v>0</v>
      </c>
      <c r="I288" s="2">
        <v>4.5508695652173916</v>
      </c>
      <c r="J288" s="2">
        <v>0</v>
      </c>
      <c r="K288" s="2">
        <v>0</v>
      </c>
      <c r="L288" s="2">
        <v>2.7807608695652171</v>
      </c>
      <c r="M288" s="2">
        <v>3.6768478260869575</v>
      </c>
      <c r="N288" s="2">
        <v>4.619565217391304E-2</v>
      </c>
      <c r="O288" s="2">
        <v>4.4333419622055406E-2</v>
      </c>
      <c r="P288" s="2">
        <v>5.6467391304347805</v>
      </c>
      <c r="Q288" s="2">
        <v>0</v>
      </c>
      <c r="R288" s="2">
        <v>6.7240486668392413E-2</v>
      </c>
      <c r="S288" s="2">
        <v>7.8044565217391293</v>
      </c>
      <c r="T288" s="2">
        <v>2.3366304347826086</v>
      </c>
      <c r="U288" s="2">
        <v>0</v>
      </c>
      <c r="V288" s="2">
        <v>0.12075847786694277</v>
      </c>
      <c r="W288" s="2">
        <v>4.5547826086956524</v>
      </c>
      <c r="X288" s="2">
        <v>10.812065217391307</v>
      </c>
      <c r="Y288" s="2">
        <v>0</v>
      </c>
      <c r="Z288" s="2">
        <v>0.18298602122702567</v>
      </c>
      <c r="AA288" s="2">
        <v>0</v>
      </c>
      <c r="AB288" s="2">
        <v>0</v>
      </c>
      <c r="AC288" s="2">
        <v>0</v>
      </c>
      <c r="AD288" s="2">
        <v>0</v>
      </c>
      <c r="AE288" s="2">
        <v>0</v>
      </c>
      <c r="AF288" s="2">
        <v>0</v>
      </c>
      <c r="AG288" s="2">
        <v>0</v>
      </c>
      <c r="AH288" t="s">
        <v>410</v>
      </c>
      <c r="AI288">
        <v>9</v>
      </c>
    </row>
    <row r="289" spans="1:35" x14ac:dyDescent="0.25">
      <c r="A289" t="s">
        <v>2660</v>
      </c>
      <c r="B289" t="s">
        <v>1836</v>
      </c>
      <c r="C289" t="s">
        <v>2287</v>
      </c>
      <c r="D289" t="s">
        <v>2609</v>
      </c>
      <c r="E289" s="2">
        <v>82.152173913043484</v>
      </c>
      <c r="F289" s="2">
        <v>2.8695652173913042</v>
      </c>
      <c r="G289" s="2">
        <v>0.32608695652173914</v>
      </c>
      <c r="H289" s="2">
        <v>0</v>
      </c>
      <c r="I289" s="2">
        <v>9.7601086956521765</v>
      </c>
      <c r="J289" s="2">
        <v>0</v>
      </c>
      <c r="K289" s="2">
        <v>0</v>
      </c>
      <c r="L289" s="2">
        <v>1.8472826086956524</v>
      </c>
      <c r="M289" s="2">
        <v>7.7019565217391275</v>
      </c>
      <c r="N289" s="2">
        <v>10.022173913043476</v>
      </c>
      <c r="O289" s="2">
        <v>0.21574755226250319</v>
      </c>
      <c r="P289" s="2">
        <v>0</v>
      </c>
      <c r="Q289" s="2">
        <v>10.512173913043474</v>
      </c>
      <c r="R289" s="2">
        <v>0.12795977771897321</v>
      </c>
      <c r="S289" s="2">
        <v>2.0894565217391308</v>
      </c>
      <c r="T289" s="2">
        <v>0.17576086956521736</v>
      </c>
      <c r="U289" s="2">
        <v>0</v>
      </c>
      <c r="V289" s="2">
        <v>2.7573432124900772E-2</v>
      </c>
      <c r="W289" s="2">
        <v>0</v>
      </c>
      <c r="X289" s="2">
        <v>5.5893478260869571</v>
      </c>
      <c r="Y289" s="2">
        <v>0</v>
      </c>
      <c r="Z289" s="2">
        <v>6.803651759724795E-2</v>
      </c>
      <c r="AA289" s="2">
        <v>0</v>
      </c>
      <c r="AB289" s="2">
        <v>0</v>
      </c>
      <c r="AC289" s="2">
        <v>0</v>
      </c>
      <c r="AD289" s="2">
        <v>36.217608695652167</v>
      </c>
      <c r="AE289" s="2">
        <v>0</v>
      </c>
      <c r="AF289" s="2">
        <v>0</v>
      </c>
      <c r="AG289" s="2">
        <v>0</v>
      </c>
      <c r="AH289" t="s">
        <v>694</v>
      </c>
      <c r="AI289">
        <v>9</v>
      </c>
    </row>
    <row r="290" spans="1:35" x14ac:dyDescent="0.25">
      <c r="A290" t="s">
        <v>2660</v>
      </c>
      <c r="B290" t="s">
        <v>1313</v>
      </c>
      <c r="C290" t="s">
        <v>2385</v>
      </c>
      <c r="D290" t="s">
        <v>2622</v>
      </c>
      <c r="E290" s="2">
        <v>44.326086956521742</v>
      </c>
      <c r="F290" s="2">
        <v>5.4929347826086961</v>
      </c>
      <c r="G290" s="2">
        <v>0.2608695652173913</v>
      </c>
      <c r="H290" s="2">
        <v>0</v>
      </c>
      <c r="I290" s="2">
        <v>0.47826086956521741</v>
      </c>
      <c r="J290" s="2">
        <v>0</v>
      </c>
      <c r="K290" s="2">
        <v>0</v>
      </c>
      <c r="L290" s="2">
        <v>1.9727173913043479</v>
      </c>
      <c r="M290" s="2">
        <v>1.8218478260869571</v>
      </c>
      <c r="N290" s="2">
        <v>2.6139130434782611</v>
      </c>
      <c r="O290" s="2">
        <v>0.10007111329082885</v>
      </c>
      <c r="P290" s="2">
        <v>5.2315217391304341</v>
      </c>
      <c r="Q290" s="2">
        <v>1.6973913043478264</v>
      </c>
      <c r="R290" s="2">
        <v>0.15631682197155466</v>
      </c>
      <c r="S290" s="2">
        <v>4.3122826086956518</v>
      </c>
      <c r="T290" s="2">
        <v>6.6086956521739126E-2</v>
      </c>
      <c r="U290" s="2">
        <v>0</v>
      </c>
      <c r="V290" s="2">
        <v>9.8776360961255513E-2</v>
      </c>
      <c r="W290" s="2">
        <v>7.8260869565217397E-2</v>
      </c>
      <c r="X290" s="2">
        <v>2.9959782608695651</v>
      </c>
      <c r="Y290" s="2">
        <v>0</v>
      </c>
      <c r="Z290" s="2">
        <v>6.9355076017655712E-2</v>
      </c>
      <c r="AA290" s="2">
        <v>0</v>
      </c>
      <c r="AB290" s="2">
        <v>0</v>
      </c>
      <c r="AC290" s="2">
        <v>0</v>
      </c>
      <c r="AD290" s="2">
        <v>0</v>
      </c>
      <c r="AE290" s="2">
        <v>0</v>
      </c>
      <c r="AF290" s="2">
        <v>0</v>
      </c>
      <c r="AG290" s="2">
        <v>0</v>
      </c>
      <c r="AH290" t="s">
        <v>176</v>
      </c>
      <c r="AI290">
        <v>9</v>
      </c>
    </row>
    <row r="291" spans="1:35" x14ac:dyDescent="0.25">
      <c r="A291" t="s">
        <v>2660</v>
      </c>
      <c r="B291" t="s">
        <v>1641</v>
      </c>
      <c r="C291" t="s">
        <v>2333</v>
      </c>
      <c r="D291" t="s">
        <v>2622</v>
      </c>
      <c r="E291" s="2">
        <v>57.510869565217391</v>
      </c>
      <c r="F291" s="2">
        <v>5.1524999999999999</v>
      </c>
      <c r="G291" s="2">
        <v>0.32608695652173914</v>
      </c>
      <c r="H291" s="2">
        <v>0</v>
      </c>
      <c r="I291" s="2">
        <v>0.39130434782608697</v>
      </c>
      <c r="J291" s="2">
        <v>0</v>
      </c>
      <c r="K291" s="2">
        <v>0</v>
      </c>
      <c r="L291" s="2">
        <v>1.7160869565217383</v>
      </c>
      <c r="M291" s="2">
        <v>0</v>
      </c>
      <c r="N291" s="2">
        <v>3.6088043478260867</v>
      </c>
      <c r="O291" s="2">
        <v>6.274995274995275E-2</v>
      </c>
      <c r="P291" s="2">
        <v>6.0461956521739131</v>
      </c>
      <c r="Q291" s="2">
        <v>0</v>
      </c>
      <c r="R291" s="2">
        <v>0.10513135513135513</v>
      </c>
      <c r="S291" s="2">
        <v>2.2934782608695645</v>
      </c>
      <c r="T291" s="2">
        <v>1.9164130434782607</v>
      </c>
      <c r="U291" s="2">
        <v>0</v>
      </c>
      <c r="V291" s="2">
        <v>7.3201663201663186E-2</v>
      </c>
      <c r="W291" s="2">
        <v>1.1238043478260871</v>
      </c>
      <c r="X291" s="2">
        <v>4.2698913043478264</v>
      </c>
      <c r="Y291" s="2">
        <v>0</v>
      </c>
      <c r="Z291" s="2">
        <v>9.378567378567379E-2</v>
      </c>
      <c r="AA291" s="2">
        <v>0</v>
      </c>
      <c r="AB291" s="2">
        <v>0</v>
      </c>
      <c r="AC291" s="2">
        <v>0</v>
      </c>
      <c r="AD291" s="2">
        <v>0</v>
      </c>
      <c r="AE291" s="2">
        <v>0</v>
      </c>
      <c r="AF291" s="2">
        <v>0</v>
      </c>
      <c r="AG291" s="2">
        <v>0</v>
      </c>
      <c r="AH291" t="s">
        <v>507</v>
      </c>
      <c r="AI291">
        <v>9</v>
      </c>
    </row>
    <row r="292" spans="1:35" x14ac:dyDescent="0.25">
      <c r="A292" t="s">
        <v>2660</v>
      </c>
      <c r="B292" t="s">
        <v>1498</v>
      </c>
      <c r="C292" t="s">
        <v>2333</v>
      </c>
      <c r="D292" t="s">
        <v>2622</v>
      </c>
      <c r="E292" s="2">
        <v>82.695652173913047</v>
      </c>
      <c r="F292" s="2">
        <v>4.6233695652173914</v>
      </c>
      <c r="G292" s="2">
        <v>0.19565217391304349</v>
      </c>
      <c r="H292" s="2">
        <v>0</v>
      </c>
      <c r="I292" s="2">
        <v>0.91304347826086951</v>
      </c>
      <c r="J292" s="2">
        <v>0</v>
      </c>
      <c r="K292" s="2">
        <v>0</v>
      </c>
      <c r="L292" s="2">
        <v>4.0624999999999991</v>
      </c>
      <c r="M292" s="2">
        <v>7.1746739130434776</v>
      </c>
      <c r="N292" s="2">
        <v>0.87663043478260871</v>
      </c>
      <c r="O292" s="2">
        <v>9.7360672975814924E-2</v>
      </c>
      <c r="P292" s="2">
        <v>5.1497826086956531</v>
      </c>
      <c r="Q292" s="2">
        <v>5.2173913043478258E-2</v>
      </c>
      <c r="R292" s="2">
        <v>6.290483701366982E-2</v>
      </c>
      <c r="S292" s="2">
        <v>7.4008695652173904</v>
      </c>
      <c r="T292" s="2">
        <v>3.371521739130436</v>
      </c>
      <c r="U292" s="2">
        <v>0</v>
      </c>
      <c r="V292" s="2">
        <v>0.13026550998948475</v>
      </c>
      <c r="W292" s="2">
        <v>5.7808695652173903</v>
      </c>
      <c r="X292" s="2">
        <v>5.511413043478262</v>
      </c>
      <c r="Y292" s="2">
        <v>0</v>
      </c>
      <c r="Z292" s="2">
        <v>0.13655231335436382</v>
      </c>
      <c r="AA292" s="2">
        <v>0</v>
      </c>
      <c r="AB292" s="2">
        <v>0</v>
      </c>
      <c r="AC292" s="2">
        <v>0</v>
      </c>
      <c r="AD292" s="2">
        <v>0</v>
      </c>
      <c r="AE292" s="2">
        <v>0</v>
      </c>
      <c r="AF292" s="2">
        <v>0</v>
      </c>
      <c r="AG292" s="2">
        <v>0</v>
      </c>
      <c r="AH292" t="s">
        <v>363</v>
      </c>
      <c r="AI292">
        <v>9</v>
      </c>
    </row>
    <row r="293" spans="1:35" x14ac:dyDescent="0.25">
      <c r="A293" t="s">
        <v>2660</v>
      </c>
      <c r="B293" t="s">
        <v>1425</v>
      </c>
      <c r="C293" t="s">
        <v>2432</v>
      </c>
      <c r="D293" t="s">
        <v>2622</v>
      </c>
      <c r="E293" s="2">
        <v>49.260869565217391</v>
      </c>
      <c r="F293" s="2">
        <v>3.3843478260869566</v>
      </c>
      <c r="G293" s="2">
        <v>0.13043478260869565</v>
      </c>
      <c r="H293" s="2">
        <v>0</v>
      </c>
      <c r="I293" s="2">
        <v>1.3768478260869565</v>
      </c>
      <c r="J293" s="2">
        <v>0</v>
      </c>
      <c r="K293" s="2">
        <v>0</v>
      </c>
      <c r="L293" s="2">
        <v>2.7045652173913042</v>
      </c>
      <c r="M293" s="2">
        <v>0</v>
      </c>
      <c r="N293" s="2">
        <v>5.1952173913043485</v>
      </c>
      <c r="O293" s="2">
        <v>0.10546337157987645</v>
      </c>
      <c r="P293" s="2">
        <v>4.5410869565217391</v>
      </c>
      <c r="Q293" s="2">
        <v>0.77858695652173904</v>
      </c>
      <c r="R293" s="2">
        <v>0.10798984995586937</v>
      </c>
      <c r="S293" s="2">
        <v>4.4060869565217384</v>
      </c>
      <c r="T293" s="2">
        <v>0.11597826086956521</v>
      </c>
      <c r="U293" s="2">
        <v>0</v>
      </c>
      <c r="V293" s="2">
        <v>9.1798323036187096E-2</v>
      </c>
      <c r="W293" s="2">
        <v>0.34913043478260875</v>
      </c>
      <c r="X293" s="2">
        <v>2.849891304347826</v>
      </c>
      <c r="Y293" s="2">
        <v>0</v>
      </c>
      <c r="Z293" s="2">
        <v>6.494042365401588E-2</v>
      </c>
      <c r="AA293" s="2">
        <v>0</v>
      </c>
      <c r="AB293" s="2">
        <v>0</v>
      </c>
      <c r="AC293" s="2">
        <v>0</v>
      </c>
      <c r="AD293" s="2">
        <v>0</v>
      </c>
      <c r="AE293" s="2">
        <v>0</v>
      </c>
      <c r="AF293" s="2">
        <v>0</v>
      </c>
      <c r="AG293" s="2">
        <v>0</v>
      </c>
      <c r="AH293" t="s">
        <v>289</v>
      </c>
      <c r="AI293">
        <v>9</v>
      </c>
    </row>
    <row r="294" spans="1:35" x14ac:dyDescent="0.25">
      <c r="A294" t="s">
        <v>2660</v>
      </c>
      <c r="B294" t="s">
        <v>1761</v>
      </c>
      <c r="C294" t="s">
        <v>2367</v>
      </c>
      <c r="D294" t="s">
        <v>2623</v>
      </c>
      <c r="E294" s="2">
        <v>109.83695652173913</v>
      </c>
      <c r="F294" s="2">
        <v>3.7827173913043479</v>
      </c>
      <c r="G294" s="2">
        <v>0.2608695652173913</v>
      </c>
      <c r="H294" s="2">
        <v>0</v>
      </c>
      <c r="I294" s="2">
        <v>1.9855434782608696</v>
      </c>
      <c r="J294" s="2">
        <v>0</v>
      </c>
      <c r="K294" s="2">
        <v>0</v>
      </c>
      <c r="L294" s="2">
        <v>0</v>
      </c>
      <c r="M294" s="2">
        <v>0</v>
      </c>
      <c r="N294" s="2">
        <v>4.8389130434782599</v>
      </c>
      <c r="O294" s="2">
        <v>4.4055418109846603E-2</v>
      </c>
      <c r="P294" s="2">
        <v>5.4863043478260867</v>
      </c>
      <c r="Q294" s="2">
        <v>78.956739130434769</v>
      </c>
      <c r="R294" s="2">
        <v>0.76880356259277582</v>
      </c>
      <c r="S294" s="2">
        <v>0</v>
      </c>
      <c r="T294" s="2">
        <v>0</v>
      </c>
      <c r="U294" s="2">
        <v>0</v>
      </c>
      <c r="V294" s="2">
        <v>0</v>
      </c>
      <c r="W294" s="2">
        <v>0</v>
      </c>
      <c r="X294" s="2">
        <v>0</v>
      </c>
      <c r="Y294" s="2">
        <v>0</v>
      </c>
      <c r="Z294" s="2">
        <v>0</v>
      </c>
      <c r="AA294" s="2">
        <v>14.788152173913033</v>
      </c>
      <c r="AB294" s="2">
        <v>0</v>
      </c>
      <c r="AC294" s="2">
        <v>0</v>
      </c>
      <c r="AD294" s="2">
        <v>0</v>
      </c>
      <c r="AE294" s="2">
        <v>0</v>
      </c>
      <c r="AF294" s="2">
        <v>0</v>
      </c>
      <c r="AG294" s="2">
        <v>0</v>
      </c>
      <c r="AH294" t="s">
        <v>628</v>
      </c>
      <c r="AI294">
        <v>9</v>
      </c>
    </row>
    <row r="295" spans="1:35" x14ac:dyDescent="0.25">
      <c r="A295" t="s">
        <v>2660</v>
      </c>
      <c r="B295" t="s">
        <v>1232</v>
      </c>
      <c r="C295" t="s">
        <v>2343</v>
      </c>
      <c r="D295" t="s">
        <v>2617</v>
      </c>
      <c r="E295" s="2">
        <v>89.141304347826093</v>
      </c>
      <c r="F295" s="2">
        <v>5.7391304347826084</v>
      </c>
      <c r="G295" s="2">
        <v>0</v>
      </c>
      <c r="H295" s="2">
        <v>0</v>
      </c>
      <c r="I295" s="2">
        <v>0</v>
      </c>
      <c r="J295" s="2">
        <v>0</v>
      </c>
      <c r="K295" s="2">
        <v>0</v>
      </c>
      <c r="L295" s="2">
        <v>1.058913043478261</v>
      </c>
      <c r="M295" s="2">
        <v>0</v>
      </c>
      <c r="N295" s="2">
        <v>0</v>
      </c>
      <c r="O295" s="2">
        <v>0</v>
      </c>
      <c r="P295" s="2">
        <v>0</v>
      </c>
      <c r="Q295" s="2">
        <v>6.4740217391304364</v>
      </c>
      <c r="R295" s="2">
        <v>7.2626508962321687E-2</v>
      </c>
      <c r="S295" s="2">
        <v>8.0594565217391292</v>
      </c>
      <c r="T295" s="2">
        <v>0.33913043478260874</v>
      </c>
      <c r="U295" s="2">
        <v>0</v>
      </c>
      <c r="V295" s="2">
        <v>9.4216558956224827E-2</v>
      </c>
      <c r="W295" s="2">
        <v>3.3057608695652179</v>
      </c>
      <c r="X295" s="2">
        <v>7.0611956521739128</v>
      </c>
      <c r="Y295" s="2">
        <v>0</v>
      </c>
      <c r="Z295" s="2">
        <v>0.11629801243750761</v>
      </c>
      <c r="AA295" s="2">
        <v>0</v>
      </c>
      <c r="AB295" s="2">
        <v>0</v>
      </c>
      <c r="AC295" s="2">
        <v>0</v>
      </c>
      <c r="AD295" s="2">
        <v>0</v>
      </c>
      <c r="AE295" s="2">
        <v>0</v>
      </c>
      <c r="AF295" s="2">
        <v>0</v>
      </c>
      <c r="AG295" s="2">
        <v>0</v>
      </c>
      <c r="AH295" t="s">
        <v>95</v>
      </c>
      <c r="AI295">
        <v>9</v>
      </c>
    </row>
    <row r="296" spans="1:35" x14ac:dyDescent="0.25">
      <c r="A296" t="s">
        <v>2660</v>
      </c>
      <c r="B296" t="s">
        <v>1912</v>
      </c>
      <c r="C296" t="s">
        <v>2286</v>
      </c>
      <c r="D296" t="s">
        <v>2603</v>
      </c>
      <c r="E296" s="2">
        <v>19.456521739130434</v>
      </c>
      <c r="F296" s="2">
        <v>0</v>
      </c>
      <c r="G296" s="2">
        <v>0.14402173913043478</v>
      </c>
      <c r="H296" s="2">
        <v>5.9782608695652176E-2</v>
      </c>
      <c r="I296" s="2">
        <v>6.25E-2</v>
      </c>
      <c r="J296" s="2">
        <v>0</v>
      </c>
      <c r="K296" s="2">
        <v>0</v>
      </c>
      <c r="L296" s="2">
        <v>2.4456521739130436E-2</v>
      </c>
      <c r="M296" s="2">
        <v>5.17173913043478</v>
      </c>
      <c r="N296" s="2">
        <v>0</v>
      </c>
      <c r="O296" s="2">
        <v>0.26581005586592166</v>
      </c>
      <c r="P296" s="2">
        <v>5.5529347826086948</v>
      </c>
      <c r="Q296" s="2">
        <v>0</v>
      </c>
      <c r="R296" s="2">
        <v>0.28540223463687148</v>
      </c>
      <c r="S296" s="2">
        <v>0.38369565217391299</v>
      </c>
      <c r="T296" s="2">
        <v>0</v>
      </c>
      <c r="U296" s="2">
        <v>0</v>
      </c>
      <c r="V296" s="2">
        <v>1.972067039106145E-2</v>
      </c>
      <c r="W296" s="2">
        <v>0.62315217391304334</v>
      </c>
      <c r="X296" s="2">
        <v>0.19565217391304349</v>
      </c>
      <c r="Y296" s="2">
        <v>0</v>
      </c>
      <c r="Z296" s="2">
        <v>4.2083798882681558E-2</v>
      </c>
      <c r="AA296" s="2">
        <v>0</v>
      </c>
      <c r="AB296" s="2">
        <v>0</v>
      </c>
      <c r="AC296" s="2">
        <v>0</v>
      </c>
      <c r="AD296" s="2">
        <v>0</v>
      </c>
      <c r="AE296" s="2">
        <v>52.445326086956527</v>
      </c>
      <c r="AF296" s="2">
        <v>0</v>
      </c>
      <c r="AG296" s="2">
        <v>5.434782608695652E-3</v>
      </c>
      <c r="AH296" t="s">
        <v>772</v>
      </c>
      <c r="AI296">
        <v>9</v>
      </c>
    </row>
    <row r="297" spans="1:35" x14ac:dyDescent="0.25">
      <c r="A297" t="s">
        <v>2660</v>
      </c>
      <c r="B297" t="s">
        <v>2003</v>
      </c>
      <c r="C297" t="s">
        <v>2560</v>
      </c>
      <c r="D297" t="s">
        <v>2647</v>
      </c>
      <c r="E297" s="2">
        <v>53.163043478260867</v>
      </c>
      <c r="F297" s="2">
        <v>13.061956521739123</v>
      </c>
      <c r="G297" s="2">
        <v>0.56739130434782603</v>
      </c>
      <c r="H297" s="2">
        <v>0.34782608695652173</v>
      </c>
      <c r="I297" s="2">
        <v>2.2141304347826076</v>
      </c>
      <c r="J297" s="2">
        <v>0</v>
      </c>
      <c r="K297" s="2">
        <v>0.98913043478260865</v>
      </c>
      <c r="L297" s="2">
        <v>0.81195652173913035</v>
      </c>
      <c r="M297" s="2">
        <v>0</v>
      </c>
      <c r="N297" s="2">
        <v>5.2641304347826088</v>
      </c>
      <c r="O297" s="2">
        <v>9.9018605602126358E-2</v>
      </c>
      <c r="P297" s="2">
        <v>0</v>
      </c>
      <c r="Q297" s="2">
        <v>8.4065217391304365</v>
      </c>
      <c r="R297" s="2">
        <v>0.15812717235739115</v>
      </c>
      <c r="S297" s="2">
        <v>4.8782608695652181</v>
      </c>
      <c r="T297" s="2">
        <v>0</v>
      </c>
      <c r="U297" s="2">
        <v>0</v>
      </c>
      <c r="V297" s="2">
        <v>9.1760376201185864E-2</v>
      </c>
      <c r="W297" s="2">
        <v>3.9184782608695654</v>
      </c>
      <c r="X297" s="2">
        <v>0</v>
      </c>
      <c r="Y297" s="2">
        <v>0</v>
      </c>
      <c r="Z297" s="2">
        <v>7.3706808423635251E-2</v>
      </c>
      <c r="AA297" s="2">
        <v>0</v>
      </c>
      <c r="AB297" s="2">
        <v>0</v>
      </c>
      <c r="AC297" s="2">
        <v>0</v>
      </c>
      <c r="AD297" s="2">
        <v>0</v>
      </c>
      <c r="AE297" s="2">
        <v>5.483695652173914</v>
      </c>
      <c r="AF297" s="2">
        <v>0</v>
      </c>
      <c r="AG297" s="2">
        <v>0</v>
      </c>
      <c r="AH297" t="s">
        <v>865</v>
      </c>
      <c r="AI297">
        <v>9</v>
      </c>
    </row>
    <row r="298" spans="1:35" x14ac:dyDescent="0.25">
      <c r="A298" t="s">
        <v>2660</v>
      </c>
      <c r="B298" t="s">
        <v>1736</v>
      </c>
      <c r="C298" t="s">
        <v>2307</v>
      </c>
      <c r="D298" t="s">
        <v>2603</v>
      </c>
      <c r="E298" s="2">
        <v>120.43478260869566</v>
      </c>
      <c r="F298" s="2">
        <v>6.0125000000000002</v>
      </c>
      <c r="G298" s="2">
        <v>0</v>
      </c>
      <c r="H298" s="2">
        <v>0</v>
      </c>
      <c r="I298" s="2">
        <v>0</v>
      </c>
      <c r="J298" s="2">
        <v>0</v>
      </c>
      <c r="K298" s="2">
        <v>0</v>
      </c>
      <c r="L298" s="2">
        <v>5.7065217391304345E-2</v>
      </c>
      <c r="M298" s="2">
        <v>5.0790217391304342</v>
      </c>
      <c r="N298" s="2">
        <v>9.8450000000000006</v>
      </c>
      <c r="O298" s="2">
        <v>0.12391787003610108</v>
      </c>
      <c r="P298" s="2">
        <v>5.8252173913043475</v>
      </c>
      <c r="Q298" s="2">
        <v>13.901304347826088</v>
      </c>
      <c r="R298" s="2">
        <v>0.1637942238267148</v>
      </c>
      <c r="S298" s="2">
        <v>6.4342391304347828</v>
      </c>
      <c r="T298" s="2">
        <v>5.5328260869565211</v>
      </c>
      <c r="U298" s="2">
        <v>0</v>
      </c>
      <c r="V298" s="2">
        <v>9.9365523465703973E-2</v>
      </c>
      <c r="W298" s="2">
        <v>5.1479347826086954</v>
      </c>
      <c r="X298" s="2">
        <v>6.6777173913043484</v>
      </c>
      <c r="Y298" s="2">
        <v>0.17391304347826086</v>
      </c>
      <c r="Z298" s="2">
        <v>9.9635379061371848E-2</v>
      </c>
      <c r="AA298" s="2">
        <v>0</v>
      </c>
      <c r="AB298" s="2">
        <v>0</v>
      </c>
      <c r="AC298" s="2">
        <v>0</v>
      </c>
      <c r="AD298" s="2">
        <v>0</v>
      </c>
      <c r="AE298" s="2">
        <v>33.482826086956536</v>
      </c>
      <c r="AF298" s="2">
        <v>0</v>
      </c>
      <c r="AG298" s="2">
        <v>0</v>
      </c>
      <c r="AH298" t="s">
        <v>602</v>
      </c>
      <c r="AI298">
        <v>9</v>
      </c>
    </row>
    <row r="299" spans="1:35" x14ac:dyDescent="0.25">
      <c r="A299" t="s">
        <v>2660</v>
      </c>
      <c r="B299" t="s">
        <v>2046</v>
      </c>
      <c r="C299" t="s">
        <v>2567</v>
      </c>
      <c r="D299" t="s">
        <v>2628</v>
      </c>
      <c r="E299" s="2">
        <v>41.847826086956523</v>
      </c>
      <c r="F299" s="2">
        <v>0.59967391304347828</v>
      </c>
      <c r="G299" s="2">
        <v>0</v>
      </c>
      <c r="H299" s="2">
        <v>0</v>
      </c>
      <c r="I299" s="2">
        <v>0</v>
      </c>
      <c r="J299" s="2">
        <v>0</v>
      </c>
      <c r="K299" s="2">
        <v>0</v>
      </c>
      <c r="L299" s="2">
        <v>1.9238043478260867</v>
      </c>
      <c r="M299" s="2">
        <v>0</v>
      </c>
      <c r="N299" s="2">
        <v>0</v>
      </c>
      <c r="O299" s="2">
        <v>0</v>
      </c>
      <c r="P299" s="2">
        <v>5.7709782608695637</v>
      </c>
      <c r="Q299" s="2">
        <v>16.743043478260876</v>
      </c>
      <c r="R299" s="2">
        <v>0.5379974025974027</v>
      </c>
      <c r="S299" s="2">
        <v>4.0801086956521733</v>
      </c>
      <c r="T299" s="2">
        <v>3.5295652173913048</v>
      </c>
      <c r="U299" s="2">
        <v>0</v>
      </c>
      <c r="V299" s="2">
        <v>0.18184155844155844</v>
      </c>
      <c r="W299" s="2">
        <v>5.183478260869566</v>
      </c>
      <c r="X299" s="2">
        <v>5.3828260869565216</v>
      </c>
      <c r="Y299" s="2">
        <v>0</v>
      </c>
      <c r="Z299" s="2">
        <v>0.25249350649350649</v>
      </c>
      <c r="AA299" s="2">
        <v>0</v>
      </c>
      <c r="AB299" s="2">
        <v>0</v>
      </c>
      <c r="AC299" s="2">
        <v>0</v>
      </c>
      <c r="AD299" s="2">
        <v>0</v>
      </c>
      <c r="AE299" s="2">
        <v>0</v>
      </c>
      <c r="AF299" s="2">
        <v>0</v>
      </c>
      <c r="AG299" s="2">
        <v>0</v>
      </c>
      <c r="AH299" t="s">
        <v>909</v>
      </c>
      <c r="AI299">
        <v>9</v>
      </c>
    </row>
    <row r="300" spans="1:35" x14ac:dyDescent="0.25">
      <c r="A300" t="s">
        <v>2660</v>
      </c>
      <c r="B300" t="s">
        <v>1140</v>
      </c>
      <c r="C300" t="s">
        <v>2278</v>
      </c>
      <c r="D300" t="s">
        <v>2605</v>
      </c>
      <c r="E300" s="2">
        <v>176.77173913043478</v>
      </c>
      <c r="F300" s="2">
        <v>9.9130434782608692</v>
      </c>
      <c r="G300" s="2">
        <v>4.6086956521739131</v>
      </c>
      <c r="H300" s="2">
        <v>13.334782608695651</v>
      </c>
      <c r="I300" s="2">
        <v>21.084782608695651</v>
      </c>
      <c r="J300" s="2">
        <v>0</v>
      </c>
      <c r="K300" s="2">
        <v>0</v>
      </c>
      <c r="L300" s="2">
        <v>4.5923913043478262</v>
      </c>
      <c r="M300" s="2">
        <v>10.035869565217391</v>
      </c>
      <c r="N300" s="2">
        <v>0</v>
      </c>
      <c r="O300" s="2">
        <v>5.6773043103978356E-2</v>
      </c>
      <c r="P300" s="2">
        <v>12.891304347826088</v>
      </c>
      <c r="Q300" s="2">
        <v>3.0489130434782608</v>
      </c>
      <c r="R300" s="2">
        <v>9.0174014634446284E-2</v>
      </c>
      <c r="S300" s="2">
        <v>4.8043478260869561</v>
      </c>
      <c r="T300" s="2">
        <v>4.9510869565217392</v>
      </c>
      <c r="U300" s="2">
        <v>0</v>
      </c>
      <c r="V300" s="2">
        <v>5.5186619934821372E-2</v>
      </c>
      <c r="W300" s="2">
        <v>10.518478260869566</v>
      </c>
      <c r="X300" s="2">
        <v>0</v>
      </c>
      <c r="Y300" s="2">
        <v>0</v>
      </c>
      <c r="Z300" s="2">
        <v>5.9503166697411305E-2</v>
      </c>
      <c r="AA300" s="2">
        <v>4.7445652173913047</v>
      </c>
      <c r="AB300" s="2">
        <v>13.875</v>
      </c>
      <c r="AC300" s="2">
        <v>0</v>
      </c>
      <c r="AD300" s="2">
        <v>0</v>
      </c>
      <c r="AE300" s="2">
        <v>0</v>
      </c>
      <c r="AF300" s="2">
        <v>0</v>
      </c>
      <c r="AG300" s="2">
        <v>9.8456521739130434</v>
      </c>
      <c r="AH300" t="s">
        <v>3</v>
      </c>
      <c r="AI300">
        <v>9</v>
      </c>
    </row>
    <row r="301" spans="1:35" x14ac:dyDescent="0.25">
      <c r="A301" t="s">
        <v>2660</v>
      </c>
      <c r="B301" t="s">
        <v>1293</v>
      </c>
      <c r="C301" t="s">
        <v>2288</v>
      </c>
      <c r="D301" t="s">
        <v>2603</v>
      </c>
      <c r="E301" s="2">
        <v>67.913043478260875</v>
      </c>
      <c r="F301" s="2">
        <v>45.735108695652194</v>
      </c>
      <c r="G301" s="2">
        <v>0.2608695652173913</v>
      </c>
      <c r="H301" s="2">
        <v>0.2608695652173913</v>
      </c>
      <c r="I301" s="2">
        <v>14.787608695652176</v>
      </c>
      <c r="J301" s="2">
        <v>0</v>
      </c>
      <c r="K301" s="2">
        <v>0</v>
      </c>
      <c r="L301" s="2">
        <v>2.6877173913043482</v>
      </c>
      <c r="M301" s="2">
        <v>0</v>
      </c>
      <c r="N301" s="2">
        <v>5.6521739130434785</v>
      </c>
      <c r="O301" s="2">
        <v>8.3226632522407168E-2</v>
      </c>
      <c r="P301" s="2">
        <v>0</v>
      </c>
      <c r="Q301" s="2">
        <v>0</v>
      </c>
      <c r="R301" s="2">
        <v>0</v>
      </c>
      <c r="S301" s="2">
        <v>0</v>
      </c>
      <c r="T301" s="2">
        <v>0</v>
      </c>
      <c r="U301" s="2">
        <v>0</v>
      </c>
      <c r="V301" s="2">
        <v>0</v>
      </c>
      <c r="W301" s="2">
        <v>5.39836956521739</v>
      </c>
      <c r="X301" s="2">
        <v>11.06021739130435</v>
      </c>
      <c r="Y301" s="2">
        <v>0</v>
      </c>
      <c r="Z301" s="2">
        <v>0.24234795134443024</v>
      </c>
      <c r="AA301" s="2">
        <v>0.2608695652173913</v>
      </c>
      <c r="AB301" s="2">
        <v>0</v>
      </c>
      <c r="AC301" s="2">
        <v>0</v>
      </c>
      <c r="AD301" s="2">
        <v>0</v>
      </c>
      <c r="AE301" s="2">
        <v>0</v>
      </c>
      <c r="AF301" s="2">
        <v>0</v>
      </c>
      <c r="AG301" s="2">
        <v>1.0434782608695652</v>
      </c>
      <c r="AH301" t="s">
        <v>156</v>
      </c>
      <c r="AI301">
        <v>9</v>
      </c>
    </row>
    <row r="302" spans="1:35" x14ac:dyDescent="0.25">
      <c r="A302" t="s">
        <v>2660</v>
      </c>
      <c r="B302" t="s">
        <v>1141</v>
      </c>
      <c r="C302" t="s">
        <v>2279</v>
      </c>
      <c r="D302" t="s">
        <v>2603</v>
      </c>
      <c r="E302" s="2">
        <v>90.478260869565219</v>
      </c>
      <c r="F302" s="2">
        <v>30.182934782608701</v>
      </c>
      <c r="G302" s="2">
        <v>0</v>
      </c>
      <c r="H302" s="2">
        <v>0</v>
      </c>
      <c r="I302" s="2">
        <v>3.9422826086956526</v>
      </c>
      <c r="J302" s="2">
        <v>0</v>
      </c>
      <c r="K302" s="2">
        <v>0</v>
      </c>
      <c r="L302" s="2">
        <v>5.6776086956521743</v>
      </c>
      <c r="M302" s="2">
        <v>4.77054347826087</v>
      </c>
      <c r="N302" s="2">
        <v>4.7814130434782607</v>
      </c>
      <c r="O302" s="2">
        <v>0.10557184046131668</v>
      </c>
      <c r="P302" s="2">
        <v>0</v>
      </c>
      <c r="Q302" s="2">
        <v>27.21065217391304</v>
      </c>
      <c r="R302" s="2">
        <v>0.30074243152330604</v>
      </c>
      <c r="S302" s="2">
        <v>3.2492391304347819</v>
      </c>
      <c r="T302" s="2">
        <v>0.57065217391304346</v>
      </c>
      <c r="U302" s="2">
        <v>0</v>
      </c>
      <c r="V302" s="2">
        <v>4.2218885151369526E-2</v>
      </c>
      <c r="W302" s="2">
        <v>7.0122826086956547</v>
      </c>
      <c r="X302" s="2">
        <v>3.6240217391304355</v>
      </c>
      <c r="Y302" s="2">
        <v>0</v>
      </c>
      <c r="Z302" s="2">
        <v>0.11755646323882753</v>
      </c>
      <c r="AA302" s="2">
        <v>0</v>
      </c>
      <c r="AB302" s="2">
        <v>0</v>
      </c>
      <c r="AC302" s="2">
        <v>0</v>
      </c>
      <c r="AD302" s="2">
        <v>0</v>
      </c>
      <c r="AE302" s="2">
        <v>0</v>
      </c>
      <c r="AF302" s="2">
        <v>0</v>
      </c>
      <c r="AG302" s="2">
        <v>0</v>
      </c>
      <c r="AH302" t="s">
        <v>4</v>
      </c>
      <c r="AI302">
        <v>9</v>
      </c>
    </row>
    <row r="303" spans="1:35" x14ac:dyDescent="0.25">
      <c r="A303" t="s">
        <v>2660</v>
      </c>
      <c r="B303" t="s">
        <v>1983</v>
      </c>
      <c r="C303" t="s">
        <v>2558</v>
      </c>
      <c r="D303" t="s">
        <v>2603</v>
      </c>
      <c r="E303" s="2">
        <v>53.684782608695649</v>
      </c>
      <c r="F303" s="2">
        <v>5.4782608695652177</v>
      </c>
      <c r="G303" s="2">
        <v>0.13043478260869565</v>
      </c>
      <c r="H303" s="2">
        <v>0</v>
      </c>
      <c r="I303" s="2">
        <v>10.486413043478262</v>
      </c>
      <c r="J303" s="2">
        <v>0</v>
      </c>
      <c r="K303" s="2">
        <v>0</v>
      </c>
      <c r="L303" s="2">
        <v>0.15271739130434783</v>
      </c>
      <c r="M303" s="2">
        <v>5.0679347826086953</v>
      </c>
      <c r="N303" s="2">
        <v>9.2673913043478269</v>
      </c>
      <c r="O303" s="2">
        <v>0.26702773840858474</v>
      </c>
      <c r="P303" s="2">
        <v>5.9538043478260869</v>
      </c>
      <c r="Q303" s="2">
        <v>6.2168478260869557</v>
      </c>
      <c r="R303" s="2">
        <v>0.22670581089289329</v>
      </c>
      <c r="S303" s="2">
        <v>4.4014130434782599</v>
      </c>
      <c r="T303" s="2">
        <v>0</v>
      </c>
      <c r="U303" s="2">
        <v>0</v>
      </c>
      <c r="V303" s="2">
        <v>8.1986232030775444E-2</v>
      </c>
      <c r="W303" s="2">
        <v>0.38206521739130428</v>
      </c>
      <c r="X303" s="2">
        <v>1.2651086956521744</v>
      </c>
      <c r="Y303" s="2">
        <v>0</v>
      </c>
      <c r="Z303" s="2">
        <v>3.0682324357157328E-2</v>
      </c>
      <c r="AA303" s="2">
        <v>0</v>
      </c>
      <c r="AB303" s="2">
        <v>0</v>
      </c>
      <c r="AC303" s="2">
        <v>0</v>
      </c>
      <c r="AD303" s="2">
        <v>0</v>
      </c>
      <c r="AE303" s="2">
        <v>0</v>
      </c>
      <c r="AF303" s="2">
        <v>0</v>
      </c>
      <c r="AG303" s="2">
        <v>0</v>
      </c>
      <c r="AH303" t="s">
        <v>845</v>
      </c>
      <c r="AI303">
        <v>9</v>
      </c>
    </row>
    <row r="304" spans="1:35" x14ac:dyDescent="0.25">
      <c r="A304" t="s">
        <v>2660</v>
      </c>
      <c r="B304" t="s">
        <v>1219</v>
      </c>
      <c r="C304" t="s">
        <v>2307</v>
      </c>
      <c r="D304" t="s">
        <v>2603</v>
      </c>
      <c r="E304" s="2">
        <v>49.391304347826086</v>
      </c>
      <c r="F304" s="2">
        <v>5.7391304347826084</v>
      </c>
      <c r="G304" s="2">
        <v>0.16304347826086957</v>
      </c>
      <c r="H304" s="2">
        <v>0.29347826086956524</v>
      </c>
      <c r="I304" s="2">
        <v>0.46010869565217388</v>
      </c>
      <c r="J304" s="2">
        <v>0</v>
      </c>
      <c r="K304" s="2">
        <v>0</v>
      </c>
      <c r="L304" s="2">
        <v>1.3189130434782608</v>
      </c>
      <c r="M304" s="2">
        <v>2.717391304347826E-2</v>
      </c>
      <c r="N304" s="2">
        <v>8.4078260869565202</v>
      </c>
      <c r="O304" s="2">
        <v>0.17077904929577462</v>
      </c>
      <c r="P304" s="2">
        <v>5.907934782608697</v>
      </c>
      <c r="Q304" s="2">
        <v>0</v>
      </c>
      <c r="R304" s="2">
        <v>0.11961487676056341</v>
      </c>
      <c r="S304" s="2">
        <v>4.3106521739130432</v>
      </c>
      <c r="T304" s="2">
        <v>8.8288043478260878</v>
      </c>
      <c r="U304" s="2">
        <v>0</v>
      </c>
      <c r="V304" s="2">
        <v>0.26602772887323944</v>
      </c>
      <c r="W304" s="2">
        <v>5.4661956521739139</v>
      </c>
      <c r="X304" s="2">
        <v>8.0217391304347831</v>
      </c>
      <c r="Y304" s="2">
        <v>0</v>
      </c>
      <c r="Z304" s="2">
        <v>0.27308318661971837</v>
      </c>
      <c r="AA304" s="2">
        <v>0</v>
      </c>
      <c r="AB304" s="2">
        <v>0</v>
      </c>
      <c r="AC304" s="2">
        <v>0</v>
      </c>
      <c r="AD304" s="2">
        <v>0</v>
      </c>
      <c r="AE304" s="2">
        <v>0</v>
      </c>
      <c r="AF304" s="2">
        <v>0</v>
      </c>
      <c r="AG304" s="2">
        <v>6.5217391304347824E-2</v>
      </c>
      <c r="AH304" t="s">
        <v>82</v>
      </c>
      <c r="AI304">
        <v>9</v>
      </c>
    </row>
    <row r="305" spans="1:35" x14ac:dyDescent="0.25">
      <c r="A305" t="s">
        <v>2660</v>
      </c>
      <c r="B305" t="s">
        <v>1840</v>
      </c>
      <c r="C305" t="s">
        <v>2289</v>
      </c>
      <c r="D305" t="s">
        <v>2603</v>
      </c>
      <c r="E305" s="2">
        <v>59.239130434782609</v>
      </c>
      <c r="F305" s="2">
        <v>5.7391304347826084</v>
      </c>
      <c r="G305" s="2">
        <v>8.1521739130434784E-2</v>
      </c>
      <c r="H305" s="2">
        <v>0.26630434782608697</v>
      </c>
      <c r="I305" s="2">
        <v>5.1155434782608689</v>
      </c>
      <c r="J305" s="2">
        <v>0</v>
      </c>
      <c r="K305" s="2">
        <v>0</v>
      </c>
      <c r="L305" s="2">
        <v>1.763586956521739</v>
      </c>
      <c r="M305" s="2">
        <v>5.4351086956521728</v>
      </c>
      <c r="N305" s="2">
        <v>0</v>
      </c>
      <c r="O305" s="2">
        <v>9.1748623853210989E-2</v>
      </c>
      <c r="P305" s="2">
        <v>3.75195652173913</v>
      </c>
      <c r="Q305" s="2">
        <v>18.880217391304342</v>
      </c>
      <c r="R305" s="2">
        <v>0.38204770642201824</v>
      </c>
      <c r="S305" s="2">
        <v>5.125</v>
      </c>
      <c r="T305" s="2">
        <v>6.4211956521739131</v>
      </c>
      <c r="U305" s="2">
        <v>0</v>
      </c>
      <c r="V305" s="2">
        <v>0.19490825688073396</v>
      </c>
      <c r="W305" s="2">
        <v>4.6576086956521738</v>
      </c>
      <c r="X305" s="2">
        <v>9.1875</v>
      </c>
      <c r="Y305" s="2">
        <v>0</v>
      </c>
      <c r="Z305" s="2">
        <v>0.23371559633027522</v>
      </c>
      <c r="AA305" s="2">
        <v>0</v>
      </c>
      <c r="AB305" s="2">
        <v>0</v>
      </c>
      <c r="AC305" s="2">
        <v>0</v>
      </c>
      <c r="AD305" s="2">
        <v>0</v>
      </c>
      <c r="AE305" s="2">
        <v>0</v>
      </c>
      <c r="AF305" s="2">
        <v>0</v>
      </c>
      <c r="AG305" s="2">
        <v>9.7826086956521743E-2</v>
      </c>
      <c r="AH305" t="s">
        <v>698</v>
      </c>
      <c r="AI305">
        <v>9</v>
      </c>
    </row>
    <row r="306" spans="1:35" x14ac:dyDescent="0.25">
      <c r="A306" t="s">
        <v>2660</v>
      </c>
      <c r="B306" t="s">
        <v>2188</v>
      </c>
      <c r="C306" t="s">
        <v>2423</v>
      </c>
      <c r="D306" t="s">
        <v>2617</v>
      </c>
      <c r="E306" s="2">
        <v>68.869565217391298</v>
      </c>
      <c r="F306" s="2">
        <v>5.5652173913043477</v>
      </c>
      <c r="G306" s="2">
        <v>0.16304347826086957</v>
      </c>
      <c r="H306" s="2">
        <v>0.81793478260869568</v>
      </c>
      <c r="I306" s="2">
        <v>1.6277173913043479</v>
      </c>
      <c r="J306" s="2">
        <v>0</v>
      </c>
      <c r="K306" s="2">
        <v>0</v>
      </c>
      <c r="L306" s="2">
        <v>1.964130434782609</v>
      </c>
      <c r="M306" s="2">
        <v>0</v>
      </c>
      <c r="N306" s="2">
        <v>0</v>
      </c>
      <c r="O306" s="2">
        <v>0</v>
      </c>
      <c r="P306" s="2">
        <v>0</v>
      </c>
      <c r="Q306" s="2">
        <v>0</v>
      </c>
      <c r="R306" s="2">
        <v>0</v>
      </c>
      <c r="S306" s="2">
        <v>15.187065217391302</v>
      </c>
      <c r="T306" s="2">
        <v>1.8884782608695649</v>
      </c>
      <c r="U306" s="2">
        <v>0</v>
      </c>
      <c r="V306" s="2">
        <v>0.24794034090909087</v>
      </c>
      <c r="W306" s="2">
        <v>8.0134782608695669</v>
      </c>
      <c r="X306" s="2">
        <v>9.3583695652173944</v>
      </c>
      <c r="Y306" s="2">
        <v>0.59065217391304348</v>
      </c>
      <c r="Z306" s="2">
        <v>0.26081912878787888</v>
      </c>
      <c r="AA306" s="2">
        <v>0</v>
      </c>
      <c r="AB306" s="2">
        <v>0</v>
      </c>
      <c r="AC306" s="2">
        <v>0</v>
      </c>
      <c r="AD306" s="2">
        <v>0</v>
      </c>
      <c r="AE306" s="2">
        <v>0</v>
      </c>
      <c r="AF306" s="2">
        <v>0</v>
      </c>
      <c r="AG306" s="2">
        <v>0</v>
      </c>
      <c r="AH306" t="s">
        <v>1056</v>
      </c>
      <c r="AI306">
        <v>9</v>
      </c>
    </row>
    <row r="307" spans="1:35" x14ac:dyDescent="0.25">
      <c r="A307" t="s">
        <v>2660</v>
      </c>
      <c r="B307" t="s">
        <v>2072</v>
      </c>
      <c r="C307" t="s">
        <v>2384</v>
      </c>
      <c r="D307" t="s">
        <v>2603</v>
      </c>
      <c r="E307" s="2">
        <v>15.619565217391305</v>
      </c>
      <c r="F307" s="2">
        <v>0</v>
      </c>
      <c r="G307" s="2">
        <v>0</v>
      </c>
      <c r="H307" s="2">
        <v>0</v>
      </c>
      <c r="I307" s="2">
        <v>0</v>
      </c>
      <c r="J307" s="2">
        <v>0</v>
      </c>
      <c r="K307" s="2">
        <v>0</v>
      </c>
      <c r="L307" s="2">
        <v>0</v>
      </c>
      <c r="M307" s="2">
        <v>0</v>
      </c>
      <c r="N307" s="2">
        <v>0</v>
      </c>
      <c r="O307" s="2">
        <v>0</v>
      </c>
      <c r="P307" s="2">
        <v>0</v>
      </c>
      <c r="Q307" s="2">
        <v>0</v>
      </c>
      <c r="R307" s="2">
        <v>0</v>
      </c>
      <c r="S307" s="2">
        <v>0</v>
      </c>
      <c r="T307" s="2">
        <v>0</v>
      </c>
      <c r="U307" s="2">
        <v>0</v>
      </c>
      <c r="V307" s="2">
        <v>0</v>
      </c>
      <c r="W307" s="2">
        <v>0</v>
      </c>
      <c r="X307" s="2">
        <v>0</v>
      </c>
      <c r="Y307" s="2">
        <v>0</v>
      </c>
      <c r="Z307" s="2">
        <v>0</v>
      </c>
      <c r="AA307" s="2">
        <v>0</v>
      </c>
      <c r="AB307" s="2">
        <v>0</v>
      </c>
      <c r="AC307" s="2">
        <v>0</v>
      </c>
      <c r="AD307" s="2">
        <v>0</v>
      </c>
      <c r="AE307" s="2">
        <v>0</v>
      </c>
      <c r="AF307" s="2">
        <v>0</v>
      </c>
      <c r="AG307" s="2">
        <v>0</v>
      </c>
      <c r="AH307" t="s">
        <v>935</v>
      </c>
      <c r="AI307">
        <v>9</v>
      </c>
    </row>
    <row r="308" spans="1:35" x14ac:dyDescent="0.25">
      <c r="A308" t="s">
        <v>2660</v>
      </c>
      <c r="B308" t="s">
        <v>1508</v>
      </c>
      <c r="C308" t="s">
        <v>2367</v>
      </c>
      <c r="D308" t="s">
        <v>2623</v>
      </c>
      <c r="E308" s="2">
        <v>44.597826086956523</v>
      </c>
      <c r="F308" s="2">
        <v>6.4004347826086949</v>
      </c>
      <c r="G308" s="2">
        <v>0.41847826086956524</v>
      </c>
      <c r="H308" s="2">
        <v>0.2608695652173913</v>
      </c>
      <c r="I308" s="2">
        <v>0.43206521739130432</v>
      </c>
      <c r="J308" s="2">
        <v>0</v>
      </c>
      <c r="K308" s="2">
        <v>0</v>
      </c>
      <c r="L308" s="2">
        <v>0</v>
      </c>
      <c r="M308" s="2">
        <v>0</v>
      </c>
      <c r="N308" s="2">
        <v>5.4810869565217413</v>
      </c>
      <c r="O308" s="2">
        <v>0.12290031684133565</v>
      </c>
      <c r="P308" s="2">
        <v>5.4796739130434791</v>
      </c>
      <c r="Q308" s="2">
        <v>4.4909782608695634</v>
      </c>
      <c r="R308" s="2">
        <v>0.22356812088715569</v>
      </c>
      <c r="S308" s="2">
        <v>4.7751086956521736</v>
      </c>
      <c r="T308" s="2">
        <v>0</v>
      </c>
      <c r="U308" s="2">
        <v>0</v>
      </c>
      <c r="V308" s="2">
        <v>0.10707043626614671</v>
      </c>
      <c r="W308" s="2">
        <v>4.4235869565217385</v>
      </c>
      <c r="X308" s="2">
        <v>1.1331521739130435</v>
      </c>
      <c r="Y308" s="2">
        <v>4.5736956521739129</v>
      </c>
      <c r="Z308" s="2">
        <v>0.22715086522057029</v>
      </c>
      <c r="AA308" s="2">
        <v>0</v>
      </c>
      <c r="AB308" s="2">
        <v>0</v>
      </c>
      <c r="AC308" s="2">
        <v>0</v>
      </c>
      <c r="AD308" s="2">
        <v>0</v>
      </c>
      <c r="AE308" s="2">
        <v>0</v>
      </c>
      <c r="AF308" s="2">
        <v>0</v>
      </c>
      <c r="AG308" s="2">
        <v>0</v>
      </c>
      <c r="AH308" t="s">
        <v>373</v>
      </c>
      <c r="AI308">
        <v>9</v>
      </c>
    </row>
    <row r="309" spans="1:35" x14ac:dyDescent="0.25">
      <c r="A309" t="s">
        <v>2660</v>
      </c>
      <c r="B309" t="s">
        <v>1418</v>
      </c>
      <c r="C309" t="s">
        <v>2429</v>
      </c>
      <c r="D309" t="s">
        <v>2605</v>
      </c>
      <c r="E309" s="2">
        <v>74.402173913043484</v>
      </c>
      <c r="F309" s="2">
        <v>5.4782608695652177</v>
      </c>
      <c r="G309" s="2">
        <v>0.4891304347826087</v>
      </c>
      <c r="H309" s="2">
        <v>0.35152173913043483</v>
      </c>
      <c r="I309" s="2">
        <v>5.3043478260869561</v>
      </c>
      <c r="J309" s="2">
        <v>0</v>
      </c>
      <c r="K309" s="2">
        <v>0</v>
      </c>
      <c r="L309" s="2">
        <v>3.3880434782608693</v>
      </c>
      <c r="M309" s="2">
        <v>5.4782608695652177</v>
      </c>
      <c r="N309" s="2">
        <v>0</v>
      </c>
      <c r="O309" s="2">
        <v>7.3630387143900661E-2</v>
      </c>
      <c r="P309" s="2">
        <v>5.3913043478260869</v>
      </c>
      <c r="Q309" s="2">
        <v>6.5916304347826067</v>
      </c>
      <c r="R309" s="2">
        <v>0.1610562454346238</v>
      </c>
      <c r="S309" s="2">
        <v>10.994130434782608</v>
      </c>
      <c r="T309" s="2">
        <v>4.5157608695652165</v>
      </c>
      <c r="U309" s="2">
        <v>0</v>
      </c>
      <c r="V309" s="2">
        <v>0.20846018991964935</v>
      </c>
      <c r="W309" s="2">
        <v>13.784565217391307</v>
      </c>
      <c r="X309" s="2">
        <v>4.9276086956521734</v>
      </c>
      <c r="Y309" s="2">
        <v>0</v>
      </c>
      <c r="Z309" s="2">
        <v>0.25150036523009495</v>
      </c>
      <c r="AA309" s="2">
        <v>0</v>
      </c>
      <c r="AB309" s="2">
        <v>0</v>
      </c>
      <c r="AC309" s="2">
        <v>0</v>
      </c>
      <c r="AD309" s="2">
        <v>0</v>
      </c>
      <c r="AE309" s="2">
        <v>0</v>
      </c>
      <c r="AF309" s="2">
        <v>0</v>
      </c>
      <c r="AG309" s="2">
        <v>0</v>
      </c>
      <c r="AH309" t="s">
        <v>282</v>
      </c>
      <c r="AI309">
        <v>9</v>
      </c>
    </row>
    <row r="310" spans="1:35" x14ac:dyDescent="0.25">
      <c r="A310" t="s">
        <v>2660</v>
      </c>
      <c r="B310" t="s">
        <v>1977</v>
      </c>
      <c r="C310" t="s">
        <v>2557</v>
      </c>
      <c r="D310" t="s">
        <v>2603</v>
      </c>
      <c r="E310" s="2">
        <v>25.695652173913043</v>
      </c>
      <c r="F310" s="2">
        <v>0</v>
      </c>
      <c r="G310" s="2">
        <v>0</v>
      </c>
      <c r="H310" s="2">
        <v>1.3043478260869565</v>
      </c>
      <c r="I310" s="2">
        <v>0</v>
      </c>
      <c r="J310" s="2">
        <v>0</v>
      </c>
      <c r="K310" s="2">
        <v>0</v>
      </c>
      <c r="L310" s="2">
        <v>0.67391304347826086</v>
      </c>
      <c r="M310" s="2">
        <v>3.4683695652173903</v>
      </c>
      <c r="N310" s="2">
        <v>0</v>
      </c>
      <c r="O310" s="2">
        <v>0.13497884940778337</v>
      </c>
      <c r="P310" s="2">
        <v>7.0580434782608696</v>
      </c>
      <c r="Q310" s="2">
        <v>0</v>
      </c>
      <c r="R310" s="2">
        <v>0.27467851099830798</v>
      </c>
      <c r="S310" s="2">
        <v>0.46739130434782611</v>
      </c>
      <c r="T310" s="2">
        <v>0.85054347826086951</v>
      </c>
      <c r="U310" s="2">
        <v>0</v>
      </c>
      <c r="V310" s="2">
        <v>5.1290186125211502E-2</v>
      </c>
      <c r="W310" s="2">
        <v>0.57065217391304346</v>
      </c>
      <c r="X310" s="2">
        <v>1.0625</v>
      </c>
      <c r="Y310" s="2">
        <v>0</v>
      </c>
      <c r="Z310" s="2">
        <v>6.3557529610829097E-2</v>
      </c>
      <c r="AA310" s="2">
        <v>0</v>
      </c>
      <c r="AB310" s="2">
        <v>0</v>
      </c>
      <c r="AC310" s="2">
        <v>0</v>
      </c>
      <c r="AD310" s="2">
        <v>0</v>
      </c>
      <c r="AE310" s="2">
        <v>47.347826086956523</v>
      </c>
      <c r="AF310" s="2">
        <v>0</v>
      </c>
      <c r="AG310" s="2">
        <v>0</v>
      </c>
      <c r="AH310" t="s">
        <v>838</v>
      </c>
      <c r="AI310">
        <v>9</v>
      </c>
    </row>
    <row r="311" spans="1:35" x14ac:dyDescent="0.25">
      <c r="A311" t="s">
        <v>2660</v>
      </c>
      <c r="B311" t="s">
        <v>1881</v>
      </c>
      <c r="C311" t="s">
        <v>2328</v>
      </c>
      <c r="D311" t="s">
        <v>2614</v>
      </c>
      <c r="E311" s="2">
        <v>126.73913043478261</v>
      </c>
      <c r="F311" s="2">
        <v>4.8695652173913047</v>
      </c>
      <c r="G311" s="2">
        <v>0</v>
      </c>
      <c r="H311" s="2">
        <v>0</v>
      </c>
      <c r="I311" s="2">
        <v>5.3913043478260869</v>
      </c>
      <c r="J311" s="2">
        <v>0</v>
      </c>
      <c r="K311" s="2">
        <v>0</v>
      </c>
      <c r="L311" s="2">
        <v>8.7723913043478259</v>
      </c>
      <c r="M311" s="2">
        <v>5.4782608695652177</v>
      </c>
      <c r="N311" s="2">
        <v>13.450652173913046</v>
      </c>
      <c r="O311" s="2">
        <v>0.14935334476843914</v>
      </c>
      <c r="P311" s="2">
        <v>5.3043478260869561</v>
      </c>
      <c r="Q311" s="2">
        <v>24.890543478260863</v>
      </c>
      <c r="R311" s="2">
        <v>0.23824442538593477</v>
      </c>
      <c r="S311" s="2">
        <v>8.013260869565217</v>
      </c>
      <c r="T311" s="2">
        <v>14.473478260869562</v>
      </c>
      <c r="U311" s="2">
        <v>0</v>
      </c>
      <c r="V311" s="2">
        <v>0.17742538593481985</v>
      </c>
      <c r="W311" s="2">
        <v>17.857826086956521</v>
      </c>
      <c r="X311" s="2">
        <v>17.909565217391307</v>
      </c>
      <c r="Y311" s="2">
        <v>5.2302173913043468</v>
      </c>
      <c r="Z311" s="2">
        <v>0.32348027444253863</v>
      </c>
      <c r="AA311" s="2">
        <v>0</v>
      </c>
      <c r="AB311" s="2">
        <v>0</v>
      </c>
      <c r="AC311" s="2">
        <v>0</v>
      </c>
      <c r="AD311" s="2">
        <v>0</v>
      </c>
      <c r="AE311" s="2">
        <v>4.8570652173913054</v>
      </c>
      <c r="AF311" s="2">
        <v>0</v>
      </c>
      <c r="AG311" s="2">
        <v>0</v>
      </c>
      <c r="AH311" t="s">
        <v>740</v>
      </c>
      <c r="AI311">
        <v>9</v>
      </c>
    </row>
    <row r="312" spans="1:35" x14ac:dyDescent="0.25">
      <c r="A312" t="s">
        <v>2660</v>
      </c>
      <c r="B312" t="s">
        <v>1513</v>
      </c>
      <c r="C312" t="s">
        <v>2295</v>
      </c>
      <c r="D312" t="s">
        <v>2605</v>
      </c>
      <c r="E312" s="2">
        <v>145.03260869565219</v>
      </c>
      <c r="F312" s="2">
        <v>9.304347826086957</v>
      </c>
      <c r="G312" s="2">
        <v>1.576086956521739</v>
      </c>
      <c r="H312" s="2">
        <v>0</v>
      </c>
      <c r="I312" s="2">
        <v>4.7228260869565215</v>
      </c>
      <c r="J312" s="2">
        <v>0</v>
      </c>
      <c r="K312" s="2">
        <v>0</v>
      </c>
      <c r="L312" s="2">
        <v>3.7256521739130433</v>
      </c>
      <c r="M312" s="2">
        <v>5.8613043478260858</v>
      </c>
      <c r="N312" s="2">
        <v>5.1405434782608692</v>
      </c>
      <c r="O312" s="2">
        <v>7.5857753128981478E-2</v>
      </c>
      <c r="P312" s="2">
        <v>5.7391304347826084</v>
      </c>
      <c r="Q312" s="2">
        <v>13.270217391304342</v>
      </c>
      <c r="R312" s="2">
        <v>0.13106947463089255</v>
      </c>
      <c r="S312" s="2">
        <v>5.8515217391304359</v>
      </c>
      <c r="T312" s="2">
        <v>4.741739130434782</v>
      </c>
      <c r="U312" s="2">
        <v>0</v>
      </c>
      <c r="V312" s="2">
        <v>7.3040545604436777E-2</v>
      </c>
      <c r="W312" s="2">
        <v>3.865869565217392</v>
      </c>
      <c r="X312" s="2">
        <v>6.5409782608695641</v>
      </c>
      <c r="Y312" s="2">
        <v>0</v>
      </c>
      <c r="Z312" s="2">
        <v>7.1755227460091428E-2</v>
      </c>
      <c r="AA312" s="2">
        <v>0</v>
      </c>
      <c r="AB312" s="2">
        <v>0</v>
      </c>
      <c r="AC312" s="2">
        <v>0</v>
      </c>
      <c r="AD312" s="2">
        <v>0</v>
      </c>
      <c r="AE312" s="2">
        <v>0</v>
      </c>
      <c r="AF312" s="2">
        <v>0</v>
      </c>
      <c r="AG312" s="2">
        <v>0</v>
      </c>
      <c r="AH312" t="s">
        <v>378</v>
      </c>
      <c r="AI312">
        <v>9</v>
      </c>
    </row>
    <row r="313" spans="1:35" x14ac:dyDescent="0.25">
      <c r="A313" t="s">
        <v>2660</v>
      </c>
      <c r="B313" t="s">
        <v>1867</v>
      </c>
      <c r="C313" t="s">
        <v>2536</v>
      </c>
      <c r="D313" t="s">
        <v>2621</v>
      </c>
      <c r="E313" s="2">
        <v>132.78260869565219</v>
      </c>
      <c r="F313" s="2">
        <v>0</v>
      </c>
      <c r="G313" s="2">
        <v>0</v>
      </c>
      <c r="H313" s="2">
        <v>0</v>
      </c>
      <c r="I313" s="2">
        <v>0</v>
      </c>
      <c r="J313" s="2">
        <v>0</v>
      </c>
      <c r="K313" s="2">
        <v>0</v>
      </c>
      <c r="L313" s="2">
        <v>5.3956521739130441</v>
      </c>
      <c r="M313" s="2">
        <v>0</v>
      </c>
      <c r="N313" s="2">
        <v>5.3414130434782612</v>
      </c>
      <c r="O313" s="2">
        <v>4.0226751800916831E-2</v>
      </c>
      <c r="P313" s="2">
        <v>0</v>
      </c>
      <c r="Q313" s="2">
        <v>0</v>
      </c>
      <c r="R313" s="2">
        <v>0</v>
      </c>
      <c r="S313" s="2">
        <v>17.090978260869566</v>
      </c>
      <c r="T313" s="2">
        <v>12.303043478260872</v>
      </c>
      <c r="U313" s="2">
        <v>4.3480434782608697</v>
      </c>
      <c r="V313" s="2">
        <v>0.2541150949574329</v>
      </c>
      <c r="W313" s="2">
        <v>17.850434782608698</v>
      </c>
      <c r="X313" s="2">
        <v>11.431521739130437</v>
      </c>
      <c r="Y313" s="2">
        <v>0</v>
      </c>
      <c r="Z313" s="2">
        <v>0.22052554027504911</v>
      </c>
      <c r="AA313" s="2">
        <v>0</v>
      </c>
      <c r="AB313" s="2">
        <v>0</v>
      </c>
      <c r="AC313" s="2">
        <v>0</v>
      </c>
      <c r="AD313" s="2">
        <v>0</v>
      </c>
      <c r="AE313" s="2">
        <v>0</v>
      </c>
      <c r="AF313" s="2">
        <v>0</v>
      </c>
      <c r="AG313" s="2">
        <v>0</v>
      </c>
      <c r="AH313" t="s">
        <v>725</v>
      </c>
      <c r="AI313">
        <v>9</v>
      </c>
    </row>
    <row r="314" spans="1:35" x14ac:dyDescent="0.25">
      <c r="A314" t="s">
        <v>2660</v>
      </c>
      <c r="B314" t="s">
        <v>1832</v>
      </c>
      <c r="C314" t="s">
        <v>2359</v>
      </c>
      <c r="D314" t="s">
        <v>2621</v>
      </c>
      <c r="E314" s="2">
        <v>114.71739130434783</v>
      </c>
      <c r="F314" s="2">
        <v>0</v>
      </c>
      <c r="G314" s="2">
        <v>0</v>
      </c>
      <c r="H314" s="2">
        <v>0</v>
      </c>
      <c r="I314" s="2">
        <v>0</v>
      </c>
      <c r="J314" s="2">
        <v>0</v>
      </c>
      <c r="K314" s="2">
        <v>0</v>
      </c>
      <c r="L314" s="2">
        <v>5.2709782608695672</v>
      </c>
      <c r="M314" s="2">
        <v>0</v>
      </c>
      <c r="N314" s="2">
        <v>5.1454347826086941</v>
      </c>
      <c r="O314" s="2">
        <v>4.4853136251658127E-2</v>
      </c>
      <c r="P314" s="2">
        <v>0</v>
      </c>
      <c r="Q314" s="2">
        <v>0</v>
      </c>
      <c r="R314" s="2">
        <v>0</v>
      </c>
      <c r="S314" s="2">
        <v>11.02086956521739</v>
      </c>
      <c r="T314" s="2">
        <v>12.678913043478261</v>
      </c>
      <c r="U314" s="2">
        <v>5.3923913043478242</v>
      </c>
      <c r="V314" s="2">
        <v>0.25359863558840245</v>
      </c>
      <c r="W314" s="2">
        <v>10.496739130434788</v>
      </c>
      <c r="X314" s="2">
        <v>12.196521739130439</v>
      </c>
      <c r="Y314" s="2">
        <v>0</v>
      </c>
      <c r="Z314" s="2">
        <v>0.19781883646011</v>
      </c>
      <c r="AA314" s="2">
        <v>0</v>
      </c>
      <c r="AB314" s="2">
        <v>0</v>
      </c>
      <c r="AC314" s="2">
        <v>0</v>
      </c>
      <c r="AD314" s="2">
        <v>0</v>
      </c>
      <c r="AE314" s="2">
        <v>0</v>
      </c>
      <c r="AF314" s="2">
        <v>0</v>
      </c>
      <c r="AG314" s="2">
        <v>0</v>
      </c>
      <c r="AH314" t="s">
        <v>690</v>
      </c>
      <c r="AI314">
        <v>9</v>
      </c>
    </row>
    <row r="315" spans="1:35" x14ac:dyDescent="0.25">
      <c r="A315" t="s">
        <v>2660</v>
      </c>
      <c r="B315" t="s">
        <v>1823</v>
      </c>
      <c r="C315" t="s">
        <v>2376</v>
      </c>
      <c r="D315" t="s">
        <v>2621</v>
      </c>
      <c r="E315" s="2">
        <v>59.695652173913047</v>
      </c>
      <c r="F315" s="2">
        <v>0</v>
      </c>
      <c r="G315" s="2">
        <v>0</v>
      </c>
      <c r="H315" s="2">
        <v>0</v>
      </c>
      <c r="I315" s="2">
        <v>0</v>
      </c>
      <c r="J315" s="2">
        <v>0</v>
      </c>
      <c r="K315" s="2">
        <v>0</v>
      </c>
      <c r="L315" s="2">
        <v>2.3865217391304343</v>
      </c>
      <c r="M315" s="2">
        <v>0</v>
      </c>
      <c r="N315" s="2">
        <v>0</v>
      </c>
      <c r="O315" s="2">
        <v>0</v>
      </c>
      <c r="P315" s="2">
        <v>0</v>
      </c>
      <c r="Q315" s="2">
        <v>0</v>
      </c>
      <c r="R315" s="2">
        <v>0</v>
      </c>
      <c r="S315" s="2">
        <v>5.4644565217391321</v>
      </c>
      <c r="T315" s="2">
        <v>1.974891304347826</v>
      </c>
      <c r="U315" s="2">
        <v>0</v>
      </c>
      <c r="V315" s="2">
        <v>0.12462126729788786</v>
      </c>
      <c r="W315" s="2">
        <v>7.4311956521739129</v>
      </c>
      <c r="X315" s="2">
        <v>9.9701086956521738</v>
      </c>
      <c r="Y315" s="2">
        <v>0</v>
      </c>
      <c r="Z315" s="2">
        <v>0.29150036416605973</v>
      </c>
      <c r="AA315" s="2">
        <v>0</v>
      </c>
      <c r="AB315" s="2">
        <v>0</v>
      </c>
      <c r="AC315" s="2">
        <v>0</v>
      </c>
      <c r="AD315" s="2">
        <v>0</v>
      </c>
      <c r="AE315" s="2">
        <v>0</v>
      </c>
      <c r="AF315" s="2">
        <v>0</v>
      </c>
      <c r="AG315" s="2">
        <v>0</v>
      </c>
      <c r="AH315" t="s">
        <v>681</v>
      </c>
      <c r="AI315">
        <v>9</v>
      </c>
    </row>
    <row r="316" spans="1:35" x14ac:dyDescent="0.25">
      <c r="A316" t="s">
        <v>2660</v>
      </c>
      <c r="B316" t="s">
        <v>2051</v>
      </c>
      <c r="C316" t="s">
        <v>2376</v>
      </c>
      <c r="D316" t="s">
        <v>2621</v>
      </c>
      <c r="E316" s="2">
        <v>29.597826086956523</v>
      </c>
      <c r="F316" s="2">
        <v>0</v>
      </c>
      <c r="G316" s="2">
        <v>0</v>
      </c>
      <c r="H316" s="2">
        <v>0</v>
      </c>
      <c r="I316" s="2">
        <v>0</v>
      </c>
      <c r="J316" s="2">
        <v>0</v>
      </c>
      <c r="K316" s="2">
        <v>0</v>
      </c>
      <c r="L316" s="2">
        <v>1.4280434782608695</v>
      </c>
      <c r="M316" s="2">
        <v>5.2520652173913049</v>
      </c>
      <c r="N316" s="2">
        <v>0</v>
      </c>
      <c r="O316" s="2">
        <v>0.17744766801322073</v>
      </c>
      <c r="P316" s="2">
        <v>0</v>
      </c>
      <c r="Q316" s="2">
        <v>0</v>
      </c>
      <c r="R316" s="2">
        <v>0</v>
      </c>
      <c r="S316" s="2">
        <v>11.193913043478259</v>
      </c>
      <c r="T316" s="2">
        <v>4.1823913043478251</v>
      </c>
      <c r="U316" s="2">
        <v>0</v>
      </c>
      <c r="V316" s="2">
        <v>0.51950789570326839</v>
      </c>
      <c r="W316" s="2">
        <v>9.8490217391304355</v>
      </c>
      <c r="X316" s="2">
        <v>7.6967391304347776</v>
      </c>
      <c r="Y316" s="2">
        <v>0</v>
      </c>
      <c r="Z316" s="2">
        <v>0.59280572897539463</v>
      </c>
      <c r="AA316" s="2">
        <v>0</v>
      </c>
      <c r="AB316" s="2">
        <v>0</v>
      </c>
      <c r="AC316" s="2">
        <v>0</v>
      </c>
      <c r="AD316" s="2">
        <v>0</v>
      </c>
      <c r="AE316" s="2">
        <v>0</v>
      </c>
      <c r="AF316" s="2">
        <v>0</v>
      </c>
      <c r="AG316" s="2">
        <v>0</v>
      </c>
      <c r="AH316" t="s">
        <v>914</v>
      </c>
      <c r="AI316">
        <v>9</v>
      </c>
    </row>
    <row r="317" spans="1:35" x14ac:dyDescent="0.25">
      <c r="A317" t="s">
        <v>2660</v>
      </c>
      <c r="B317" t="s">
        <v>1139</v>
      </c>
      <c r="C317" t="s">
        <v>2277</v>
      </c>
      <c r="D317" t="s">
        <v>2604</v>
      </c>
      <c r="E317" s="2">
        <v>76.315217391304344</v>
      </c>
      <c r="F317" s="2">
        <v>6.0652173913043477</v>
      </c>
      <c r="G317" s="2">
        <v>1.125</v>
      </c>
      <c r="H317" s="2">
        <v>0.78804347826086951</v>
      </c>
      <c r="I317" s="2">
        <v>1.0652173913043479</v>
      </c>
      <c r="J317" s="2">
        <v>0</v>
      </c>
      <c r="K317" s="2">
        <v>0</v>
      </c>
      <c r="L317" s="2">
        <v>1.4669565217391305</v>
      </c>
      <c r="M317" s="2">
        <v>5.2663043478260878</v>
      </c>
      <c r="N317" s="2">
        <v>3.2608695652173912E-2</v>
      </c>
      <c r="O317" s="2">
        <v>6.9434553482409928E-2</v>
      </c>
      <c r="P317" s="2">
        <v>4.5115217391304352</v>
      </c>
      <c r="Q317" s="2">
        <v>33.245869565217383</v>
      </c>
      <c r="R317" s="2">
        <v>0.49475573280159518</v>
      </c>
      <c r="S317" s="2">
        <v>1.350108695652174</v>
      </c>
      <c r="T317" s="2">
        <v>0.64858695652173914</v>
      </c>
      <c r="U317" s="2">
        <v>0</v>
      </c>
      <c r="V317" s="2">
        <v>2.6190001424298535E-2</v>
      </c>
      <c r="W317" s="2">
        <v>5.3146739130434799</v>
      </c>
      <c r="X317" s="2">
        <v>0.73771739130434788</v>
      </c>
      <c r="Y317" s="2">
        <v>0.29206521739130437</v>
      </c>
      <c r="Z317" s="2">
        <v>8.3134881071072517E-2</v>
      </c>
      <c r="AA317" s="2">
        <v>0</v>
      </c>
      <c r="AB317" s="2">
        <v>0</v>
      </c>
      <c r="AC317" s="2">
        <v>0</v>
      </c>
      <c r="AD317" s="2">
        <v>0</v>
      </c>
      <c r="AE317" s="2">
        <v>1.3913043478260869</v>
      </c>
      <c r="AF317" s="2">
        <v>0</v>
      </c>
      <c r="AG317" s="2">
        <v>0</v>
      </c>
      <c r="AH317" t="s">
        <v>2</v>
      </c>
      <c r="AI317">
        <v>9</v>
      </c>
    </row>
    <row r="318" spans="1:35" x14ac:dyDescent="0.25">
      <c r="A318" t="s">
        <v>2660</v>
      </c>
      <c r="B318" t="s">
        <v>1755</v>
      </c>
      <c r="C318" t="s">
        <v>2333</v>
      </c>
      <c r="D318" t="s">
        <v>2622</v>
      </c>
      <c r="E318" s="2">
        <v>37.652173913043477</v>
      </c>
      <c r="F318" s="2">
        <v>5.7391304347826084</v>
      </c>
      <c r="G318" s="2">
        <v>0.32608695652173914</v>
      </c>
      <c r="H318" s="2">
        <v>0</v>
      </c>
      <c r="I318" s="2">
        <v>1.6778260869565218</v>
      </c>
      <c r="J318" s="2">
        <v>0</v>
      </c>
      <c r="K318" s="2">
        <v>0</v>
      </c>
      <c r="L318" s="2">
        <v>0</v>
      </c>
      <c r="M318" s="2">
        <v>0</v>
      </c>
      <c r="N318" s="2">
        <v>4.6777173913043475</v>
      </c>
      <c r="O318" s="2">
        <v>0.12423498845265589</v>
      </c>
      <c r="P318" s="2">
        <v>0</v>
      </c>
      <c r="Q318" s="2">
        <v>0.49217391304347829</v>
      </c>
      <c r="R318" s="2">
        <v>1.3071593533487299E-2</v>
      </c>
      <c r="S318" s="2">
        <v>9.8043478260869565E-2</v>
      </c>
      <c r="T318" s="2">
        <v>2.391304347826087E-2</v>
      </c>
      <c r="U318" s="2">
        <v>0</v>
      </c>
      <c r="V318" s="2">
        <v>3.2390300230946884E-3</v>
      </c>
      <c r="W318" s="2">
        <v>0</v>
      </c>
      <c r="X318" s="2">
        <v>0</v>
      </c>
      <c r="Y318" s="2">
        <v>0</v>
      </c>
      <c r="Z318" s="2">
        <v>0</v>
      </c>
      <c r="AA318" s="2">
        <v>0</v>
      </c>
      <c r="AB318" s="2">
        <v>0</v>
      </c>
      <c r="AC318" s="2">
        <v>0</v>
      </c>
      <c r="AD318" s="2">
        <v>13.103804347826081</v>
      </c>
      <c r="AE318" s="2">
        <v>0</v>
      </c>
      <c r="AF318" s="2">
        <v>0</v>
      </c>
      <c r="AG318" s="2">
        <v>0</v>
      </c>
      <c r="AH318" t="s">
        <v>622</v>
      </c>
      <c r="AI318">
        <v>9</v>
      </c>
    </row>
    <row r="319" spans="1:35" x14ac:dyDescent="0.25">
      <c r="A319" t="s">
        <v>2660</v>
      </c>
      <c r="B319" t="s">
        <v>1587</v>
      </c>
      <c r="C319" t="s">
        <v>2320</v>
      </c>
      <c r="D319" t="s">
        <v>2617</v>
      </c>
      <c r="E319" s="2">
        <v>95.913043478260875</v>
      </c>
      <c r="F319" s="2">
        <v>0</v>
      </c>
      <c r="G319" s="2">
        <v>0</v>
      </c>
      <c r="H319" s="2">
        <v>0</v>
      </c>
      <c r="I319" s="2">
        <v>47.212717391304345</v>
      </c>
      <c r="J319" s="2">
        <v>0</v>
      </c>
      <c r="K319" s="2">
        <v>0</v>
      </c>
      <c r="L319" s="2">
        <v>0</v>
      </c>
      <c r="M319" s="2">
        <v>0</v>
      </c>
      <c r="N319" s="2">
        <v>0</v>
      </c>
      <c r="O319" s="2">
        <v>0</v>
      </c>
      <c r="P319" s="2">
        <v>0</v>
      </c>
      <c r="Q319" s="2">
        <v>0</v>
      </c>
      <c r="R319" s="2">
        <v>0</v>
      </c>
      <c r="S319" s="2">
        <v>0</v>
      </c>
      <c r="T319" s="2">
        <v>0</v>
      </c>
      <c r="U319" s="2">
        <v>0</v>
      </c>
      <c r="V319" s="2">
        <v>0</v>
      </c>
      <c r="W319" s="2">
        <v>0</v>
      </c>
      <c r="X319" s="2">
        <v>0</v>
      </c>
      <c r="Y319" s="2">
        <v>0</v>
      </c>
      <c r="Z319" s="2">
        <v>0</v>
      </c>
      <c r="AA319" s="2">
        <v>0</v>
      </c>
      <c r="AB319" s="2">
        <v>0</v>
      </c>
      <c r="AC319" s="2">
        <v>0</v>
      </c>
      <c r="AD319" s="2">
        <v>0</v>
      </c>
      <c r="AE319" s="2">
        <v>0</v>
      </c>
      <c r="AF319" s="2">
        <v>0</v>
      </c>
      <c r="AG319" s="2">
        <v>0</v>
      </c>
      <c r="AH319" t="s">
        <v>453</v>
      </c>
      <c r="AI319">
        <v>9</v>
      </c>
    </row>
    <row r="320" spans="1:35" x14ac:dyDescent="0.25">
      <c r="A320" t="s">
        <v>2660</v>
      </c>
      <c r="B320" t="s">
        <v>1581</v>
      </c>
      <c r="C320" t="s">
        <v>1785</v>
      </c>
      <c r="D320" t="s">
        <v>2610</v>
      </c>
      <c r="E320" s="2">
        <v>87.739130434782609</v>
      </c>
      <c r="F320" s="2">
        <v>2.7826086956521738</v>
      </c>
      <c r="G320" s="2">
        <v>0</v>
      </c>
      <c r="H320" s="2">
        <v>0</v>
      </c>
      <c r="I320" s="2">
        <v>2.2763043478260867</v>
      </c>
      <c r="J320" s="2">
        <v>0</v>
      </c>
      <c r="K320" s="2">
        <v>0</v>
      </c>
      <c r="L320" s="2">
        <v>2.0529347826086957</v>
      </c>
      <c r="M320" s="2">
        <v>0</v>
      </c>
      <c r="N320" s="2">
        <v>0</v>
      </c>
      <c r="O320" s="2">
        <v>0</v>
      </c>
      <c r="P320" s="2">
        <v>5.4160869565217391</v>
      </c>
      <c r="Q320" s="2">
        <v>14.81434782608696</v>
      </c>
      <c r="R320" s="2">
        <v>0.23057482656095149</v>
      </c>
      <c r="S320" s="2">
        <v>4.5374999999999996</v>
      </c>
      <c r="T320" s="2">
        <v>4.2415217391304356</v>
      </c>
      <c r="U320" s="2">
        <v>0</v>
      </c>
      <c r="V320" s="2">
        <v>0.10005822596630327</v>
      </c>
      <c r="W320" s="2">
        <v>5.8460869565217424</v>
      </c>
      <c r="X320" s="2">
        <v>14.083152173913037</v>
      </c>
      <c r="Y320" s="2">
        <v>0</v>
      </c>
      <c r="Z320" s="2">
        <v>0.22714197224975219</v>
      </c>
      <c r="AA320" s="2">
        <v>0</v>
      </c>
      <c r="AB320" s="2">
        <v>0</v>
      </c>
      <c r="AC320" s="2">
        <v>0</v>
      </c>
      <c r="AD320" s="2">
        <v>0</v>
      </c>
      <c r="AE320" s="2">
        <v>0</v>
      </c>
      <c r="AF320" s="2">
        <v>0</v>
      </c>
      <c r="AG320" s="2">
        <v>0</v>
      </c>
      <c r="AH320" t="s">
        <v>447</v>
      </c>
      <c r="AI320">
        <v>9</v>
      </c>
    </row>
    <row r="321" spans="1:35" x14ac:dyDescent="0.25">
      <c r="A321" t="s">
        <v>2660</v>
      </c>
      <c r="B321" t="s">
        <v>1889</v>
      </c>
      <c r="C321" t="s">
        <v>2489</v>
      </c>
      <c r="D321" t="s">
        <v>2619</v>
      </c>
      <c r="E321" s="2">
        <v>88.445652173913047</v>
      </c>
      <c r="F321" s="2">
        <v>14.375217391304348</v>
      </c>
      <c r="G321" s="2">
        <v>0.41304347826086957</v>
      </c>
      <c r="H321" s="2">
        <v>0</v>
      </c>
      <c r="I321" s="2">
        <v>1.2431521739130431</v>
      </c>
      <c r="J321" s="2">
        <v>0</v>
      </c>
      <c r="K321" s="2">
        <v>0</v>
      </c>
      <c r="L321" s="2">
        <v>4.619565217391304E-2</v>
      </c>
      <c r="M321" s="2">
        <v>11.068152173913047</v>
      </c>
      <c r="N321" s="2">
        <v>0</v>
      </c>
      <c r="O321" s="2">
        <v>0.12514071525132117</v>
      </c>
      <c r="P321" s="2">
        <v>10.52554347826087</v>
      </c>
      <c r="Q321" s="2">
        <v>28.866956521739137</v>
      </c>
      <c r="R321" s="2">
        <v>0.44538650608332314</v>
      </c>
      <c r="S321" s="2">
        <v>6.0631521739130445</v>
      </c>
      <c r="T321" s="2">
        <v>0</v>
      </c>
      <c r="U321" s="2">
        <v>0</v>
      </c>
      <c r="V321" s="2">
        <v>6.8552291999508422E-2</v>
      </c>
      <c r="W321" s="2">
        <v>0.28260869565217389</v>
      </c>
      <c r="X321" s="2">
        <v>0</v>
      </c>
      <c r="Y321" s="2">
        <v>0</v>
      </c>
      <c r="Z321" s="2">
        <v>3.1952808160255618E-3</v>
      </c>
      <c r="AA321" s="2">
        <v>40.610760869565212</v>
      </c>
      <c r="AB321" s="2">
        <v>0</v>
      </c>
      <c r="AC321" s="2">
        <v>0</v>
      </c>
      <c r="AD321" s="2">
        <v>0</v>
      </c>
      <c r="AE321" s="2">
        <v>0</v>
      </c>
      <c r="AF321" s="2">
        <v>0</v>
      </c>
      <c r="AG321" s="2">
        <v>0</v>
      </c>
      <c r="AH321" t="s">
        <v>748</v>
      </c>
      <c r="AI321">
        <v>9</v>
      </c>
    </row>
    <row r="322" spans="1:35" x14ac:dyDescent="0.25">
      <c r="A322" t="s">
        <v>2660</v>
      </c>
      <c r="B322" t="s">
        <v>1142</v>
      </c>
      <c r="C322" t="s">
        <v>2280</v>
      </c>
      <c r="D322" t="s">
        <v>2606</v>
      </c>
      <c r="E322" s="2">
        <v>68.858695652173907</v>
      </c>
      <c r="F322" s="2">
        <v>42.703152173913047</v>
      </c>
      <c r="G322" s="2">
        <v>0</v>
      </c>
      <c r="H322" s="2">
        <v>0</v>
      </c>
      <c r="I322" s="2">
        <v>10.691956521739129</v>
      </c>
      <c r="J322" s="2">
        <v>0</v>
      </c>
      <c r="K322" s="2">
        <v>0</v>
      </c>
      <c r="L322" s="2">
        <v>4.071739130434783</v>
      </c>
      <c r="M322" s="2">
        <v>0</v>
      </c>
      <c r="N322" s="2">
        <v>4.7826086956521738</v>
      </c>
      <c r="O322" s="2">
        <v>6.9455406471981063E-2</v>
      </c>
      <c r="P322" s="2">
        <v>0</v>
      </c>
      <c r="Q322" s="2">
        <v>0</v>
      </c>
      <c r="R322" s="2">
        <v>0</v>
      </c>
      <c r="S322" s="2">
        <v>0</v>
      </c>
      <c r="T322" s="2">
        <v>0</v>
      </c>
      <c r="U322" s="2">
        <v>0</v>
      </c>
      <c r="V322" s="2">
        <v>0</v>
      </c>
      <c r="W322" s="2">
        <v>9.0452173913043481</v>
      </c>
      <c r="X322" s="2">
        <v>5.9344565217391292</v>
      </c>
      <c r="Y322" s="2">
        <v>0</v>
      </c>
      <c r="Z322" s="2">
        <v>0.21754222573007104</v>
      </c>
      <c r="AA322" s="2">
        <v>0</v>
      </c>
      <c r="AB322" s="2">
        <v>0</v>
      </c>
      <c r="AC322" s="2">
        <v>0</v>
      </c>
      <c r="AD322" s="2">
        <v>0</v>
      </c>
      <c r="AE322" s="2">
        <v>0</v>
      </c>
      <c r="AF322" s="2">
        <v>0</v>
      </c>
      <c r="AG322" s="2">
        <v>0</v>
      </c>
      <c r="AH322" t="s">
        <v>5</v>
      </c>
      <c r="AI322">
        <v>9</v>
      </c>
    </row>
    <row r="323" spans="1:35" x14ac:dyDescent="0.25">
      <c r="A323" t="s">
        <v>2660</v>
      </c>
      <c r="B323" t="s">
        <v>1235</v>
      </c>
      <c r="C323" t="s">
        <v>2345</v>
      </c>
      <c r="D323" t="s">
        <v>2609</v>
      </c>
      <c r="E323" s="2">
        <v>50.086956521739133</v>
      </c>
      <c r="F323" s="2">
        <v>44.825326086956522</v>
      </c>
      <c r="G323" s="2">
        <v>0</v>
      </c>
      <c r="H323" s="2">
        <v>0</v>
      </c>
      <c r="I323" s="2">
        <v>11.198695652173912</v>
      </c>
      <c r="J323" s="2">
        <v>0</v>
      </c>
      <c r="K323" s="2">
        <v>0</v>
      </c>
      <c r="L323" s="2">
        <v>4.743804347826087</v>
      </c>
      <c r="M323" s="2">
        <v>0</v>
      </c>
      <c r="N323" s="2">
        <v>4.5206521739130432</v>
      </c>
      <c r="O323" s="2">
        <v>9.0256076388888884E-2</v>
      </c>
      <c r="P323" s="2">
        <v>0</v>
      </c>
      <c r="Q323" s="2">
        <v>0</v>
      </c>
      <c r="R323" s="2">
        <v>0</v>
      </c>
      <c r="S323" s="2">
        <v>0</v>
      </c>
      <c r="T323" s="2">
        <v>0</v>
      </c>
      <c r="U323" s="2">
        <v>0</v>
      </c>
      <c r="V323" s="2">
        <v>0</v>
      </c>
      <c r="W323" s="2">
        <v>21.806086956521742</v>
      </c>
      <c r="X323" s="2">
        <v>1.2398913043478261</v>
      </c>
      <c r="Y323" s="2">
        <v>0</v>
      </c>
      <c r="Z323" s="2">
        <v>0.46011935763888889</v>
      </c>
      <c r="AA323" s="2">
        <v>0</v>
      </c>
      <c r="AB323" s="2">
        <v>0</v>
      </c>
      <c r="AC323" s="2">
        <v>0</v>
      </c>
      <c r="AD323" s="2">
        <v>0</v>
      </c>
      <c r="AE323" s="2">
        <v>0</v>
      </c>
      <c r="AF323" s="2">
        <v>0</v>
      </c>
      <c r="AG323" s="2">
        <v>0</v>
      </c>
      <c r="AH323" t="s">
        <v>98</v>
      </c>
      <c r="AI323">
        <v>9</v>
      </c>
    </row>
    <row r="324" spans="1:35" x14ac:dyDescent="0.25">
      <c r="A324" t="s">
        <v>2660</v>
      </c>
      <c r="B324" t="s">
        <v>1260</v>
      </c>
      <c r="C324" t="s">
        <v>2361</v>
      </c>
      <c r="D324" t="s">
        <v>2605</v>
      </c>
      <c r="E324" s="2">
        <v>56.293478260869563</v>
      </c>
      <c r="F324" s="2">
        <v>6.2197826086956525</v>
      </c>
      <c r="G324" s="2">
        <v>9.5108695652173919E-2</v>
      </c>
      <c r="H324" s="2">
        <v>0.2608695652173913</v>
      </c>
      <c r="I324" s="2">
        <v>1.1771739130434784</v>
      </c>
      <c r="J324" s="2">
        <v>0</v>
      </c>
      <c r="K324" s="2">
        <v>0</v>
      </c>
      <c r="L324" s="2">
        <v>0.64695652173913032</v>
      </c>
      <c r="M324" s="2">
        <v>0</v>
      </c>
      <c r="N324" s="2">
        <v>4.7878260869565219</v>
      </c>
      <c r="O324" s="2">
        <v>8.5051168179185177E-2</v>
      </c>
      <c r="P324" s="2">
        <v>0</v>
      </c>
      <c r="Q324" s="2">
        <v>10.921195652173912</v>
      </c>
      <c r="R324" s="2">
        <v>0.19400463409924695</v>
      </c>
      <c r="S324" s="2">
        <v>5.6497826086956522</v>
      </c>
      <c r="T324" s="2">
        <v>2.4784782608695655</v>
      </c>
      <c r="U324" s="2">
        <v>0</v>
      </c>
      <c r="V324" s="2">
        <v>0.14439080903649354</v>
      </c>
      <c r="W324" s="2">
        <v>3.4113043478260865</v>
      </c>
      <c r="X324" s="2">
        <v>2.4272826086956525</v>
      </c>
      <c r="Y324" s="2">
        <v>0</v>
      </c>
      <c r="Z324" s="2">
        <v>0.10371693377099828</v>
      </c>
      <c r="AA324" s="2">
        <v>0</v>
      </c>
      <c r="AB324" s="2">
        <v>0</v>
      </c>
      <c r="AC324" s="2">
        <v>0</v>
      </c>
      <c r="AD324" s="2">
        <v>0</v>
      </c>
      <c r="AE324" s="2">
        <v>0</v>
      </c>
      <c r="AF324" s="2">
        <v>0</v>
      </c>
      <c r="AG324" s="2">
        <v>8.1521739130434784E-2</v>
      </c>
      <c r="AH324" t="s">
        <v>123</v>
      </c>
      <c r="AI324">
        <v>9</v>
      </c>
    </row>
    <row r="325" spans="1:35" x14ac:dyDescent="0.25">
      <c r="A325" t="s">
        <v>2660</v>
      </c>
      <c r="B325" t="s">
        <v>1827</v>
      </c>
      <c r="C325" t="s">
        <v>2307</v>
      </c>
      <c r="D325" t="s">
        <v>2603</v>
      </c>
      <c r="E325" s="2">
        <v>62.532608695652172</v>
      </c>
      <c r="F325" s="2">
        <v>5.7391304347826084</v>
      </c>
      <c r="G325" s="2">
        <v>8.6956521739130432E-2</v>
      </c>
      <c r="H325" s="2">
        <v>0</v>
      </c>
      <c r="I325" s="2">
        <v>0</v>
      </c>
      <c r="J325" s="2">
        <v>0</v>
      </c>
      <c r="K325" s="2">
        <v>0.14130434782608695</v>
      </c>
      <c r="L325" s="2">
        <v>7.6086956521739135E-2</v>
      </c>
      <c r="M325" s="2">
        <v>0</v>
      </c>
      <c r="N325" s="2">
        <v>0</v>
      </c>
      <c r="O325" s="2">
        <v>0</v>
      </c>
      <c r="P325" s="2">
        <v>0</v>
      </c>
      <c r="Q325" s="2">
        <v>0</v>
      </c>
      <c r="R325" s="2">
        <v>0</v>
      </c>
      <c r="S325" s="2">
        <v>11.232391304347825</v>
      </c>
      <c r="T325" s="2">
        <v>0</v>
      </c>
      <c r="U325" s="2">
        <v>0</v>
      </c>
      <c r="V325" s="2">
        <v>0.17962454371632192</v>
      </c>
      <c r="W325" s="2">
        <v>11.482717391304348</v>
      </c>
      <c r="X325" s="2">
        <v>0.55163043478260865</v>
      </c>
      <c r="Y325" s="2">
        <v>0</v>
      </c>
      <c r="Z325" s="2">
        <v>0.19244915696158527</v>
      </c>
      <c r="AA325" s="2">
        <v>0</v>
      </c>
      <c r="AB325" s="2">
        <v>0</v>
      </c>
      <c r="AC325" s="2">
        <v>0</v>
      </c>
      <c r="AD325" s="2">
        <v>0</v>
      </c>
      <c r="AE325" s="2">
        <v>0</v>
      </c>
      <c r="AF325" s="2">
        <v>0</v>
      </c>
      <c r="AG325" s="2">
        <v>0.27173913043478259</v>
      </c>
      <c r="AH325" t="s">
        <v>685</v>
      </c>
      <c r="AI325">
        <v>9</v>
      </c>
    </row>
    <row r="326" spans="1:35" x14ac:dyDescent="0.25">
      <c r="A326" t="s">
        <v>2660</v>
      </c>
      <c r="B326" t="s">
        <v>1803</v>
      </c>
      <c r="C326" t="s">
        <v>2313</v>
      </c>
      <c r="D326" t="s">
        <v>2603</v>
      </c>
      <c r="E326" s="2">
        <v>41.25</v>
      </c>
      <c r="F326" s="2">
        <v>45.153043478260869</v>
      </c>
      <c r="G326" s="2">
        <v>0</v>
      </c>
      <c r="H326" s="2">
        <v>0</v>
      </c>
      <c r="I326" s="2">
        <v>7.4390217391304336</v>
      </c>
      <c r="J326" s="2">
        <v>0</v>
      </c>
      <c r="K326" s="2">
        <v>0</v>
      </c>
      <c r="L326" s="2">
        <v>3.9791304347826073</v>
      </c>
      <c r="M326" s="2">
        <v>0</v>
      </c>
      <c r="N326" s="2">
        <v>5.7391304347826084</v>
      </c>
      <c r="O326" s="2">
        <v>0.1391304347826087</v>
      </c>
      <c r="P326" s="2">
        <v>0</v>
      </c>
      <c r="Q326" s="2">
        <v>0</v>
      </c>
      <c r="R326" s="2">
        <v>0</v>
      </c>
      <c r="S326" s="2">
        <v>0</v>
      </c>
      <c r="T326" s="2">
        <v>0</v>
      </c>
      <c r="U326" s="2">
        <v>0</v>
      </c>
      <c r="V326" s="2">
        <v>0</v>
      </c>
      <c r="W326" s="2">
        <v>6.4951086956521733</v>
      </c>
      <c r="X326" s="2">
        <v>6.0801086956521724</v>
      </c>
      <c r="Y326" s="2">
        <v>0</v>
      </c>
      <c r="Z326" s="2">
        <v>0.30485375494071143</v>
      </c>
      <c r="AA326" s="2">
        <v>0</v>
      </c>
      <c r="AB326" s="2">
        <v>0</v>
      </c>
      <c r="AC326" s="2">
        <v>0</v>
      </c>
      <c r="AD326" s="2">
        <v>0</v>
      </c>
      <c r="AE326" s="2">
        <v>0</v>
      </c>
      <c r="AF326" s="2">
        <v>0</v>
      </c>
      <c r="AG326" s="2">
        <v>0</v>
      </c>
      <c r="AH326" t="s">
        <v>660</v>
      </c>
      <c r="AI326">
        <v>9</v>
      </c>
    </row>
    <row r="327" spans="1:35" x14ac:dyDescent="0.25">
      <c r="A327" t="s">
        <v>2660</v>
      </c>
      <c r="B327" t="s">
        <v>1181</v>
      </c>
      <c r="C327" t="s">
        <v>2310</v>
      </c>
      <c r="D327" t="s">
        <v>2619</v>
      </c>
      <c r="E327" s="2">
        <v>87.532608695652172</v>
      </c>
      <c r="F327" s="2">
        <v>1.826086956521739</v>
      </c>
      <c r="G327" s="2">
        <v>0.45217391304347826</v>
      </c>
      <c r="H327" s="2">
        <v>0</v>
      </c>
      <c r="I327" s="2">
        <v>26.644239130434791</v>
      </c>
      <c r="J327" s="2">
        <v>0</v>
      </c>
      <c r="K327" s="2">
        <v>0</v>
      </c>
      <c r="L327" s="2">
        <v>1.0388043478260869</v>
      </c>
      <c r="M327" s="2">
        <v>0</v>
      </c>
      <c r="N327" s="2">
        <v>3.2717391304347827</v>
      </c>
      <c r="O327" s="2">
        <v>3.7377374891344843E-2</v>
      </c>
      <c r="P327" s="2">
        <v>0</v>
      </c>
      <c r="Q327" s="2">
        <v>0</v>
      </c>
      <c r="R327" s="2">
        <v>0</v>
      </c>
      <c r="S327" s="2">
        <v>1.5911956521739128</v>
      </c>
      <c r="T327" s="2">
        <v>0.94369565217391327</v>
      </c>
      <c r="U327" s="2">
        <v>0</v>
      </c>
      <c r="V327" s="2">
        <v>2.8959394014652924E-2</v>
      </c>
      <c r="W327" s="2">
        <v>3.7059782608695655</v>
      </c>
      <c r="X327" s="2">
        <v>2.6911956521739135</v>
      </c>
      <c r="Y327" s="2">
        <v>0</v>
      </c>
      <c r="Z327" s="2">
        <v>7.3083322985222909E-2</v>
      </c>
      <c r="AA327" s="2">
        <v>0</v>
      </c>
      <c r="AB327" s="2">
        <v>0</v>
      </c>
      <c r="AC327" s="2">
        <v>0</v>
      </c>
      <c r="AD327" s="2">
        <v>0</v>
      </c>
      <c r="AE327" s="2">
        <v>0</v>
      </c>
      <c r="AF327" s="2">
        <v>0</v>
      </c>
      <c r="AG327" s="2">
        <v>0.30434782608695654</v>
      </c>
      <c r="AH327" t="s">
        <v>44</v>
      </c>
      <c r="AI327">
        <v>9</v>
      </c>
    </row>
    <row r="328" spans="1:35" x14ac:dyDescent="0.25">
      <c r="A328" t="s">
        <v>2660</v>
      </c>
      <c r="B328" t="s">
        <v>1723</v>
      </c>
      <c r="C328" t="s">
        <v>2286</v>
      </c>
      <c r="D328" t="s">
        <v>2603</v>
      </c>
      <c r="E328" s="2">
        <v>32.032608695652172</v>
      </c>
      <c r="F328" s="2">
        <v>5.7391304347826084</v>
      </c>
      <c r="G328" s="2">
        <v>0</v>
      </c>
      <c r="H328" s="2">
        <v>0</v>
      </c>
      <c r="I328" s="2">
        <v>0</v>
      </c>
      <c r="J328" s="2">
        <v>0</v>
      </c>
      <c r="K328" s="2">
        <v>0</v>
      </c>
      <c r="L328" s="2">
        <v>2.717391304347826E-2</v>
      </c>
      <c r="M328" s="2">
        <v>0</v>
      </c>
      <c r="N328" s="2">
        <v>3.2109782608695663</v>
      </c>
      <c r="O328" s="2">
        <v>0.10024092297251445</v>
      </c>
      <c r="P328" s="2">
        <v>0</v>
      </c>
      <c r="Q328" s="2">
        <v>4.0084782608695644</v>
      </c>
      <c r="R328" s="2">
        <v>0.1251374278927723</v>
      </c>
      <c r="S328" s="2">
        <v>0.51456521739130434</v>
      </c>
      <c r="T328" s="2">
        <v>5.2845652173913047</v>
      </c>
      <c r="U328" s="2">
        <v>0</v>
      </c>
      <c r="V328" s="2">
        <v>0.18103834407872416</v>
      </c>
      <c r="W328" s="2">
        <v>0.22195652173913044</v>
      </c>
      <c r="X328" s="2">
        <v>0</v>
      </c>
      <c r="Y328" s="2">
        <v>7.6086956521739135E-2</v>
      </c>
      <c r="Z328" s="2">
        <v>9.3043773328808973E-3</v>
      </c>
      <c r="AA328" s="2">
        <v>0</v>
      </c>
      <c r="AB328" s="2">
        <v>0</v>
      </c>
      <c r="AC328" s="2">
        <v>0</v>
      </c>
      <c r="AD328" s="2">
        <v>0</v>
      </c>
      <c r="AE328" s="2">
        <v>0</v>
      </c>
      <c r="AF328" s="2">
        <v>0</v>
      </c>
      <c r="AG328" s="2">
        <v>0</v>
      </c>
      <c r="AH328" t="s">
        <v>589</v>
      </c>
      <c r="AI328">
        <v>9</v>
      </c>
    </row>
    <row r="329" spans="1:35" x14ac:dyDescent="0.25">
      <c r="A329" t="s">
        <v>2660</v>
      </c>
      <c r="B329" t="s">
        <v>1205</v>
      </c>
      <c r="C329" t="s">
        <v>2324</v>
      </c>
      <c r="D329" t="s">
        <v>2621</v>
      </c>
      <c r="E329" s="2">
        <v>65.739130434782609</v>
      </c>
      <c r="F329" s="2">
        <v>37.744565217391305</v>
      </c>
      <c r="G329" s="2">
        <v>0</v>
      </c>
      <c r="H329" s="2">
        <v>0</v>
      </c>
      <c r="I329" s="2">
        <v>0</v>
      </c>
      <c r="J329" s="2">
        <v>0</v>
      </c>
      <c r="K329" s="2">
        <v>0</v>
      </c>
      <c r="L329" s="2">
        <v>0.95369565217391317</v>
      </c>
      <c r="M329" s="2">
        <v>0</v>
      </c>
      <c r="N329" s="2">
        <v>0</v>
      </c>
      <c r="O329" s="2">
        <v>0</v>
      </c>
      <c r="P329" s="2">
        <v>0</v>
      </c>
      <c r="Q329" s="2">
        <v>0</v>
      </c>
      <c r="R329" s="2">
        <v>0</v>
      </c>
      <c r="S329" s="2">
        <v>3.335</v>
      </c>
      <c r="T329" s="2">
        <v>3.5653260869565218</v>
      </c>
      <c r="U329" s="2">
        <v>0</v>
      </c>
      <c r="V329" s="2">
        <v>0.10496527777777778</v>
      </c>
      <c r="W329" s="2">
        <v>9.1465217391304314</v>
      </c>
      <c r="X329" s="2">
        <v>3.1498913043478267</v>
      </c>
      <c r="Y329" s="2">
        <v>0</v>
      </c>
      <c r="Z329" s="2">
        <v>0.18704861111111107</v>
      </c>
      <c r="AA329" s="2">
        <v>0</v>
      </c>
      <c r="AB329" s="2">
        <v>0</v>
      </c>
      <c r="AC329" s="2">
        <v>0</v>
      </c>
      <c r="AD329" s="2">
        <v>0</v>
      </c>
      <c r="AE329" s="2">
        <v>0</v>
      </c>
      <c r="AF329" s="2">
        <v>0</v>
      </c>
      <c r="AG329" s="2">
        <v>0</v>
      </c>
      <c r="AH329" t="s">
        <v>68</v>
      </c>
      <c r="AI329">
        <v>9</v>
      </c>
    </row>
    <row r="330" spans="1:35" x14ac:dyDescent="0.25">
      <c r="A330" t="s">
        <v>2660</v>
      </c>
      <c r="B330" t="s">
        <v>2242</v>
      </c>
      <c r="C330" t="s">
        <v>2370</v>
      </c>
      <c r="D330" t="s">
        <v>2603</v>
      </c>
      <c r="E330" s="2">
        <v>48.880434782608695</v>
      </c>
      <c r="F330" s="2">
        <v>0.68836956521739123</v>
      </c>
      <c r="G330" s="2">
        <v>0</v>
      </c>
      <c r="H330" s="2">
        <v>0</v>
      </c>
      <c r="I330" s="2">
        <v>0</v>
      </c>
      <c r="J330" s="2">
        <v>4.8160869565217386</v>
      </c>
      <c r="K330" s="2">
        <v>0</v>
      </c>
      <c r="L330" s="2">
        <v>0.83619565217391278</v>
      </c>
      <c r="M330" s="2">
        <v>5.2743478260869576</v>
      </c>
      <c r="N330" s="2">
        <v>0</v>
      </c>
      <c r="O330" s="2">
        <v>0.10790304647542809</v>
      </c>
      <c r="P330" s="2">
        <v>3.7689130434782605</v>
      </c>
      <c r="Q330" s="2">
        <v>0.90532608695652161</v>
      </c>
      <c r="R330" s="2">
        <v>9.5625972870802753E-2</v>
      </c>
      <c r="S330" s="2">
        <v>0</v>
      </c>
      <c r="T330" s="2">
        <v>3.8258695652173915</v>
      </c>
      <c r="U330" s="2">
        <v>0</v>
      </c>
      <c r="V330" s="2">
        <v>7.8269957749610861E-2</v>
      </c>
      <c r="W330" s="2">
        <v>2.7234782608695651</v>
      </c>
      <c r="X330" s="2">
        <v>0</v>
      </c>
      <c r="Y330" s="2">
        <v>0</v>
      </c>
      <c r="Z330" s="2">
        <v>5.571714476317545E-2</v>
      </c>
      <c r="AA330" s="2">
        <v>0</v>
      </c>
      <c r="AB330" s="2">
        <v>0</v>
      </c>
      <c r="AC330" s="2">
        <v>0</v>
      </c>
      <c r="AD330" s="2">
        <v>0</v>
      </c>
      <c r="AE330" s="2">
        <v>0</v>
      </c>
      <c r="AF330" s="2">
        <v>0</v>
      </c>
      <c r="AG330" s="2">
        <v>4.6244565217391305</v>
      </c>
      <c r="AH330" t="s">
        <v>1112</v>
      </c>
      <c r="AI330">
        <v>9</v>
      </c>
    </row>
    <row r="331" spans="1:35" x14ac:dyDescent="0.25">
      <c r="A331" t="s">
        <v>2660</v>
      </c>
      <c r="B331" t="s">
        <v>2127</v>
      </c>
      <c r="C331" t="s">
        <v>2575</v>
      </c>
      <c r="D331" t="s">
        <v>2619</v>
      </c>
      <c r="E331" s="2">
        <v>26.489130434782609</v>
      </c>
      <c r="F331" s="2">
        <v>0</v>
      </c>
      <c r="G331" s="2">
        <v>0</v>
      </c>
      <c r="H331" s="2">
        <v>0</v>
      </c>
      <c r="I331" s="2">
        <v>0</v>
      </c>
      <c r="J331" s="2">
        <v>0</v>
      </c>
      <c r="K331" s="2">
        <v>0</v>
      </c>
      <c r="L331" s="2">
        <v>0</v>
      </c>
      <c r="M331" s="2">
        <v>0</v>
      </c>
      <c r="N331" s="2">
        <v>0</v>
      </c>
      <c r="O331" s="2">
        <v>0</v>
      </c>
      <c r="P331" s="2">
        <v>0</v>
      </c>
      <c r="Q331" s="2">
        <v>0</v>
      </c>
      <c r="R331" s="2">
        <v>0</v>
      </c>
      <c r="S331" s="2">
        <v>0</v>
      </c>
      <c r="T331" s="2">
        <v>0</v>
      </c>
      <c r="U331" s="2">
        <v>0</v>
      </c>
      <c r="V331" s="2">
        <v>0</v>
      </c>
      <c r="W331" s="2">
        <v>0</v>
      </c>
      <c r="X331" s="2">
        <v>0</v>
      </c>
      <c r="Y331" s="2">
        <v>0</v>
      </c>
      <c r="Z331" s="2">
        <v>0</v>
      </c>
      <c r="AA331" s="2">
        <v>0</v>
      </c>
      <c r="AB331" s="2">
        <v>0</v>
      </c>
      <c r="AC331" s="2">
        <v>0</v>
      </c>
      <c r="AD331" s="2">
        <v>0</v>
      </c>
      <c r="AE331" s="2">
        <v>68.304347826086953</v>
      </c>
      <c r="AF331" s="2">
        <v>22.304347826086957</v>
      </c>
      <c r="AG331" s="2">
        <v>0</v>
      </c>
      <c r="AH331" t="s">
        <v>992</v>
      </c>
      <c r="AI331">
        <v>9</v>
      </c>
    </row>
    <row r="332" spans="1:35" x14ac:dyDescent="0.25">
      <c r="A332" t="s">
        <v>2660</v>
      </c>
      <c r="B332" t="s">
        <v>2221</v>
      </c>
      <c r="C332" t="s">
        <v>2362</v>
      </c>
      <c r="D332" t="s">
        <v>2628</v>
      </c>
      <c r="E332" s="2">
        <v>20.260869565217391</v>
      </c>
      <c r="F332" s="2">
        <v>5.7391304347826084</v>
      </c>
      <c r="G332" s="2">
        <v>0.56521739130434778</v>
      </c>
      <c r="H332" s="2">
        <v>0.22826086956521738</v>
      </c>
      <c r="I332" s="2">
        <v>2.2554347826086958</v>
      </c>
      <c r="J332" s="2">
        <v>0</v>
      </c>
      <c r="K332" s="2">
        <v>0</v>
      </c>
      <c r="L332" s="2">
        <v>0.84467391304347839</v>
      </c>
      <c r="M332" s="2">
        <v>1.845760869565217</v>
      </c>
      <c r="N332" s="2">
        <v>0</v>
      </c>
      <c r="O332" s="2">
        <v>9.1099785407725301E-2</v>
      </c>
      <c r="P332" s="2">
        <v>1.8452173913043481</v>
      </c>
      <c r="Q332" s="2">
        <v>0</v>
      </c>
      <c r="R332" s="2">
        <v>9.1072961373390576E-2</v>
      </c>
      <c r="S332" s="2">
        <v>8.5053260869565221</v>
      </c>
      <c r="T332" s="2">
        <v>0</v>
      </c>
      <c r="U332" s="2">
        <v>0</v>
      </c>
      <c r="V332" s="2">
        <v>0.41979077253218888</v>
      </c>
      <c r="W332" s="2">
        <v>2.1249999999999996</v>
      </c>
      <c r="X332" s="2">
        <v>4.5522826086956529</v>
      </c>
      <c r="Y332" s="2">
        <v>1.3916304347826087</v>
      </c>
      <c r="Z332" s="2">
        <v>0.39825107296137341</v>
      </c>
      <c r="AA332" s="2">
        <v>0</v>
      </c>
      <c r="AB332" s="2">
        <v>0</v>
      </c>
      <c r="AC332" s="2">
        <v>0</v>
      </c>
      <c r="AD332" s="2">
        <v>0</v>
      </c>
      <c r="AE332" s="2">
        <v>0</v>
      </c>
      <c r="AF332" s="2">
        <v>0</v>
      </c>
      <c r="AG332" s="2">
        <v>0</v>
      </c>
      <c r="AH332" t="s">
        <v>1089</v>
      </c>
      <c r="AI332">
        <v>9</v>
      </c>
    </row>
    <row r="333" spans="1:35" x14ac:dyDescent="0.25">
      <c r="A333" t="s">
        <v>2660</v>
      </c>
      <c r="B333" t="s">
        <v>1680</v>
      </c>
      <c r="C333" t="s">
        <v>2495</v>
      </c>
      <c r="D333" t="s">
        <v>2604</v>
      </c>
      <c r="E333" s="2">
        <v>63.163043478260867</v>
      </c>
      <c r="F333" s="2">
        <v>3.4592391304347827</v>
      </c>
      <c r="G333" s="2">
        <v>3.2608695652173912E-2</v>
      </c>
      <c r="H333" s="2">
        <v>0.65217391304347827</v>
      </c>
      <c r="I333" s="2">
        <v>0.91847826086956519</v>
      </c>
      <c r="J333" s="2">
        <v>0</v>
      </c>
      <c r="K333" s="2">
        <v>0</v>
      </c>
      <c r="L333" s="2">
        <v>0.58423913043478259</v>
      </c>
      <c r="M333" s="2">
        <v>0</v>
      </c>
      <c r="N333" s="2">
        <v>3.6833695652173906</v>
      </c>
      <c r="O333" s="2">
        <v>5.8315264154190319E-2</v>
      </c>
      <c r="P333" s="2">
        <v>3.8113043478260868</v>
      </c>
      <c r="Q333" s="2">
        <v>4.7760869565217403</v>
      </c>
      <c r="R333" s="2">
        <v>0.13595594562037516</v>
      </c>
      <c r="S333" s="2">
        <v>6.9706521739130443</v>
      </c>
      <c r="T333" s="2">
        <v>0</v>
      </c>
      <c r="U333" s="2">
        <v>0</v>
      </c>
      <c r="V333" s="2">
        <v>0.11035966270865602</v>
      </c>
      <c r="W333" s="2">
        <v>4.5403260869565223</v>
      </c>
      <c r="X333" s="2">
        <v>5.2390217391304352</v>
      </c>
      <c r="Y333" s="2">
        <v>0.20923913043478262</v>
      </c>
      <c r="Z333" s="2">
        <v>0.15813973498537262</v>
      </c>
      <c r="AA333" s="2">
        <v>0</v>
      </c>
      <c r="AB333" s="2">
        <v>0</v>
      </c>
      <c r="AC333" s="2">
        <v>0</v>
      </c>
      <c r="AD333" s="2">
        <v>0</v>
      </c>
      <c r="AE333" s="2">
        <v>1.5869565217391304</v>
      </c>
      <c r="AF333" s="2">
        <v>0</v>
      </c>
      <c r="AG333" s="2">
        <v>0</v>
      </c>
      <c r="AH333" t="s">
        <v>546</v>
      </c>
      <c r="AI333">
        <v>9</v>
      </c>
    </row>
    <row r="334" spans="1:35" x14ac:dyDescent="0.25">
      <c r="A334" t="s">
        <v>2660</v>
      </c>
      <c r="B334" t="s">
        <v>1176</v>
      </c>
      <c r="C334" t="s">
        <v>2286</v>
      </c>
      <c r="D334" t="s">
        <v>2603</v>
      </c>
      <c r="E334" s="2">
        <v>65.597826086956516</v>
      </c>
      <c r="F334" s="2">
        <v>6.7173913043478262</v>
      </c>
      <c r="G334" s="2">
        <v>0.11478260869565224</v>
      </c>
      <c r="H334" s="2">
        <v>0.48250000000000015</v>
      </c>
      <c r="I334" s="2">
        <v>0</v>
      </c>
      <c r="J334" s="2">
        <v>0</v>
      </c>
      <c r="K334" s="2">
        <v>0</v>
      </c>
      <c r="L334" s="2">
        <v>2.105</v>
      </c>
      <c r="M334" s="2">
        <v>6.2442391304347833</v>
      </c>
      <c r="N334" s="2">
        <v>0.51663043478260873</v>
      </c>
      <c r="O334" s="2">
        <v>0.1030654515327258</v>
      </c>
      <c r="P334" s="2">
        <v>0</v>
      </c>
      <c r="Q334" s="2">
        <v>6.928478260869567</v>
      </c>
      <c r="R334" s="2">
        <v>0.10562054681027344</v>
      </c>
      <c r="S334" s="2">
        <v>5.2717391304347823</v>
      </c>
      <c r="T334" s="2">
        <v>3.7933695652173913</v>
      </c>
      <c r="U334" s="2">
        <v>0</v>
      </c>
      <c r="V334" s="2">
        <v>0.13819221209610608</v>
      </c>
      <c r="W334" s="2">
        <v>4.2164130434782612</v>
      </c>
      <c r="X334" s="2">
        <v>1.4261956521739132</v>
      </c>
      <c r="Y334" s="2">
        <v>0</v>
      </c>
      <c r="Z334" s="2">
        <v>8.6018227009113518E-2</v>
      </c>
      <c r="AA334" s="2">
        <v>0</v>
      </c>
      <c r="AB334" s="2">
        <v>5.3117391304347823</v>
      </c>
      <c r="AC334" s="2">
        <v>0</v>
      </c>
      <c r="AD334" s="2">
        <v>0</v>
      </c>
      <c r="AE334" s="2">
        <v>19.21119565217391</v>
      </c>
      <c r="AF334" s="2">
        <v>0</v>
      </c>
      <c r="AG334" s="2">
        <v>0</v>
      </c>
      <c r="AH334" t="s">
        <v>39</v>
      </c>
      <c r="AI334">
        <v>9</v>
      </c>
    </row>
    <row r="335" spans="1:35" x14ac:dyDescent="0.25">
      <c r="A335" t="s">
        <v>2660</v>
      </c>
      <c r="B335" t="s">
        <v>2001</v>
      </c>
      <c r="C335" t="s">
        <v>2304</v>
      </c>
      <c r="D335" t="s">
        <v>2615</v>
      </c>
      <c r="E335" s="2">
        <v>135.33695652173913</v>
      </c>
      <c r="F335" s="2">
        <v>25.76130434782608</v>
      </c>
      <c r="G335" s="2">
        <v>2.8260869565217392</v>
      </c>
      <c r="H335" s="2">
        <v>1.3288043478260869</v>
      </c>
      <c r="I335" s="2">
        <v>0</v>
      </c>
      <c r="J335" s="2">
        <v>0</v>
      </c>
      <c r="K335" s="2">
        <v>2.9347826086956523</v>
      </c>
      <c r="L335" s="2">
        <v>6.549999999999998</v>
      </c>
      <c r="M335" s="2">
        <v>15.924239130434785</v>
      </c>
      <c r="N335" s="2">
        <v>3.9963043478260865</v>
      </c>
      <c r="O335" s="2">
        <v>0.14719219339812065</v>
      </c>
      <c r="P335" s="2">
        <v>0</v>
      </c>
      <c r="Q335" s="2">
        <v>27.829673913043482</v>
      </c>
      <c r="R335" s="2">
        <v>0.20563247931893025</v>
      </c>
      <c r="S335" s="2">
        <v>13.055326086956521</v>
      </c>
      <c r="T335" s="2">
        <v>15.499565217391305</v>
      </c>
      <c r="U335" s="2">
        <v>0</v>
      </c>
      <c r="V335" s="2">
        <v>0.21099108505340938</v>
      </c>
      <c r="W335" s="2">
        <v>10.692499999999997</v>
      </c>
      <c r="X335" s="2">
        <v>15.468260869565219</v>
      </c>
      <c r="Y335" s="2">
        <v>0</v>
      </c>
      <c r="Z335" s="2">
        <v>0.19330093968355955</v>
      </c>
      <c r="AA335" s="2">
        <v>0</v>
      </c>
      <c r="AB335" s="2">
        <v>0</v>
      </c>
      <c r="AC335" s="2">
        <v>0</v>
      </c>
      <c r="AD335" s="2">
        <v>0</v>
      </c>
      <c r="AE335" s="2">
        <v>0</v>
      </c>
      <c r="AF335" s="2">
        <v>0</v>
      </c>
      <c r="AG335" s="2">
        <v>0</v>
      </c>
      <c r="AH335" t="s">
        <v>863</v>
      </c>
      <c r="AI335">
        <v>9</v>
      </c>
    </row>
    <row r="336" spans="1:35" x14ac:dyDescent="0.25">
      <c r="A336" t="s">
        <v>2660</v>
      </c>
      <c r="B336" t="s">
        <v>1474</v>
      </c>
      <c r="C336" t="s">
        <v>2331</v>
      </c>
      <c r="D336" t="s">
        <v>2603</v>
      </c>
      <c r="E336" s="2">
        <v>148.29347826086956</v>
      </c>
      <c r="F336" s="2">
        <v>8.2608695652173907</v>
      </c>
      <c r="G336" s="2">
        <v>0.45652173913043476</v>
      </c>
      <c r="H336" s="2">
        <v>0.65217391304347827</v>
      </c>
      <c r="I336" s="2">
        <v>3.3913043478260869</v>
      </c>
      <c r="J336" s="2">
        <v>0</v>
      </c>
      <c r="K336" s="2">
        <v>0</v>
      </c>
      <c r="L336" s="2">
        <v>15.774130434782611</v>
      </c>
      <c r="M336" s="2">
        <v>5.2302173913043486</v>
      </c>
      <c r="N336" s="2">
        <v>6.0884782608695653</v>
      </c>
      <c r="O336" s="2">
        <v>7.6326321190354041E-2</v>
      </c>
      <c r="P336" s="2">
        <v>4.7064130434782632</v>
      </c>
      <c r="Q336" s="2">
        <v>10.405326086956523</v>
      </c>
      <c r="R336" s="2">
        <v>0.10190427325368323</v>
      </c>
      <c r="S336" s="2">
        <v>10.587717391304347</v>
      </c>
      <c r="T336" s="2">
        <v>0</v>
      </c>
      <c r="U336" s="2">
        <v>0</v>
      </c>
      <c r="V336" s="2">
        <v>7.1397053433995453E-2</v>
      </c>
      <c r="W336" s="2">
        <v>12.708260869565226</v>
      </c>
      <c r="X336" s="2">
        <v>26.956195652173914</v>
      </c>
      <c r="Y336" s="2">
        <v>0</v>
      </c>
      <c r="Z336" s="2">
        <v>0.26747269662097783</v>
      </c>
      <c r="AA336" s="2">
        <v>0</v>
      </c>
      <c r="AB336" s="2">
        <v>0</v>
      </c>
      <c r="AC336" s="2">
        <v>0</v>
      </c>
      <c r="AD336" s="2">
        <v>0</v>
      </c>
      <c r="AE336" s="2">
        <v>0</v>
      </c>
      <c r="AF336" s="2">
        <v>0</v>
      </c>
      <c r="AG336" s="2">
        <v>0</v>
      </c>
      <c r="AH336" t="s">
        <v>339</v>
      </c>
      <c r="AI336">
        <v>9</v>
      </c>
    </row>
    <row r="337" spans="1:35" x14ac:dyDescent="0.25">
      <c r="A337" t="s">
        <v>2660</v>
      </c>
      <c r="B337" t="s">
        <v>2264</v>
      </c>
      <c r="C337" t="s">
        <v>2385</v>
      </c>
      <c r="D337" t="s">
        <v>2622</v>
      </c>
      <c r="E337" s="2">
        <v>41.554347826086953</v>
      </c>
      <c r="F337" s="2">
        <v>5.6521739130434785</v>
      </c>
      <c r="G337" s="2">
        <v>0.32608695652173914</v>
      </c>
      <c r="H337" s="2">
        <v>0</v>
      </c>
      <c r="I337" s="2">
        <v>0.41304347826086957</v>
      </c>
      <c r="J337" s="2">
        <v>0</v>
      </c>
      <c r="K337" s="2">
        <v>0</v>
      </c>
      <c r="L337" s="2">
        <v>0</v>
      </c>
      <c r="M337" s="2">
        <v>0</v>
      </c>
      <c r="N337" s="2">
        <v>0</v>
      </c>
      <c r="O337" s="2">
        <v>0</v>
      </c>
      <c r="P337" s="2">
        <v>5.1039130434782614</v>
      </c>
      <c r="Q337" s="2">
        <v>0</v>
      </c>
      <c r="R337" s="2">
        <v>0.12282500653936701</v>
      </c>
      <c r="S337" s="2">
        <v>0</v>
      </c>
      <c r="T337" s="2">
        <v>0</v>
      </c>
      <c r="U337" s="2">
        <v>0</v>
      </c>
      <c r="V337" s="2">
        <v>0</v>
      </c>
      <c r="W337" s="2">
        <v>0</v>
      </c>
      <c r="X337" s="2">
        <v>0.65315217391304348</v>
      </c>
      <c r="Y337" s="2">
        <v>0</v>
      </c>
      <c r="Z337" s="2">
        <v>1.5718022495422444E-2</v>
      </c>
      <c r="AA337" s="2">
        <v>0</v>
      </c>
      <c r="AB337" s="2">
        <v>0</v>
      </c>
      <c r="AC337" s="2">
        <v>0</v>
      </c>
      <c r="AD337" s="2">
        <v>22.149130434782613</v>
      </c>
      <c r="AE337" s="2">
        <v>0</v>
      </c>
      <c r="AF337" s="2">
        <v>0</v>
      </c>
      <c r="AG337" s="2">
        <v>0</v>
      </c>
      <c r="AH337" t="s">
        <v>1134</v>
      </c>
      <c r="AI337">
        <v>9</v>
      </c>
    </row>
    <row r="338" spans="1:35" x14ac:dyDescent="0.25">
      <c r="A338" t="s">
        <v>2660</v>
      </c>
      <c r="B338" t="s">
        <v>1489</v>
      </c>
      <c r="C338" t="s">
        <v>2346</v>
      </c>
      <c r="D338" t="s">
        <v>2624</v>
      </c>
      <c r="E338" s="2">
        <v>60.706521739130437</v>
      </c>
      <c r="F338" s="2">
        <v>15.294999999999996</v>
      </c>
      <c r="G338" s="2">
        <v>0</v>
      </c>
      <c r="H338" s="2">
        <v>0.43739130434782603</v>
      </c>
      <c r="I338" s="2">
        <v>1.0580434782608696</v>
      </c>
      <c r="J338" s="2">
        <v>0</v>
      </c>
      <c r="K338" s="2">
        <v>0</v>
      </c>
      <c r="L338" s="2">
        <v>0.18336956521739131</v>
      </c>
      <c r="M338" s="2">
        <v>5.3043478260869561</v>
      </c>
      <c r="N338" s="2">
        <v>0</v>
      </c>
      <c r="O338" s="2">
        <v>8.7376902417188887E-2</v>
      </c>
      <c r="P338" s="2">
        <v>0</v>
      </c>
      <c r="Q338" s="2">
        <v>12.320108695652172</v>
      </c>
      <c r="R338" s="2">
        <v>0.20294538943598922</v>
      </c>
      <c r="S338" s="2">
        <v>4.1796739130434792</v>
      </c>
      <c r="T338" s="2">
        <v>3.8924999999999996</v>
      </c>
      <c r="U338" s="2">
        <v>0</v>
      </c>
      <c r="V338" s="2">
        <v>0.13297045658012532</v>
      </c>
      <c r="W338" s="2">
        <v>1.3695652173913044</v>
      </c>
      <c r="X338" s="2">
        <v>4.0785869565217379</v>
      </c>
      <c r="Y338" s="2">
        <v>0</v>
      </c>
      <c r="Z338" s="2">
        <v>8.9745747538048329E-2</v>
      </c>
      <c r="AA338" s="2">
        <v>0</v>
      </c>
      <c r="AB338" s="2">
        <v>0</v>
      </c>
      <c r="AC338" s="2">
        <v>0</v>
      </c>
      <c r="AD338" s="2">
        <v>0</v>
      </c>
      <c r="AE338" s="2">
        <v>0</v>
      </c>
      <c r="AF338" s="2">
        <v>0</v>
      </c>
      <c r="AG338" s="2">
        <v>0</v>
      </c>
      <c r="AH338" t="s">
        <v>354</v>
      </c>
      <c r="AI338">
        <v>9</v>
      </c>
    </row>
    <row r="339" spans="1:35" x14ac:dyDescent="0.25">
      <c r="A339" t="s">
        <v>2660</v>
      </c>
      <c r="B339" t="s">
        <v>1284</v>
      </c>
      <c r="C339" t="s">
        <v>2372</v>
      </c>
      <c r="D339" t="s">
        <v>2605</v>
      </c>
      <c r="E339" s="2">
        <v>150.77173913043478</v>
      </c>
      <c r="F339" s="2">
        <v>5.3043478260869561</v>
      </c>
      <c r="G339" s="2">
        <v>0.27173913043478259</v>
      </c>
      <c r="H339" s="2">
        <v>0.91304347826086951</v>
      </c>
      <c r="I339" s="2">
        <v>5.3913043478260869</v>
      </c>
      <c r="J339" s="2">
        <v>0</v>
      </c>
      <c r="K339" s="2">
        <v>0</v>
      </c>
      <c r="L339" s="2">
        <v>5.1330434782608698</v>
      </c>
      <c r="M339" s="2">
        <v>15.520000000000001</v>
      </c>
      <c r="N339" s="2">
        <v>0</v>
      </c>
      <c r="O339" s="2">
        <v>0.10293706293706295</v>
      </c>
      <c r="P339" s="2">
        <v>5.1304347826086953</v>
      </c>
      <c r="Q339" s="2">
        <v>0</v>
      </c>
      <c r="R339" s="2">
        <v>3.4027827842260827E-2</v>
      </c>
      <c r="S339" s="2">
        <v>7.9707608695652157</v>
      </c>
      <c r="T339" s="2">
        <v>9.3978260869565204</v>
      </c>
      <c r="U339" s="2">
        <v>0</v>
      </c>
      <c r="V339" s="2">
        <v>0.11519789488861651</v>
      </c>
      <c r="W339" s="2">
        <v>11.819565217391306</v>
      </c>
      <c r="X339" s="2">
        <v>12.440978260869565</v>
      </c>
      <c r="Y339" s="2">
        <v>0</v>
      </c>
      <c r="Z339" s="2">
        <v>0.16090909090909092</v>
      </c>
      <c r="AA339" s="2">
        <v>0</v>
      </c>
      <c r="AB339" s="2">
        <v>0</v>
      </c>
      <c r="AC339" s="2">
        <v>0</v>
      </c>
      <c r="AD339" s="2">
        <v>0</v>
      </c>
      <c r="AE339" s="2">
        <v>0</v>
      </c>
      <c r="AF339" s="2">
        <v>0</v>
      </c>
      <c r="AG339" s="2">
        <v>0</v>
      </c>
      <c r="AH339" t="s">
        <v>147</v>
      </c>
      <c r="AI339">
        <v>9</v>
      </c>
    </row>
    <row r="340" spans="1:35" x14ac:dyDescent="0.25">
      <c r="A340" t="s">
        <v>2660</v>
      </c>
      <c r="B340" t="s">
        <v>1711</v>
      </c>
      <c r="C340" t="s">
        <v>2353</v>
      </c>
      <c r="D340" t="s">
        <v>2617</v>
      </c>
      <c r="E340" s="2">
        <v>105.71739130434783</v>
      </c>
      <c r="F340" s="2">
        <v>5.1304347826086953</v>
      </c>
      <c r="G340" s="2">
        <v>0</v>
      </c>
      <c r="H340" s="2">
        <v>0</v>
      </c>
      <c r="I340" s="2">
        <v>0</v>
      </c>
      <c r="J340" s="2">
        <v>0</v>
      </c>
      <c r="K340" s="2">
        <v>0</v>
      </c>
      <c r="L340" s="2">
        <v>0</v>
      </c>
      <c r="M340" s="2">
        <v>0</v>
      </c>
      <c r="N340" s="2">
        <v>9.9645652173913071</v>
      </c>
      <c r="O340" s="2">
        <v>9.4256631708821745E-2</v>
      </c>
      <c r="P340" s="2">
        <v>6.6786956521739151</v>
      </c>
      <c r="Q340" s="2">
        <v>6.8980434782608695</v>
      </c>
      <c r="R340" s="2">
        <v>0.12842484063335391</v>
      </c>
      <c r="S340" s="2">
        <v>6.653369565217389</v>
      </c>
      <c r="T340" s="2">
        <v>4.1456521739130423</v>
      </c>
      <c r="U340" s="2">
        <v>0</v>
      </c>
      <c r="V340" s="2">
        <v>0.10214990746452804</v>
      </c>
      <c r="W340" s="2">
        <v>6.9597826086956518</v>
      </c>
      <c r="X340" s="2">
        <v>2.698369565217392</v>
      </c>
      <c r="Y340" s="2">
        <v>0</v>
      </c>
      <c r="Z340" s="2">
        <v>9.1358215093563636E-2</v>
      </c>
      <c r="AA340" s="2">
        <v>0</v>
      </c>
      <c r="AB340" s="2">
        <v>0</v>
      </c>
      <c r="AC340" s="2">
        <v>0</v>
      </c>
      <c r="AD340" s="2">
        <v>0</v>
      </c>
      <c r="AE340" s="2">
        <v>0</v>
      </c>
      <c r="AF340" s="2">
        <v>0</v>
      </c>
      <c r="AG340" s="2">
        <v>0</v>
      </c>
      <c r="AH340" t="s">
        <v>577</v>
      </c>
      <c r="AI340">
        <v>9</v>
      </c>
    </row>
    <row r="341" spans="1:35" x14ac:dyDescent="0.25">
      <c r="A341" t="s">
        <v>2660</v>
      </c>
      <c r="B341" t="s">
        <v>1834</v>
      </c>
      <c r="C341" t="s">
        <v>2335</v>
      </c>
      <c r="D341" t="s">
        <v>2619</v>
      </c>
      <c r="E341" s="2">
        <v>175.95652173913044</v>
      </c>
      <c r="F341" s="2">
        <v>5.5652173913043477</v>
      </c>
      <c r="G341" s="2">
        <v>0.14673913043478262</v>
      </c>
      <c r="H341" s="2">
        <v>0</v>
      </c>
      <c r="I341" s="2">
        <v>5.6905434782608664</v>
      </c>
      <c r="J341" s="2">
        <v>0</v>
      </c>
      <c r="K341" s="2">
        <v>0</v>
      </c>
      <c r="L341" s="2">
        <v>1.2339130434782608</v>
      </c>
      <c r="M341" s="2">
        <v>5.5652173913043477</v>
      </c>
      <c r="N341" s="2">
        <v>6.2114130434782613</v>
      </c>
      <c r="O341" s="2">
        <v>6.6929206819866569E-2</v>
      </c>
      <c r="P341" s="2">
        <v>3.0098913043478261</v>
      </c>
      <c r="Q341" s="2">
        <v>27.788695652173917</v>
      </c>
      <c r="R341" s="2">
        <v>0.17503521126760566</v>
      </c>
      <c r="S341" s="2">
        <v>5.8671739130434766</v>
      </c>
      <c r="T341" s="2">
        <v>14.26913043478261</v>
      </c>
      <c r="U341" s="2">
        <v>0</v>
      </c>
      <c r="V341" s="2">
        <v>0.11443909068445762</v>
      </c>
      <c r="W341" s="2">
        <v>8.1529347826086962</v>
      </c>
      <c r="X341" s="2">
        <v>9.0539130434782606</v>
      </c>
      <c r="Y341" s="2">
        <v>0</v>
      </c>
      <c r="Z341" s="2">
        <v>9.7790338522362241E-2</v>
      </c>
      <c r="AA341" s="2">
        <v>0</v>
      </c>
      <c r="AB341" s="2">
        <v>0</v>
      </c>
      <c r="AC341" s="2">
        <v>0</v>
      </c>
      <c r="AD341" s="2">
        <v>0</v>
      </c>
      <c r="AE341" s="2">
        <v>47.689347826086959</v>
      </c>
      <c r="AF341" s="2">
        <v>0</v>
      </c>
      <c r="AG341" s="2">
        <v>0.55434782608695654</v>
      </c>
      <c r="AH341" t="s">
        <v>692</v>
      </c>
      <c r="AI341">
        <v>9</v>
      </c>
    </row>
    <row r="342" spans="1:35" x14ac:dyDescent="0.25">
      <c r="A342" t="s">
        <v>2660</v>
      </c>
      <c r="B342" t="s">
        <v>1634</v>
      </c>
      <c r="C342" t="s">
        <v>2333</v>
      </c>
      <c r="D342" t="s">
        <v>2622</v>
      </c>
      <c r="E342" s="2">
        <v>57.347826086956523</v>
      </c>
      <c r="F342" s="2">
        <v>0</v>
      </c>
      <c r="G342" s="2">
        <v>0.65217391304347827</v>
      </c>
      <c r="H342" s="2">
        <v>0.25543478260869568</v>
      </c>
      <c r="I342" s="2">
        <v>0.51978260869565218</v>
      </c>
      <c r="J342" s="2">
        <v>0</v>
      </c>
      <c r="K342" s="2">
        <v>0</v>
      </c>
      <c r="L342" s="2">
        <v>1.1555434782608698</v>
      </c>
      <c r="M342" s="2">
        <v>0</v>
      </c>
      <c r="N342" s="2">
        <v>5.3161956521739144</v>
      </c>
      <c r="O342" s="2">
        <v>9.2700909780136495E-2</v>
      </c>
      <c r="P342" s="2">
        <v>4.8560869565217386</v>
      </c>
      <c r="Q342" s="2">
        <v>2.8052173913043483</v>
      </c>
      <c r="R342" s="2">
        <v>0.13359363153904474</v>
      </c>
      <c r="S342" s="2">
        <v>6.016304347826086</v>
      </c>
      <c r="T342" s="2">
        <v>5.1023913043478242</v>
      </c>
      <c r="U342" s="2">
        <v>0</v>
      </c>
      <c r="V342" s="2">
        <v>0.19388172858225924</v>
      </c>
      <c r="W342" s="2">
        <v>7.4627173913043467</v>
      </c>
      <c r="X342" s="2">
        <v>4.5230434782608713</v>
      </c>
      <c r="Y342" s="2">
        <v>0</v>
      </c>
      <c r="Z342" s="2">
        <v>0.20900113722517061</v>
      </c>
      <c r="AA342" s="2">
        <v>0</v>
      </c>
      <c r="AB342" s="2">
        <v>0</v>
      </c>
      <c r="AC342" s="2">
        <v>0</v>
      </c>
      <c r="AD342" s="2">
        <v>0</v>
      </c>
      <c r="AE342" s="2">
        <v>0</v>
      </c>
      <c r="AF342" s="2">
        <v>0</v>
      </c>
      <c r="AG342" s="2">
        <v>0</v>
      </c>
      <c r="AH342" t="s">
        <v>500</v>
      </c>
      <c r="AI342">
        <v>9</v>
      </c>
    </row>
    <row r="343" spans="1:35" x14ac:dyDescent="0.25">
      <c r="A343" t="s">
        <v>2660</v>
      </c>
      <c r="B343" t="s">
        <v>1998</v>
      </c>
      <c r="C343" t="s">
        <v>2333</v>
      </c>
      <c r="D343" t="s">
        <v>2622</v>
      </c>
      <c r="E343" s="2">
        <v>68.565217391304344</v>
      </c>
      <c r="F343" s="2">
        <v>4.6706521739130435</v>
      </c>
      <c r="G343" s="2">
        <v>0</v>
      </c>
      <c r="H343" s="2">
        <v>0</v>
      </c>
      <c r="I343" s="2">
        <v>0</v>
      </c>
      <c r="J343" s="2">
        <v>0</v>
      </c>
      <c r="K343" s="2">
        <v>0</v>
      </c>
      <c r="L343" s="2">
        <v>0</v>
      </c>
      <c r="M343" s="2">
        <v>11.235108695652173</v>
      </c>
      <c r="N343" s="2">
        <v>0</v>
      </c>
      <c r="O343" s="2">
        <v>0.16386017755231452</v>
      </c>
      <c r="P343" s="2">
        <v>5.5690217391304335</v>
      </c>
      <c r="Q343" s="2">
        <v>9.3877173913043475</v>
      </c>
      <c r="R343" s="2">
        <v>0.21813887127457196</v>
      </c>
      <c r="S343" s="2">
        <v>0</v>
      </c>
      <c r="T343" s="2">
        <v>0</v>
      </c>
      <c r="U343" s="2">
        <v>0</v>
      </c>
      <c r="V343" s="2">
        <v>0</v>
      </c>
      <c r="W343" s="2">
        <v>0</v>
      </c>
      <c r="X343" s="2">
        <v>0</v>
      </c>
      <c r="Y343" s="2">
        <v>0</v>
      </c>
      <c r="Z343" s="2">
        <v>0</v>
      </c>
      <c r="AA343" s="2">
        <v>0</v>
      </c>
      <c r="AB343" s="2">
        <v>0</v>
      </c>
      <c r="AC343" s="2">
        <v>0</v>
      </c>
      <c r="AD343" s="2">
        <v>0</v>
      </c>
      <c r="AE343" s="2">
        <v>0</v>
      </c>
      <c r="AF343" s="2">
        <v>0</v>
      </c>
      <c r="AG343" s="2">
        <v>0</v>
      </c>
      <c r="AH343" t="s">
        <v>860</v>
      </c>
      <c r="AI343">
        <v>9</v>
      </c>
    </row>
    <row r="344" spans="1:35" x14ac:dyDescent="0.25">
      <c r="A344" t="s">
        <v>2660</v>
      </c>
      <c r="B344" t="s">
        <v>1485</v>
      </c>
      <c r="C344" t="s">
        <v>2447</v>
      </c>
      <c r="D344" t="s">
        <v>2605</v>
      </c>
      <c r="E344" s="2">
        <v>87.021739130434781</v>
      </c>
      <c r="F344" s="2">
        <v>5.3043478260869561</v>
      </c>
      <c r="G344" s="2">
        <v>0</v>
      </c>
      <c r="H344" s="2">
        <v>0</v>
      </c>
      <c r="I344" s="2">
        <v>0</v>
      </c>
      <c r="J344" s="2">
        <v>0</v>
      </c>
      <c r="K344" s="2">
        <v>0</v>
      </c>
      <c r="L344" s="2">
        <v>2.9795652173913045</v>
      </c>
      <c r="M344" s="2">
        <v>4.7826086956521738</v>
      </c>
      <c r="N344" s="2">
        <v>8.5956521739130469</v>
      </c>
      <c r="O344" s="2">
        <v>0.15373469897576822</v>
      </c>
      <c r="P344" s="2">
        <v>4.4235869565217385</v>
      </c>
      <c r="Q344" s="2">
        <v>14.951630434782611</v>
      </c>
      <c r="R344" s="2">
        <v>0.2226480139895079</v>
      </c>
      <c r="S344" s="2">
        <v>8.0853260869565187</v>
      </c>
      <c r="T344" s="2">
        <v>13.682173913043478</v>
      </c>
      <c r="U344" s="2">
        <v>3.6956521739130437E-2</v>
      </c>
      <c r="V344" s="2">
        <v>0.25056332750437171</v>
      </c>
      <c r="W344" s="2">
        <v>10.749021739130436</v>
      </c>
      <c r="X344" s="2">
        <v>15.681304347826083</v>
      </c>
      <c r="Y344" s="2">
        <v>0.40304347826086956</v>
      </c>
      <c r="Z344" s="2">
        <v>0.30835248563577317</v>
      </c>
      <c r="AA344" s="2">
        <v>0</v>
      </c>
      <c r="AB344" s="2">
        <v>0</v>
      </c>
      <c r="AC344" s="2">
        <v>0</v>
      </c>
      <c r="AD344" s="2">
        <v>0</v>
      </c>
      <c r="AE344" s="2">
        <v>0</v>
      </c>
      <c r="AF344" s="2">
        <v>0</v>
      </c>
      <c r="AG344" s="2">
        <v>0</v>
      </c>
      <c r="AH344" t="s">
        <v>350</v>
      </c>
      <c r="AI344">
        <v>9</v>
      </c>
    </row>
    <row r="345" spans="1:35" x14ac:dyDescent="0.25">
      <c r="A345" t="s">
        <v>2660</v>
      </c>
      <c r="B345" t="s">
        <v>1967</v>
      </c>
      <c r="C345" t="s">
        <v>2320</v>
      </c>
      <c r="D345" t="s">
        <v>2617</v>
      </c>
      <c r="E345" s="2">
        <v>129.33695652173913</v>
      </c>
      <c r="F345" s="2">
        <v>5.4782608695652177</v>
      </c>
      <c r="G345" s="2">
        <v>0</v>
      </c>
      <c r="H345" s="2">
        <v>0</v>
      </c>
      <c r="I345" s="2">
        <v>0</v>
      </c>
      <c r="J345" s="2">
        <v>0</v>
      </c>
      <c r="K345" s="2">
        <v>0</v>
      </c>
      <c r="L345" s="2">
        <v>3.280217391304348</v>
      </c>
      <c r="M345" s="2">
        <v>0</v>
      </c>
      <c r="N345" s="2">
        <v>11.209347826086955</v>
      </c>
      <c r="O345" s="2">
        <v>8.6667787209009153E-2</v>
      </c>
      <c r="P345" s="2">
        <v>5.5652173913043477</v>
      </c>
      <c r="Q345" s="2">
        <v>15.878586956521735</v>
      </c>
      <c r="R345" s="2">
        <v>0.16579796621564832</v>
      </c>
      <c r="S345" s="2">
        <v>5.9248913043478266</v>
      </c>
      <c r="T345" s="2">
        <v>0</v>
      </c>
      <c r="U345" s="2">
        <v>0</v>
      </c>
      <c r="V345" s="2">
        <v>4.5809731910244567E-2</v>
      </c>
      <c r="W345" s="2">
        <v>5.1354347826086961</v>
      </c>
      <c r="X345" s="2">
        <v>0</v>
      </c>
      <c r="Y345" s="2">
        <v>6.89184782608696</v>
      </c>
      <c r="Z345" s="2">
        <v>9.2991848054458398E-2</v>
      </c>
      <c r="AA345" s="2">
        <v>0</v>
      </c>
      <c r="AB345" s="2">
        <v>0</v>
      </c>
      <c r="AC345" s="2">
        <v>0</v>
      </c>
      <c r="AD345" s="2">
        <v>0</v>
      </c>
      <c r="AE345" s="2">
        <v>0</v>
      </c>
      <c r="AF345" s="2">
        <v>0</v>
      </c>
      <c r="AG345" s="2">
        <v>0</v>
      </c>
      <c r="AH345" t="s">
        <v>827</v>
      </c>
      <c r="AI345">
        <v>9</v>
      </c>
    </row>
    <row r="346" spans="1:35" x14ac:dyDescent="0.25">
      <c r="A346" t="s">
        <v>2660</v>
      </c>
      <c r="B346" t="s">
        <v>1434</v>
      </c>
      <c r="C346" t="s">
        <v>2287</v>
      </c>
      <c r="D346" t="s">
        <v>2609</v>
      </c>
      <c r="E346" s="2">
        <v>82.554347826086953</v>
      </c>
      <c r="F346" s="2">
        <v>5.2065217391304346</v>
      </c>
      <c r="G346" s="2">
        <v>0.59782608695652162</v>
      </c>
      <c r="H346" s="2">
        <v>0.31521739130434784</v>
      </c>
      <c r="I346" s="2">
        <v>1.2391304347826086</v>
      </c>
      <c r="J346" s="2">
        <v>0</v>
      </c>
      <c r="K346" s="2">
        <v>0</v>
      </c>
      <c r="L346" s="2">
        <v>5.5815217391304346</v>
      </c>
      <c r="M346" s="2">
        <v>0</v>
      </c>
      <c r="N346" s="2">
        <v>5.9802173913043459</v>
      </c>
      <c r="O346" s="2">
        <v>7.2439763001974966E-2</v>
      </c>
      <c r="P346" s="2">
        <v>3.7821739130434779</v>
      </c>
      <c r="Q346" s="2">
        <v>8.9008695652173895</v>
      </c>
      <c r="R346" s="2">
        <v>0.15363265306122448</v>
      </c>
      <c r="S346" s="2">
        <v>5.2173913043478262</v>
      </c>
      <c r="T346" s="2">
        <v>4.0298913043478262</v>
      </c>
      <c r="U346" s="2">
        <v>0</v>
      </c>
      <c r="V346" s="2">
        <v>0.1120144832126399</v>
      </c>
      <c r="W346" s="2">
        <v>5.7255434782608692</v>
      </c>
      <c r="X346" s="2">
        <v>2.0923913043478262</v>
      </c>
      <c r="Y346" s="2">
        <v>0</v>
      </c>
      <c r="Z346" s="2">
        <v>9.4700460829493086E-2</v>
      </c>
      <c r="AA346" s="2">
        <v>0</v>
      </c>
      <c r="AB346" s="2">
        <v>0</v>
      </c>
      <c r="AC346" s="2">
        <v>0</v>
      </c>
      <c r="AD346" s="2">
        <v>0</v>
      </c>
      <c r="AE346" s="2">
        <v>0</v>
      </c>
      <c r="AF346" s="2">
        <v>0</v>
      </c>
      <c r="AG346" s="2">
        <v>0</v>
      </c>
      <c r="AH346" t="s">
        <v>299</v>
      </c>
      <c r="AI346">
        <v>9</v>
      </c>
    </row>
    <row r="347" spans="1:35" x14ac:dyDescent="0.25">
      <c r="A347" t="s">
        <v>2660</v>
      </c>
      <c r="B347" t="s">
        <v>1210</v>
      </c>
      <c r="C347" t="s">
        <v>2328</v>
      </c>
      <c r="D347" t="s">
        <v>2614</v>
      </c>
      <c r="E347" s="2">
        <v>84.478260869565219</v>
      </c>
      <c r="F347" s="2">
        <v>5.7391304347826084</v>
      </c>
      <c r="G347" s="2">
        <v>0</v>
      </c>
      <c r="H347" s="2">
        <v>0</v>
      </c>
      <c r="I347" s="2">
        <v>0</v>
      </c>
      <c r="J347" s="2">
        <v>0</v>
      </c>
      <c r="K347" s="2">
        <v>0</v>
      </c>
      <c r="L347" s="2">
        <v>0.49413043478260871</v>
      </c>
      <c r="M347" s="2">
        <v>5.0263043478260876</v>
      </c>
      <c r="N347" s="2">
        <v>10.775326086956523</v>
      </c>
      <c r="O347" s="2">
        <v>0.18704966546577459</v>
      </c>
      <c r="P347" s="2">
        <v>5.0128260869565233</v>
      </c>
      <c r="Q347" s="2">
        <v>12.810000000000002</v>
      </c>
      <c r="R347" s="2">
        <v>0.21097529593412254</v>
      </c>
      <c r="S347" s="2">
        <v>10.142391304347827</v>
      </c>
      <c r="T347" s="2">
        <v>8.0345652173913056</v>
      </c>
      <c r="U347" s="2">
        <v>0</v>
      </c>
      <c r="V347" s="2">
        <v>0.21516726711271233</v>
      </c>
      <c r="W347" s="2">
        <v>11.074021739130432</v>
      </c>
      <c r="X347" s="2">
        <v>9.5554347826086925</v>
      </c>
      <c r="Y347" s="2">
        <v>0</v>
      </c>
      <c r="Z347" s="2">
        <v>0.24419840452907865</v>
      </c>
      <c r="AA347" s="2">
        <v>0</v>
      </c>
      <c r="AB347" s="2">
        <v>0</v>
      </c>
      <c r="AC347" s="2">
        <v>0</v>
      </c>
      <c r="AD347" s="2">
        <v>0</v>
      </c>
      <c r="AE347" s="2">
        <v>0</v>
      </c>
      <c r="AF347" s="2">
        <v>0</v>
      </c>
      <c r="AG347" s="2">
        <v>0</v>
      </c>
      <c r="AH347" t="s">
        <v>73</v>
      </c>
      <c r="AI347">
        <v>9</v>
      </c>
    </row>
    <row r="348" spans="1:35" x14ac:dyDescent="0.25">
      <c r="A348" t="s">
        <v>2660</v>
      </c>
      <c r="B348" t="s">
        <v>1198</v>
      </c>
      <c r="C348" t="s">
        <v>2286</v>
      </c>
      <c r="D348" t="s">
        <v>2603</v>
      </c>
      <c r="E348" s="2">
        <v>58.945652173913047</v>
      </c>
      <c r="F348" s="2">
        <v>0</v>
      </c>
      <c r="G348" s="2">
        <v>4.3478260869565216E-2</v>
      </c>
      <c r="H348" s="2">
        <v>0.2391304347826087</v>
      </c>
      <c r="I348" s="2">
        <v>6.5217391304347824E-2</v>
      </c>
      <c r="J348" s="2">
        <v>0</v>
      </c>
      <c r="K348" s="2">
        <v>0.97826086956521741</v>
      </c>
      <c r="L348" s="2">
        <v>0</v>
      </c>
      <c r="M348" s="2">
        <v>0</v>
      </c>
      <c r="N348" s="2">
        <v>5.4417391304347822</v>
      </c>
      <c r="O348" s="2">
        <v>9.2317905218513727E-2</v>
      </c>
      <c r="P348" s="2">
        <v>0</v>
      </c>
      <c r="Q348" s="2">
        <v>11.257173913043479</v>
      </c>
      <c r="R348" s="2">
        <v>0.1909754748294302</v>
      </c>
      <c r="S348" s="2">
        <v>0</v>
      </c>
      <c r="T348" s="2">
        <v>0</v>
      </c>
      <c r="U348" s="2">
        <v>0</v>
      </c>
      <c r="V348" s="2">
        <v>0</v>
      </c>
      <c r="W348" s="2">
        <v>0</v>
      </c>
      <c r="X348" s="2">
        <v>0</v>
      </c>
      <c r="Y348" s="2">
        <v>0</v>
      </c>
      <c r="Z348" s="2">
        <v>0</v>
      </c>
      <c r="AA348" s="2">
        <v>0</v>
      </c>
      <c r="AB348" s="2">
        <v>0</v>
      </c>
      <c r="AC348" s="2">
        <v>0</v>
      </c>
      <c r="AD348" s="2">
        <v>0</v>
      </c>
      <c r="AE348" s="2">
        <v>0</v>
      </c>
      <c r="AF348" s="2">
        <v>0</v>
      </c>
      <c r="AG348" s="2">
        <v>4.4456521739130439</v>
      </c>
      <c r="AH348" t="s">
        <v>61</v>
      </c>
      <c r="AI348">
        <v>9</v>
      </c>
    </row>
    <row r="349" spans="1:35" x14ac:dyDescent="0.25">
      <c r="A349" t="s">
        <v>2660</v>
      </c>
      <c r="B349" t="s">
        <v>1571</v>
      </c>
      <c r="C349" t="s">
        <v>2407</v>
      </c>
      <c r="D349" t="s">
        <v>2619</v>
      </c>
      <c r="E349" s="2">
        <v>88.369565217391298</v>
      </c>
      <c r="F349" s="2">
        <v>0</v>
      </c>
      <c r="G349" s="2">
        <v>0.47826086956521741</v>
      </c>
      <c r="H349" s="2">
        <v>0</v>
      </c>
      <c r="I349" s="2">
        <v>4.3478260869565216E-2</v>
      </c>
      <c r="J349" s="2">
        <v>0</v>
      </c>
      <c r="K349" s="2">
        <v>0</v>
      </c>
      <c r="L349" s="2">
        <v>0.39815217391304353</v>
      </c>
      <c r="M349" s="2">
        <v>0.13043478260869565</v>
      </c>
      <c r="N349" s="2">
        <v>10.260869565217391</v>
      </c>
      <c r="O349" s="2">
        <v>0.11758917589175892</v>
      </c>
      <c r="P349" s="2">
        <v>9.2391304347826081E-2</v>
      </c>
      <c r="Q349" s="2">
        <v>26.408369565217392</v>
      </c>
      <c r="R349" s="2">
        <v>0.29988560885608856</v>
      </c>
      <c r="S349" s="2">
        <v>0.69043478260869562</v>
      </c>
      <c r="T349" s="2">
        <v>5.1359782608695648</v>
      </c>
      <c r="U349" s="2">
        <v>0</v>
      </c>
      <c r="V349" s="2">
        <v>6.5932349323493233E-2</v>
      </c>
      <c r="W349" s="2">
        <v>5.0063043478260871</v>
      </c>
      <c r="X349" s="2">
        <v>1.0188043478260869</v>
      </c>
      <c r="Y349" s="2">
        <v>2.495978260869566</v>
      </c>
      <c r="Z349" s="2">
        <v>9.6425584255842564E-2</v>
      </c>
      <c r="AA349" s="2">
        <v>0</v>
      </c>
      <c r="AB349" s="2">
        <v>4.3478260869565216E-2</v>
      </c>
      <c r="AC349" s="2">
        <v>0.82608695652173914</v>
      </c>
      <c r="AD349" s="2">
        <v>0</v>
      </c>
      <c r="AE349" s="2">
        <v>0</v>
      </c>
      <c r="AF349" s="2">
        <v>0</v>
      </c>
      <c r="AG349" s="2">
        <v>0.875</v>
      </c>
      <c r="AH349" t="s">
        <v>437</v>
      </c>
      <c r="AI349">
        <v>9</v>
      </c>
    </row>
    <row r="350" spans="1:35" x14ac:dyDescent="0.25">
      <c r="A350" t="s">
        <v>2660</v>
      </c>
      <c r="B350" t="s">
        <v>2095</v>
      </c>
      <c r="C350" t="s">
        <v>2407</v>
      </c>
      <c r="D350" t="s">
        <v>2619</v>
      </c>
      <c r="E350" s="2">
        <v>115.09782608695652</v>
      </c>
      <c r="F350" s="2">
        <v>4.9565217391304346</v>
      </c>
      <c r="G350" s="2">
        <v>0.32608695652173914</v>
      </c>
      <c r="H350" s="2">
        <v>0</v>
      </c>
      <c r="I350" s="2">
        <v>0</v>
      </c>
      <c r="J350" s="2">
        <v>0</v>
      </c>
      <c r="K350" s="2">
        <v>0</v>
      </c>
      <c r="L350" s="2">
        <v>5.054021739130433</v>
      </c>
      <c r="M350" s="2">
        <v>4.0380434782608692</v>
      </c>
      <c r="N350" s="2">
        <v>5.3591304347826076</v>
      </c>
      <c r="O350" s="2">
        <v>8.1645103409198228E-2</v>
      </c>
      <c r="P350" s="2">
        <v>29.373478260869561</v>
      </c>
      <c r="Q350" s="2">
        <v>0</v>
      </c>
      <c r="R350" s="2">
        <v>0.25520445745585041</v>
      </c>
      <c r="S350" s="2">
        <v>11.003043478260869</v>
      </c>
      <c r="T350" s="2">
        <v>12.112826086956519</v>
      </c>
      <c r="U350" s="2">
        <v>0</v>
      </c>
      <c r="V350" s="2">
        <v>0.2008367173481915</v>
      </c>
      <c r="W350" s="2">
        <v>10.672391304347824</v>
      </c>
      <c r="X350" s="2">
        <v>16.389347826086954</v>
      </c>
      <c r="Y350" s="2">
        <v>0</v>
      </c>
      <c r="Z350" s="2">
        <v>0.23511946359429597</v>
      </c>
      <c r="AA350" s="2">
        <v>0</v>
      </c>
      <c r="AB350" s="2">
        <v>0</v>
      </c>
      <c r="AC350" s="2">
        <v>0</v>
      </c>
      <c r="AD350" s="2">
        <v>0</v>
      </c>
      <c r="AE350" s="2">
        <v>61.195760869565198</v>
      </c>
      <c r="AF350" s="2">
        <v>0</v>
      </c>
      <c r="AG350" s="2">
        <v>0.84782608695652173</v>
      </c>
      <c r="AH350" t="s">
        <v>959</v>
      </c>
      <c r="AI350">
        <v>9</v>
      </c>
    </row>
    <row r="351" spans="1:35" x14ac:dyDescent="0.25">
      <c r="A351" t="s">
        <v>2660</v>
      </c>
      <c r="B351" t="s">
        <v>1211</v>
      </c>
      <c r="C351" t="s">
        <v>2329</v>
      </c>
      <c r="D351" t="s">
        <v>2603</v>
      </c>
      <c r="E351" s="2">
        <v>78.326086956521735</v>
      </c>
      <c r="F351" s="2">
        <v>41.902391304347837</v>
      </c>
      <c r="G351" s="2">
        <v>0</v>
      </c>
      <c r="H351" s="2">
        <v>0</v>
      </c>
      <c r="I351" s="2">
        <v>13.993913043478264</v>
      </c>
      <c r="J351" s="2">
        <v>0</v>
      </c>
      <c r="K351" s="2">
        <v>0</v>
      </c>
      <c r="L351" s="2">
        <v>0</v>
      </c>
      <c r="M351" s="2">
        <v>0</v>
      </c>
      <c r="N351" s="2">
        <v>11.200434782608694</v>
      </c>
      <c r="O351" s="2">
        <v>0.14299750208159864</v>
      </c>
      <c r="P351" s="2">
        <v>0</v>
      </c>
      <c r="Q351" s="2">
        <v>0</v>
      </c>
      <c r="R351" s="2">
        <v>0</v>
      </c>
      <c r="S351" s="2">
        <v>0</v>
      </c>
      <c r="T351" s="2">
        <v>0</v>
      </c>
      <c r="U351" s="2">
        <v>0</v>
      </c>
      <c r="V351" s="2">
        <v>0</v>
      </c>
      <c r="W351" s="2">
        <v>11.551521739130422</v>
      </c>
      <c r="X351" s="2">
        <v>10.608804347826084</v>
      </c>
      <c r="Y351" s="2">
        <v>0</v>
      </c>
      <c r="Z351" s="2">
        <v>0.28292395226200368</v>
      </c>
      <c r="AA351" s="2">
        <v>0</v>
      </c>
      <c r="AB351" s="2">
        <v>0</v>
      </c>
      <c r="AC351" s="2">
        <v>0</v>
      </c>
      <c r="AD351" s="2">
        <v>0</v>
      </c>
      <c r="AE351" s="2">
        <v>0</v>
      </c>
      <c r="AF351" s="2">
        <v>0</v>
      </c>
      <c r="AG351" s="2">
        <v>0</v>
      </c>
      <c r="AH351" t="s">
        <v>74</v>
      </c>
      <c r="AI351">
        <v>9</v>
      </c>
    </row>
    <row r="352" spans="1:35" x14ac:dyDescent="0.25">
      <c r="A352" t="s">
        <v>2660</v>
      </c>
      <c r="B352" t="s">
        <v>1504</v>
      </c>
      <c r="C352" t="s">
        <v>2297</v>
      </c>
      <c r="D352" t="s">
        <v>2603</v>
      </c>
      <c r="E352" s="2">
        <v>45.304347826086953</v>
      </c>
      <c r="F352" s="2">
        <v>5.3043478260869561</v>
      </c>
      <c r="G352" s="2">
        <v>0.13043478260869565</v>
      </c>
      <c r="H352" s="2">
        <v>0.19391304347826085</v>
      </c>
      <c r="I352" s="2">
        <v>1.375</v>
      </c>
      <c r="J352" s="2">
        <v>0</v>
      </c>
      <c r="K352" s="2">
        <v>0</v>
      </c>
      <c r="L352" s="2">
        <v>1.9221739130434783</v>
      </c>
      <c r="M352" s="2">
        <v>0</v>
      </c>
      <c r="N352" s="2">
        <v>4.2348913043478271</v>
      </c>
      <c r="O352" s="2">
        <v>9.3476487523992347E-2</v>
      </c>
      <c r="P352" s="2">
        <v>5.112608695652173</v>
      </c>
      <c r="Q352" s="2">
        <v>11.367065217391309</v>
      </c>
      <c r="R352" s="2">
        <v>0.36375479846449144</v>
      </c>
      <c r="S352" s="2">
        <v>6.0815217391304346</v>
      </c>
      <c r="T352" s="2">
        <v>4.0314130434782598</v>
      </c>
      <c r="U352" s="2">
        <v>0</v>
      </c>
      <c r="V352" s="2">
        <v>0.22322216890595006</v>
      </c>
      <c r="W352" s="2">
        <v>3.1005434782608696</v>
      </c>
      <c r="X352" s="2">
        <v>6.7743478260869567</v>
      </c>
      <c r="Y352" s="2">
        <v>5.3913043478260869</v>
      </c>
      <c r="Z352" s="2">
        <v>0.33696976967370446</v>
      </c>
      <c r="AA352" s="2">
        <v>0</v>
      </c>
      <c r="AB352" s="2">
        <v>0</v>
      </c>
      <c r="AC352" s="2">
        <v>0</v>
      </c>
      <c r="AD352" s="2">
        <v>0</v>
      </c>
      <c r="AE352" s="2">
        <v>0</v>
      </c>
      <c r="AF352" s="2">
        <v>0</v>
      </c>
      <c r="AG352" s="2">
        <v>5.434782608695652E-2</v>
      </c>
      <c r="AH352" t="s">
        <v>369</v>
      </c>
      <c r="AI352">
        <v>9</v>
      </c>
    </row>
    <row r="353" spans="1:35" x14ac:dyDescent="0.25">
      <c r="A353" t="s">
        <v>2660</v>
      </c>
      <c r="B353" t="s">
        <v>1772</v>
      </c>
      <c r="C353" t="s">
        <v>2320</v>
      </c>
      <c r="D353" t="s">
        <v>2617</v>
      </c>
      <c r="E353" s="2">
        <v>56.141304347826086</v>
      </c>
      <c r="F353" s="2">
        <v>0</v>
      </c>
      <c r="G353" s="2">
        <v>0.60869565217391308</v>
      </c>
      <c r="H353" s="2">
        <v>0</v>
      </c>
      <c r="I353" s="2">
        <v>0.45108695652173914</v>
      </c>
      <c r="J353" s="2">
        <v>0</v>
      </c>
      <c r="K353" s="2">
        <v>3.3913043478260869</v>
      </c>
      <c r="L353" s="2">
        <v>0</v>
      </c>
      <c r="M353" s="2">
        <v>6.9646739130434785</v>
      </c>
      <c r="N353" s="2">
        <v>11</v>
      </c>
      <c r="O353" s="2">
        <v>0.31999031945788964</v>
      </c>
      <c r="P353" s="2">
        <v>11.192934782608695</v>
      </c>
      <c r="Q353" s="2">
        <v>26.135869565217391</v>
      </c>
      <c r="R353" s="2">
        <v>0.66490803484995165</v>
      </c>
      <c r="S353" s="2">
        <v>0.3016304347826087</v>
      </c>
      <c r="T353" s="2">
        <v>0</v>
      </c>
      <c r="U353" s="2">
        <v>0</v>
      </c>
      <c r="V353" s="2">
        <v>5.3727008712487903E-3</v>
      </c>
      <c r="W353" s="2">
        <v>0</v>
      </c>
      <c r="X353" s="2">
        <v>0</v>
      </c>
      <c r="Y353" s="2">
        <v>0</v>
      </c>
      <c r="Z353" s="2">
        <v>0</v>
      </c>
      <c r="AA353" s="2">
        <v>0</v>
      </c>
      <c r="AB353" s="2">
        <v>0</v>
      </c>
      <c r="AC353" s="2">
        <v>0</v>
      </c>
      <c r="AD353" s="2">
        <v>0</v>
      </c>
      <c r="AE353" s="2">
        <v>0</v>
      </c>
      <c r="AF353" s="2">
        <v>0</v>
      </c>
      <c r="AG353" s="2">
        <v>0</v>
      </c>
      <c r="AH353" t="s">
        <v>639</v>
      </c>
      <c r="AI353">
        <v>9</v>
      </c>
    </row>
    <row r="354" spans="1:35" x14ac:dyDescent="0.25">
      <c r="A354" t="s">
        <v>2660</v>
      </c>
      <c r="B354" t="s">
        <v>1712</v>
      </c>
      <c r="C354" t="s">
        <v>2400</v>
      </c>
      <c r="D354" t="s">
        <v>2631</v>
      </c>
      <c r="E354" s="2">
        <v>59.173913043478258</v>
      </c>
      <c r="F354" s="2">
        <v>5.5652173913043477</v>
      </c>
      <c r="G354" s="2">
        <v>0</v>
      </c>
      <c r="H354" s="2">
        <v>0</v>
      </c>
      <c r="I354" s="2">
        <v>0</v>
      </c>
      <c r="J354" s="2">
        <v>0</v>
      </c>
      <c r="K354" s="2">
        <v>0</v>
      </c>
      <c r="L354" s="2">
        <v>1.8391304347826083</v>
      </c>
      <c r="M354" s="2">
        <v>5.2736956521739122</v>
      </c>
      <c r="N354" s="2">
        <v>0</v>
      </c>
      <c r="O354" s="2">
        <v>8.9121969140337973E-2</v>
      </c>
      <c r="P354" s="2">
        <v>4.7741304347826095</v>
      </c>
      <c r="Q354" s="2">
        <v>8.5958695652173951</v>
      </c>
      <c r="R354" s="2">
        <v>0.22594415870683329</v>
      </c>
      <c r="S354" s="2">
        <v>4.3164130434782617</v>
      </c>
      <c r="T354" s="2">
        <v>9.6243478260869537</v>
      </c>
      <c r="U354" s="2">
        <v>0</v>
      </c>
      <c r="V354" s="2">
        <v>0.23558963997060983</v>
      </c>
      <c r="W354" s="2">
        <v>1.4192391304347824</v>
      </c>
      <c r="X354" s="2">
        <v>4.2617391304347825</v>
      </c>
      <c r="Y354" s="2">
        <v>0</v>
      </c>
      <c r="Z354" s="2">
        <v>9.6004775900073475E-2</v>
      </c>
      <c r="AA354" s="2">
        <v>0</v>
      </c>
      <c r="AB354" s="2">
        <v>0</v>
      </c>
      <c r="AC354" s="2">
        <v>0</v>
      </c>
      <c r="AD354" s="2">
        <v>0</v>
      </c>
      <c r="AE354" s="2">
        <v>0</v>
      </c>
      <c r="AF354" s="2">
        <v>0</v>
      </c>
      <c r="AG354" s="2">
        <v>0</v>
      </c>
      <c r="AH354" t="s">
        <v>578</v>
      </c>
      <c r="AI354">
        <v>9</v>
      </c>
    </row>
    <row r="355" spans="1:35" x14ac:dyDescent="0.25">
      <c r="A355" t="s">
        <v>2660</v>
      </c>
      <c r="B355" t="s">
        <v>1279</v>
      </c>
      <c r="C355" t="s">
        <v>2370</v>
      </c>
      <c r="D355" t="s">
        <v>2603</v>
      </c>
      <c r="E355" s="2">
        <v>45.521739130434781</v>
      </c>
      <c r="F355" s="2">
        <v>4.6956521739130439</v>
      </c>
      <c r="G355" s="2">
        <v>0.52173913043478259</v>
      </c>
      <c r="H355" s="2">
        <v>0.2608695652173913</v>
      </c>
      <c r="I355" s="2">
        <v>2.7481521739130441</v>
      </c>
      <c r="J355" s="2">
        <v>0</v>
      </c>
      <c r="K355" s="2">
        <v>0</v>
      </c>
      <c r="L355" s="2">
        <v>0.42119565217391303</v>
      </c>
      <c r="M355" s="2">
        <v>4.4140217391304342</v>
      </c>
      <c r="N355" s="2">
        <v>1.3255434782608693</v>
      </c>
      <c r="O355" s="2">
        <v>0.12608404966571155</v>
      </c>
      <c r="P355" s="2">
        <v>5.1861956521739128</v>
      </c>
      <c r="Q355" s="2">
        <v>0</v>
      </c>
      <c r="R355" s="2">
        <v>0.11392788920725883</v>
      </c>
      <c r="S355" s="2">
        <v>1.1467391304347827</v>
      </c>
      <c r="T355" s="2">
        <v>5.8043478260869561</v>
      </c>
      <c r="U355" s="2">
        <v>0</v>
      </c>
      <c r="V355" s="2">
        <v>0.15269818529130849</v>
      </c>
      <c r="W355" s="2">
        <v>6.2826086956521738</v>
      </c>
      <c r="X355" s="2">
        <v>1.0434782608695652</v>
      </c>
      <c r="Y355" s="2">
        <v>0</v>
      </c>
      <c r="Z355" s="2">
        <v>0.1609360076408787</v>
      </c>
      <c r="AA355" s="2">
        <v>0</v>
      </c>
      <c r="AB355" s="2">
        <v>0</v>
      </c>
      <c r="AC355" s="2">
        <v>0</v>
      </c>
      <c r="AD355" s="2">
        <v>0</v>
      </c>
      <c r="AE355" s="2">
        <v>0</v>
      </c>
      <c r="AF355" s="2">
        <v>0</v>
      </c>
      <c r="AG355" s="2">
        <v>0</v>
      </c>
      <c r="AH355" t="s">
        <v>142</v>
      </c>
      <c r="AI355">
        <v>9</v>
      </c>
    </row>
    <row r="356" spans="1:35" x14ac:dyDescent="0.25">
      <c r="A356" t="s">
        <v>2660</v>
      </c>
      <c r="B356" t="s">
        <v>1423</v>
      </c>
      <c r="C356" t="s">
        <v>2431</v>
      </c>
      <c r="D356" t="s">
        <v>2623</v>
      </c>
      <c r="E356" s="2">
        <v>124.66304347826087</v>
      </c>
      <c r="F356" s="2">
        <v>4.9619565217391308</v>
      </c>
      <c r="G356" s="2">
        <v>0</v>
      </c>
      <c r="H356" s="2">
        <v>0.73967391304347818</v>
      </c>
      <c r="I356" s="2">
        <v>1.8804347826086956</v>
      </c>
      <c r="J356" s="2">
        <v>0</v>
      </c>
      <c r="K356" s="2">
        <v>0</v>
      </c>
      <c r="L356" s="2">
        <v>2.0151086956521733</v>
      </c>
      <c r="M356" s="2">
        <v>7.9242391304347821</v>
      </c>
      <c r="N356" s="2">
        <v>6.6441304347826087</v>
      </c>
      <c r="O356" s="2">
        <v>0.11686197576074636</v>
      </c>
      <c r="P356" s="2">
        <v>5.2173913043478262</v>
      </c>
      <c r="Q356" s="2">
        <v>28.319673913043481</v>
      </c>
      <c r="R356" s="2">
        <v>0.26902171069840441</v>
      </c>
      <c r="S356" s="2">
        <v>13.112826086956522</v>
      </c>
      <c r="T356" s="2">
        <v>4.3778260869565218</v>
      </c>
      <c r="U356" s="2">
        <v>0</v>
      </c>
      <c r="V356" s="2">
        <v>0.14030342662830239</v>
      </c>
      <c r="W356" s="2">
        <v>4.8580434782608686</v>
      </c>
      <c r="X356" s="2">
        <v>4.9597826086956527</v>
      </c>
      <c r="Y356" s="2">
        <v>0.45108695652173914</v>
      </c>
      <c r="Z356" s="2">
        <v>8.2373354259307696E-2</v>
      </c>
      <c r="AA356" s="2">
        <v>9.7826086956521743E-2</v>
      </c>
      <c r="AB356" s="2">
        <v>0</v>
      </c>
      <c r="AC356" s="2">
        <v>0</v>
      </c>
      <c r="AD356" s="2">
        <v>0</v>
      </c>
      <c r="AE356" s="2">
        <v>0</v>
      </c>
      <c r="AF356" s="2">
        <v>0</v>
      </c>
      <c r="AG356" s="2">
        <v>0</v>
      </c>
      <c r="AH356" t="s">
        <v>287</v>
      </c>
      <c r="AI356">
        <v>9</v>
      </c>
    </row>
    <row r="357" spans="1:35" x14ac:dyDescent="0.25">
      <c r="A357" t="s">
        <v>2660</v>
      </c>
      <c r="B357" t="s">
        <v>1557</v>
      </c>
      <c r="C357" t="s">
        <v>2461</v>
      </c>
      <c r="D357" t="s">
        <v>2603</v>
      </c>
      <c r="E357" s="2">
        <v>91.043478260869563</v>
      </c>
      <c r="F357" s="2">
        <v>5.9320652173913047</v>
      </c>
      <c r="G357" s="2">
        <v>0</v>
      </c>
      <c r="H357" s="2">
        <v>0</v>
      </c>
      <c r="I357" s="2">
        <v>0</v>
      </c>
      <c r="J357" s="2">
        <v>0</v>
      </c>
      <c r="K357" s="2">
        <v>0</v>
      </c>
      <c r="L357" s="2">
        <v>1.9918478260869565</v>
      </c>
      <c r="M357" s="2">
        <v>0</v>
      </c>
      <c r="N357" s="2">
        <v>0</v>
      </c>
      <c r="O357" s="2">
        <v>0</v>
      </c>
      <c r="P357" s="2">
        <v>0</v>
      </c>
      <c r="Q357" s="2">
        <v>0</v>
      </c>
      <c r="R357" s="2">
        <v>0</v>
      </c>
      <c r="S357" s="2">
        <v>2.2073913043478264</v>
      </c>
      <c r="T357" s="2">
        <v>7.4864130434782625</v>
      </c>
      <c r="U357" s="2">
        <v>0</v>
      </c>
      <c r="V357" s="2">
        <v>0.10647445081184338</v>
      </c>
      <c r="W357" s="2">
        <v>6.2493478260869599</v>
      </c>
      <c r="X357" s="2">
        <v>7.9782608695652177</v>
      </c>
      <c r="Y357" s="2">
        <v>0</v>
      </c>
      <c r="Z357" s="2">
        <v>0.15627268385864379</v>
      </c>
      <c r="AA357" s="2">
        <v>0</v>
      </c>
      <c r="AB357" s="2">
        <v>0</v>
      </c>
      <c r="AC357" s="2">
        <v>0</v>
      </c>
      <c r="AD357" s="2">
        <v>0</v>
      </c>
      <c r="AE357" s="2">
        <v>40.146739130434781</v>
      </c>
      <c r="AF357" s="2">
        <v>0</v>
      </c>
      <c r="AG357" s="2">
        <v>0</v>
      </c>
      <c r="AH357" t="s">
        <v>423</v>
      </c>
      <c r="AI357">
        <v>9</v>
      </c>
    </row>
    <row r="358" spans="1:35" x14ac:dyDescent="0.25">
      <c r="A358" t="s">
        <v>2660</v>
      </c>
      <c r="B358" t="s">
        <v>2180</v>
      </c>
      <c r="C358" t="s">
        <v>2504</v>
      </c>
      <c r="D358" t="s">
        <v>2605</v>
      </c>
      <c r="E358" s="2">
        <v>77.478260869565219</v>
      </c>
      <c r="F358" s="2">
        <v>4.7391304347826084</v>
      </c>
      <c r="G358" s="2">
        <v>0.43315217391304339</v>
      </c>
      <c r="H358" s="2">
        <v>0.47826086956521741</v>
      </c>
      <c r="I358" s="2">
        <v>2.2201086956521738</v>
      </c>
      <c r="J358" s="2">
        <v>0</v>
      </c>
      <c r="K358" s="2">
        <v>0</v>
      </c>
      <c r="L358" s="2">
        <v>4.0819565217391318</v>
      </c>
      <c r="M358" s="2">
        <v>5.5652173913043477</v>
      </c>
      <c r="N358" s="2">
        <v>4.2897826086956528</v>
      </c>
      <c r="O358" s="2">
        <v>0.1271969696969697</v>
      </c>
      <c r="P358" s="2">
        <v>5.4782608695652177</v>
      </c>
      <c r="Q358" s="2">
        <v>26.874130434782614</v>
      </c>
      <c r="R358" s="2">
        <v>0.41756734006734014</v>
      </c>
      <c r="S358" s="2">
        <v>8.1213043478260865</v>
      </c>
      <c r="T358" s="2">
        <v>12.109347826086953</v>
      </c>
      <c r="U358" s="2">
        <v>0</v>
      </c>
      <c r="V358" s="2">
        <v>0.26111391694725022</v>
      </c>
      <c r="W358" s="2">
        <v>13.524999999999995</v>
      </c>
      <c r="X358" s="2">
        <v>16.049999999999997</v>
      </c>
      <c r="Y358" s="2">
        <v>0</v>
      </c>
      <c r="Z358" s="2">
        <v>0.38171997755331077</v>
      </c>
      <c r="AA358" s="2">
        <v>0</v>
      </c>
      <c r="AB358" s="2">
        <v>0</v>
      </c>
      <c r="AC358" s="2">
        <v>0</v>
      </c>
      <c r="AD358" s="2">
        <v>0</v>
      </c>
      <c r="AE358" s="2">
        <v>0</v>
      </c>
      <c r="AF358" s="2">
        <v>0</v>
      </c>
      <c r="AG358" s="2">
        <v>0</v>
      </c>
      <c r="AH358" t="s">
        <v>1048</v>
      </c>
      <c r="AI358">
        <v>9</v>
      </c>
    </row>
    <row r="359" spans="1:35" x14ac:dyDescent="0.25">
      <c r="A359" t="s">
        <v>2660</v>
      </c>
      <c r="B359" t="s">
        <v>2258</v>
      </c>
      <c r="C359" t="s">
        <v>2270</v>
      </c>
      <c r="D359" t="s">
        <v>2603</v>
      </c>
      <c r="E359" s="2">
        <v>35.108695652173914</v>
      </c>
      <c r="F359" s="2">
        <v>5.3913043478260869</v>
      </c>
      <c r="G359" s="2">
        <v>0</v>
      </c>
      <c r="H359" s="2">
        <v>0</v>
      </c>
      <c r="I359" s="2">
        <v>0</v>
      </c>
      <c r="J359" s="2">
        <v>0</v>
      </c>
      <c r="K359" s="2">
        <v>0</v>
      </c>
      <c r="L359" s="2">
        <v>4.2527173913043477</v>
      </c>
      <c r="M359" s="2">
        <v>0</v>
      </c>
      <c r="N359" s="2">
        <v>7.2296739130434808</v>
      </c>
      <c r="O359" s="2">
        <v>0.20592260061919512</v>
      </c>
      <c r="P359" s="2">
        <v>4.7984782608695671</v>
      </c>
      <c r="Q359" s="2">
        <v>5.0389130434782592</v>
      </c>
      <c r="R359" s="2">
        <v>0.28019814241486063</v>
      </c>
      <c r="S359" s="2">
        <v>4.1898913043478254</v>
      </c>
      <c r="T359" s="2">
        <v>5.3157608695652163</v>
      </c>
      <c r="U359" s="2">
        <v>0</v>
      </c>
      <c r="V359" s="2">
        <v>0.27074922600619189</v>
      </c>
      <c r="W359" s="2">
        <v>5.0876086956521736</v>
      </c>
      <c r="X359" s="2">
        <v>5.2430434782608693</v>
      </c>
      <c r="Y359" s="2">
        <v>0</v>
      </c>
      <c r="Z359" s="2">
        <v>0.29424767801857582</v>
      </c>
      <c r="AA359" s="2">
        <v>0</v>
      </c>
      <c r="AB359" s="2">
        <v>0</v>
      </c>
      <c r="AC359" s="2">
        <v>0</v>
      </c>
      <c r="AD359" s="2">
        <v>0</v>
      </c>
      <c r="AE359" s="2">
        <v>0</v>
      </c>
      <c r="AF359" s="2">
        <v>0</v>
      </c>
      <c r="AG359" s="2">
        <v>0</v>
      </c>
      <c r="AH359" t="s">
        <v>1128</v>
      </c>
      <c r="AI359">
        <v>9</v>
      </c>
    </row>
    <row r="360" spans="1:35" x14ac:dyDescent="0.25">
      <c r="A360" t="s">
        <v>2660</v>
      </c>
      <c r="B360" t="s">
        <v>2071</v>
      </c>
      <c r="C360" t="s">
        <v>2270</v>
      </c>
      <c r="D360" t="s">
        <v>2603</v>
      </c>
      <c r="E360" s="2">
        <v>42.206521739130437</v>
      </c>
      <c r="F360" s="2">
        <v>5.1304347826086953</v>
      </c>
      <c r="G360" s="2">
        <v>0.55434782608695654</v>
      </c>
      <c r="H360" s="2">
        <v>0.32065217391304346</v>
      </c>
      <c r="I360" s="2">
        <v>0.63586956521739135</v>
      </c>
      <c r="J360" s="2">
        <v>0</v>
      </c>
      <c r="K360" s="2">
        <v>0</v>
      </c>
      <c r="L360" s="2">
        <v>1.5227173913043479</v>
      </c>
      <c r="M360" s="2">
        <v>0</v>
      </c>
      <c r="N360" s="2">
        <v>4.8720652173913033</v>
      </c>
      <c r="O360" s="2">
        <v>0.1154339428277105</v>
      </c>
      <c r="P360" s="2">
        <v>6.794130434782609</v>
      </c>
      <c r="Q360" s="2">
        <v>2.086630434782609</v>
      </c>
      <c r="R360" s="2">
        <v>0.21041205253669845</v>
      </c>
      <c r="S360" s="2">
        <v>5.3231521739130434</v>
      </c>
      <c r="T360" s="2">
        <v>5.2046739130434778</v>
      </c>
      <c r="U360" s="2">
        <v>0</v>
      </c>
      <c r="V360" s="2">
        <v>0.24943600309039399</v>
      </c>
      <c r="W360" s="2">
        <v>4.7265217391304342</v>
      </c>
      <c r="X360" s="2">
        <v>6.3840217391304339</v>
      </c>
      <c r="Y360" s="2">
        <v>0</v>
      </c>
      <c r="Z360" s="2">
        <v>0.26324233839814576</v>
      </c>
      <c r="AA360" s="2">
        <v>0</v>
      </c>
      <c r="AB360" s="2">
        <v>0</v>
      </c>
      <c r="AC360" s="2">
        <v>0</v>
      </c>
      <c r="AD360" s="2">
        <v>0</v>
      </c>
      <c r="AE360" s="2">
        <v>0</v>
      </c>
      <c r="AF360" s="2">
        <v>0</v>
      </c>
      <c r="AG360" s="2">
        <v>0.37228260869565216</v>
      </c>
      <c r="AH360" t="s">
        <v>934</v>
      </c>
      <c r="AI360">
        <v>9</v>
      </c>
    </row>
    <row r="361" spans="1:35" x14ac:dyDescent="0.25">
      <c r="A361" t="s">
        <v>2660</v>
      </c>
      <c r="B361" t="s">
        <v>1338</v>
      </c>
      <c r="C361" t="s">
        <v>2270</v>
      </c>
      <c r="D361" t="s">
        <v>2603</v>
      </c>
      <c r="E361" s="2">
        <v>111</v>
      </c>
      <c r="F361" s="2">
        <v>5.5652173913043477</v>
      </c>
      <c r="G361" s="2">
        <v>0.16847826086956522</v>
      </c>
      <c r="H361" s="2">
        <v>0</v>
      </c>
      <c r="I361" s="2">
        <v>1.7934782608695652</v>
      </c>
      <c r="J361" s="2">
        <v>0</v>
      </c>
      <c r="K361" s="2">
        <v>0</v>
      </c>
      <c r="L361" s="2">
        <v>0.19021739130434784</v>
      </c>
      <c r="M361" s="2">
        <v>0</v>
      </c>
      <c r="N361" s="2">
        <v>7.468152173913043</v>
      </c>
      <c r="O361" s="2">
        <v>6.7280650215432822E-2</v>
      </c>
      <c r="P361" s="2">
        <v>5.1754347826086953</v>
      </c>
      <c r="Q361" s="2">
        <v>10.210652173913044</v>
      </c>
      <c r="R361" s="2">
        <v>0.13861339600470035</v>
      </c>
      <c r="S361" s="2">
        <v>5.5851086956521732</v>
      </c>
      <c r="T361" s="2">
        <v>5.9045652173913048</v>
      </c>
      <c r="U361" s="2">
        <v>0</v>
      </c>
      <c r="V361" s="2">
        <v>0.1035105757931845</v>
      </c>
      <c r="W361" s="2">
        <v>12.766195652173913</v>
      </c>
      <c r="X361" s="2">
        <v>9.7236956521739142</v>
      </c>
      <c r="Y361" s="2">
        <v>0</v>
      </c>
      <c r="Z361" s="2">
        <v>0.20261163337250296</v>
      </c>
      <c r="AA361" s="2">
        <v>0</v>
      </c>
      <c r="AB361" s="2">
        <v>0</v>
      </c>
      <c r="AC361" s="2">
        <v>0</v>
      </c>
      <c r="AD361" s="2">
        <v>0</v>
      </c>
      <c r="AE361" s="2">
        <v>0</v>
      </c>
      <c r="AF361" s="2">
        <v>0</v>
      </c>
      <c r="AG361" s="2">
        <v>0.2608695652173913</v>
      </c>
      <c r="AH361" t="s">
        <v>201</v>
      </c>
      <c r="AI361">
        <v>9</v>
      </c>
    </row>
    <row r="362" spans="1:35" x14ac:dyDescent="0.25">
      <c r="A362" t="s">
        <v>2660</v>
      </c>
      <c r="B362" t="s">
        <v>1991</v>
      </c>
      <c r="C362" t="s">
        <v>2461</v>
      </c>
      <c r="D362" t="s">
        <v>2603</v>
      </c>
      <c r="E362" s="2">
        <v>107.08695652173913</v>
      </c>
      <c r="F362" s="2">
        <v>5.5652173913043477</v>
      </c>
      <c r="G362" s="2">
        <v>0.86956521739130432</v>
      </c>
      <c r="H362" s="2">
        <v>0.52173913043478259</v>
      </c>
      <c r="I362" s="2">
        <v>3.1739130434782608</v>
      </c>
      <c r="J362" s="2">
        <v>0</v>
      </c>
      <c r="K362" s="2">
        <v>0.21739130434782608</v>
      </c>
      <c r="L362" s="2">
        <v>3.8885869565217392</v>
      </c>
      <c r="M362" s="2">
        <v>3.652173913043478</v>
      </c>
      <c r="N362" s="2">
        <v>8.4051086956521743</v>
      </c>
      <c r="O362" s="2">
        <v>0.11259338205440521</v>
      </c>
      <c r="P362" s="2">
        <v>1.826086956521739</v>
      </c>
      <c r="Q362" s="2">
        <v>23.564782608695662</v>
      </c>
      <c r="R362" s="2">
        <v>0.23710515631343898</v>
      </c>
      <c r="S362" s="2">
        <v>10.951086956521738</v>
      </c>
      <c r="T362" s="2">
        <v>18.505434782608695</v>
      </c>
      <c r="U362" s="2">
        <v>0</v>
      </c>
      <c r="V362" s="2">
        <v>0.27507105156313438</v>
      </c>
      <c r="W362" s="2">
        <v>13.894021739130435</v>
      </c>
      <c r="X362" s="2">
        <v>19.758152173913043</v>
      </c>
      <c r="Y362" s="2">
        <v>0</v>
      </c>
      <c r="Z362" s="2">
        <v>0.31425091352009743</v>
      </c>
      <c r="AA362" s="2">
        <v>0</v>
      </c>
      <c r="AB362" s="2">
        <v>0</v>
      </c>
      <c r="AC362" s="2">
        <v>0</v>
      </c>
      <c r="AD362" s="2">
        <v>5.4782608695652177</v>
      </c>
      <c r="AE362" s="2">
        <v>0</v>
      </c>
      <c r="AF362" s="2">
        <v>0</v>
      </c>
      <c r="AG362" s="2">
        <v>1.4130434782608696</v>
      </c>
      <c r="AH362" t="s">
        <v>853</v>
      </c>
      <c r="AI362">
        <v>9</v>
      </c>
    </row>
    <row r="363" spans="1:35" x14ac:dyDescent="0.25">
      <c r="A363" t="s">
        <v>2660</v>
      </c>
      <c r="B363" t="s">
        <v>1533</v>
      </c>
      <c r="C363" t="s">
        <v>2461</v>
      </c>
      <c r="D363" t="s">
        <v>2603</v>
      </c>
      <c r="E363" s="2">
        <v>273.33695652173913</v>
      </c>
      <c r="F363" s="2">
        <v>5.6521739130434785</v>
      </c>
      <c r="G363" s="2">
        <v>1.0434782608695652</v>
      </c>
      <c r="H363" s="2">
        <v>2.0407608695652173</v>
      </c>
      <c r="I363" s="2">
        <v>2.2608695652173911</v>
      </c>
      <c r="J363" s="2">
        <v>0</v>
      </c>
      <c r="K363" s="2">
        <v>0</v>
      </c>
      <c r="L363" s="2">
        <v>3.1723913043478249</v>
      </c>
      <c r="M363" s="2">
        <v>5.3403260869565212</v>
      </c>
      <c r="N363" s="2">
        <v>10.081413043478261</v>
      </c>
      <c r="O363" s="2">
        <v>5.6420248936254823E-2</v>
      </c>
      <c r="P363" s="2">
        <v>0</v>
      </c>
      <c r="Q363" s="2">
        <v>3.2292391304347818</v>
      </c>
      <c r="R363" s="2">
        <v>1.1814132898556486E-2</v>
      </c>
      <c r="S363" s="2">
        <v>14.956521739130435</v>
      </c>
      <c r="T363" s="2">
        <v>24.232717391304352</v>
      </c>
      <c r="U363" s="2">
        <v>0</v>
      </c>
      <c r="V363" s="2">
        <v>0.1433733646160576</v>
      </c>
      <c r="W363" s="2">
        <v>21.875434782608686</v>
      </c>
      <c r="X363" s="2">
        <v>15.860652173913047</v>
      </c>
      <c r="Y363" s="2">
        <v>0.2608695652173913</v>
      </c>
      <c r="Z363" s="2">
        <v>0.13901141289219388</v>
      </c>
      <c r="AA363" s="2">
        <v>0</v>
      </c>
      <c r="AB363" s="2">
        <v>0</v>
      </c>
      <c r="AC363" s="2">
        <v>0</v>
      </c>
      <c r="AD363" s="2">
        <v>0</v>
      </c>
      <c r="AE363" s="2">
        <v>0</v>
      </c>
      <c r="AF363" s="2">
        <v>0</v>
      </c>
      <c r="AG363" s="2">
        <v>0.78260869565217395</v>
      </c>
      <c r="AH363" t="s">
        <v>399</v>
      </c>
      <c r="AI363">
        <v>9</v>
      </c>
    </row>
    <row r="364" spans="1:35" x14ac:dyDescent="0.25">
      <c r="A364" t="s">
        <v>2660</v>
      </c>
      <c r="B364" t="s">
        <v>2070</v>
      </c>
      <c r="C364" t="s">
        <v>2270</v>
      </c>
      <c r="D364" t="s">
        <v>2603</v>
      </c>
      <c r="E364" s="2">
        <v>37.576086956521742</v>
      </c>
      <c r="F364" s="2">
        <v>4.4565217391304346</v>
      </c>
      <c r="G364" s="2">
        <v>0</v>
      </c>
      <c r="H364" s="2">
        <v>0</v>
      </c>
      <c r="I364" s="2">
        <v>0</v>
      </c>
      <c r="J364" s="2">
        <v>0</v>
      </c>
      <c r="K364" s="2">
        <v>0</v>
      </c>
      <c r="L364" s="2">
        <v>1.138586956521739</v>
      </c>
      <c r="M364" s="2">
        <v>5.376304347826089</v>
      </c>
      <c r="N364" s="2">
        <v>0</v>
      </c>
      <c r="O364" s="2">
        <v>0.14307781313277412</v>
      </c>
      <c r="P364" s="2">
        <v>5.5368478260869605</v>
      </c>
      <c r="Q364" s="2">
        <v>5.4670652173913075</v>
      </c>
      <c r="R364" s="2">
        <v>0.29284350592999725</v>
      </c>
      <c r="S364" s="2">
        <v>0</v>
      </c>
      <c r="T364" s="2">
        <v>3.9986956521739132</v>
      </c>
      <c r="U364" s="2">
        <v>0</v>
      </c>
      <c r="V364" s="2">
        <v>0.10641596760196702</v>
      </c>
      <c r="W364" s="2">
        <v>4.9184782608695654</v>
      </c>
      <c r="X364" s="2">
        <v>5.1022826086956545</v>
      </c>
      <c r="Y364" s="2">
        <v>0</v>
      </c>
      <c r="Z364" s="2">
        <v>0.26667920161990166</v>
      </c>
      <c r="AA364" s="2">
        <v>0</v>
      </c>
      <c r="AB364" s="2">
        <v>0</v>
      </c>
      <c r="AC364" s="2">
        <v>0</v>
      </c>
      <c r="AD364" s="2">
        <v>0</v>
      </c>
      <c r="AE364" s="2">
        <v>0</v>
      </c>
      <c r="AF364" s="2">
        <v>0</v>
      </c>
      <c r="AG364" s="2">
        <v>0</v>
      </c>
      <c r="AH364" t="s">
        <v>933</v>
      </c>
      <c r="AI364">
        <v>9</v>
      </c>
    </row>
    <row r="365" spans="1:35" x14ac:dyDescent="0.25">
      <c r="A365" t="s">
        <v>2660</v>
      </c>
      <c r="B365" t="s">
        <v>1658</v>
      </c>
      <c r="C365" t="s">
        <v>2270</v>
      </c>
      <c r="D365" t="s">
        <v>2603</v>
      </c>
      <c r="E365" s="2">
        <v>82.75</v>
      </c>
      <c r="F365" s="2">
        <v>11.217391304347826</v>
      </c>
      <c r="G365" s="2">
        <v>0</v>
      </c>
      <c r="H365" s="2">
        <v>0</v>
      </c>
      <c r="I365" s="2">
        <v>52.702934782608693</v>
      </c>
      <c r="J365" s="2">
        <v>0</v>
      </c>
      <c r="K365" s="2">
        <v>0</v>
      </c>
      <c r="L365" s="2">
        <v>0</v>
      </c>
      <c r="M365" s="2">
        <v>5.7391304347826084</v>
      </c>
      <c r="N365" s="2">
        <v>0</v>
      </c>
      <c r="O365" s="2">
        <v>6.9355050571391033E-2</v>
      </c>
      <c r="P365" s="2">
        <v>11.492826086956523</v>
      </c>
      <c r="Q365" s="2">
        <v>0</v>
      </c>
      <c r="R365" s="2">
        <v>0.13888611585445948</v>
      </c>
      <c r="S365" s="2">
        <v>0</v>
      </c>
      <c r="T365" s="2">
        <v>0</v>
      </c>
      <c r="U365" s="2">
        <v>0</v>
      </c>
      <c r="V365" s="2">
        <v>0</v>
      </c>
      <c r="W365" s="2">
        <v>0</v>
      </c>
      <c r="X365" s="2">
        <v>0</v>
      </c>
      <c r="Y365" s="2">
        <v>0</v>
      </c>
      <c r="Z365" s="2">
        <v>0</v>
      </c>
      <c r="AA365" s="2">
        <v>0</v>
      </c>
      <c r="AB365" s="2">
        <v>0</v>
      </c>
      <c r="AC365" s="2">
        <v>0</v>
      </c>
      <c r="AD365" s="2">
        <v>0</v>
      </c>
      <c r="AE365" s="2">
        <v>0</v>
      </c>
      <c r="AF365" s="2">
        <v>0</v>
      </c>
      <c r="AG365" s="2">
        <v>0</v>
      </c>
      <c r="AH365" t="s">
        <v>524</v>
      </c>
      <c r="AI365">
        <v>9</v>
      </c>
    </row>
    <row r="366" spans="1:35" x14ac:dyDescent="0.25">
      <c r="A366" t="s">
        <v>2660</v>
      </c>
      <c r="B366" t="s">
        <v>2014</v>
      </c>
      <c r="C366" t="s">
        <v>2409</v>
      </c>
      <c r="D366" t="s">
        <v>2608</v>
      </c>
      <c r="E366" s="2">
        <v>90.956521739130437</v>
      </c>
      <c r="F366" s="2">
        <v>5.7391304347826084</v>
      </c>
      <c r="G366" s="2">
        <v>0</v>
      </c>
      <c r="H366" s="2">
        <v>0</v>
      </c>
      <c r="I366" s="2">
        <v>0</v>
      </c>
      <c r="J366" s="2">
        <v>0</v>
      </c>
      <c r="K366" s="2">
        <v>0</v>
      </c>
      <c r="L366" s="2">
        <v>0</v>
      </c>
      <c r="M366" s="2">
        <v>0</v>
      </c>
      <c r="N366" s="2">
        <v>23.706413043478257</v>
      </c>
      <c r="O366" s="2">
        <v>0.26063456022944548</v>
      </c>
      <c r="P366" s="2">
        <v>5.4782608695652177</v>
      </c>
      <c r="Q366" s="2">
        <v>8.5836956521739136</v>
      </c>
      <c r="R366" s="2">
        <v>0.1546008604206501</v>
      </c>
      <c r="S366" s="2">
        <v>21.780760869565221</v>
      </c>
      <c r="T366" s="2">
        <v>27.597608695652173</v>
      </c>
      <c r="U366" s="2">
        <v>3.9047826086956516</v>
      </c>
      <c r="V366" s="2">
        <v>0.58580903441682608</v>
      </c>
      <c r="W366" s="2">
        <v>21.932608695652174</v>
      </c>
      <c r="X366" s="2">
        <v>26.827173913043481</v>
      </c>
      <c r="Y366" s="2">
        <v>7.4325000000000037</v>
      </c>
      <c r="Z366" s="2">
        <v>0.61779278202676879</v>
      </c>
      <c r="AA366" s="2">
        <v>0</v>
      </c>
      <c r="AB366" s="2">
        <v>0</v>
      </c>
      <c r="AC366" s="2">
        <v>0</v>
      </c>
      <c r="AD366" s="2">
        <v>0</v>
      </c>
      <c r="AE366" s="2">
        <v>0</v>
      </c>
      <c r="AF366" s="2">
        <v>0</v>
      </c>
      <c r="AG366" s="2">
        <v>0</v>
      </c>
      <c r="AH366" t="s">
        <v>876</v>
      </c>
      <c r="AI366">
        <v>9</v>
      </c>
    </row>
    <row r="367" spans="1:35" x14ac:dyDescent="0.25">
      <c r="A367" t="s">
        <v>2660</v>
      </c>
      <c r="B367" t="s">
        <v>1877</v>
      </c>
      <c r="C367" t="s">
        <v>2392</v>
      </c>
      <c r="D367" t="s">
        <v>2634</v>
      </c>
      <c r="E367" s="2">
        <v>22.804347826086957</v>
      </c>
      <c r="F367" s="2">
        <v>4.6956521739130439</v>
      </c>
      <c r="G367" s="2">
        <v>0.63043478260869568</v>
      </c>
      <c r="H367" s="2">
        <v>0.2608695652173913</v>
      </c>
      <c r="I367" s="2">
        <v>2.4184782608695654</v>
      </c>
      <c r="J367" s="2">
        <v>0</v>
      </c>
      <c r="K367" s="2">
        <v>0</v>
      </c>
      <c r="L367" s="2">
        <v>2.9176086956521736</v>
      </c>
      <c r="M367" s="2">
        <v>0</v>
      </c>
      <c r="N367" s="2">
        <v>5.1413043478260869</v>
      </c>
      <c r="O367" s="2">
        <v>0.22545281220209723</v>
      </c>
      <c r="P367" s="2">
        <v>0</v>
      </c>
      <c r="Q367" s="2">
        <v>9.1684782608695645</v>
      </c>
      <c r="R367" s="2">
        <v>0.40204957102001904</v>
      </c>
      <c r="S367" s="2">
        <v>3.4248913043478257</v>
      </c>
      <c r="T367" s="2">
        <v>2.758260869565218</v>
      </c>
      <c r="U367" s="2">
        <v>0</v>
      </c>
      <c r="V367" s="2">
        <v>0.271139180171592</v>
      </c>
      <c r="W367" s="2">
        <v>1.9423913043478256</v>
      </c>
      <c r="X367" s="2">
        <v>5.9196739130434812</v>
      </c>
      <c r="Y367" s="2">
        <v>0</v>
      </c>
      <c r="Z367" s="2">
        <v>0.34476167778836997</v>
      </c>
      <c r="AA367" s="2">
        <v>0</v>
      </c>
      <c r="AB367" s="2">
        <v>0</v>
      </c>
      <c r="AC367" s="2">
        <v>0</v>
      </c>
      <c r="AD367" s="2">
        <v>0</v>
      </c>
      <c r="AE367" s="2">
        <v>0</v>
      </c>
      <c r="AF367" s="2">
        <v>0</v>
      </c>
      <c r="AG367" s="2">
        <v>0</v>
      </c>
      <c r="AH367" t="s">
        <v>736</v>
      </c>
      <c r="AI367">
        <v>9</v>
      </c>
    </row>
    <row r="368" spans="1:35" x14ac:dyDescent="0.25">
      <c r="A368" t="s">
        <v>2660</v>
      </c>
      <c r="B368" t="s">
        <v>1697</v>
      </c>
      <c r="C368" t="s">
        <v>2394</v>
      </c>
      <c r="D368" t="s">
        <v>2601</v>
      </c>
      <c r="E368" s="2">
        <v>119.02173913043478</v>
      </c>
      <c r="F368" s="2">
        <v>4.6739130434782608</v>
      </c>
      <c r="G368" s="2">
        <v>0.97826086956521741</v>
      </c>
      <c r="H368" s="2">
        <v>0.65217391304347827</v>
      </c>
      <c r="I368" s="2">
        <v>1.5815217391304348</v>
      </c>
      <c r="J368" s="2">
        <v>0</v>
      </c>
      <c r="K368" s="2">
        <v>0</v>
      </c>
      <c r="L368" s="2">
        <v>3.6891304347826077</v>
      </c>
      <c r="M368" s="2">
        <v>5.978260869565216</v>
      </c>
      <c r="N368" s="2">
        <v>11.017934782608698</v>
      </c>
      <c r="O368" s="2">
        <v>0.14279908675799088</v>
      </c>
      <c r="P368" s="2">
        <v>5.5</v>
      </c>
      <c r="Q368" s="2">
        <v>16.861413043478262</v>
      </c>
      <c r="R368" s="2">
        <v>0.18787671232876713</v>
      </c>
      <c r="S368" s="2">
        <v>13.127173913043482</v>
      </c>
      <c r="T368" s="2">
        <v>0</v>
      </c>
      <c r="U368" s="2">
        <v>0</v>
      </c>
      <c r="V368" s="2">
        <v>0.11029223744292241</v>
      </c>
      <c r="W368" s="2">
        <v>5.5847826086956518</v>
      </c>
      <c r="X368" s="2">
        <v>8.3206521739130412</v>
      </c>
      <c r="Y368" s="2">
        <v>0</v>
      </c>
      <c r="Z368" s="2">
        <v>0.11683105022831049</v>
      </c>
      <c r="AA368" s="2">
        <v>0</v>
      </c>
      <c r="AB368" s="2">
        <v>0</v>
      </c>
      <c r="AC368" s="2">
        <v>0</v>
      </c>
      <c r="AD368" s="2">
        <v>0</v>
      </c>
      <c r="AE368" s="2">
        <v>0</v>
      </c>
      <c r="AF368" s="2">
        <v>0</v>
      </c>
      <c r="AG368" s="2">
        <v>0.64782608695652177</v>
      </c>
      <c r="AH368" t="s">
        <v>563</v>
      </c>
      <c r="AI368">
        <v>9</v>
      </c>
    </row>
    <row r="369" spans="1:35" x14ac:dyDescent="0.25">
      <c r="A369" t="s">
        <v>2660</v>
      </c>
      <c r="B369" t="s">
        <v>1593</v>
      </c>
      <c r="C369" t="s">
        <v>2355</v>
      </c>
      <c r="D369" t="s">
        <v>2605</v>
      </c>
      <c r="E369" s="2">
        <v>82.326086956521735</v>
      </c>
      <c r="F369" s="2">
        <v>5.7391304347826084</v>
      </c>
      <c r="G369" s="2">
        <v>0</v>
      </c>
      <c r="H369" s="2">
        <v>0</v>
      </c>
      <c r="I369" s="2">
        <v>0.67793478260869555</v>
      </c>
      <c r="J369" s="2">
        <v>0</v>
      </c>
      <c r="K369" s="2">
        <v>0</v>
      </c>
      <c r="L369" s="2">
        <v>5.8517391304347823</v>
      </c>
      <c r="M369" s="2">
        <v>0</v>
      </c>
      <c r="N369" s="2">
        <v>16.421086956521741</v>
      </c>
      <c r="O369" s="2">
        <v>0.19946395563770797</v>
      </c>
      <c r="P369" s="2">
        <v>5.5195652173913041</v>
      </c>
      <c r="Q369" s="2">
        <v>7.3920652173913046</v>
      </c>
      <c r="R369" s="2">
        <v>0.15683522577237921</v>
      </c>
      <c r="S369" s="2">
        <v>3.8016304347826089</v>
      </c>
      <c r="T369" s="2">
        <v>8.0385869565217369</v>
      </c>
      <c r="U369" s="2">
        <v>0</v>
      </c>
      <c r="V369" s="2">
        <v>0.14382096646421968</v>
      </c>
      <c r="W369" s="2">
        <v>10.18347826086957</v>
      </c>
      <c r="X369" s="2">
        <v>7.0253260869565208</v>
      </c>
      <c r="Y369" s="2">
        <v>0</v>
      </c>
      <c r="Z369" s="2">
        <v>0.20903221547399004</v>
      </c>
      <c r="AA369" s="2">
        <v>0</v>
      </c>
      <c r="AB369" s="2">
        <v>0</v>
      </c>
      <c r="AC369" s="2">
        <v>0</v>
      </c>
      <c r="AD369" s="2">
        <v>0</v>
      </c>
      <c r="AE369" s="2">
        <v>48.335326086956513</v>
      </c>
      <c r="AF369" s="2">
        <v>0</v>
      </c>
      <c r="AG369" s="2">
        <v>0</v>
      </c>
      <c r="AH369" t="s">
        <v>459</v>
      </c>
      <c r="AI369">
        <v>9</v>
      </c>
    </row>
    <row r="370" spans="1:35" x14ac:dyDescent="0.25">
      <c r="A370" t="s">
        <v>2660</v>
      </c>
      <c r="B370" t="s">
        <v>2185</v>
      </c>
      <c r="C370" t="s">
        <v>2463</v>
      </c>
      <c r="D370" t="s">
        <v>2603</v>
      </c>
      <c r="E370" s="2">
        <v>102.03260869565217</v>
      </c>
      <c r="F370" s="2">
        <v>0.95652173913043481</v>
      </c>
      <c r="G370" s="2">
        <v>0</v>
      </c>
      <c r="H370" s="2">
        <v>0.2608695652173913</v>
      </c>
      <c r="I370" s="2">
        <v>0</v>
      </c>
      <c r="J370" s="2">
        <v>0</v>
      </c>
      <c r="K370" s="2">
        <v>0</v>
      </c>
      <c r="L370" s="2">
        <v>6.77163043478261</v>
      </c>
      <c r="M370" s="2">
        <v>5.5130434782608697</v>
      </c>
      <c r="N370" s="2">
        <v>9.2389130434782665</v>
      </c>
      <c r="O370" s="2">
        <v>0.1445808032385214</v>
      </c>
      <c r="P370" s="2">
        <v>5.565543478260869</v>
      </c>
      <c r="Q370" s="2">
        <v>9.6334782608695679</v>
      </c>
      <c r="R370" s="2">
        <v>0.14896239480132101</v>
      </c>
      <c r="S370" s="2">
        <v>11.114999999999998</v>
      </c>
      <c r="T370" s="2">
        <v>2.8316304347826087</v>
      </c>
      <c r="U370" s="2">
        <v>0</v>
      </c>
      <c r="V370" s="2">
        <v>0.13668797272824118</v>
      </c>
      <c r="W370" s="2">
        <v>2.3142391304347827</v>
      </c>
      <c r="X370" s="2">
        <v>6.8781521739130431</v>
      </c>
      <c r="Y370" s="2">
        <v>0</v>
      </c>
      <c r="Z370" s="2">
        <v>9.0092681367849148E-2</v>
      </c>
      <c r="AA370" s="2">
        <v>10.084239130434783</v>
      </c>
      <c r="AB370" s="2">
        <v>0</v>
      </c>
      <c r="AC370" s="2">
        <v>0</v>
      </c>
      <c r="AD370" s="2">
        <v>43.862500000000004</v>
      </c>
      <c r="AE370" s="2">
        <v>51.140543478260874</v>
      </c>
      <c r="AF370" s="2">
        <v>0</v>
      </c>
      <c r="AG370" s="2">
        <v>0</v>
      </c>
      <c r="AH370" t="s">
        <v>1053</v>
      </c>
      <c r="AI370">
        <v>9</v>
      </c>
    </row>
    <row r="371" spans="1:35" x14ac:dyDescent="0.25">
      <c r="A371" t="s">
        <v>2660</v>
      </c>
      <c r="B371" t="s">
        <v>1788</v>
      </c>
      <c r="C371" t="s">
        <v>2331</v>
      </c>
      <c r="D371" t="s">
        <v>2603</v>
      </c>
      <c r="E371" s="2">
        <v>45.260869565217391</v>
      </c>
      <c r="F371" s="2">
        <v>5.5652173913043477</v>
      </c>
      <c r="G371" s="2">
        <v>9.2391304347826081E-2</v>
      </c>
      <c r="H371" s="2">
        <v>0</v>
      </c>
      <c r="I371" s="2">
        <v>1.2129347826086956</v>
      </c>
      <c r="J371" s="2">
        <v>0</v>
      </c>
      <c r="K371" s="2">
        <v>0</v>
      </c>
      <c r="L371" s="2">
        <v>0</v>
      </c>
      <c r="M371" s="2">
        <v>5.3415217391304344</v>
      </c>
      <c r="N371" s="2">
        <v>0</v>
      </c>
      <c r="O371" s="2">
        <v>0.11801633045148895</v>
      </c>
      <c r="P371" s="2">
        <v>4.0594565217391301</v>
      </c>
      <c r="Q371" s="2">
        <v>2.7889130434782605</v>
      </c>
      <c r="R371" s="2">
        <v>0.1513088376560999</v>
      </c>
      <c r="S371" s="2">
        <v>0</v>
      </c>
      <c r="T371" s="2">
        <v>0</v>
      </c>
      <c r="U371" s="2">
        <v>0</v>
      </c>
      <c r="V371" s="2">
        <v>0</v>
      </c>
      <c r="W371" s="2">
        <v>0</v>
      </c>
      <c r="X371" s="2">
        <v>0</v>
      </c>
      <c r="Y371" s="2">
        <v>0</v>
      </c>
      <c r="Z371" s="2">
        <v>0</v>
      </c>
      <c r="AA371" s="2">
        <v>0</v>
      </c>
      <c r="AB371" s="2">
        <v>0</v>
      </c>
      <c r="AC371" s="2">
        <v>0</v>
      </c>
      <c r="AD371" s="2">
        <v>0</v>
      </c>
      <c r="AE371" s="2">
        <v>0</v>
      </c>
      <c r="AF371" s="2">
        <v>0</v>
      </c>
      <c r="AG371" s="2">
        <v>0</v>
      </c>
      <c r="AH371" t="s">
        <v>645</v>
      </c>
      <c r="AI371">
        <v>9</v>
      </c>
    </row>
    <row r="372" spans="1:35" x14ac:dyDescent="0.25">
      <c r="A372" t="s">
        <v>2660</v>
      </c>
      <c r="B372" t="s">
        <v>1149</v>
      </c>
      <c r="C372" t="s">
        <v>2287</v>
      </c>
      <c r="D372" t="s">
        <v>2609</v>
      </c>
      <c r="E372" s="2">
        <v>71.010869565217391</v>
      </c>
      <c r="F372" s="2">
        <v>5.7391304347826084</v>
      </c>
      <c r="G372" s="2">
        <v>0.32608695652173914</v>
      </c>
      <c r="H372" s="2">
        <v>0.69565217391304346</v>
      </c>
      <c r="I372" s="2">
        <v>0.68206521739130432</v>
      </c>
      <c r="J372" s="2">
        <v>0</v>
      </c>
      <c r="K372" s="2">
        <v>0</v>
      </c>
      <c r="L372" s="2">
        <v>1.219021739130435</v>
      </c>
      <c r="M372" s="2">
        <v>0</v>
      </c>
      <c r="N372" s="2">
        <v>5.7391304347826084</v>
      </c>
      <c r="O372" s="2">
        <v>8.0820450022960358E-2</v>
      </c>
      <c r="P372" s="2">
        <v>0</v>
      </c>
      <c r="Q372" s="2">
        <v>18.978260869565219</v>
      </c>
      <c r="R372" s="2">
        <v>0.26725853359865304</v>
      </c>
      <c r="S372" s="2">
        <v>9.4330434782608705</v>
      </c>
      <c r="T372" s="2">
        <v>3.6651086956521732</v>
      </c>
      <c r="U372" s="2">
        <v>0</v>
      </c>
      <c r="V372" s="2">
        <v>0.18445277820296954</v>
      </c>
      <c r="W372" s="2">
        <v>11.704673913043477</v>
      </c>
      <c r="X372" s="2">
        <v>5.810326086956521</v>
      </c>
      <c r="Y372" s="2">
        <v>0</v>
      </c>
      <c r="Z372" s="2">
        <v>0.24665238022348074</v>
      </c>
      <c r="AA372" s="2">
        <v>0</v>
      </c>
      <c r="AB372" s="2">
        <v>0</v>
      </c>
      <c r="AC372" s="2">
        <v>0</v>
      </c>
      <c r="AD372" s="2">
        <v>0</v>
      </c>
      <c r="AE372" s="2">
        <v>0</v>
      </c>
      <c r="AF372" s="2">
        <v>0</v>
      </c>
      <c r="AG372" s="2">
        <v>0</v>
      </c>
      <c r="AH372" t="s">
        <v>12</v>
      </c>
      <c r="AI372">
        <v>9</v>
      </c>
    </row>
    <row r="373" spans="1:35" x14ac:dyDescent="0.25">
      <c r="A373" t="s">
        <v>2660</v>
      </c>
      <c r="B373" t="s">
        <v>2173</v>
      </c>
      <c r="C373" t="s">
        <v>2404</v>
      </c>
      <c r="D373" t="s">
        <v>2619</v>
      </c>
      <c r="E373" s="2">
        <v>93.467391304347828</v>
      </c>
      <c r="F373" s="2">
        <v>5.1304347826086953</v>
      </c>
      <c r="G373" s="2">
        <v>0</v>
      </c>
      <c r="H373" s="2">
        <v>0</v>
      </c>
      <c r="I373" s="2">
        <v>4.9789130434782596</v>
      </c>
      <c r="J373" s="2">
        <v>0</v>
      </c>
      <c r="K373" s="2">
        <v>0</v>
      </c>
      <c r="L373" s="2">
        <v>0.87445652173913047</v>
      </c>
      <c r="M373" s="2">
        <v>5.5652173913043477</v>
      </c>
      <c r="N373" s="2">
        <v>4.9252173913043462</v>
      </c>
      <c r="O373" s="2">
        <v>0.11223630654727293</v>
      </c>
      <c r="P373" s="2">
        <v>10.671086956521741</v>
      </c>
      <c r="Q373" s="2">
        <v>4.7870652173913051</v>
      </c>
      <c r="R373" s="2">
        <v>0.16538550994301665</v>
      </c>
      <c r="S373" s="2">
        <v>11.415434782608695</v>
      </c>
      <c r="T373" s="2">
        <v>13.007065217391302</v>
      </c>
      <c r="U373" s="2">
        <v>0</v>
      </c>
      <c r="V373" s="2">
        <v>0.26129433655076173</v>
      </c>
      <c r="W373" s="2">
        <v>14.40434782608696</v>
      </c>
      <c r="X373" s="2">
        <v>11.216521739130435</v>
      </c>
      <c r="Y373" s="2">
        <v>0</v>
      </c>
      <c r="Z373" s="2">
        <v>0.27411559483660897</v>
      </c>
      <c r="AA373" s="2">
        <v>0</v>
      </c>
      <c r="AB373" s="2">
        <v>0</v>
      </c>
      <c r="AC373" s="2">
        <v>0</v>
      </c>
      <c r="AD373" s="2">
        <v>0</v>
      </c>
      <c r="AE373" s="2">
        <v>0</v>
      </c>
      <c r="AF373" s="2">
        <v>0</v>
      </c>
      <c r="AG373" s="2">
        <v>0</v>
      </c>
      <c r="AH373" t="s">
        <v>1041</v>
      </c>
      <c r="AI373">
        <v>9</v>
      </c>
    </row>
    <row r="374" spans="1:35" x14ac:dyDescent="0.25">
      <c r="A374" t="s">
        <v>2660</v>
      </c>
      <c r="B374" t="s">
        <v>1750</v>
      </c>
      <c r="C374" t="s">
        <v>2505</v>
      </c>
      <c r="D374" t="s">
        <v>2624</v>
      </c>
      <c r="E374" s="2">
        <v>28.945652173913043</v>
      </c>
      <c r="F374" s="2">
        <v>5.6086956521739131</v>
      </c>
      <c r="G374" s="2">
        <v>1.0869565217391304E-2</v>
      </c>
      <c r="H374" s="2">
        <v>0.19347826086956524</v>
      </c>
      <c r="I374" s="2">
        <v>0.25543478260869568</v>
      </c>
      <c r="J374" s="2">
        <v>0</v>
      </c>
      <c r="K374" s="2">
        <v>0</v>
      </c>
      <c r="L374" s="2">
        <v>0</v>
      </c>
      <c r="M374" s="2">
        <v>0</v>
      </c>
      <c r="N374" s="2">
        <v>4.8988043478260872</v>
      </c>
      <c r="O374" s="2">
        <v>0.16924145700337967</v>
      </c>
      <c r="P374" s="2">
        <v>5.022608695652174</v>
      </c>
      <c r="Q374" s="2">
        <v>18.251630434782609</v>
      </c>
      <c r="R374" s="2">
        <v>0.80406684190762301</v>
      </c>
      <c r="S374" s="2">
        <v>0</v>
      </c>
      <c r="T374" s="2">
        <v>0</v>
      </c>
      <c r="U374" s="2">
        <v>0</v>
      </c>
      <c r="V374" s="2">
        <v>0</v>
      </c>
      <c r="W374" s="2">
        <v>0</v>
      </c>
      <c r="X374" s="2">
        <v>0</v>
      </c>
      <c r="Y374" s="2">
        <v>0</v>
      </c>
      <c r="Z374" s="2">
        <v>0</v>
      </c>
      <c r="AA374" s="2">
        <v>0</v>
      </c>
      <c r="AB374" s="2">
        <v>0</v>
      </c>
      <c r="AC374" s="2">
        <v>0</v>
      </c>
      <c r="AD374" s="2">
        <v>0</v>
      </c>
      <c r="AE374" s="2">
        <v>0</v>
      </c>
      <c r="AF374" s="2">
        <v>0</v>
      </c>
      <c r="AG374" s="2">
        <v>0</v>
      </c>
      <c r="AH374" t="s">
        <v>617</v>
      </c>
      <c r="AI374">
        <v>9</v>
      </c>
    </row>
    <row r="375" spans="1:35" x14ac:dyDescent="0.25">
      <c r="A375" t="s">
        <v>2660</v>
      </c>
      <c r="B375" t="s">
        <v>2015</v>
      </c>
      <c r="C375" t="s">
        <v>2359</v>
      </c>
      <c r="D375" t="s">
        <v>2621</v>
      </c>
      <c r="E375" s="2">
        <v>100.14130434782609</v>
      </c>
      <c r="F375" s="2">
        <v>5.2173913043478262</v>
      </c>
      <c r="G375" s="2">
        <v>0</v>
      </c>
      <c r="H375" s="2">
        <v>0</v>
      </c>
      <c r="I375" s="2">
        <v>4.6069565217391313</v>
      </c>
      <c r="J375" s="2">
        <v>0</v>
      </c>
      <c r="K375" s="2">
        <v>0</v>
      </c>
      <c r="L375" s="2">
        <v>2.4566304347826087</v>
      </c>
      <c r="M375" s="2">
        <v>4.5217391304347823</v>
      </c>
      <c r="N375" s="2">
        <v>5.694673913043478</v>
      </c>
      <c r="O375" s="2">
        <v>0.10201997177900791</v>
      </c>
      <c r="P375" s="2">
        <v>5.4782608695652177</v>
      </c>
      <c r="Q375" s="2">
        <v>12.397717391304347</v>
      </c>
      <c r="R375" s="2">
        <v>0.17850754368826657</v>
      </c>
      <c r="S375" s="2">
        <v>20.979130434782611</v>
      </c>
      <c r="T375" s="2">
        <v>13.478260869565215</v>
      </c>
      <c r="U375" s="2">
        <v>0</v>
      </c>
      <c r="V375" s="2">
        <v>0.34408770215999124</v>
      </c>
      <c r="W375" s="2">
        <v>15.356956521739134</v>
      </c>
      <c r="X375" s="2">
        <v>20.688804347826089</v>
      </c>
      <c r="Y375" s="2">
        <v>6.0542391304347811</v>
      </c>
      <c r="Z375" s="2">
        <v>0.42040594811679149</v>
      </c>
      <c r="AA375" s="2">
        <v>0</v>
      </c>
      <c r="AB375" s="2">
        <v>0</v>
      </c>
      <c r="AC375" s="2">
        <v>0</v>
      </c>
      <c r="AD375" s="2">
        <v>0</v>
      </c>
      <c r="AE375" s="2">
        <v>0</v>
      </c>
      <c r="AF375" s="2">
        <v>0</v>
      </c>
      <c r="AG375" s="2">
        <v>0</v>
      </c>
      <c r="AH375" t="s">
        <v>877</v>
      </c>
      <c r="AI375">
        <v>9</v>
      </c>
    </row>
    <row r="376" spans="1:35" x14ac:dyDescent="0.25">
      <c r="A376" t="s">
        <v>2660</v>
      </c>
      <c r="B376" t="s">
        <v>1585</v>
      </c>
      <c r="C376" t="s">
        <v>2315</v>
      </c>
      <c r="D376" t="s">
        <v>2603</v>
      </c>
      <c r="E376" s="2">
        <v>37.293478260869563</v>
      </c>
      <c r="F376" s="2">
        <v>11.478260869565217</v>
      </c>
      <c r="G376" s="2">
        <v>0.34782608695652173</v>
      </c>
      <c r="H376" s="2">
        <v>0.32608695652173914</v>
      </c>
      <c r="I376" s="2">
        <v>0.47826086956521741</v>
      </c>
      <c r="J376" s="2">
        <v>0</v>
      </c>
      <c r="K376" s="2">
        <v>0</v>
      </c>
      <c r="L376" s="2">
        <v>3.354565217391305</v>
      </c>
      <c r="M376" s="2">
        <v>5.434782608695652E-2</v>
      </c>
      <c r="N376" s="2">
        <v>8.1753260869565221</v>
      </c>
      <c r="O376" s="2">
        <v>0.22067327309822213</v>
      </c>
      <c r="P376" s="2">
        <v>2.3063043478260865</v>
      </c>
      <c r="Q376" s="2">
        <v>10.333369565217394</v>
      </c>
      <c r="R376" s="2">
        <v>0.33892451180413885</v>
      </c>
      <c r="S376" s="2">
        <v>2.4184782608695654</v>
      </c>
      <c r="T376" s="2">
        <v>3.0618478260869564</v>
      </c>
      <c r="U376" s="2">
        <v>0</v>
      </c>
      <c r="V376" s="2">
        <v>0.14695132614398135</v>
      </c>
      <c r="W376" s="2">
        <v>6.9120652173913051</v>
      </c>
      <c r="X376" s="2">
        <v>0</v>
      </c>
      <c r="Y376" s="2">
        <v>0</v>
      </c>
      <c r="Z376" s="2">
        <v>0.1853424657534247</v>
      </c>
      <c r="AA376" s="2">
        <v>0</v>
      </c>
      <c r="AB376" s="2">
        <v>0</v>
      </c>
      <c r="AC376" s="2">
        <v>0</v>
      </c>
      <c r="AD376" s="2">
        <v>0</v>
      </c>
      <c r="AE376" s="2">
        <v>0</v>
      </c>
      <c r="AF376" s="2">
        <v>0</v>
      </c>
      <c r="AG376" s="2">
        <v>0</v>
      </c>
      <c r="AH376" t="s">
        <v>451</v>
      </c>
      <c r="AI376">
        <v>9</v>
      </c>
    </row>
    <row r="377" spans="1:35" x14ac:dyDescent="0.25">
      <c r="A377" t="s">
        <v>2660</v>
      </c>
      <c r="B377" t="s">
        <v>1960</v>
      </c>
      <c r="C377" t="s">
        <v>2292</v>
      </c>
      <c r="D377" t="s">
        <v>2603</v>
      </c>
      <c r="E377" s="2">
        <v>85.467391304347828</v>
      </c>
      <c r="F377" s="2">
        <v>5.7391304347826084</v>
      </c>
      <c r="G377" s="2">
        <v>0.34782608695652173</v>
      </c>
      <c r="H377" s="2">
        <v>0.52173913043478259</v>
      </c>
      <c r="I377" s="2">
        <v>1.8206521739130435</v>
      </c>
      <c r="J377" s="2">
        <v>0</v>
      </c>
      <c r="K377" s="2">
        <v>0.10054347826086957</v>
      </c>
      <c r="L377" s="2">
        <v>1.0996739130434783</v>
      </c>
      <c r="M377" s="2">
        <v>5.3043478260869561</v>
      </c>
      <c r="N377" s="2">
        <v>5.0604347826086959</v>
      </c>
      <c r="O377" s="2">
        <v>0.12127177921912756</v>
      </c>
      <c r="P377" s="2">
        <v>5.3043478260869561</v>
      </c>
      <c r="Q377" s="2">
        <v>13.717717391304349</v>
      </c>
      <c r="R377" s="2">
        <v>0.2225651786849803</v>
      </c>
      <c r="S377" s="2">
        <v>2.464673913043478</v>
      </c>
      <c r="T377" s="2">
        <v>9.0533695652173893</v>
      </c>
      <c r="U377" s="2">
        <v>0</v>
      </c>
      <c r="V377" s="2">
        <v>0.13476535673407095</v>
      </c>
      <c r="W377" s="2">
        <v>5.9592391304347823</v>
      </c>
      <c r="X377" s="2">
        <v>5.7136956521739126</v>
      </c>
      <c r="Y377" s="2">
        <v>5.0434782608695654</v>
      </c>
      <c r="Z377" s="2">
        <v>0.19558819788884652</v>
      </c>
      <c r="AA377" s="2">
        <v>0</v>
      </c>
      <c r="AB377" s="2">
        <v>0</v>
      </c>
      <c r="AC377" s="2">
        <v>0</v>
      </c>
      <c r="AD377" s="2">
        <v>0</v>
      </c>
      <c r="AE377" s="2">
        <v>0</v>
      </c>
      <c r="AF377" s="2">
        <v>0</v>
      </c>
      <c r="AG377" s="2">
        <v>0.15217391304347827</v>
      </c>
      <c r="AH377" t="s">
        <v>820</v>
      </c>
      <c r="AI377">
        <v>9</v>
      </c>
    </row>
    <row r="378" spans="1:35" x14ac:dyDescent="0.25">
      <c r="A378" t="s">
        <v>2660</v>
      </c>
      <c r="B378" t="s">
        <v>1650</v>
      </c>
      <c r="C378" t="s">
        <v>2277</v>
      </c>
      <c r="D378" t="s">
        <v>2604</v>
      </c>
      <c r="E378" s="2">
        <v>65.282608695652172</v>
      </c>
      <c r="F378" s="2">
        <v>5.1304347826086953</v>
      </c>
      <c r="G378" s="2">
        <v>8.1521739130434784E-2</v>
      </c>
      <c r="H378" s="2">
        <v>0.61684782608695654</v>
      </c>
      <c r="I378" s="2">
        <v>1.3043478260869565</v>
      </c>
      <c r="J378" s="2">
        <v>0</v>
      </c>
      <c r="K378" s="2">
        <v>0</v>
      </c>
      <c r="L378" s="2">
        <v>6.3352173913043481</v>
      </c>
      <c r="M378" s="2">
        <v>0</v>
      </c>
      <c r="N378" s="2">
        <v>2.3113043478260864</v>
      </c>
      <c r="O378" s="2">
        <v>3.5404595404595396E-2</v>
      </c>
      <c r="P378" s="2">
        <v>0.71630434782608698</v>
      </c>
      <c r="Q378" s="2">
        <v>3.6050000000000004</v>
      </c>
      <c r="R378" s="2">
        <v>6.6193806193806201E-2</v>
      </c>
      <c r="S378" s="2">
        <v>1.5831521739130436</v>
      </c>
      <c r="T378" s="2">
        <v>0</v>
      </c>
      <c r="U378" s="2">
        <v>0</v>
      </c>
      <c r="V378" s="2">
        <v>2.4250749250749253E-2</v>
      </c>
      <c r="W378" s="2">
        <v>6.9635869565217376</v>
      </c>
      <c r="X378" s="2">
        <v>6.5234782608695649</v>
      </c>
      <c r="Y378" s="2">
        <v>0</v>
      </c>
      <c r="Z378" s="2">
        <v>0.20659507159507157</v>
      </c>
      <c r="AA378" s="2">
        <v>0</v>
      </c>
      <c r="AB378" s="2">
        <v>0</v>
      </c>
      <c r="AC378" s="2">
        <v>0</v>
      </c>
      <c r="AD378" s="2">
        <v>0</v>
      </c>
      <c r="AE378" s="2">
        <v>1.375</v>
      </c>
      <c r="AF378" s="2">
        <v>0</v>
      </c>
      <c r="AG378" s="2">
        <v>0</v>
      </c>
      <c r="AH378" t="s">
        <v>516</v>
      </c>
      <c r="AI378">
        <v>9</v>
      </c>
    </row>
    <row r="379" spans="1:35" x14ac:dyDescent="0.25">
      <c r="A379" t="s">
        <v>2660</v>
      </c>
      <c r="B379" t="s">
        <v>1858</v>
      </c>
      <c r="C379" t="s">
        <v>2279</v>
      </c>
      <c r="D379" t="s">
        <v>2603</v>
      </c>
      <c r="E379" s="2">
        <v>88.771739130434781</v>
      </c>
      <c r="F379" s="2">
        <v>13.728586956521738</v>
      </c>
      <c r="G379" s="2">
        <v>0</v>
      </c>
      <c r="H379" s="2">
        <v>0</v>
      </c>
      <c r="I379" s="2">
        <v>0</v>
      </c>
      <c r="J379" s="2">
        <v>0</v>
      </c>
      <c r="K379" s="2">
        <v>0</v>
      </c>
      <c r="L379" s="2">
        <v>2.5114130434782611</v>
      </c>
      <c r="M379" s="2">
        <v>12.156086956521738</v>
      </c>
      <c r="N379" s="2">
        <v>3.6003260869565219</v>
      </c>
      <c r="O379" s="2">
        <v>0.1774935716909514</v>
      </c>
      <c r="P379" s="2">
        <v>0</v>
      </c>
      <c r="Q379" s="2">
        <v>24.752065217391305</v>
      </c>
      <c r="R379" s="2">
        <v>0.27882821109342476</v>
      </c>
      <c r="S379" s="2">
        <v>12.029239130434783</v>
      </c>
      <c r="T379" s="2">
        <v>13.720108695652176</v>
      </c>
      <c r="U379" s="2">
        <v>0</v>
      </c>
      <c r="V379" s="2">
        <v>0.29006244643075796</v>
      </c>
      <c r="W379" s="2">
        <v>9.8514130434782619</v>
      </c>
      <c r="X379" s="2">
        <v>14.85413043478261</v>
      </c>
      <c r="Y379" s="2">
        <v>0</v>
      </c>
      <c r="Z379" s="2">
        <v>0.2783041508509857</v>
      </c>
      <c r="AA379" s="2">
        <v>0</v>
      </c>
      <c r="AB379" s="2">
        <v>0</v>
      </c>
      <c r="AC379" s="2">
        <v>0</v>
      </c>
      <c r="AD379" s="2">
        <v>0</v>
      </c>
      <c r="AE379" s="2">
        <v>0</v>
      </c>
      <c r="AF379" s="2">
        <v>0</v>
      </c>
      <c r="AG379" s="2">
        <v>0</v>
      </c>
      <c r="AH379" t="s">
        <v>716</v>
      </c>
      <c r="AI379">
        <v>9</v>
      </c>
    </row>
    <row r="380" spans="1:35" x14ac:dyDescent="0.25">
      <c r="A380" t="s">
        <v>2660</v>
      </c>
      <c r="B380" t="s">
        <v>1626</v>
      </c>
      <c r="C380" t="s">
        <v>2286</v>
      </c>
      <c r="D380" t="s">
        <v>2603</v>
      </c>
      <c r="E380" s="2">
        <v>121.14130434782609</v>
      </c>
      <c r="F380" s="2">
        <v>5.6521739130434785</v>
      </c>
      <c r="G380" s="2">
        <v>0.29347826086956524</v>
      </c>
      <c r="H380" s="2">
        <v>0.61956521739130432</v>
      </c>
      <c r="I380" s="2">
        <v>1.0434782608695652</v>
      </c>
      <c r="J380" s="2">
        <v>0</v>
      </c>
      <c r="K380" s="2">
        <v>0</v>
      </c>
      <c r="L380" s="2">
        <v>2.8505434782608696</v>
      </c>
      <c r="M380" s="2">
        <v>5.5360869565217374</v>
      </c>
      <c r="N380" s="2">
        <v>13.193913043478263</v>
      </c>
      <c r="O380" s="2">
        <v>0.15461283086585911</v>
      </c>
      <c r="P380" s="2">
        <v>4.5443478260869572</v>
      </c>
      <c r="Q380" s="2">
        <v>39.213586956521752</v>
      </c>
      <c r="R380" s="2">
        <v>0.36121399730821002</v>
      </c>
      <c r="S380" s="2">
        <v>6.4836956521739131</v>
      </c>
      <c r="T380" s="2">
        <v>16.236413043478262</v>
      </c>
      <c r="U380" s="2">
        <v>0</v>
      </c>
      <c r="V380" s="2">
        <v>0.18755047106325706</v>
      </c>
      <c r="W380" s="2">
        <v>9.5326086956521738</v>
      </c>
      <c r="X380" s="2">
        <v>14.168478260869565</v>
      </c>
      <c r="Y380" s="2">
        <v>12.260869565217391</v>
      </c>
      <c r="Z380" s="2">
        <v>0.29685957828622694</v>
      </c>
      <c r="AA380" s="2">
        <v>0</v>
      </c>
      <c r="AB380" s="2">
        <v>0</v>
      </c>
      <c r="AC380" s="2">
        <v>0</v>
      </c>
      <c r="AD380" s="2">
        <v>0</v>
      </c>
      <c r="AE380" s="2">
        <v>0</v>
      </c>
      <c r="AF380" s="2">
        <v>0</v>
      </c>
      <c r="AG380" s="2">
        <v>0</v>
      </c>
      <c r="AH380" t="s">
        <v>492</v>
      </c>
      <c r="AI380">
        <v>9</v>
      </c>
    </row>
    <row r="381" spans="1:35" x14ac:dyDescent="0.25">
      <c r="A381" t="s">
        <v>2660</v>
      </c>
      <c r="B381" t="s">
        <v>1184</v>
      </c>
      <c r="C381" t="s">
        <v>2311</v>
      </c>
      <c r="D381" t="s">
        <v>2602</v>
      </c>
      <c r="E381" s="2">
        <v>46.391304347826086</v>
      </c>
      <c r="F381" s="2">
        <v>45.183043478260871</v>
      </c>
      <c r="G381" s="2">
        <v>0</v>
      </c>
      <c r="H381" s="2">
        <v>0</v>
      </c>
      <c r="I381" s="2">
        <v>12.959347826086958</v>
      </c>
      <c r="J381" s="2">
        <v>0</v>
      </c>
      <c r="K381" s="2">
        <v>0</v>
      </c>
      <c r="L381" s="2">
        <v>0</v>
      </c>
      <c r="M381" s="2">
        <v>0</v>
      </c>
      <c r="N381" s="2">
        <v>0</v>
      </c>
      <c r="O381" s="2">
        <v>0</v>
      </c>
      <c r="P381" s="2">
        <v>0</v>
      </c>
      <c r="Q381" s="2">
        <v>0</v>
      </c>
      <c r="R381" s="2">
        <v>0</v>
      </c>
      <c r="S381" s="2">
        <v>0</v>
      </c>
      <c r="T381" s="2">
        <v>0</v>
      </c>
      <c r="U381" s="2">
        <v>0</v>
      </c>
      <c r="V381" s="2">
        <v>0</v>
      </c>
      <c r="W381" s="2">
        <v>0</v>
      </c>
      <c r="X381" s="2">
        <v>0</v>
      </c>
      <c r="Y381" s="2">
        <v>0</v>
      </c>
      <c r="Z381" s="2">
        <v>0</v>
      </c>
      <c r="AA381" s="2">
        <v>0</v>
      </c>
      <c r="AB381" s="2">
        <v>0</v>
      </c>
      <c r="AC381" s="2">
        <v>8.1521739130434784E-2</v>
      </c>
      <c r="AD381" s="2">
        <v>0</v>
      </c>
      <c r="AE381" s="2">
        <v>0</v>
      </c>
      <c r="AF381" s="2">
        <v>0</v>
      </c>
      <c r="AG381" s="2">
        <v>0</v>
      </c>
      <c r="AH381" t="s">
        <v>47</v>
      </c>
      <c r="AI381">
        <v>9</v>
      </c>
    </row>
    <row r="382" spans="1:35" x14ac:dyDescent="0.25">
      <c r="A382" t="s">
        <v>2660</v>
      </c>
      <c r="B382" t="s">
        <v>1682</v>
      </c>
      <c r="C382" t="s">
        <v>2475</v>
      </c>
      <c r="D382" t="s">
        <v>2603</v>
      </c>
      <c r="E382" s="2">
        <v>78.967391304347828</v>
      </c>
      <c r="F382" s="2">
        <v>5.8261956521739133</v>
      </c>
      <c r="G382" s="2">
        <v>0.35869565217391303</v>
      </c>
      <c r="H382" s="2">
        <v>0</v>
      </c>
      <c r="I382" s="2">
        <v>1.0652173913043479</v>
      </c>
      <c r="J382" s="2">
        <v>0</v>
      </c>
      <c r="K382" s="2">
        <v>0</v>
      </c>
      <c r="L382" s="2">
        <v>0.72923913043478261</v>
      </c>
      <c r="M382" s="2">
        <v>4.3478260869565216E-2</v>
      </c>
      <c r="N382" s="2">
        <v>10.767934782608695</v>
      </c>
      <c r="O382" s="2">
        <v>0.13690984170681347</v>
      </c>
      <c r="P382" s="2">
        <v>2.717391304347826E-2</v>
      </c>
      <c r="Q382" s="2">
        <v>20.354130434782604</v>
      </c>
      <c r="R382" s="2">
        <v>0.25809772883688914</v>
      </c>
      <c r="S382" s="2">
        <v>2.7305434782608695</v>
      </c>
      <c r="T382" s="2">
        <v>2.4572826086956523</v>
      </c>
      <c r="U382" s="2">
        <v>0</v>
      </c>
      <c r="V382" s="2">
        <v>6.5695801789401237E-2</v>
      </c>
      <c r="W382" s="2">
        <v>6.3918478260869573</v>
      </c>
      <c r="X382" s="2">
        <v>4.9052173913043484</v>
      </c>
      <c r="Y382" s="2">
        <v>0</v>
      </c>
      <c r="Z382" s="2">
        <v>0.14305987611837581</v>
      </c>
      <c r="AA382" s="2">
        <v>0</v>
      </c>
      <c r="AB382" s="2">
        <v>4.3478260869565216E-2</v>
      </c>
      <c r="AC382" s="2">
        <v>1.4782608695652173</v>
      </c>
      <c r="AD382" s="2">
        <v>0</v>
      </c>
      <c r="AE382" s="2">
        <v>0</v>
      </c>
      <c r="AF382" s="2">
        <v>0</v>
      </c>
      <c r="AG382" s="2">
        <v>0.97826086956521741</v>
      </c>
      <c r="AH382" t="s">
        <v>548</v>
      </c>
      <c r="AI382">
        <v>9</v>
      </c>
    </row>
    <row r="383" spans="1:35" x14ac:dyDescent="0.25">
      <c r="A383" t="s">
        <v>2660</v>
      </c>
      <c r="B383" t="s">
        <v>2231</v>
      </c>
      <c r="C383" t="s">
        <v>2294</v>
      </c>
      <c r="D383" t="s">
        <v>2605</v>
      </c>
      <c r="E383" s="2">
        <v>87.956521739130437</v>
      </c>
      <c r="F383" s="2">
        <v>5.7391304347826084</v>
      </c>
      <c r="G383" s="2">
        <v>0.65217391304347827</v>
      </c>
      <c r="H383" s="2">
        <v>0.2608695652173913</v>
      </c>
      <c r="I383" s="2">
        <v>1.1086956521739131</v>
      </c>
      <c r="J383" s="2">
        <v>0</v>
      </c>
      <c r="K383" s="2">
        <v>0</v>
      </c>
      <c r="L383" s="2">
        <v>5.6530434782608685</v>
      </c>
      <c r="M383" s="2">
        <v>5.7391304347826084</v>
      </c>
      <c r="N383" s="2">
        <v>0</v>
      </c>
      <c r="O383" s="2">
        <v>6.5249629263470083E-2</v>
      </c>
      <c r="P383" s="2">
        <v>5.2576086956521753</v>
      </c>
      <c r="Q383" s="2">
        <v>8.3506521739130477</v>
      </c>
      <c r="R383" s="2">
        <v>0.1547157686604054</v>
      </c>
      <c r="S383" s="2">
        <v>3.972826086956522</v>
      </c>
      <c r="T383" s="2">
        <v>0</v>
      </c>
      <c r="U383" s="2">
        <v>0</v>
      </c>
      <c r="V383" s="2">
        <v>4.5168067226890755E-2</v>
      </c>
      <c r="W383" s="2">
        <v>4.7098913043478259</v>
      </c>
      <c r="X383" s="2">
        <v>9.5520652173913092</v>
      </c>
      <c r="Y383" s="2">
        <v>4.9233695652173921</v>
      </c>
      <c r="Z383" s="2">
        <v>0.2181228373702423</v>
      </c>
      <c r="AA383" s="2">
        <v>0</v>
      </c>
      <c r="AB383" s="2">
        <v>0</v>
      </c>
      <c r="AC383" s="2">
        <v>0</v>
      </c>
      <c r="AD383" s="2">
        <v>0</v>
      </c>
      <c r="AE383" s="2">
        <v>0</v>
      </c>
      <c r="AF383" s="2">
        <v>0</v>
      </c>
      <c r="AG383" s="2">
        <v>0</v>
      </c>
      <c r="AH383" t="s">
        <v>1099</v>
      </c>
      <c r="AI383">
        <v>9</v>
      </c>
    </row>
    <row r="384" spans="1:35" x14ac:dyDescent="0.25">
      <c r="A384" t="s">
        <v>2660</v>
      </c>
      <c r="B384" t="s">
        <v>1269</v>
      </c>
      <c r="C384" t="s">
        <v>2273</v>
      </c>
      <c r="D384" t="s">
        <v>2623</v>
      </c>
      <c r="E384" s="2">
        <v>88.630434782608702</v>
      </c>
      <c r="F384" s="2">
        <v>5.5652173913043477</v>
      </c>
      <c r="G384" s="2">
        <v>0.2608695652173913</v>
      </c>
      <c r="H384" s="2">
        <v>0.13097826086956524</v>
      </c>
      <c r="I384" s="2">
        <v>4.7515217391304345</v>
      </c>
      <c r="J384" s="2">
        <v>0</v>
      </c>
      <c r="K384" s="2">
        <v>0</v>
      </c>
      <c r="L384" s="2">
        <v>1.9557608695652176</v>
      </c>
      <c r="M384" s="2">
        <v>6.6304347826086953</v>
      </c>
      <c r="N384" s="2">
        <v>4.8979347826086972</v>
      </c>
      <c r="O384" s="2">
        <v>0.13007235712533727</v>
      </c>
      <c r="P384" s="2">
        <v>5.14836956521739</v>
      </c>
      <c r="Q384" s="2">
        <v>7.7484782608695637</v>
      </c>
      <c r="R384" s="2">
        <v>0.14551263183713511</v>
      </c>
      <c r="S384" s="2">
        <v>17.153260869565212</v>
      </c>
      <c r="T384" s="2">
        <v>2.0629347826086954</v>
      </c>
      <c r="U384" s="2">
        <v>0</v>
      </c>
      <c r="V384" s="2">
        <v>0.216812607309296</v>
      </c>
      <c r="W384" s="2">
        <v>16.922282608695653</v>
      </c>
      <c r="X384" s="2">
        <v>10.32217391304348</v>
      </c>
      <c r="Y384" s="2">
        <v>4.2393478260869575</v>
      </c>
      <c r="Z384" s="2">
        <v>0.35522565611969581</v>
      </c>
      <c r="AA384" s="2">
        <v>0</v>
      </c>
      <c r="AB384" s="2">
        <v>0</v>
      </c>
      <c r="AC384" s="2">
        <v>0</v>
      </c>
      <c r="AD384" s="2">
        <v>0</v>
      </c>
      <c r="AE384" s="2">
        <v>0</v>
      </c>
      <c r="AF384" s="2">
        <v>0</v>
      </c>
      <c r="AG384" s="2">
        <v>0</v>
      </c>
      <c r="AH384" t="s">
        <v>132</v>
      </c>
      <c r="AI384">
        <v>9</v>
      </c>
    </row>
    <row r="385" spans="1:35" x14ac:dyDescent="0.25">
      <c r="A385" t="s">
        <v>2660</v>
      </c>
      <c r="B385" t="s">
        <v>2079</v>
      </c>
      <c r="C385" t="s">
        <v>2307</v>
      </c>
      <c r="D385" t="s">
        <v>2603</v>
      </c>
      <c r="E385" s="2">
        <v>8.8152173913043477</v>
      </c>
      <c r="F385" s="2">
        <v>0</v>
      </c>
      <c r="G385" s="2">
        <v>0.81521739130434778</v>
      </c>
      <c r="H385" s="2">
        <v>0.52173913043478259</v>
      </c>
      <c r="I385" s="2">
        <v>1.673913043478261</v>
      </c>
      <c r="J385" s="2">
        <v>0</v>
      </c>
      <c r="K385" s="2">
        <v>0</v>
      </c>
      <c r="L385" s="2">
        <v>0</v>
      </c>
      <c r="M385" s="2">
        <v>0.60869565217391308</v>
      </c>
      <c r="N385" s="2">
        <v>0</v>
      </c>
      <c r="O385" s="2">
        <v>6.9050554870530217E-2</v>
      </c>
      <c r="P385" s="2">
        <v>3.6847826086956523</v>
      </c>
      <c r="Q385" s="2">
        <v>0</v>
      </c>
      <c r="R385" s="2">
        <v>0.41800246609124542</v>
      </c>
      <c r="S385" s="2">
        <v>0</v>
      </c>
      <c r="T385" s="2">
        <v>0</v>
      </c>
      <c r="U385" s="2">
        <v>0</v>
      </c>
      <c r="V385" s="2">
        <v>0</v>
      </c>
      <c r="W385" s="2">
        <v>0.46739130434782611</v>
      </c>
      <c r="X385" s="2">
        <v>0</v>
      </c>
      <c r="Y385" s="2">
        <v>0</v>
      </c>
      <c r="Z385" s="2">
        <v>5.3020961775585698E-2</v>
      </c>
      <c r="AA385" s="2">
        <v>0</v>
      </c>
      <c r="AB385" s="2">
        <v>0</v>
      </c>
      <c r="AC385" s="2">
        <v>0</v>
      </c>
      <c r="AD385" s="2">
        <v>0</v>
      </c>
      <c r="AE385" s="2">
        <v>18.233695652173914</v>
      </c>
      <c r="AF385" s="2">
        <v>0</v>
      </c>
      <c r="AG385" s="2">
        <v>0</v>
      </c>
      <c r="AH385" t="s">
        <v>943</v>
      </c>
      <c r="AI385">
        <v>9</v>
      </c>
    </row>
    <row r="386" spans="1:35" x14ac:dyDescent="0.25">
      <c r="A386" t="s">
        <v>2660</v>
      </c>
      <c r="B386" t="s">
        <v>2145</v>
      </c>
      <c r="C386" t="s">
        <v>2325</v>
      </c>
      <c r="D386" t="s">
        <v>2603</v>
      </c>
      <c r="E386" s="2">
        <v>82.032608695652172</v>
      </c>
      <c r="F386" s="2">
        <v>5.5652173913043477</v>
      </c>
      <c r="G386" s="2">
        <v>0</v>
      </c>
      <c r="H386" s="2">
        <v>0</v>
      </c>
      <c r="I386" s="2">
        <v>0</v>
      </c>
      <c r="J386" s="2">
        <v>0</v>
      </c>
      <c r="K386" s="2">
        <v>0</v>
      </c>
      <c r="L386" s="2">
        <v>2.3016304347826089</v>
      </c>
      <c r="M386" s="2">
        <v>0</v>
      </c>
      <c r="N386" s="2">
        <v>4.6918478260869554</v>
      </c>
      <c r="O386" s="2">
        <v>5.719491188551741E-2</v>
      </c>
      <c r="P386" s="2">
        <v>3.8819565217391303</v>
      </c>
      <c r="Q386" s="2">
        <v>15.936739130434779</v>
      </c>
      <c r="R386" s="2">
        <v>0.24159533589505758</v>
      </c>
      <c r="S386" s="2">
        <v>9.9429347826086953</v>
      </c>
      <c r="T386" s="2">
        <v>1.8532608695652173</v>
      </c>
      <c r="U386" s="2">
        <v>1.2146739130434783</v>
      </c>
      <c r="V386" s="2">
        <v>0.15860606863654431</v>
      </c>
      <c r="W386" s="2">
        <v>2.6277173913043477</v>
      </c>
      <c r="X386" s="2">
        <v>4.2989130434782608</v>
      </c>
      <c r="Y386" s="2">
        <v>0</v>
      </c>
      <c r="Z386" s="2">
        <v>8.4437524844308998E-2</v>
      </c>
      <c r="AA386" s="2">
        <v>0</v>
      </c>
      <c r="AB386" s="2">
        <v>0</v>
      </c>
      <c r="AC386" s="2">
        <v>0</v>
      </c>
      <c r="AD386" s="2">
        <v>0</v>
      </c>
      <c r="AE386" s="2">
        <v>0</v>
      </c>
      <c r="AF386" s="2">
        <v>0</v>
      </c>
      <c r="AG386" s="2">
        <v>0</v>
      </c>
      <c r="AH386" t="s">
        <v>1011</v>
      </c>
      <c r="AI386">
        <v>9</v>
      </c>
    </row>
    <row r="387" spans="1:35" x14ac:dyDescent="0.25">
      <c r="A387" t="s">
        <v>2660</v>
      </c>
      <c r="B387" t="s">
        <v>1213</v>
      </c>
      <c r="C387" t="s">
        <v>2280</v>
      </c>
      <c r="D387" t="s">
        <v>2606</v>
      </c>
      <c r="E387" s="2">
        <v>70.858695652173907</v>
      </c>
      <c r="F387" s="2">
        <v>4.2638043478260856</v>
      </c>
      <c r="G387" s="2">
        <v>0.32608695652173914</v>
      </c>
      <c r="H387" s="2">
        <v>0.39369565217391306</v>
      </c>
      <c r="I387" s="2">
        <v>1.0434782608695652</v>
      </c>
      <c r="J387" s="2">
        <v>0</v>
      </c>
      <c r="K387" s="2">
        <v>0</v>
      </c>
      <c r="L387" s="2">
        <v>1.4085869565217388</v>
      </c>
      <c r="M387" s="2">
        <v>0</v>
      </c>
      <c r="N387" s="2">
        <v>4.5160869565217387</v>
      </c>
      <c r="O387" s="2">
        <v>6.3733701487958275E-2</v>
      </c>
      <c r="P387" s="2">
        <v>1.8029347826086957</v>
      </c>
      <c r="Q387" s="2">
        <v>5.7310869565217377</v>
      </c>
      <c r="R387" s="2">
        <v>0.10632458966099094</v>
      </c>
      <c r="S387" s="2">
        <v>4.1393478260869561</v>
      </c>
      <c r="T387" s="2">
        <v>0.46923913043478249</v>
      </c>
      <c r="U387" s="2">
        <v>0</v>
      </c>
      <c r="V387" s="2">
        <v>6.5039116428900146E-2</v>
      </c>
      <c r="W387" s="2">
        <v>5.9701086956521738</v>
      </c>
      <c r="X387" s="2">
        <v>0.31336956521739134</v>
      </c>
      <c r="Y387" s="2">
        <v>0</v>
      </c>
      <c r="Z387" s="2">
        <v>8.8676177327811009E-2</v>
      </c>
      <c r="AA387" s="2">
        <v>0</v>
      </c>
      <c r="AB387" s="2">
        <v>0</v>
      </c>
      <c r="AC387" s="2">
        <v>0</v>
      </c>
      <c r="AD387" s="2">
        <v>0</v>
      </c>
      <c r="AE387" s="2">
        <v>0</v>
      </c>
      <c r="AF387" s="2">
        <v>0</v>
      </c>
      <c r="AG387" s="2">
        <v>0</v>
      </c>
      <c r="AH387" t="s">
        <v>76</v>
      </c>
      <c r="AI387">
        <v>9</v>
      </c>
    </row>
    <row r="388" spans="1:35" x14ac:dyDescent="0.25">
      <c r="A388" t="s">
        <v>2660</v>
      </c>
      <c r="B388" t="s">
        <v>1812</v>
      </c>
      <c r="C388" t="s">
        <v>2528</v>
      </c>
      <c r="D388" t="s">
        <v>2608</v>
      </c>
      <c r="E388" s="2">
        <v>61.282608695652172</v>
      </c>
      <c r="F388" s="2">
        <v>4.9729347826086983</v>
      </c>
      <c r="G388" s="2">
        <v>0.4483695652173913</v>
      </c>
      <c r="H388" s="2">
        <v>0.2608695652173913</v>
      </c>
      <c r="I388" s="2">
        <v>1.0054347826086956</v>
      </c>
      <c r="J388" s="2">
        <v>0</v>
      </c>
      <c r="K388" s="2">
        <v>0</v>
      </c>
      <c r="L388" s="2">
        <v>1.1519565217391301</v>
      </c>
      <c r="M388" s="2">
        <v>5.434782608695652E-2</v>
      </c>
      <c r="N388" s="2">
        <v>5.2669565217391296</v>
      </c>
      <c r="O388" s="2">
        <v>8.6832210003547336E-2</v>
      </c>
      <c r="P388" s="2">
        <v>6.2677173913043456</v>
      </c>
      <c r="Q388" s="2">
        <v>13.722934782608691</v>
      </c>
      <c r="R388" s="2">
        <v>0.32620432777580693</v>
      </c>
      <c r="S388" s="2">
        <v>3.0491304347826089</v>
      </c>
      <c r="T388" s="2">
        <v>2.5905434782608694</v>
      </c>
      <c r="U388" s="2">
        <v>0</v>
      </c>
      <c r="V388" s="2">
        <v>9.2027314650585321E-2</v>
      </c>
      <c r="W388" s="2">
        <v>5.1309782608695658</v>
      </c>
      <c r="X388" s="2">
        <v>1.3343478260869563</v>
      </c>
      <c r="Y388" s="2">
        <v>3.4638043478260871</v>
      </c>
      <c r="Z388" s="2">
        <v>0.16202199361475703</v>
      </c>
      <c r="AA388" s="2">
        <v>5.434782608695652E-2</v>
      </c>
      <c r="AB388" s="2">
        <v>3.2608695652173912E-2</v>
      </c>
      <c r="AC388" s="2">
        <v>0</v>
      </c>
      <c r="AD388" s="2">
        <v>0</v>
      </c>
      <c r="AE388" s="2">
        <v>0</v>
      </c>
      <c r="AF388" s="2">
        <v>0</v>
      </c>
      <c r="AG388" s="2">
        <v>0</v>
      </c>
      <c r="AH388" t="s">
        <v>670</v>
      </c>
      <c r="AI388">
        <v>9</v>
      </c>
    </row>
    <row r="389" spans="1:35" x14ac:dyDescent="0.25">
      <c r="A389" t="s">
        <v>2660</v>
      </c>
      <c r="B389" t="s">
        <v>1575</v>
      </c>
      <c r="C389" t="s">
        <v>2404</v>
      </c>
      <c r="D389" t="s">
        <v>2619</v>
      </c>
      <c r="E389" s="2">
        <v>87.543478260869563</v>
      </c>
      <c r="F389" s="2">
        <v>4.0034782608695654</v>
      </c>
      <c r="G389" s="2">
        <v>0.54347826086956519</v>
      </c>
      <c r="H389" s="2">
        <v>0.2608695652173913</v>
      </c>
      <c r="I389" s="2">
        <v>0.84782608695652173</v>
      </c>
      <c r="J389" s="2">
        <v>0</v>
      </c>
      <c r="K389" s="2">
        <v>0</v>
      </c>
      <c r="L389" s="2">
        <v>1.6209782608695655</v>
      </c>
      <c r="M389" s="2">
        <v>0</v>
      </c>
      <c r="N389" s="2">
        <v>9.9972826086956541</v>
      </c>
      <c r="O389" s="2">
        <v>0.1141979140799603</v>
      </c>
      <c r="P389" s="2">
        <v>5.6530434782608712</v>
      </c>
      <c r="Q389" s="2">
        <v>10.376195652173912</v>
      </c>
      <c r="R389" s="2">
        <v>0.18310032282095853</v>
      </c>
      <c r="S389" s="2">
        <v>7.3281521739130442</v>
      </c>
      <c r="T389" s="2">
        <v>3.5327173913043466</v>
      </c>
      <c r="U389" s="2">
        <v>0</v>
      </c>
      <c r="V389" s="2">
        <v>0.12406257760119195</v>
      </c>
      <c r="W389" s="2">
        <v>9.1916304347826081</v>
      </c>
      <c r="X389" s="2">
        <v>4.5692391304347826</v>
      </c>
      <c r="Y389" s="2">
        <v>2.8594565217391308</v>
      </c>
      <c r="Z389" s="2">
        <v>0.18985224733051898</v>
      </c>
      <c r="AA389" s="2">
        <v>3.2608695652173912E-2</v>
      </c>
      <c r="AB389" s="2">
        <v>3.2608695652173912E-2</v>
      </c>
      <c r="AC389" s="2">
        <v>0</v>
      </c>
      <c r="AD389" s="2">
        <v>0</v>
      </c>
      <c r="AE389" s="2">
        <v>0</v>
      </c>
      <c r="AF389" s="2">
        <v>0</v>
      </c>
      <c r="AG389" s="2">
        <v>0</v>
      </c>
      <c r="AH389" t="s">
        <v>441</v>
      </c>
      <c r="AI389">
        <v>9</v>
      </c>
    </row>
    <row r="390" spans="1:35" x14ac:dyDescent="0.25">
      <c r="A390" t="s">
        <v>2660</v>
      </c>
      <c r="B390" t="s">
        <v>1731</v>
      </c>
      <c r="C390" t="s">
        <v>2501</v>
      </c>
      <c r="D390" t="s">
        <v>2603</v>
      </c>
      <c r="E390" s="2">
        <v>60.652173913043477</v>
      </c>
      <c r="F390" s="2">
        <v>3.9565217391304355</v>
      </c>
      <c r="G390" s="2">
        <v>0.34239130434782611</v>
      </c>
      <c r="H390" s="2">
        <v>0.18478260869565216</v>
      </c>
      <c r="I390" s="2">
        <v>0.15217391304347827</v>
      </c>
      <c r="J390" s="2">
        <v>0</v>
      </c>
      <c r="K390" s="2">
        <v>0</v>
      </c>
      <c r="L390" s="2">
        <v>8.010869565217392E-2</v>
      </c>
      <c r="M390" s="2">
        <v>0</v>
      </c>
      <c r="N390" s="2">
        <v>3.8476086956521756</v>
      </c>
      <c r="O390" s="2">
        <v>6.3437275985663108E-2</v>
      </c>
      <c r="P390" s="2">
        <v>5.1027173913043482</v>
      </c>
      <c r="Q390" s="2">
        <v>3.342717391304348</v>
      </c>
      <c r="R390" s="2">
        <v>0.13924372759856632</v>
      </c>
      <c r="S390" s="2">
        <v>4.1793478260869561</v>
      </c>
      <c r="T390" s="2">
        <v>2.552173913043478</v>
      </c>
      <c r="U390" s="2">
        <v>0</v>
      </c>
      <c r="V390" s="2">
        <v>0.11098566308243726</v>
      </c>
      <c r="W390" s="2">
        <v>4.6161956521739134</v>
      </c>
      <c r="X390" s="2">
        <v>5.2391304347826084</v>
      </c>
      <c r="Y390" s="2">
        <v>0</v>
      </c>
      <c r="Z390" s="2">
        <v>0.16248924731182796</v>
      </c>
      <c r="AA390" s="2">
        <v>3.2608695652173912E-2</v>
      </c>
      <c r="AB390" s="2">
        <v>3.2608695652173912E-2</v>
      </c>
      <c r="AC390" s="2">
        <v>0</v>
      </c>
      <c r="AD390" s="2">
        <v>0</v>
      </c>
      <c r="AE390" s="2">
        <v>0</v>
      </c>
      <c r="AF390" s="2">
        <v>0</v>
      </c>
      <c r="AG390" s="2">
        <v>0</v>
      </c>
      <c r="AH390" t="s">
        <v>597</v>
      </c>
      <c r="AI390">
        <v>9</v>
      </c>
    </row>
    <row r="391" spans="1:35" x14ac:dyDescent="0.25">
      <c r="A391" t="s">
        <v>2660</v>
      </c>
      <c r="B391" t="s">
        <v>2201</v>
      </c>
      <c r="C391" t="s">
        <v>2520</v>
      </c>
      <c r="D391" t="s">
        <v>2623</v>
      </c>
      <c r="E391" s="2">
        <v>29.619565217391305</v>
      </c>
      <c r="F391" s="2">
        <v>6.1172826086956515</v>
      </c>
      <c r="G391" s="2">
        <v>0.28260869565217389</v>
      </c>
      <c r="H391" s="2">
        <v>0.30434782608695654</v>
      </c>
      <c r="I391" s="2">
        <v>0.98510869565217385</v>
      </c>
      <c r="J391" s="2">
        <v>0</v>
      </c>
      <c r="K391" s="2">
        <v>0</v>
      </c>
      <c r="L391" s="2">
        <v>3.2608695652173912E-2</v>
      </c>
      <c r="M391" s="2">
        <v>0</v>
      </c>
      <c r="N391" s="2">
        <v>2.0543478260869565</v>
      </c>
      <c r="O391" s="2">
        <v>6.935779816513761E-2</v>
      </c>
      <c r="P391" s="2">
        <v>4.0840217391304341</v>
      </c>
      <c r="Q391" s="2">
        <v>0</v>
      </c>
      <c r="R391" s="2">
        <v>0.13788256880733943</v>
      </c>
      <c r="S391" s="2">
        <v>0.875</v>
      </c>
      <c r="T391" s="2">
        <v>0</v>
      </c>
      <c r="U391" s="2">
        <v>0</v>
      </c>
      <c r="V391" s="2">
        <v>2.9541284403669724E-2</v>
      </c>
      <c r="W391" s="2">
        <v>0.875</v>
      </c>
      <c r="X391" s="2">
        <v>0</v>
      </c>
      <c r="Y391" s="2">
        <v>0</v>
      </c>
      <c r="Z391" s="2">
        <v>2.9541284403669724E-2</v>
      </c>
      <c r="AA391" s="2">
        <v>0</v>
      </c>
      <c r="AB391" s="2">
        <v>0</v>
      </c>
      <c r="AC391" s="2">
        <v>0</v>
      </c>
      <c r="AD391" s="2">
        <v>0</v>
      </c>
      <c r="AE391" s="2">
        <v>0</v>
      </c>
      <c r="AF391" s="2">
        <v>0</v>
      </c>
      <c r="AG391" s="2">
        <v>0</v>
      </c>
      <c r="AH391" t="s">
        <v>1069</v>
      </c>
      <c r="AI391">
        <v>9</v>
      </c>
    </row>
    <row r="392" spans="1:35" x14ac:dyDescent="0.25">
      <c r="A392" t="s">
        <v>2660</v>
      </c>
      <c r="B392" t="s">
        <v>1730</v>
      </c>
      <c r="C392" t="s">
        <v>2500</v>
      </c>
      <c r="D392" t="s">
        <v>2612</v>
      </c>
      <c r="E392" s="2">
        <v>32.858695652173914</v>
      </c>
      <c r="F392" s="2">
        <v>4.443804347826088</v>
      </c>
      <c r="G392" s="2">
        <v>8.6956521739130432E-2</v>
      </c>
      <c r="H392" s="2">
        <v>0.32608695652173914</v>
      </c>
      <c r="I392" s="2">
        <v>0.50271739130434778</v>
      </c>
      <c r="J392" s="2">
        <v>0</v>
      </c>
      <c r="K392" s="2">
        <v>0</v>
      </c>
      <c r="L392" s="2">
        <v>0</v>
      </c>
      <c r="M392" s="2">
        <v>1.392391304347826</v>
      </c>
      <c r="N392" s="2">
        <v>0</v>
      </c>
      <c r="O392" s="2">
        <v>4.2375124048957984E-2</v>
      </c>
      <c r="P392" s="2">
        <v>0</v>
      </c>
      <c r="Q392" s="2">
        <v>2.9406521739130436</v>
      </c>
      <c r="R392" s="2">
        <v>8.9493880251405894E-2</v>
      </c>
      <c r="S392" s="2">
        <v>1.223586956521739</v>
      </c>
      <c r="T392" s="2">
        <v>1.1359782608695652</v>
      </c>
      <c r="U392" s="2">
        <v>0</v>
      </c>
      <c r="V392" s="2">
        <v>7.180946080052926E-2</v>
      </c>
      <c r="W392" s="2">
        <v>1.445434782608696</v>
      </c>
      <c r="X392" s="2">
        <v>1.2769565217391305</v>
      </c>
      <c r="Y392" s="2">
        <v>0</v>
      </c>
      <c r="Z392" s="2">
        <v>8.2851472047634808E-2</v>
      </c>
      <c r="AA392" s="2">
        <v>0</v>
      </c>
      <c r="AB392" s="2">
        <v>0</v>
      </c>
      <c r="AC392" s="2">
        <v>0</v>
      </c>
      <c r="AD392" s="2">
        <v>0</v>
      </c>
      <c r="AE392" s="2">
        <v>0</v>
      </c>
      <c r="AF392" s="2">
        <v>0</v>
      </c>
      <c r="AG392" s="2">
        <v>0</v>
      </c>
      <c r="AH392" t="s">
        <v>596</v>
      </c>
      <c r="AI392">
        <v>9</v>
      </c>
    </row>
    <row r="393" spans="1:35" x14ac:dyDescent="0.25">
      <c r="A393" t="s">
        <v>2660</v>
      </c>
      <c r="B393" t="s">
        <v>1552</v>
      </c>
      <c r="C393" t="s">
        <v>2270</v>
      </c>
      <c r="D393" t="s">
        <v>2603</v>
      </c>
      <c r="E393" s="2">
        <v>74.75</v>
      </c>
      <c r="F393" s="2">
        <v>5.5652173913043477</v>
      </c>
      <c r="G393" s="2">
        <v>0.2608695652173913</v>
      </c>
      <c r="H393" s="2">
        <v>0.32608695652173914</v>
      </c>
      <c r="I393" s="2">
        <v>1.1304347826086956</v>
      </c>
      <c r="J393" s="2">
        <v>0</v>
      </c>
      <c r="K393" s="2">
        <v>0</v>
      </c>
      <c r="L393" s="2">
        <v>1.4129347826086958</v>
      </c>
      <c r="M393" s="2">
        <v>5.1897826086956531</v>
      </c>
      <c r="N393" s="2">
        <v>11.551413043478261</v>
      </c>
      <c r="O393" s="2">
        <v>0.22396248364112259</v>
      </c>
      <c r="P393" s="2">
        <v>5.3041304347826079</v>
      </c>
      <c r="Q393" s="2">
        <v>25.896739130434781</v>
      </c>
      <c r="R393" s="2">
        <v>0.41740293732732292</v>
      </c>
      <c r="S393" s="2">
        <v>3.9619565217391304</v>
      </c>
      <c r="T393" s="2">
        <v>6.5561956521739146</v>
      </c>
      <c r="U393" s="2">
        <v>0</v>
      </c>
      <c r="V393" s="2">
        <v>0.14071106587174642</v>
      </c>
      <c r="W393" s="2">
        <v>7.0456521739130435</v>
      </c>
      <c r="X393" s="2">
        <v>6.9514130434782579</v>
      </c>
      <c r="Y393" s="2">
        <v>0</v>
      </c>
      <c r="Z393" s="2">
        <v>0.18725170859386359</v>
      </c>
      <c r="AA393" s="2">
        <v>0</v>
      </c>
      <c r="AB393" s="2">
        <v>0</v>
      </c>
      <c r="AC393" s="2">
        <v>0</v>
      </c>
      <c r="AD393" s="2">
        <v>0</v>
      </c>
      <c r="AE393" s="2">
        <v>0</v>
      </c>
      <c r="AF393" s="2">
        <v>0</v>
      </c>
      <c r="AG393" s="2">
        <v>0.17391304347826086</v>
      </c>
      <c r="AH393" t="s">
        <v>418</v>
      </c>
      <c r="AI393">
        <v>9</v>
      </c>
    </row>
    <row r="394" spans="1:35" x14ac:dyDescent="0.25">
      <c r="A394" t="s">
        <v>2660</v>
      </c>
      <c r="B394" t="s">
        <v>2057</v>
      </c>
      <c r="C394" t="s">
        <v>2300</v>
      </c>
      <c r="D394" t="s">
        <v>2605</v>
      </c>
      <c r="E394" s="2">
        <v>18.913043478260871</v>
      </c>
      <c r="F394" s="2">
        <v>0</v>
      </c>
      <c r="G394" s="2">
        <v>0.32608695652173914</v>
      </c>
      <c r="H394" s="2">
        <v>0.76086956521739135</v>
      </c>
      <c r="I394" s="2">
        <v>1.7456521739130435</v>
      </c>
      <c r="J394" s="2">
        <v>0</v>
      </c>
      <c r="K394" s="2">
        <v>0</v>
      </c>
      <c r="L394" s="2">
        <v>1.7608695652173914</v>
      </c>
      <c r="M394" s="2">
        <v>0</v>
      </c>
      <c r="N394" s="2">
        <v>0</v>
      </c>
      <c r="O394" s="2">
        <v>0</v>
      </c>
      <c r="P394" s="2">
        <v>0.88760869565217393</v>
      </c>
      <c r="Q394" s="2">
        <v>0</v>
      </c>
      <c r="R394" s="2">
        <v>4.6931034482758621E-2</v>
      </c>
      <c r="S394" s="2">
        <v>4.7010869565217392</v>
      </c>
      <c r="T394" s="2">
        <v>6.0597826086956523</v>
      </c>
      <c r="U394" s="2">
        <v>0</v>
      </c>
      <c r="V394" s="2">
        <v>0.56896551724137923</v>
      </c>
      <c r="W394" s="2">
        <v>6.8872826086956538</v>
      </c>
      <c r="X394" s="2">
        <v>3.4347826086956523</v>
      </c>
      <c r="Y394" s="2">
        <v>0</v>
      </c>
      <c r="Z394" s="2">
        <v>0.54576436781609194</v>
      </c>
      <c r="AA394" s="2">
        <v>0</v>
      </c>
      <c r="AB394" s="2">
        <v>0</v>
      </c>
      <c r="AC394" s="2">
        <v>9.8777173913043477</v>
      </c>
      <c r="AD394" s="2">
        <v>0</v>
      </c>
      <c r="AE394" s="2">
        <v>0.88510869565217387</v>
      </c>
      <c r="AF394" s="2">
        <v>0</v>
      </c>
      <c r="AG394" s="2">
        <v>0</v>
      </c>
      <c r="AH394" t="s">
        <v>920</v>
      </c>
      <c r="AI394">
        <v>9</v>
      </c>
    </row>
    <row r="395" spans="1:35" x14ac:dyDescent="0.25">
      <c r="A395" t="s">
        <v>2660</v>
      </c>
      <c r="B395" t="s">
        <v>1373</v>
      </c>
      <c r="C395" t="s">
        <v>2300</v>
      </c>
      <c r="D395" t="s">
        <v>2605</v>
      </c>
      <c r="E395" s="2">
        <v>79.195652173913047</v>
      </c>
      <c r="F395" s="2">
        <v>5.5652173913043477</v>
      </c>
      <c r="G395" s="2">
        <v>0.32608695652173914</v>
      </c>
      <c r="H395" s="2">
        <v>0</v>
      </c>
      <c r="I395" s="2">
        <v>2.9397826086956527</v>
      </c>
      <c r="J395" s="2">
        <v>0</v>
      </c>
      <c r="K395" s="2">
        <v>0</v>
      </c>
      <c r="L395" s="2">
        <v>5.192608695652174</v>
      </c>
      <c r="M395" s="2">
        <v>0</v>
      </c>
      <c r="N395" s="2">
        <v>22.661086956521746</v>
      </c>
      <c r="O395" s="2">
        <v>0.28614054350809781</v>
      </c>
      <c r="P395" s="2">
        <v>4.7717391304347823</v>
      </c>
      <c r="Q395" s="2">
        <v>9.5952173913043524</v>
      </c>
      <c r="R395" s="2">
        <v>0.18141092506176232</v>
      </c>
      <c r="S395" s="2">
        <v>23.10934782608696</v>
      </c>
      <c r="T395" s="2">
        <v>19.976413043478264</v>
      </c>
      <c r="U395" s="2">
        <v>0</v>
      </c>
      <c r="V395" s="2">
        <v>0.54404199835300582</v>
      </c>
      <c r="W395" s="2">
        <v>20.862282608695654</v>
      </c>
      <c r="X395" s="2">
        <v>17.651847826086961</v>
      </c>
      <c r="Y395" s="2">
        <v>10.149347826086956</v>
      </c>
      <c r="Z395" s="2">
        <v>0.61447158934943724</v>
      </c>
      <c r="AA395" s="2">
        <v>0</v>
      </c>
      <c r="AB395" s="2">
        <v>0</v>
      </c>
      <c r="AC395" s="2">
        <v>0</v>
      </c>
      <c r="AD395" s="2">
        <v>0</v>
      </c>
      <c r="AE395" s="2">
        <v>0</v>
      </c>
      <c r="AF395" s="2">
        <v>0</v>
      </c>
      <c r="AG395" s="2">
        <v>0</v>
      </c>
      <c r="AH395" t="s">
        <v>237</v>
      </c>
      <c r="AI395">
        <v>9</v>
      </c>
    </row>
    <row r="396" spans="1:35" x14ac:dyDescent="0.25">
      <c r="A396" t="s">
        <v>2660</v>
      </c>
      <c r="B396" t="s">
        <v>1500</v>
      </c>
      <c r="C396" t="s">
        <v>2286</v>
      </c>
      <c r="D396" t="s">
        <v>2603</v>
      </c>
      <c r="E396" s="2">
        <v>78.260869565217391</v>
      </c>
      <c r="F396" s="2">
        <v>5.5652173913043477</v>
      </c>
      <c r="G396" s="2">
        <v>0.80978260869565222</v>
      </c>
      <c r="H396" s="2">
        <v>0</v>
      </c>
      <c r="I396" s="2">
        <v>1.4076086956521738</v>
      </c>
      <c r="J396" s="2">
        <v>0</v>
      </c>
      <c r="K396" s="2">
        <v>0</v>
      </c>
      <c r="L396" s="2">
        <v>4.5705434782608698</v>
      </c>
      <c r="M396" s="2">
        <v>4.3478260869565216E-2</v>
      </c>
      <c r="N396" s="2">
        <v>10.812717391304348</v>
      </c>
      <c r="O396" s="2">
        <v>0.13871805555555555</v>
      </c>
      <c r="P396" s="2">
        <v>0</v>
      </c>
      <c r="Q396" s="2">
        <v>28.490760869565218</v>
      </c>
      <c r="R396" s="2">
        <v>0.36404861111111114</v>
      </c>
      <c r="S396" s="2">
        <v>7.8131521739130427</v>
      </c>
      <c r="T396" s="2">
        <v>6.3632608695652157</v>
      </c>
      <c r="U396" s="2">
        <v>0</v>
      </c>
      <c r="V396" s="2">
        <v>0.18114305555555554</v>
      </c>
      <c r="W396" s="2">
        <v>10.401195652173911</v>
      </c>
      <c r="X396" s="2">
        <v>10.250760869565218</v>
      </c>
      <c r="Y396" s="2">
        <v>0.57163043478260867</v>
      </c>
      <c r="Z396" s="2">
        <v>0.27119027777777777</v>
      </c>
      <c r="AA396" s="2">
        <v>0</v>
      </c>
      <c r="AB396" s="2">
        <v>3.2608695652173912E-2</v>
      </c>
      <c r="AC396" s="2">
        <v>0.30434782608695654</v>
      </c>
      <c r="AD396" s="2">
        <v>0</v>
      </c>
      <c r="AE396" s="2">
        <v>0</v>
      </c>
      <c r="AF396" s="2">
        <v>0</v>
      </c>
      <c r="AG396" s="2">
        <v>0.60326086956521741</v>
      </c>
      <c r="AH396" t="s">
        <v>365</v>
      </c>
      <c r="AI396">
        <v>9</v>
      </c>
    </row>
    <row r="397" spans="1:35" x14ac:dyDescent="0.25">
      <c r="A397" t="s">
        <v>2660</v>
      </c>
      <c r="B397" t="s">
        <v>1301</v>
      </c>
      <c r="C397" t="s">
        <v>2379</v>
      </c>
      <c r="D397" t="s">
        <v>2629</v>
      </c>
      <c r="E397" s="2">
        <v>70.923913043478265</v>
      </c>
      <c r="F397" s="2">
        <v>5.2065217391304346</v>
      </c>
      <c r="G397" s="2">
        <v>3.2608695652173912E-2</v>
      </c>
      <c r="H397" s="2">
        <v>0.70652173913043481</v>
      </c>
      <c r="I397" s="2">
        <v>0.90489130434782605</v>
      </c>
      <c r="J397" s="2">
        <v>0</v>
      </c>
      <c r="K397" s="2">
        <v>0</v>
      </c>
      <c r="L397" s="2">
        <v>1.25</v>
      </c>
      <c r="M397" s="2">
        <v>5.1956521739130439</v>
      </c>
      <c r="N397" s="2">
        <v>4.7690217391304346</v>
      </c>
      <c r="O397" s="2">
        <v>0.14049808429118774</v>
      </c>
      <c r="P397" s="2">
        <v>4.8641304347826084</v>
      </c>
      <c r="Q397" s="2">
        <v>11.459239130434783</v>
      </c>
      <c r="R397" s="2">
        <v>0.23015325670498082</v>
      </c>
      <c r="S397" s="2">
        <v>1.076086956521739</v>
      </c>
      <c r="T397" s="2">
        <v>2.3695652173913042</v>
      </c>
      <c r="U397" s="2">
        <v>0</v>
      </c>
      <c r="V397" s="2">
        <v>4.8582375478927194E-2</v>
      </c>
      <c r="W397" s="2">
        <v>0.60869565217391308</v>
      </c>
      <c r="X397" s="2">
        <v>3.660326086956522</v>
      </c>
      <c r="Y397" s="2">
        <v>5.434782608695652E-2</v>
      </c>
      <c r="Z397" s="2">
        <v>6.0957854406130267E-2</v>
      </c>
      <c r="AA397" s="2">
        <v>0</v>
      </c>
      <c r="AB397" s="2">
        <v>0</v>
      </c>
      <c r="AC397" s="2">
        <v>0</v>
      </c>
      <c r="AD397" s="2">
        <v>0</v>
      </c>
      <c r="AE397" s="2">
        <v>0</v>
      </c>
      <c r="AF397" s="2">
        <v>0</v>
      </c>
      <c r="AG397" s="2">
        <v>0</v>
      </c>
      <c r="AH397" t="s">
        <v>164</v>
      </c>
      <c r="AI397">
        <v>9</v>
      </c>
    </row>
    <row r="398" spans="1:35" x14ac:dyDescent="0.25">
      <c r="A398" t="s">
        <v>2660</v>
      </c>
      <c r="B398" t="s">
        <v>1644</v>
      </c>
      <c r="C398" t="s">
        <v>2379</v>
      </c>
      <c r="D398" t="s">
        <v>2629</v>
      </c>
      <c r="E398" s="2">
        <v>70.717391304347828</v>
      </c>
      <c r="F398" s="2">
        <v>5.4782608695652177</v>
      </c>
      <c r="G398" s="2">
        <v>0</v>
      </c>
      <c r="H398" s="2">
        <v>0</v>
      </c>
      <c r="I398" s="2">
        <v>7.10358695652174</v>
      </c>
      <c r="J398" s="2">
        <v>0</v>
      </c>
      <c r="K398" s="2">
        <v>0</v>
      </c>
      <c r="L398" s="2">
        <v>10.800760869565217</v>
      </c>
      <c r="M398" s="2">
        <v>3.5355434782608706</v>
      </c>
      <c r="N398" s="2">
        <v>0</v>
      </c>
      <c r="O398" s="2">
        <v>4.9995388871810646E-2</v>
      </c>
      <c r="P398" s="2">
        <v>4.9544565217391314</v>
      </c>
      <c r="Q398" s="2">
        <v>1.1351086956521741</v>
      </c>
      <c r="R398" s="2">
        <v>8.6111281893636649E-2</v>
      </c>
      <c r="S398" s="2">
        <v>4.3601086956521744</v>
      </c>
      <c r="T398" s="2">
        <v>8.5306521739130439</v>
      </c>
      <c r="U398" s="2">
        <v>0</v>
      </c>
      <c r="V398" s="2">
        <v>0.18228558253919461</v>
      </c>
      <c r="W398" s="2">
        <v>7.440543478260869</v>
      </c>
      <c r="X398" s="2">
        <v>8.1303260869565239</v>
      </c>
      <c r="Y398" s="2">
        <v>0</v>
      </c>
      <c r="Z398" s="2">
        <v>0.22018444512757457</v>
      </c>
      <c r="AA398" s="2">
        <v>0</v>
      </c>
      <c r="AB398" s="2">
        <v>0</v>
      </c>
      <c r="AC398" s="2">
        <v>0</v>
      </c>
      <c r="AD398" s="2">
        <v>0</v>
      </c>
      <c r="AE398" s="2">
        <v>0</v>
      </c>
      <c r="AF398" s="2">
        <v>0</v>
      </c>
      <c r="AG398" s="2">
        <v>0</v>
      </c>
      <c r="AH398" t="s">
        <v>510</v>
      </c>
      <c r="AI398">
        <v>9</v>
      </c>
    </row>
    <row r="399" spans="1:35" x14ac:dyDescent="0.25">
      <c r="A399" t="s">
        <v>2660</v>
      </c>
      <c r="B399" t="s">
        <v>1600</v>
      </c>
      <c r="C399" t="s">
        <v>2284</v>
      </c>
      <c r="D399" t="s">
        <v>2603</v>
      </c>
      <c r="E399" s="2">
        <v>95.663043478260875</v>
      </c>
      <c r="F399" s="2">
        <v>5.6523913043478258</v>
      </c>
      <c r="G399" s="2">
        <v>0.59510869565217395</v>
      </c>
      <c r="H399" s="2">
        <v>0.44565217391304346</v>
      </c>
      <c r="I399" s="2">
        <v>7.3697826086956528</v>
      </c>
      <c r="J399" s="2">
        <v>0</v>
      </c>
      <c r="K399" s="2">
        <v>0</v>
      </c>
      <c r="L399" s="2">
        <v>0</v>
      </c>
      <c r="M399" s="2">
        <v>4.8938043478260864</v>
      </c>
      <c r="N399" s="2">
        <v>2.9566304347826078</v>
      </c>
      <c r="O399" s="2">
        <v>8.2063401886149287E-2</v>
      </c>
      <c r="P399" s="2">
        <v>4.67</v>
      </c>
      <c r="Q399" s="2">
        <v>8.1894565217391317</v>
      </c>
      <c r="R399" s="2">
        <v>0.13442449721622543</v>
      </c>
      <c r="S399" s="2">
        <v>0</v>
      </c>
      <c r="T399" s="2">
        <v>0.58695652173913049</v>
      </c>
      <c r="U399" s="2">
        <v>0</v>
      </c>
      <c r="V399" s="2">
        <v>6.1356664015452794E-3</v>
      </c>
      <c r="W399" s="2">
        <v>2.2065217391304346</v>
      </c>
      <c r="X399" s="2">
        <v>7.2419565217391293</v>
      </c>
      <c r="Y399" s="2">
        <v>0</v>
      </c>
      <c r="Z399" s="2">
        <v>9.8768321781615709E-2</v>
      </c>
      <c r="AA399" s="2">
        <v>0</v>
      </c>
      <c r="AB399" s="2">
        <v>0</v>
      </c>
      <c r="AC399" s="2">
        <v>0</v>
      </c>
      <c r="AD399" s="2">
        <v>0</v>
      </c>
      <c r="AE399" s="2">
        <v>0</v>
      </c>
      <c r="AF399" s="2">
        <v>0</v>
      </c>
      <c r="AG399" s="2">
        <v>0</v>
      </c>
      <c r="AH399" t="s">
        <v>466</v>
      </c>
      <c r="AI399">
        <v>9</v>
      </c>
    </row>
    <row r="400" spans="1:35" x14ac:dyDescent="0.25">
      <c r="A400" t="s">
        <v>2660</v>
      </c>
      <c r="B400" t="s">
        <v>1409</v>
      </c>
      <c r="C400" t="s">
        <v>2386</v>
      </c>
      <c r="D400" t="s">
        <v>2619</v>
      </c>
      <c r="E400" s="2">
        <v>85.597826086956516</v>
      </c>
      <c r="F400" s="2">
        <v>4</v>
      </c>
      <c r="G400" s="2">
        <v>0.39673913043478259</v>
      </c>
      <c r="H400" s="2">
        <v>0.59239130434782605</v>
      </c>
      <c r="I400" s="2">
        <v>0.95652173913043481</v>
      </c>
      <c r="J400" s="2">
        <v>0</v>
      </c>
      <c r="K400" s="2">
        <v>0</v>
      </c>
      <c r="L400" s="2">
        <v>2.2253260869565215</v>
      </c>
      <c r="M400" s="2">
        <v>6.5217391304347824E-2</v>
      </c>
      <c r="N400" s="2">
        <v>10.277500000000002</v>
      </c>
      <c r="O400" s="2">
        <v>0.12082920634920638</v>
      </c>
      <c r="P400" s="2">
        <v>5.6541304347826085</v>
      </c>
      <c r="Q400" s="2">
        <v>6.9981521739130423</v>
      </c>
      <c r="R400" s="2">
        <v>0.14781079365079364</v>
      </c>
      <c r="S400" s="2">
        <v>11.516956521739131</v>
      </c>
      <c r="T400" s="2">
        <v>6.1126086956521757</v>
      </c>
      <c r="U400" s="2">
        <v>0</v>
      </c>
      <c r="V400" s="2">
        <v>0.20595809523809527</v>
      </c>
      <c r="W400" s="2">
        <v>9.5086956521739108</v>
      </c>
      <c r="X400" s="2">
        <v>8.2055434782608696</v>
      </c>
      <c r="Y400" s="2">
        <v>0</v>
      </c>
      <c r="Z400" s="2">
        <v>0.20694730158730157</v>
      </c>
      <c r="AA400" s="2">
        <v>0</v>
      </c>
      <c r="AB400" s="2">
        <v>0</v>
      </c>
      <c r="AC400" s="2">
        <v>0</v>
      </c>
      <c r="AD400" s="2">
        <v>0</v>
      </c>
      <c r="AE400" s="2">
        <v>0</v>
      </c>
      <c r="AF400" s="2">
        <v>0</v>
      </c>
      <c r="AG400" s="2">
        <v>0.44021739130434784</v>
      </c>
      <c r="AH400" t="s">
        <v>273</v>
      </c>
      <c r="AI400">
        <v>9</v>
      </c>
    </row>
    <row r="401" spans="1:35" x14ac:dyDescent="0.25">
      <c r="A401" t="s">
        <v>2660</v>
      </c>
      <c r="B401" t="s">
        <v>1348</v>
      </c>
      <c r="C401" t="s">
        <v>2384</v>
      </c>
      <c r="D401" t="s">
        <v>2603</v>
      </c>
      <c r="E401" s="2">
        <v>47.695652173913047</v>
      </c>
      <c r="F401" s="2">
        <v>0</v>
      </c>
      <c r="G401" s="2">
        <v>6.5217391304347824E-2</v>
      </c>
      <c r="H401" s="2">
        <v>0.16304347826086957</v>
      </c>
      <c r="I401" s="2">
        <v>0</v>
      </c>
      <c r="J401" s="2">
        <v>0</v>
      </c>
      <c r="K401" s="2">
        <v>0</v>
      </c>
      <c r="L401" s="2">
        <v>1.7445652173913044</v>
      </c>
      <c r="M401" s="2">
        <v>0</v>
      </c>
      <c r="N401" s="2">
        <v>0</v>
      </c>
      <c r="O401" s="2">
        <v>0</v>
      </c>
      <c r="P401" s="2">
        <v>0</v>
      </c>
      <c r="Q401" s="2">
        <v>0</v>
      </c>
      <c r="R401" s="2">
        <v>0</v>
      </c>
      <c r="S401" s="2">
        <v>2.6630434782608696</v>
      </c>
      <c r="T401" s="2">
        <v>6.2373913043478266</v>
      </c>
      <c r="U401" s="2">
        <v>0</v>
      </c>
      <c r="V401" s="2">
        <v>0.18660893345487695</v>
      </c>
      <c r="W401" s="2">
        <v>2.6141304347826089</v>
      </c>
      <c r="X401" s="2">
        <v>5.4646739130434785</v>
      </c>
      <c r="Y401" s="2">
        <v>0</v>
      </c>
      <c r="Z401" s="2">
        <v>0.1693824065633546</v>
      </c>
      <c r="AA401" s="2">
        <v>0</v>
      </c>
      <c r="AB401" s="2">
        <v>0</v>
      </c>
      <c r="AC401" s="2">
        <v>0.2608695652173913</v>
      </c>
      <c r="AD401" s="2">
        <v>0</v>
      </c>
      <c r="AE401" s="2">
        <v>0</v>
      </c>
      <c r="AF401" s="2">
        <v>0</v>
      </c>
      <c r="AG401" s="2">
        <v>0.19565217391304349</v>
      </c>
      <c r="AH401" t="s">
        <v>212</v>
      </c>
      <c r="AI401">
        <v>9</v>
      </c>
    </row>
    <row r="402" spans="1:35" x14ac:dyDescent="0.25">
      <c r="A402" t="s">
        <v>2660</v>
      </c>
      <c r="B402" t="s">
        <v>2099</v>
      </c>
      <c r="C402" t="s">
        <v>2488</v>
      </c>
      <c r="D402" t="s">
        <v>2603</v>
      </c>
      <c r="E402" s="2">
        <v>79.239130434782609</v>
      </c>
      <c r="F402" s="2">
        <v>11.043478260869565</v>
      </c>
      <c r="G402" s="2">
        <v>0.32608695652173914</v>
      </c>
      <c r="H402" s="2">
        <v>0</v>
      </c>
      <c r="I402" s="2">
        <v>0</v>
      </c>
      <c r="J402" s="2">
        <v>0</v>
      </c>
      <c r="K402" s="2">
        <v>0</v>
      </c>
      <c r="L402" s="2">
        <v>9.521521739130435</v>
      </c>
      <c r="M402" s="2">
        <v>5.5270652173913044</v>
      </c>
      <c r="N402" s="2">
        <v>0</v>
      </c>
      <c r="O402" s="2">
        <v>6.9751714677640603E-2</v>
      </c>
      <c r="P402" s="2">
        <v>4.6496739130434781</v>
      </c>
      <c r="Q402" s="2">
        <v>6.683478260869566</v>
      </c>
      <c r="R402" s="2">
        <v>0.1430246913580247</v>
      </c>
      <c r="S402" s="2">
        <v>7.2525000000000004</v>
      </c>
      <c r="T402" s="2">
        <v>0</v>
      </c>
      <c r="U402" s="2">
        <v>0.37771739130434784</v>
      </c>
      <c r="V402" s="2">
        <v>9.6293552812071331E-2</v>
      </c>
      <c r="W402" s="2">
        <v>7.059130434782622</v>
      </c>
      <c r="X402" s="2">
        <v>10.005434782608695</v>
      </c>
      <c r="Y402" s="2">
        <v>0.86956521739130432</v>
      </c>
      <c r="Z402" s="2">
        <v>0.22632921810699608</v>
      </c>
      <c r="AA402" s="2">
        <v>0</v>
      </c>
      <c r="AB402" s="2">
        <v>0</v>
      </c>
      <c r="AC402" s="2">
        <v>0</v>
      </c>
      <c r="AD402" s="2">
        <v>0</v>
      </c>
      <c r="AE402" s="2">
        <v>0</v>
      </c>
      <c r="AF402" s="2">
        <v>0</v>
      </c>
      <c r="AG402" s="2">
        <v>0</v>
      </c>
      <c r="AH402" t="s">
        <v>963</v>
      </c>
      <c r="AI402">
        <v>9</v>
      </c>
    </row>
    <row r="403" spans="1:35" x14ac:dyDescent="0.25">
      <c r="A403" t="s">
        <v>2660</v>
      </c>
      <c r="B403" t="s">
        <v>1764</v>
      </c>
      <c r="C403" t="s">
        <v>2323</v>
      </c>
      <c r="D403" t="s">
        <v>2620</v>
      </c>
      <c r="E403" s="2">
        <v>29.684782608695652</v>
      </c>
      <c r="F403" s="2">
        <v>0</v>
      </c>
      <c r="G403" s="2">
        <v>0</v>
      </c>
      <c r="H403" s="2">
        <v>0</v>
      </c>
      <c r="I403" s="2">
        <v>0</v>
      </c>
      <c r="J403" s="2">
        <v>0</v>
      </c>
      <c r="K403" s="2">
        <v>0</v>
      </c>
      <c r="L403" s="2">
        <v>0</v>
      </c>
      <c r="M403" s="2">
        <v>0</v>
      </c>
      <c r="N403" s="2">
        <v>0</v>
      </c>
      <c r="O403" s="2">
        <v>0</v>
      </c>
      <c r="P403" s="2">
        <v>0</v>
      </c>
      <c r="Q403" s="2">
        <v>0</v>
      </c>
      <c r="R403" s="2">
        <v>0</v>
      </c>
      <c r="S403" s="2">
        <v>0</v>
      </c>
      <c r="T403" s="2">
        <v>0</v>
      </c>
      <c r="U403" s="2">
        <v>0</v>
      </c>
      <c r="V403" s="2">
        <v>0</v>
      </c>
      <c r="W403" s="2">
        <v>0</v>
      </c>
      <c r="X403" s="2">
        <v>0</v>
      </c>
      <c r="Y403" s="2">
        <v>0</v>
      </c>
      <c r="Z403" s="2">
        <v>0</v>
      </c>
      <c r="AA403" s="2">
        <v>0</v>
      </c>
      <c r="AB403" s="2">
        <v>0</v>
      </c>
      <c r="AC403" s="2">
        <v>0</v>
      </c>
      <c r="AD403" s="2">
        <v>0</v>
      </c>
      <c r="AE403" s="2">
        <v>0</v>
      </c>
      <c r="AF403" s="2">
        <v>0</v>
      </c>
      <c r="AG403" s="2">
        <v>0</v>
      </c>
      <c r="AH403" t="s">
        <v>631</v>
      </c>
      <c r="AI403">
        <v>9</v>
      </c>
    </row>
    <row r="404" spans="1:35" x14ac:dyDescent="0.25">
      <c r="A404" t="s">
        <v>2660</v>
      </c>
      <c r="B404" t="s">
        <v>1278</v>
      </c>
      <c r="C404" t="s">
        <v>2369</v>
      </c>
      <c r="D404" t="s">
        <v>2617</v>
      </c>
      <c r="E404" s="2">
        <v>48.760869565217391</v>
      </c>
      <c r="F404" s="2">
        <v>0</v>
      </c>
      <c r="G404" s="2">
        <v>0</v>
      </c>
      <c r="H404" s="2">
        <v>0</v>
      </c>
      <c r="I404" s="2">
        <v>0</v>
      </c>
      <c r="J404" s="2">
        <v>0</v>
      </c>
      <c r="K404" s="2">
        <v>0</v>
      </c>
      <c r="L404" s="2">
        <v>3.4731521739130433</v>
      </c>
      <c r="M404" s="2">
        <v>0</v>
      </c>
      <c r="N404" s="2">
        <v>0</v>
      </c>
      <c r="O404" s="2">
        <v>0</v>
      </c>
      <c r="P404" s="2">
        <v>0</v>
      </c>
      <c r="Q404" s="2">
        <v>0</v>
      </c>
      <c r="R404" s="2">
        <v>0</v>
      </c>
      <c r="S404" s="2">
        <v>3.2853260869565206</v>
      </c>
      <c r="T404" s="2">
        <v>0</v>
      </c>
      <c r="U404" s="2">
        <v>0</v>
      </c>
      <c r="V404" s="2">
        <v>6.7376281765492624E-2</v>
      </c>
      <c r="W404" s="2">
        <v>8.4011956521739108</v>
      </c>
      <c r="X404" s="2">
        <v>0</v>
      </c>
      <c r="Y404" s="2">
        <v>3.8546739130434777</v>
      </c>
      <c r="Z404" s="2">
        <v>0.25134641105662053</v>
      </c>
      <c r="AA404" s="2">
        <v>0</v>
      </c>
      <c r="AB404" s="2">
        <v>0</v>
      </c>
      <c r="AC404" s="2">
        <v>0</v>
      </c>
      <c r="AD404" s="2">
        <v>0</v>
      </c>
      <c r="AE404" s="2">
        <v>0</v>
      </c>
      <c r="AF404" s="2">
        <v>0</v>
      </c>
      <c r="AG404" s="2">
        <v>0</v>
      </c>
      <c r="AH404" t="s">
        <v>141</v>
      </c>
      <c r="AI404">
        <v>9</v>
      </c>
    </row>
    <row r="405" spans="1:35" x14ac:dyDescent="0.25">
      <c r="A405" t="s">
        <v>2660</v>
      </c>
      <c r="B405" t="s">
        <v>1454</v>
      </c>
      <c r="C405" t="s">
        <v>2369</v>
      </c>
      <c r="D405" t="s">
        <v>2617</v>
      </c>
      <c r="E405" s="2">
        <v>78.445652173913047</v>
      </c>
      <c r="F405" s="2">
        <v>5.5652173913043477</v>
      </c>
      <c r="G405" s="2">
        <v>0</v>
      </c>
      <c r="H405" s="2">
        <v>0</v>
      </c>
      <c r="I405" s="2">
        <v>1.1857608695652175</v>
      </c>
      <c r="J405" s="2">
        <v>0</v>
      </c>
      <c r="K405" s="2">
        <v>0</v>
      </c>
      <c r="L405" s="2">
        <v>8.948804347826087</v>
      </c>
      <c r="M405" s="2">
        <v>5.2173913043478262</v>
      </c>
      <c r="N405" s="2">
        <v>4.7641304347826097</v>
      </c>
      <c r="O405" s="2">
        <v>0.12724123597062492</v>
      </c>
      <c r="P405" s="2">
        <v>6.0869565217391308</v>
      </c>
      <c r="Q405" s="2">
        <v>9.5486956521739152</v>
      </c>
      <c r="R405" s="2">
        <v>0.19931827629208815</v>
      </c>
      <c r="S405" s="2">
        <v>6.73054347826087</v>
      </c>
      <c r="T405" s="2">
        <v>0</v>
      </c>
      <c r="U405" s="2">
        <v>0</v>
      </c>
      <c r="V405" s="2">
        <v>8.5798808369128454E-2</v>
      </c>
      <c r="W405" s="2">
        <v>9.3323913043478335</v>
      </c>
      <c r="X405" s="2">
        <v>7.5971739130434779</v>
      </c>
      <c r="Y405" s="2">
        <v>0</v>
      </c>
      <c r="Z405" s="2">
        <v>0.21581266454205356</v>
      </c>
      <c r="AA405" s="2">
        <v>0</v>
      </c>
      <c r="AB405" s="2">
        <v>0</v>
      </c>
      <c r="AC405" s="2">
        <v>0</v>
      </c>
      <c r="AD405" s="2">
        <v>0</v>
      </c>
      <c r="AE405" s="2">
        <v>0</v>
      </c>
      <c r="AF405" s="2">
        <v>0</v>
      </c>
      <c r="AG405" s="2">
        <v>0</v>
      </c>
      <c r="AH405" t="s">
        <v>319</v>
      </c>
      <c r="AI405">
        <v>9</v>
      </c>
    </row>
    <row r="406" spans="1:35" x14ac:dyDescent="0.25">
      <c r="A406" t="s">
        <v>2660</v>
      </c>
      <c r="B406" t="s">
        <v>1726</v>
      </c>
      <c r="C406" t="s">
        <v>2369</v>
      </c>
      <c r="D406" t="s">
        <v>2617</v>
      </c>
      <c r="E406" s="2">
        <v>70.358695652173907</v>
      </c>
      <c r="F406" s="2">
        <v>5.3913043478260869</v>
      </c>
      <c r="G406" s="2">
        <v>0</v>
      </c>
      <c r="H406" s="2">
        <v>0</v>
      </c>
      <c r="I406" s="2">
        <v>0</v>
      </c>
      <c r="J406" s="2">
        <v>0</v>
      </c>
      <c r="K406" s="2">
        <v>0</v>
      </c>
      <c r="L406" s="2">
        <v>0</v>
      </c>
      <c r="M406" s="2">
        <v>0</v>
      </c>
      <c r="N406" s="2">
        <v>5.0770652173913051</v>
      </c>
      <c r="O406" s="2">
        <v>7.2159740460373878E-2</v>
      </c>
      <c r="P406" s="2">
        <v>5.2976086956521735</v>
      </c>
      <c r="Q406" s="2">
        <v>7.5818478260869542</v>
      </c>
      <c r="R406" s="2">
        <v>0.18305422524331838</v>
      </c>
      <c r="S406" s="2">
        <v>7.6094565217391326</v>
      </c>
      <c r="T406" s="2">
        <v>0</v>
      </c>
      <c r="U406" s="2">
        <v>0</v>
      </c>
      <c r="V406" s="2">
        <v>0.1081523250424842</v>
      </c>
      <c r="W406" s="2">
        <v>10.225978260869567</v>
      </c>
      <c r="X406" s="2">
        <v>0</v>
      </c>
      <c r="Y406" s="2">
        <v>0</v>
      </c>
      <c r="Z406" s="2">
        <v>0.14534064575930794</v>
      </c>
      <c r="AA406" s="2">
        <v>0</v>
      </c>
      <c r="AB406" s="2">
        <v>0</v>
      </c>
      <c r="AC406" s="2">
        <v>0</v>
      </c>
      <c r="AD406" s="2">
        <v>0</v>
      </c>
      <c r="AE406" s="2">
        <v>0</v>
      </c>
      <c r="AF406" s="2">
        <v>0</v>
      </c>
      <c r="AG406" s="2">
        <v>0</v>
      </c>
      <c r="AH406" t="s">
        <v>592</v>
      </c>
      <c r="AI406">
        <v>9</v>
      </c>
    </row>
    <row r="407" spans="1:35" x14ac:dyDescent="0.25">
      <c r="A407" t="s">
        <v>2660</v>
      </c>
      <c r="B407" t="s">
        <v>1317</v>
      </c>
      <c r="C407" t="s">
        <v>2387</v>
      </c>
      <c r="D407" t="s">
        <v>2632</v>
      </c>
      <c r="E407" s="2">
        <v>83.206521739130437</v>
      </c>
      <c r="F407" s="2">
        <v>16.383152173913043</v>
      </c>
      <c r="G407" s="2">
        <v>0</v>
      </c>
      <c r="H407" s="2">
        <v>0</v>
      </c>
      <c r="I407" s="2">
        <v>0.3697826086956521</v>
      </c>
      <c r="J407" s="2">
        <v>0</v>
      </c>
      <c r="K407" s="2">
        <v>0</v>
      </c>
      <c r="L407" s="2">
        <v>1.8361956521739131</v>
      </c>
      <c r="M407" s="2">
        <v>0</v>
      </c>
      <c r="N407" s="2">
        <v>0</v>
      </c>
      <c r="O407" s="2">
        <v>0</v>
      </c>
      <c r="P407" s="2">
        <v>2.5190217391304346</v>
      </c>
      <c r="Q407" s="2">
        <v>0</v>
      </c>
      <c r="R407" s="2">
        <v>3.0274330502939251E-2</v>
      </c>
      <c r="S407" s="2">
        <v>0.77434782608695663</v>
      </c>
      <c r="T407" s="2">
        <v>2.1631521739130442</v>
      </c>
      <c r="U407" s="2">
        <v>0</v>
      </c>
      <c r="V407" s="2">
        <v>3.5303723056825616E-2</v>
      </c>
      <c r="W407" s="2">
        <v>4.9402173913043477</v>
      </c>
      <c r="X407" s="2">
        <v>0</v>
      </c>
      <c r="Y407" s="2">
        <v>6.5585869565217392</v>
      </c>
      <c r="Z407" s="2">
        <v>0.13819595035924234</v>
      </c>
      <c r="AA407" s="2">
        <v>0</v>
      </c>
      <c r="AB407" s="2">
        <v>34.58576086956522</v>
      </c>
      <c r="AC407" s="2">
        <v>0</v>
      </c>
      <c r="AD407" s="2">
        <v>0</v>
      </c>
      <c r="AE407" s="2">
        <v>0</v>
      </c>
      <c r="AF407" s="2">
        <v>0</v>
      </c>
      <c r="AG407" s="2">
        <v>0</v>
      </c>
      <c r="AH407" t="s">
        <v>180</v>
      </c>
      <c r="AI407">
        <v>9</v>
      </c>
    </row>
    <row r="408" spans="1:35" x14ac:dyDescent="0.25">
      <c r="A408" t="s">
        <v>2660</v>
      </c>
      <c r="B408" t="s">
        <v>2066</v>
      </c>
      <c r="C408" t="s">
        <v>2570</v>
      </c>
      <c r="D408" t="s">
        <v>2626</v>
      </c>
      <c r="E408" s="2">
        <v>15.293478260869565</v>
      </c>
      <c r="F408" s="2">
        <v>2.152173913043478</v>
      </c>
      <c r="G408" s="2">
        <v>1.8478260869565217</v>
      </c>
      <c r="H408" s="2">
        <v>0.93369565217391293</v>
      </c>
      <c r="I408" s="2">
        <v>1.5030434782608695</v>
      </c>
      <c r="J408" s="2">
        <v>0</v>
      </c>
      <c r="K408" s="2">
        <v>0</v>
      </c>
      <c r="L408" s="2">
        <v>0</v>
      </c>
      <c r="M408" s="2">
        <v>2.0652173913043477</v>
      </c>
      <c r="N408" s="2">
        <v>0</v>
      </c>
      <c r="O408" s="2">
        <v>0.13503909026297087</v>
      </c>
      <c r="P408" s="2">
        <v>5.2555434782608685</v>
      </c>
      <c r="Q408" s="2">
        <v>0</v>
      </c>
      <c r="R408" s="2">
        <v>0.34364605543710014</v>
      </c>
      <c r="S408" s="2">
        <v>0.21739130434782608</v>
      </c>
      <c r="T408" s="2">
        <v>0</v>
      </c>
      <c r="U408" s="2">
        <v>0</v>
      </c>
      <c r="V408" s="2">
        <v>1.4214641080312722E-2</v>
      </c>
      <c r="W408" s="2">
        <v>7.6086956521739135E-2</v>
      </c>
      <c r="X408" s="2">
        <v>0</v>
      </c>
      <c r="Y408" s="2">
        <v>0</v>
      </c>
      <c r="Z408" s="2">
        <v>4.9751243781094535E-3</v>
      </c>
      <c r="AA408" s="2">
        <v>0</v>
      </c>
      <c r="AB408" s="2">
        <v>0</v>
      </c>
      <c r="AC408" s="2">
        <v>0</v>
      </c>
      <c r="AD408" s="2">
        <v>0</v>
      </c>
      <c r="AE408" s="2">
        <v>31.080217391304355</v>
      </c>
      <c r="AF408" s="2">
        <v>0</v>
      </c>
      <c r="AG408" s="2">
        <v>0.94108695652173913</v>
      </c>
      <c r="AH408" t="s">
        <v>929</v>
      </c>
      <c r="AI408">
        <v>9</v>
      </c>
    </row>
    <row r="409" spans="1:35" x14ac:dyDescent="0.25">
      <c r="A409" t="s">
        <v>2660</v>
      </c>
      <c r="B409" t="s">
        <v>2041</v>
      </c>
      <c r="C409" t="s">
        <v>2377</v>
      </c>
      <c r="D409" t="s">
        <v>2623</v>
      </c>
      <c r="E409" s="2">
        <v>39.619565217391305</v>
      </c>
      <c r="F409" s="2">
        <v>5.5652173913043477</v>
      </c>
      <c r="G409" s="2">
        <v>0.39836956521739131</v>
      </c>
      <c r="H409" s="2">
        <v>0.23717391304347826</v>
      </c>
      <c r="I409" s="2">
        <v>5.1163043478260883</v>
      </c>
      <c r="J409" s="2">
        <v>0</v>
      </c>
      <c r="K409" s="2">
        <v>0</v>
      </c>
      <c r="L409" s="2">
        <v>0.91423913043478233</v>
      </c>
      <c r="M409" s="2">
        <v>0</v>
      </c>
      <c r="N409" s="2">
        <v>4.9565217391304346</v>
      </c>
      <c r="O409" s="2">
        <v>0.12510288065843622</v>
      </c>
      <c r="P409" s="2">
        <v>0</v>
      </c>
      <c r="Q409" s="2">
        <v>11.98836956521739</v>
      </c>
      <c r="R409" s="2">
        <v>0.30258710562414265</v>
      </c>
      <c r="S409" s="2">
        <v>4.3898913043478283</v>
      </c>
      <c r="T409" s="2">
        <v>0</v>
      </c>
      <c r="U409" s="2">
        <v>0</v>
      </c>
      <c r="V409" s="2">
        <v>0.11080109739369004</v>
      </c>
      <c r="W409" s="2">
        <v>5.1569565217391302</v>
      </c>
      <c r="X409" s="2">
        <v>3.1203260869565224</v>
      </c>
      <c r="Y409" s="2">
        <v>0</v>
      </c>
      <c r="Z409" s="2">
        <v>0.20891906721536355</v>
      </c>
      <c r="AA409" s="2">
        <v>0</v>
      </c>
      <c r="AB409" s="2">
        <v>0</v>
      </c>
      <c r="AC409" s="2">
        <v>0</v>
      </c>
      <c r="AD409" s="2">
        <v>0</v>
      </c>
      <c r="AE409" s="2">
        <v>0</v>
      </c>
      <c r="AF409" s="2">
        <v>0</v>
      </c>
      <c r="AG409" s="2">
        <v>0</v>
      </c>
      <c r="AH409" t="s">
        <v>904</v>
      </c>
      <c r="AI409">
        <v>9</v>
      </c>
    </row>
    <row r="410" spans="1:35" x14ac:dyDescent="0.25">
      <c r="A410" t="s">
        <v>2660</v>
      </c>
      <c r="B410" t="s">
        <v>2143</v>
      </c>
      <c r="C410" t="s">
        <v>2347</v>
      </c>
      <c r="D410" t="s">
        <v>2619</v>
      </c>
      <c r="E410" s="2">
        <v>19.293478260869566</v>
      </c>
      <c r="F410" s="2">
        <v>0</v>
      </c>
      <c r="G410" s="2">
        <v>0</v>
      </c>
      <c r="H410" s="2">
        <v>0</v>
      </c>
      <c r="I410" s="2">
        <v>0</v>
      </c>
      <c r="J410" s="2">
        <v>0</v>
      </c>
      <c r="K410" s="2">
        <v>0</v>
      </c>
      <c r="L410" s="2">
        <v>0</v>
      </c>
      <c r="M410" s="2">
        <v>0</v>
      </c>
      <c r="N410" s="2">
        <v>0</v>
      </c>
      <c r="O410" s="2">
        <v>0</v>
      </c>
      <c r="P410" s="2">
        <v>0</v>
      </c>
      <c r="Q410" s="2">
        <v>0</v>
      </c>
      <c r="R410" s="2">
        <v>0</v>
      </c>
      <c r="S410" s="2">
        <v>0</v>
      </c>
      <c r="T410" s="2">
        <v>0</v>
      </c>
      <c r="U410" s="2">
        <v>0</v>
      </c>
      <c r="V410" s="2">
        <v>0</v>
      </c>
      <c r="W410" s="2">
        <v>0</v>
      </c>
      <c r="X410" s="2">
        <v>0</v>
      </c>
      <c r="Y410" s="2">
        <v>0</v>
      </c>
      <c r="Z410" s="2">
        <v>0</v>
      </c>
      <c r="AA410" s="2">
        <v>0</v>
      </c>
      <c r="AB410" s="2">
        <v>0</v>
      </c>
      <c r="AC410" s="2">
        <v>0</v>
      </c>
      <c r="AD410" s="2">
        <v>0</v>
      </c>
      <c r="AE410" s="2">
        <v>31.28858695652174</v>
      </c>
      <c r="AF410" s="2">
        <v>0</v>
      </c>
      <c r="AG410" s="2">
        <v>0</v>
      </c>
      <c r="AH410" t="s">
        <v>1009</v>
      </c>
      <c r="AI410">
        <v>9</v>
      </c>
    </row>
    <row r="411" spans="1:35" x14ac:dyDescent="0.25">
      <c r="A411" t="s">
        <v>2660</v>
      </c>
      <c r="B411" t="s">
        <v>1391</v>
      </c>
      <c r="C411" t="s">
        <v>2414</v>
      </c>
      <c r="D411" t="s">
        <v>2602</v>
      </c>
      <c r="E411" s="2">
        <v>50.326086956521742</v>
      </c>
      <c r="F411" s="2">
        <v>5.5652173913043477</v>
      </c>
      <c r="G411" s="2">
        <v>0.17391304347826086</v>
      </c>
      <c r="H411" s="2">
        <v>0.17391304347826086</v>
      </c>
      <c r="I411" s="2">
        <v>0.60869565217391308</v>
      </c>
      <c r="J411" s="2">
        <v>0</v>
      </c>
      <c r="K411" s="2">
        <v>0</v>
      </c>
      <c r="L411" s="2">
        <v>3.4972826086956523</v>
      </c>
      <c r="M411" s="2">
        <v>0.43456521739130438</v>
      </c>
      <c r="N411" s="2">
        <v>3.8464130434782615</v>
      </c>
      <c r="O411" s="2">
        <v>8.5064794816414699E-2</v>
      </c>
      <c r="P411" s="2">
        <v>1.6583695652173913</v>
      </c>
      <c r="Q411" s="2">
        <v>3.9506521739130434</v>
      </c>
      <c r="R411" s="2">
        <v>0.1114535637149028</v>
      </c>
      <c r="S411" s="2">
        <v>2.375</v>
      </c>
      <c r="T411" s="2">
        <v>0</v>
      </c>
      <c r="U411" s="2">
        <v>0</v>
      </c>
      <c r="V411" s="2">
        <v>4.7192224622030238E-2</v>
      </c>
      <c r="W411" s="2">
        <v>3.8908695652173937</v>
      </c>
      <c r="X411" s="2">
        <v>5.6169565217391302</v>
      </c>
      <c r="Y411" s="2">
        <v>3.9060869565217393</v>
      </c>
      <c r="Z411" s="2">
        <v>0.26653995680345577</v>
      </c>
      <c r="AA411" s="2">
        <v>0</v>
      </c>
      <c r="AB411" s="2">
        <v>0</v>
      </c>
      <c r="AC411" s="2">
        <v>0</v>
      </c>
      <c r="AD411" s="2">
        <v>0</v>
      </c>
      <c r="AE411" s="2">
        <v>0</v>
      </c>
      <c r="AF411" s="2">
        <v>0</v>
      </c>
      <c r="AG411" s="2">
        <v>0</v>
      </c>
      <c r="AH411" t="s">
        <v>255</v>
      </c>
      <c r="AI411">
        <v>9</v>
      </c>
    </row>
    <row r="412" spans="1:35" x14ac:dyDescent="0.25">
      <c r="A412" t="s">
        <v>2660</v>
      </c>
      <c r="B412" t="s">
        <v>1386</v>
      </c>
      <c r="C412" t="s">
        <v>2405</v>
      </c>
      <c r="D412" t="s">
        <v>2619</v>
      </c>
      <c r="E412" s="2">
        <v>86.239130434782609</v>
      </c>
      <c r="F412" s="2">
        <v>5.6521739130434785</v>
      </c>
      <c r="G412" s="2">
        <v>0.52173913043478259</v>
      </c>
      <c r="H412" s="2">
        <v>0.2608695652173913</v>
      </c>
      <c r="I412" s="2">
        <v>1.5625</v>
      </c>
      <c r="J412" s="2">
        <v>0</v>
      </c>
      <c r="K412" s="2">
        <v>0</v>
      </c>
      <c r="L412" s="2">
        <v>2.4347826086956523</v>
      </c>
      <c r="M412" s="2">
        <v>1.9778260869565216</v>
      </c>
      <c r="N412" s="2">
        <v>12.295217391304346</v>
      </c>
      <c r="O412" s="2">
        <v>0.16550541971262916</v>
      </c>
      <c r="P412" s="2">
        <v>5.5935869565217393</v>
      </c>
      <c r="Q412" s="2">
        <v>21.089347826086961</v>
      </c>
      <c r="R412" s="2">
        <v>0.30940635240736081</v>
      </c>
      <c r="S412" s="2">
        <v>7.0433695652173913</v>
      </c>
      <c r="T412" s="2">
        <v>5.4864130434782608</v>
      </c>
      <c r="U412" s="2">
        <v>0</v>
      </c>
      <c r="V412" s="2">
        <v>0.14529115200403325</v>
      </c>
      <c r="W412" s="2">
        <v>8.4211956521739122</v>
      </c>
      <c r="X412" s="2">
        <v>4.5370652173913042</v>
      </c>
      <c r="Y412" s="2">
        <v>0</v>
      </c>
      <c r="Z412" s="2">
        <v>0.1502596420468868</v>
      </c>
      <c r="AA412" s="2">
        <v>0</v>
      </c>
      <c r="AB412" s="2">
        <v>0</v>
      </c>
      <c r="AC412" s="2">
        <v>0</v>
      </c>
      <c r="AD412" s="2">
        <v>0</v>
      </c>
      <c r="AE412" s="2">
        <v>73.721086956521717</v>
      </c>
      <c r="AF412" s="2">
        <v>0</v>
      </c>
      <c r="AG412" s="2">
        <v>0</v>
      </c>
      <c r="AH412" t="s">
        <v>250</v>
      </c>
      <c r="AI412">
        <v>9</v>
      </c>
    </row>
    <row r="413" spans="1:35" x14ac:dyDescent="0.25">
      <c r="A413" t="s">
        <v>2660</v>
      </c>
      <c r="B413" t="s">
        <v>1372</v>
      </c>
      <c r="C413" t="s">
        <v>2333</v>
      </c>
      <c r="D413" t="s">
        <v>2622</v>
      </c>
      <c r="E413" s="2">
        <v>112.40217391304348</v>
      </c>
      <c r="F413" s="2">
        <v>11.217391304347826</v>
      </c>
      <c r="G413" s="2">
        <v>0.80434782608695654</v>
      </c>
      <c r="H413" s="2">
        <v>0.78260869565217395</v>
      </c>
      <c r="I413" s="2">
        <v>2.4918478260869565</v>
      </c>
      <c r="J413" s="2">
        <v>0</v>
      </c>
      <c r="K413" s="2">
        <v>0</v>
      </c>
      <c r="L413" s="2">
        <v>7.4236956521739135</v>
      </c>
      <c r="M413" s="2">
        <v>2.3670652173913043</v>
      </c>
      <c r="N413" s="2">
        <v>5.3498913043478282</v>
      </c>
      <c r="O413" s="2">
        <v>6.8654868968184915E-2</v>
      </c>
      <c r="P413" s="2">
        <v>1.5942391304347827</v>
      </c>
      <c r="Q413" s="2">
        <v>13.314891304347832</v>
      </c>
      <c r="R413" s="2">
        <v>0.1326409438158786</v>
      </c>
      <c r="S413" s="2">
        <v>12.262173913043497</v>
      </c>
      <c r="T413" s="2">
        <v>0</v>
      </c>
      <c r="U413" s="2">
        <v>0</v>
      </c>
      <c r="V413" s="2">
        <v>0.10909196402669004</v>
      </c>
      <c r="W413" s="2">
        <v>6.9245652173913026</v>
      </c>
      <c r="X413" s="2">
        <v>9.3350000000000044</v>
      </c>
      <c r="Y413" s="2">
        <v>0.98097826086956519</v>
      </c>
      <c r="Z413" s="2">
        <v>0.15338265158108502</v>
      </c>
      <c r="AA413" s="2">
        <v>0</v>
      </c>
      <c r="AB413" s="2">
        <v>0</v>
      </c>
      <c r="AC413" s="2">
        <v>0</v>
      </c>
      <c r="AD413" s="2">
        <v>0</v>
      </c>
      <c r="AE413" s="2">
        <v>0</v>
      </c>
      <c r="AF413" s="2">
        <v>0</v>
      </c>
      <c r="AG413" s="2">
        <v>0</v>
      </c>
      <c r="AH413" t="s">
        <v>236</v>
      </c>
      <c r="AI413">
        <v>9</v>
      </c>
    </row>
    <row r="414" spans="1:35" x14ac:dyDescent="0.25">
      <c r="A414" t="s">
        <v>2660</v>
      </c>
      <c r="B414" t="s">
        <v>1144</v>
      </c>
      <c r="C414" t="s">
        <v>2282</v>
      </c>
      <c r="D414" t="s">
        <v>2607</v>
      </c>
      <c r="E414" s="2">
        <v>99.521739130434781</v>
      </c>
      <c r="F414" s="2">
        <v>5.7391304347826084</v>
      </c>
      <c r="G414" s="2">
        <v>2.8260869565217392</v>
      </c>
      <c r="H414" s="2">
        <v>0</v>
      </c>
      <c r="I414" s="2">
        <v>2.8940217391304346</v>
      </c>
      <c r="J414" s="2">
        <v>0</v>
      </c>
      <c r="K414" s="2">
        <v>0</v>
      </c>
      <c r="L414" s="2">
        <v>1.6290217391304351</v>
      </c>
      <c r="M414" s="2">
        <v>4.8695652173913047</v>
      </c>
      <c r="N414" s="2">
        <v>4.1630434782608692</v>
      </c>
      <c r="O414" s="2">
        <v>9.0760157273918743E-2</v>
      </c>
      <c r="P414" s="2">
        <v>3.8957608695652177</v>
      </c>
      <c r="Q414" s="2">
        <v>18.589021739130434</v>
      </c>
      <c r="R414" s="2">
        <v>0.22592835299257319</v>
      </c>
      <c r="S414" s="2">
        <v>5.243913043478261</v>
      </c>
      <c r="T414" s="2">
        <v>5.0469565217391281</v>
      </c>
      <c r="U414" s="2">
        <v>0</v>
      </c>
      <c r="V414" s="2">
        <v>0.10340323285277411</v>
      </c>
      <c r="W414" s="2">
        <v>3.4774999999999987</v>
      </c>
      <c r="X414" s="2">
        <v>11.14521739130435</v>
      </c>
      <c r="Y414" s="2">
        <v>0</v>
      </c>
      <c r="Z414" s="2">
        <v>0.14692988204456095</v>
      </c>
      <c r="AA414" s="2">
        <v>0</v>
      </c>
      <c r="AB414" s="2">
        <v>0</v>
      </c>
      <c r="AC414" s="2">
        <v>0</v>
      </c>
      <c r="AD414" s="2">
        <v>0</v>
      </c>
      <c r="AE414" s="2">
        <v>0</v>
      </c>
      <c r="AF414" s="2">
        <v>0</v>
      </c>
      <c r="AG414" s="2">
        <v>0</v>
      </c>
      <c r="AH414" t="s">
        <v>7</v>
      </c>
      <c r="AI414">
        <v>9</v>
      </c>
    </row>
    <row r="415" spans="1:35" x14ac:dyDescent="0.25">
      <c r="A415" t="s">
        <v>2660</v>
      </c>
      <c r="B415" t="s">
        <v>1878</v>
      </c>
      <c r="C415" t="s">
        <v>2340</v>
      </c>
      <c r="D415" t="s">
        <v>2606</v>
      </c>
      <c r="E415" s="2">
        <v>30.456521739130434</v>
      </c>
      <c r="F415" s="2">
        <v>10.048913043478262</v>
      </c>
      <c r="G415" s="2">
        <v>0</v>
      </c>
      <c r="H415" s="2">
        <v>0</v>
      </c>
      <c r="I415" s="2">
        <v>0</v>
      </c>
      <c r="J415" s="2">
        <v>0</v>
      </c>
      <c r="K415" s="2">
        <v>0</v>
      </c>
      <c r="L415" s="2">
        <v>1.8027173913043477</v>
      </c>
      <c r="M415" s="2">
        <v>4.3804347826086953</v>
      </c>
      <c r="N415" s="2">
        <v>0</v>
      </c>
      <c r="O415" s="2">
        <v>0.14382583868665239</v>
      </c>
      <c r="P415" s="2">
        <v>4.9320652173913047</v>
      </c>
      <c r="Q415" s="2">
        <v>2.6114130434782608</v>
      </c>
      <c r="R415" s="2">
        <v>0.24768022840827983</v>
      </c>
      <c r="S415" s="2">
        <v>2.1704347826086958</v>
      </c>
      <c r="T415" s="2">
        <v>0.40728260869565214</v>
      </c>
      <c r="U415" s="2">
        <v>0</v>
      </c>
      <c r="V415" s="2">
        <v>8.4635974304068523E-2</v>
      </c>
      <c r="W415" s="2">
        <v>1.4697826086956518</v>
      </c>
      <c r="X415" s="2">
        <v>1.8565217391304349</v>
      </c>
      <c r="Y415" s="2">
        <v>0</v>
      </c>
      <c r="Z415" s="2">
        <v>0.109214846538187</v>
      </c>
      <c r="AA415" s="2">
        <v>0</v>
      </c>
      <c r="AB415" s="2">
        <v>0</v>
      </c>
      <c r="AC415" s="2">
        <v>0</v>
      </c>
      <c r="AD415" s="2">
        <v>0</v>
      </c>
      <c r="AE415" s="2">
        <v>0</v>
      </c>
      <c r="AF415" s="2">
        <v>0</v>
      </c>
      <c r="AG415" s="2">
        <v>0</v>
      </c>
      <c r="AH415" t="s">
        <v>737</v>
      </c>
      <c r="AI415">
        <v>9</v>
      </c>
    </row>
    <row r="416" spans="1:35" x14ac:dyDescent="0.25">
      <c r="A416" t="s">
        <v>2660</v>
      </c>
      <c r="B416" t="s">
        <v>2250</v>
      </c>
      <c r="C416" t="s">
        <v>2411</v>
      </c>
      <c r="D416" t="s">
        <v>2637</v>
      </c>
      <c r="E416" s="2">
        <v>75.5</v>
      </c>
      <c r="F416" s="2">
        <v>5.5004347826086937</v>
      </c>
      <c r="G416" s="2">
        <v>0.88043478260869568</v>
      </c>
      <c r="H416" s="2">
        <v>0.13043478260869565</v>
      </c>
      <c r="I416" s="2">
        <v>7.0439130434782564</v>
      </c>
      <c r="J416" s="2">
        <v>0</v>
      </c>
      <c r="K416" s="2">
        <v>0</v>
      </c>
      <c r="L416" s="2">
        <v>4.1358695652173916</v>
      </c>
      <c r="M416" s="2">
        <v>0</v>
      </c>
      <c r="N416" s="2">
        <v>0</v>
      </c>
      <c r="O416" s="2">
        <v>0</v>
      </c>
      <c r="P416" s="2">
        <v>0</v>
      </c>
      <c r="Q416" s="2">
        <v>0</v>
      </c>
      <c r="R416" s="2">
        <v>0</v>
      </c>
      <c r="S416" s="2">
        <v>8.3260869565217384</v>
      </c>
      <c r="T416" s="2">
        <v>3.3831521739130435</v>
      </c>
      <c r="U416" s="2">
        <v>0</v>
      </c>
      <c r="V416" s="2">
        <v>0.15508926000575871</v>
      </c>
      <c r="W416" s="2">
        <v>5.5004347826086937</v>
      </c>
      <c r="X416" s="2">
        <v>5.2396739130434762</v>
      </c>
      <c r="Y416" s="2">
        <v>0</v>
      </c>
      <c r="Z416" s="2">
        <v>0.14225309530665126</v>
      </c>
      <c r="AA416" s="2">
        <v>0</v>
      </c>
      <c r="AB416" s="2">
        <v>0</v>
      </c>
      <c r="AC416" s="2">
        <v>0</v>
      </c>
      <c r="AD416" s="2">
        <v>0</v>
      </c>
      <c r="AE416" s="2">
        <v>0</v>
      </c>
      <c r="AF416" s="2">
        <v>0</v>
      </c>
      <c r="AG416" s="2">
        <v>1.3913043478260869</v>
      </c>
      <c r="AH416" t="s">
        <v>1120</v>
      </c>
      <c r="AI416">
        <v>9</v>
      </c>
    </row>
    <row r="417" spans="1:35" x14ac:dyDescent="0.25">
      <c r="A417" t="s">
        <v>2660</v>
      </c>
      <c r="B417" t="s">
        <v>2076</v>
      </c>
      <c r="C417" t="s">
        <v>2341</v>
      </c>
      <c r="D417" t="s">
        <v>2610</v>
      </c>
      <c r="E417" s="2">
        <v>41.347826086956523</v>
      </c>
      <c r="F417" s="2">
        <v>0</v>
      </c>
      <c r="G417" s="2">
        <v>0</v>
      </c>
      <c r="H417" s="2">
        <v>0</v>
      </c>
      <c r="I417" s="2">
        <v>0</v>
      </c>
      <c r="J417" s="2">
        <v>0</v>
      </c>
      <c r="K417" s="2">
        <v>0</v>
      </c>
      <c r="L417" s="2">
        <v>0</v>
      </c>
      <c r="M417" s="2">
        <v>0</v>
      </c>
      <c r="N417" s="2">
        <v>0</v>
      </c>
      <c r="O417" s="2">
        <v>0</v>
      </c>
      <c r="P417" s="2">
        <v>0</v>
      </c>
      <c r="Q417" s="2">
        <v>8.3898913043478256</v>
      </c>
      <c r="R417" s="2">
        <v>0.20291009463722395</v>
      </c>
      <c r="S417" s="2">
        <v>0</v>
      </c>
      <c r="T417" s="2">
        <v>0</v>
      </c>
      <c r="U417" s="2">
        <v>0</v>
      </c>
      <c r="V417" s="2">
        <v>0</v>
      </c>
      <c r="W417" s="2">
        <v>0</v>
      </c>
      <c r="X417" s="2">
        <v>0</v>
      </c>
      <c r="Y417" s="2">
        <v>0</v>
      </c>
      <c r="Z417" s="2">
        <v>0</v>
      </c>
      <c r="AA417" s="2">
        <v>0</v>
      </c>
      <c r="AB417" s="2">
        <v>0</v>
      </c>
      <c r="AC417" s="2">
        <v>0</v>
      </c>
      <c r="AD417" s="2">
        <v>0</v>
      </c>
      <c r="AE417" s="2">
        <v>33.042065217391311</v>
      </c>
      <c r="AF417" s="2">
        <v>0</v>
      </c>
      <c r="AG417" s="2">
        <v>0</v>
      </c>
      <c r="AH417" t="s">
        <v>940</v>
      </c>
      <c r="AI417">
        <v>9</v>
      </c>
    </row>
    <row r="418" spans="1:35" x14ac:dyDescent="0.25">
      <c r="A418" t="s">
        <v>2660</v>
      </c>
      <c r="B418" t="s">
        <v>1209</v>
      </c>
      <c r="C418" t="s">
        <v>2327</v>
      </c>
      <c r="D418" t="s">
        <v>2602</v>
      </c>
      <c r="E418" s="2">
        <v>81.923913043478265</v>
      </c>
      <c r="F418" s="2">
        <v>5.2173913043478262</v>
      </c>
      <c r="G418" s="2">
        <v>0.30434782608695654</v>
      </c>
      <c r="H418" s="2">
        <v>0</v>
      </c>
      <c r="I418" s="2">
        <v>2.320217391304348</v>
      </c>
      <c r="J418" s="2">
        <v>0</v>
      </c>
      <c r="K418" s="2">
        <v>0</v>
      </c>
      <c r="L418" s="2">
        <v>0.54956521739130437</v>
      </c>
      <c r="M418" s="2">
        <v>0</v>
      </c>
      <c r="N418" s="2">
        <v>15.945434782608697</v>
      </c>
      <c r="O418" s="2">
        <v>0.19463712352394852</v>
      </c>
      <c r="P418" s="2">
        <v>0</v>
      </c>
      <c r="Q418" s="2">
        <v>25.752500000000001</v>
      </c>
      <c r="R418" s="2">
        <v>0.31434655698553798</v>
      </c>
      <c r="S418" s="2">
        <v>1.36</v>
      </c>
      <c r="T418" s="2">
        <v>10.996086956521738</v>
      </c>
      <c r="U418" s="2">
        <v>0</v>
      </c>
      <c r="V418" s="2">
        <v>0.15082393525275306</v>
      </c>
      <c r="W418" s="2">
        <v>1.429782608695652</v>
      </c>
      <c r="X418" s="2">
        <v>10.033695652173913</v>
      </c>
      <c r="Y418" s="2">
        <v>0</v>
      </c>
      <c r="Z418" s="2">
        <v>0.13992835345628232</v>
      </c>
      <c r="AA418" s="2">
        <v>0.13043478260869565</v>
      </c>
      <c r="AB418" s="2">
        <v>0</v>
      </c>
      <c r="AC418" s="2">
        <v>0</v>
      </c>
      <c r="AD418" s="2">
        <v>0</v>
      </c>
      <c r="AE418" s="2">
        <v>0</v>
      </c>
      <c r="AF418" s="2">
        <v>0</v>
      </c>
      <c r="AG418" s="2">
        <v>0.14130434782608695</v>
      </c>
      <c r="AH418" t="s">
        <v>72</v>
      </c>
      <c r="AI418">
        <v>9</v>
      </c>
    </row>
    <row r="419" spans="1:35" x14ac:dyDescent="0.25">
      <c r="A419" t="s">
        <v>2660</v>
      </c>
      <c r="B419" t="s">
        <v>1494</v>
      </c>
      <c r="C419" t="s">
        <v>2321</v>
      </c>
      <c r="D419" t="s">
        <v>2603</v>
      </c>
      <c r="E419" s="2">
        <v>91.934782608695656</v>
      </c>
      <c r="F419" s="2">
        <v>2.7826086956521738</v>
      </c>
      <c r="G419" s="2">
        <v>0</v>
      </c>
      <c r="H419" s="2">
        <v>0</v>
      </c>
      <c r="I419" s="2">
        <v>2.6904347826086954</v>
      </c>
      <c r="J419" s="2">
        <v>0</v>
      </c>
      <c r="K419" s="2">
        <v>0</v>
      </c>
      <c r="L419" s="2">
        <v>4.6488043478260872</v>
      </c>
      <c r="M419" s="2">
        <v>5.0434782608695654</v>
      </c>
      <c r="N419" s="2">
        <v>0</v>
      </c>
      <c r="O419" s="2">
        <v>5.4859304800189169E-2</v>
      </c>
      <c r="P419" s="2">
        <v>4.9759782608695646</v>
      </c>
      <c r="Q419" s="2">
        <v>17.940978260869549</v>
      </c>
      <c r="R419" s="2">
        <v>0.24927406006148006</v>
      </c>
      <c r="S419" s="2">
        <v>5.5652173913043477</v>
      </c>
      <c r="T419" s="2">
        <v>13.952065217391306</v>
      </c>
      <c r="U419" s="2">
        <v>0</v>
      </c>
      <c r="V419" s="2">
        <v>0.212294868763301</v>
      </c>
      <c r="W419" s="2">
        <v>0.85358695652173899</v>
      </c>
      <c r="X419" s="2">
        <v>5.1615217391304338</v>
      </c>
      <c r="Y419" s="2">
        <v>0</v>
      </c>
      <c r="Z419" s="2">
        <v>6.5427997162449736E-2</v>
      </c>
      <c r="AA419" s="2">
        <v>0</v>
      </c>
      <c r="AB419" s="2">
        <v>0</v>
      </c>
      <c r="AC419" s="2">
        <v>0</v>
      </c>
      <c r="AD419" s="2">
        <v>0</v>
      </c>
      <c r="AE419" s="2">
        <v>0</v>
      </c>
      <c r="AF419" s="2">
        <v>0</v>
      </c>
      <c r="AG419" s="2">
        <v>0</v>
      </c>
      <c r="AH419" t="s">
        <v>359</v>
      </c>
      <c r="AI419">
        <v>9</v>
      </c>
    </row>
    <row r="420" spans="1:35" x14ac:dyDescent="0.25">
      <c r="A420" t="s">
        <v>2660</v>
      </c>
      <c r="B420" t="s">
        <v>2034</v>
      </c>
      <c r="C420" t="s">
        <v>2374</v>
      </c>
      <c r="D420" t="s">
        <v>2602</v>
      </c>
      <c r="E420" s="2">
        <v>59.347826086956523</v>
      </c>
      <c r="F420" s="2">
        <v>5.5652173913043477</v>
      </c>
      <c r="G420" s="2">
        <v>0</v>
      </c>
      <c r="H420" s="2">
        <v>0</v>
      </c>
      <c r="I420" s="2">
        <v>0</v>
      </c>
      <c r="J420" s="2">
        <v>0</v>
      </c>
      <c r="K420" s="2">
        <v>0</v>
      </c>
      <c r="L420" s="2">
        <v>1.358586956521739</v>
      </c>
      <c r="M420" s="2">
        <v>5.3043478260869561</v>
      </c>
      <c r="N420" s="2">
        <v>5.2684782608695651</v>
      </c>
      <c r="O420" s="2">
        <v>0.17815018315018313</v>
      </c>
      <c r="P420" s="2">
        <v>5.5652173913043477</v>
      </c>
      <c r="Q420" s="2">
        <v>15.19576086956522</v>
      </c>
      <c r="R420" s="2">
        <v>0.34981868131868132</v>
      </c>
      <c r="S420" s="2">
        <v>6.3244565217391306</v>
      </c>
      <c r="T420" s="2">
        <v>5.0015217391304354</v>
      </c>
      <c r="U420" s="2">
        <v>0</v>
      </c>
      <c r="V420" s="2">
        <v>0.19084065934065933</v>
      </c>
      <c r="W420" s="2">
        <v>7.139456521739131</v>
      </c>
      <c r="X420" s="2">
        <v>8.975217391304346</v>
      </c>
      <c r="Y420" s="2">
        <v>0</v>
      </c>
      <c r="Z420" s="2">
        <v>0.27152930402930398</v>
      </c>
      <c r="AA420" s="2">
        <v>0</v>
      </c>
      <c r="AB420" s="2">
        <v>0</v>
      </c>
      <c r="AC420" s="2">
        <v>0</v>
      </c>
      <c r="AD420" s="2">
        <v>0</v>
      </c>
      <c r="AE420" s="2">
        <v>0</v>
      </c>
      <c r="AF420" s="2">
        <v>0</v>
      </c>
      <c r="AG420" s="2">
        <v>0</v>
      </c>
      <c r="AH420" t="s">
        <v>897</v>
      </c>
      <c r="AI420">
        <v>9</v>
      </c>
    </row>
    <row r="421" spans="1:35" x14ac:dyDescent="0.25">
      <c r="A421" t="s">
        <v>2660</v>
      </c>
      <c r="B421" t="s">
        <v>1653</v>
      </c>
      <c r="C421" t="s">
        <v>2284</v>
      </c>
      <c r="D421" t="s">
        <v>2603</v>
      </c>
      <c r="E421" s="2">
        <v>100.81521739130434</v>
      </c>
      <c r="F421" s="2">
        <v>5.6523913043478258</v>
      </c>
      <c r="G421" s="2">
        <v>0</v>
      </c>
      <c r="H421" s="2">
        <v>0.29347826086956524</v>
      </c>
      <c r="I421" s="2">
        <v>9.4567391304347819</v>
      </c>
      <c r="J421" s="2">
        <v>0</v>
      </c>
      <c r="K421" s="2">
        <v>0</v>
      </c>
      <c r="L421" s="2">
        <v>1.1277173913043479</v>
      </c>
      <c r="M421" s="2">
        <v>5.4241304347826098</v>
      </c>
      <c r="N421" s="2">
        <v>9.067717391304349</v>
      </c>
      <c r="O421" s="2">
        <v>0.14374663072776284</v>
      </c>
      <c r="P421" s="2">
        <v>4.8697826086956528</v>
      </c>
      <c r="Q421" s="2">
        <v>28.64847826086957</v>
      </c>
      <c r="R421" s="2">
        <v>0.33247223719676561</v>
      </c>
      <c r="S421" s="2">
        <v>10.461956521739131</v>
      </c>
      <c r="T421" s="2">
        <v>9.364782608695652</v>
      </c>
      <c r="U421" s="2">
        <v>0</v>
      </c>
      <c r="V421" s="2">
        <v>0.19666415094339623</v>
      </c>
      <c r="W421" s="2">
        <v>12.228260869565217</v>
      </c>
      <c r="X421" s="2">
        <v>12.155760869565217</v>
      </c>
      <c r="Y421" s="2">
        <v>4.8097826086956523</v>
      </c>
      <c r="Z421" s="2">
        <v>0.28957735849056604</v>
      </c>
      <c r="AA421" s="2">
        <v>0</v>
      </c>
      <c r="AB421" s="2">
        <v>0</v>
      </c>
      <c r="AC421" s="2">
        <v>0</v>
      </c>
      <c r="AD421" s="2">
        <v>0</v>
      </c>
      <c r="AE421" s="2">
        <v>0</v>
      </c>
      <c r="AF421" s="2">
        <v>0</v>
      </c>
      <c r="AG421" s="2">
        <v>0</v>
      </c>
      <c r="AH421" t="s">
        <v>519</v>
      </c>
      <c r="AI421">
        <v>9</v>
      </c>
    </row>
    <row r="422" spans="1:35" x14ac:dyDescent="0.25">
      <c r="A422" t="s">
        <v>2660</v>
      </c>
      <c r="B422" t="s">
        <v>2195</v>
      </c>
      <c r="C422" t="s">
        <v>2367</v>
      </c>
      <c r="D422" t="s">
        <v>2623</v>
      </c>
      <c r="E422" s="2">
        <v>91.782608695652172</v>
      </c>
      <c r="F422" s="2">
        <v>5.8260869565217392</v>
      </c>
      <c r="G422" s="2">
        <v>0.42391304347826086</v>
      </c>
      <c r="H422" s="2">
        <v>0.5</v>
      </c>
      <c r="I422" s="2">
        <v>1.6902173913043479</v>
      </c>
      <c r="J422" s="2">
        <v>0</v>
      </c>
      <c r="K422" s="2">
        <v>0</v>
      </c>
      <c r="L422" s="2">
        <v>1.3342391304347827</v>
      </c>
      <c r="M422" s="2">
        <v>4.6156521739130429</v>
      </c>
      <c r="N422" s="2">
        <v>1.1915217391304349</v>
      </c>
      <c r="O422" s="2">
        <v>6.3270961629559447E-2</v>
      </c>
      <c r="P422" s="2">
        <v>5.1123913043478266</v>
      </c>
      <c r="Q422" s="2">
        <v>20.039347826086949</v>
      </c>
      <c r="R422" s="2">
        <v>0.27403600189483651</v>
      </c>
      <c r="S422" s="2">
        <v>7.6630434782608697E-2</v>
      </c>
      <c r="T422" s="2">
        <v>0</v>
      </c>
      <c r="U422" s="2">
        <v>0</v>
      </c>
      <c r="V422" s="2">
        <v>8.3491236380862151E-4</v>
      </c>
      <c r="W422" s="2">
        <v>6.8785869565217395</v>
      </c>
      <c r="X422" s="2">
        <v>0</v>
      </c>
      <c r="Y422" s="2">
        <v>0</v>
      </c>
      <c r="Z422" s="2">
        <v>7.4944339175746097E-2</v>
      </c>
      <c r="AA422" s="2">
        <v>0</v>
      </c>
      <c r="AB422" s="2">
        <v>0</v>
      </c>
      <c r="AC422" s="2">
        <v>0</v>
      </c>
      <c r="AD422" s="2">
        <v>0</v>
      </c>
      <c r="AE422" s="2">
        <v>0</v>
      </c>
      <c r="AF422" s="2">
        <v>0</v>
      </c>
      <c r="AG422" s="2">
        <v>0</v>
      </c>
      <c r="AH422" t="s">
        <v>1063</v>
      </c>
      <c r="AI422">
        <v>9</v>
      </c>
    </row>
    <row r="423" spans="1:35" x14ac:dyDescent="0.25">
      <c r="A423" t="s">
        <v>2660</v>
      </c>
      <c r="B423" t="s">
        <v>2008</v>
      </c>
      <c r="C423" t="s">
        <v>2561</v>
      </c>
      <c r="D423" t="s">
        <v>2602</v>
      </c>
      <c r="E423" s="2">
        <v>97.456521739130437</v>
      </c>
      <c r="F423" s="2">
        <v>0</v>
      </c>
      <c r="G423" s="2">
        <v>5.7391304347826084</v>
      </c>
      <c r="H423" s="2">
        <v>0.56521739130434778</v>
      </c>
      <c r="I423" s="2">
        <v>0</v>
      </c>
      <c r="J423" s="2">
        <v>0</v>
      </c>
      <c r="K423" s="2">
        <v>0</v>
      </c>
      <c r="L423" s="2">
        <v>0.72217391304347822</v>
      </c>
      <c r="M423" s="2">
        <v>0</v>
      </c>
      <c r="N423" s="2">
        <v>1.0434782608695652</v>
      </c>
      <c r="O423" s="2">
        <v>1.0707115770689271E-2</v>
      </c>
      <c r="P423" s="2">
        <v>0</v>
      </c>
      <c r="Q423" s="2">
        <v>0</v>
      </c>
      <c r="R423" s="2">
        <v>0</v>
      </c>
      <c r="S423" s="2">
        <v>1.8641304347826086</v>
      </c>
      <c r="T423" s="2">
        <v>3.5027173913043477</v>
      </c>
      <c r="U423" s="2">
        <v>0</v>
      </c>
      <c r="V423" s="2">
        <v>5.5069150122685699E-2</v>
      </c>
      <c r="W423" s="2">
        <v>4.4211956521739131</v>
      </c>
      <c r="X423" s="2">
        <v>3.6114130434782608</v>
      </c>
      <c r="Y423" s="2">
        <v>0</v>
      </c>
      <c r="Z423" s="2">
        <v>8.2422484943118449E-2</v>
      </c>
      <c r="AA423" s="2">
        <v>0</v>
      </c>
      <c r="AB423" s="2">
        <v>0</v>
      </c>
      <c r="AC423" s="2">
        <v>0</v>
      </c>
      <c r="AD423" s="2">
        <v>0</v>
      </c>
      <c r="AE423" s="2">
        <v>25.502717391304348</v>
      </c>
      <c r="AF423" s="2">
        <v>0</v>
      </c>
      <c r="AG423" s="2">
        <v>0</v>
      </c>
      <c r="AH423" t="s">
        <v>870</v>
      </c>
      <c r="AI423">
        <v>9</v>
      </c>
    </row>
    <row r="424" spans="1:35" x14ac:dyDescent="0.25">
      <c r="A424" t="s">
        <v>2660</v>
      </c>
      <c r="B424" t="s">
        <v>1444</v>
      </c>
      <c r="C424" t="s">
        <v>2437</v>
      </c>
      <c r="D424" t="s">
        <v>2603</v>
      </c>
      <c r="E424" s="2">
        <v>45.086956521739133</v>
      </c>
      <c r="F424" s="2">
        <v>5.4510869565217392</v>
      </c>
      <c r="G424" s="2">
        <v>0</v>
      </c>
      <c r="H424" s="2">
        <v>0</v>
      </c>
      <c r="I424" s="2">
        <v>0.40217391304347827</v>
      </c>
      <c r="J424" s="2">
        <v>0</v>
      </c>
      <c r="K424" s="2">
        <v>0</v>
      </c>
      <c r="L424" s="2">
        <v>0.29260869565217396</v>
      </c>
      <c r="M424" s="2">
        <v>5.0616304347826109</v>
      </c>
      <c r="N424" s="2">
        <v>0</v>
      </c>
      <c r="O424" s="2">
        <v>0.11226374156219869</v>
      </c>
      <c r="P424" s="2">
        <v>4.6031521739130419</v>
      </c>
      <c r="Q424" s="2">
        <v>4.6120652173913053</v>
      </c>
      <c r="R424" s="2">
        <v>0.20438765670202502</v>
      </c>
      <c r="S424" s="2">
        <v>1.673913043478261</v>
      </c>
      <c r="T424" s="2">
        <v>5.3334782608695654</v>
      </c>
      <c r="U424" s="2">
        <v>0</v>
      </c>
      <c r="V424" s="2">
        <v>0.15541947926711669</v>
      </c>
      <c r="W424" s="2">
        <v>1.4147826086956521</v>
      </c>
      <c r="X424" s="2">
        <v>5.269239130434781</v>
      </c>
      <c r="Y424" s="2">
        <v>0</v>
      </c>
      <c r="Z424" s="2">
        <v>0.14824734811957566</v>
      </c>
      <c r="AA424" s="2">
        <v>0</v>
      </c>
      <c r="AB424" s="2">
        <v>0</v>
      </c>
      <c r="AC424" s="2">
        <v>0</v>
      </c>
      <c r="AD424" s="2">
        <v>32.13521739130433</v>
      </c>
      <c r="AE424" s="2">
        <v>0</v>
      </c>
      <c r="AF424" s="2">
        <v>0</v>
      </c>
      <c r="AG424" s="2">
        <v>0</v>
      </c>
      <c r="AH424" t="s">
        <v>309</v>
      </c>
      <c r="AI424">
        <v>9</v>
      </c>
    </row>
    <row r="425" spans="1:35" x14ac:dyDescent="0.25">
      <c r="A425" t="s">
        <v>2660</v>
      </c>
      <c r="B425" t="s">
        <v>1379</v>
      </c>
      <c r="C425" t="s">
        <v>2275</v>
      </c>
      <c r="D425" t="s">
        <v>2602</v>
      </c>
      <c r="E425" s="2">
        <v>73.380434782608702</v>
      </c>
      <c r="F425" s="2">
        <v>5.3043478260869561</v>
      </c>
      <c r="G425" s="2">
        <v>4.8913043478260872E-2</v>
      </c>
      <c r="H425" s="2">
        <v>0.16304347826086957</v>
      </c>
      <c r="I425" s="2">
        <v>1.1086956521739131</v>
      </c>
      <c r="J425" s="2">
        <v>0</v>
      </c>
      <c r="K425" s="2">
        <v>0</v>
      </c>
      <c r="L425" s="2">
        <v>0.79456521739130426</v>
      </c>
      <c r="M425" s="2">
        <v>0</v>
      </c>
      <c r="N425" s="2">
        <v>4.9838043478260889</v>
      </c>
      <c r="O425" s="2">
        <v>6.7917345578432847E-2</v>
      </c>
      <c r="P425" s="2">
        <v>4.2826086956521747</v>
      </c>
      <c r="Q425" s="2">
        <v>4.8434782608695652</v>
      </c>
      <c r="R425" s="2">
        <v>0.12436676047992888</v>
      </c>
      <c r="S425" s="2">
        <v>4.7921739130434791</v>
      </c>
      <c r="T425" s="2">
        <v>12.151304347826088</v>
      </c>
      <c r="U425" s="2">
        <v>0</v>
      </c>
      <c r="V425" s="2">
        <v>0.23089912605539922</v>
      </c>
      <c r="W425" s="2">
        <v>8.4606521739130418</v>
      </c>
      <c r="X425" s="2">
        <v>5.2427173913043479</v>
      </c>
      <c r="Y425" s="2">
        <v>0</v>
      </c>
      <c r="Z425" s="2">
        <v>0.18674418604651158</v>
      </c>
      <c r="AA425" s="2">
        <v>0</v>
      </c>
      <c r="AB425" s="2">
        <v>0</v>
      </c>
      <c r="AC425" s="2">
        <v>0</v>
      </c>
      <c r="AD425" s="2">
        <v>0</v>
      </c>
      <c r="AE425" s="2">
        <v>0</v>
      </c>
      <c r="AF425" s="2">
        <v>0</v>
      </c>
      <c r="AG425" s="2">
        <v>0</v>
      </c>
      <c r="AH425" t="s">
        <v>243</v>
      </c>
      <c r="AI425">
        <v>9</v>
      </c>
    </row>
    <row r="426" spans="1:35" x14ac:dyDescent="0.25">
      <c r="A426" t="s">
        <v>2660</v>
      </c>
      <c r="B426" t="s">
        <v>1507</v>
      </c>
      <c r="C426" t="s">
        <v>2456</v>
      </c>
      <c r="D426" t="s">
        <v>2602</v>
      </c>
      <c r="E426" s="2">
        <v>91.641304347826093</v>
      </c>
      <c r="F426" s="2">
        <v>0</v>
      </c>
      <c r="G426" s="2">
        <v>0</v>
      </c>
      <c r="H426" s="2">
        <v>0</v>
      </c>
      <c r="I426" s="2">
        <v>0</v>
      </c>
      <c r="J426" s="2">
        <v>0</v>
      </c>
      <c r="K426" s="2">
        <v>0</v>
      </c>
      <c r="L426" s="2">
        <v>0.27782608695652172</v>
      </c>
      <c r="M426" s="2">
        <v>4.1410869565217396</v>
      </c>
      <c r="N426" s="2">
        <v>0.65173913043478249</v>
      </c>
      <c r="O426" s="2">
        <v>5.2299845807140311E-2</v>
      </c>
      <c r="P426" s="2">
        <v>3.9940217391304351</v>
      </c>
      <c r="Q426" s="2">
        <v>4.0230434782608686</v>
      </c>
      <c r="R426" s="2">
        <v>8.7483098090380726E-2</v>
      </c>
      <c r="S426" s="2">
        <v>6.7955434782608686</v>
      </c>
      <c r="T426" s="2">
        <v>5.4208695652173899</v>
      </c>
      <c r="U426" s="2">
        <v>0</v>
      </c>
      <c r="V426" s="2">
        <v>0.13330684379077212</v>
      </c>
      <c r="W426" s="2">
        <v>5.4501086956521734</v>
      </c>
      <c r="X426" s="2">
        <v>8.4826086956521749</v>
      </c>
      <c r="Y426" s="2">
        <v>0</v>
      </c>
      <c r="Z426" s="2">
        <v>0.15203534574783537</v>
      </c>
      <c r="AA426" s="2">
        <v>0</v>
      </c>
      <c r="AB426" s="2">
        <v>0</v>
      </c>
      <c r="AC426" s="2">
        <v>0</v>
      </c>
      <c r="AD426" s="2">
        <v>0</v>
      </c>
      <c r="AE426" s="2">
        <v>0</v>
      </c>
      <c r="AF426" s="2">
        <v>0</v>
      </c>
      <c r="AG426" s="2">
        <v>0</v>
      </c>
      <c r="AH426" t="s">
        <v>372</v>
      </c>
      <c r="AI426">
        <v>9</v>
      </c>
    </row>
    <row r="427" spans="1:35" x14ac:dyDescent="0.25">
      <c r="A427" t="s">
        <v>2660</v>
      </c>
      <c r="B427" t="s">
        <v>1874</v>
      </c>
      <c r="C427" t="s">
        <v>2286</v>
      </c>
      <c r="D427" t="s">
        <v>2603</v>
      </c>
      <c r="E427" s="2">
        <v>48.239130434782609</v>
      </c>
      <c r="F427" s="2">
        <v>11.130434782608695</v>
      </c>
      <c r="G427" s="2">
        <v>0.2608695652173913</v>
      </c>
      <c r="H427" s="2">
        <v>0.28260869565217389</v>
      </c>
      <c r="I427" s="2">
        <v>0.84782608695652173</v>
      </c>
      <c r="J427" s="2">
        <v>0</v>
      </c>
      <c r="K427" s="2">
        <v>0</v>
      </c>
      <c r="L427" s="2">
        <v>1.1277173913043479</v>
      </c>
      <c r="M427" s="2">
        <v>6.7969565217391308</v>
      </c>
      <c r="N427" s="2">
        <v>0.19565217391304349</v>
      </c>
      <c r="O427" s="2">
        <v>0.14495718792248763</v>
      </c>
      <c r="P427" s="2">
        <v>5.8141304347826095</v>
      </c>
      <c r="Q427" s="2">
        <v>5.8904347826086951</v>
      </c>
      <c r="R427" s="2">
        <v>0.24263632266786844</v>
      </c>
      <c r="S427" s="2">
        <v>0.87228260869565222</v>
      </c>
      <c r="T427" s="2">
        <v>0</v>
      </c>
      <c r="U427" s="2">
        <v>0</v>
      </c>
      <c r="V427" s="2">
        <v>1.8082469580892293E-2</v>
      </c>
      <c r="W427" s="2">
        <v>3.6992391304347825</v>
      </c>
      <c r="X427" s="2">
        <v>4.0486956521739135</v>
      </c>
      <c r="Y427" s="2">
        <v>0</v>
      </c>
      <c r="Z427" s="2">
        <v>0.16061514195583595</v>
      </c>
      <c r="AA427" s="2">
        <v>0</v>
      </c>
      <c r="AB427" s="2">
        <v>0</v>
      </c>
      <c r="AC427" s="2">
        <v>0</v>
      </c>
      <c r="AD427" s="2">
        <v>0</v>
      </c>
      <c r="AE427" s="2">
        <v>0</v>
      </c>
      <c r="AF427" s="2">
        <v>0</v>
      </c>
      <c r="AG427" s="2">
        <v>0</v>
      </c>
      <c r="AH427" t="s">
        <v>733</v>
      </c>
      <c r="AI427">
        <v>9</v>
      </c>
    </row>
    <row r="428" spans="1:35" x14ac:dyDescent="0.25">
      <c r="A428" t="s">
        <v>2660</v>
      </c>
      <c r="B428" t="s">
        <v>1856</v>
      </c>
      <c r="C428" t="s">
        <v>2524</v>
      </c>
      <c r="D428" t="s">
        <v>2610</v>
      </c>
      <c r="E428" s="2">
        <v>93.184782608695656</v>
      </c>
      <c r="F428" s="2">
        <v>10.036521739130436</v>
      </c>
      <c r="G428" s="2">
        <v>0</v>
      </c>
      <c r="H428" s="2">
        <v>0</v>
      </c>
      <c r="I428" s="2">
        <v>0.17391304347826086</v>
      </c>
      <c r="J428" s="2">
        <v>0</v>
      </c>
      <c r="K428" s="2">
        <v>0</v>
      </c>
      <c r="L428" s="2">
        <v>1.2618478260869566</v>
      </c>
      <c r="M428" s="2">
        <v>2.5767391304347824</v>
      </c>
      <c r="N428" s="2">
        <v>4.5173913043478278</v>
      </c>
      <c r="O428" s="2">
        <v>7.6129709553248576E-2</v>
      </c>
      <c r="P428" s="2">
        <v>0</v>
      </c>
      <c r="Q428" s="2">
        <v>25.36260869565217</v>
      </c>
      <c r="R428" s="2">
        <v>0.27217543450367426</v>
      </c>
      <c r="S428" s="2">
        <v>0</v>
      </c>
      <c r="T428" s="2">
        <v>1.1281521739130433</v>
      </c>
      <c r="U428" s="2">
        <v>0</v>
      </c>
      <c r="V428" s="2">
        <v>1.2106613787472294E-2</v>
      </c>
      <c r="W428" s="2">
        <v>1.3588043478260867</v>
      </c>
      <c r="X428" s="2">
        <v>4.5088043478260866</v>
      </c>
      <c r="Y428" s="2">
        <v>8.6956521739130432E-2</v>
      </c>
      <c r="Z428" s="2">
        <v>6.3900618219992988E-2</v>
      </c>
      <c r="AA428" s="2">
        <v>0</v>
      </c>
      <c r="AB428" s="2">
        <v>0</v>
      </c>
      <c r="AC428" s="2">
        <v>0</v>
      </c>
      <c r="AD428" s="2">
        <v>0</v>
      </c>
      <c r="AE428" s="2">
        <v>0</v>
      </c>
      <c r="AF428" s="2">
        <v>0</v>
      </c>
      <c r="AG428" s="2">
        <v>0</v>
      </c>
      <c r="AH428" t="s">
        <v>714</v>
      </c>
      <c r="AI428">
        <v>9</v>
      </c>
    </row>
    <row r="429" spans="1:35" x14ac:dyDescent="0.25">
      <c r="A429" t="s">
        <v>2660</v>
      </c>
      <c r="B429" t="s">
        <v>2078</v>
      </c>
      <c r="C429" t="s">
        <v>2355</v>
      </c>
      <c r="D429" t="s">
        <v>2605</v>
      </c>
      <c r="E429" s="2">
        <v>90.315217391304344</v>
      </c>
      <c r="F429" s="2">
        <v>4.6086956521739131</v>
      </c>
      <c r="G429" s="2">
        <v>0</v>
      </c>
      <c r="H429" s="2">
        <v>0</v>
      </c>
      <c r="I429" s="2">
        <v>0</v>
      </c>
      <c r="J429" s="2">
        <v>0</v>
      </c>
      <c r="K429" s="2">
        <v>0</v>
      </c>
      <c r="L429" s="2">
        <v>4.5411956521739123</v>
      </c>
      <c r="M429" s="2">
        <v>5.4782608695652177</v>
      </c>
      <c r="N429" s="2">
        <v>4.2523913043478263</v>
      </c>
      <c r="O429" s="2">
        <v>0.10774100373089421</v>
      </c>
      <c r="P429" s="2">
        <v>5.0265217391304358</v>
      </c>
      <c r="Q429" s="2">
        <v>12.240760869565223</v>
      </c>
      <c r="R429" s="2">
        <v>0.19118907209050437</v>
      </c>
      <c r="S429" s="2">
        <v>4.4494565217391315</v>
      </c>
      <c r="T429" s="2">
        <v>7.5298913043478253</v>
      </c>
      <c r="U429" s="2">
        <v>0</v>
      </c>
      <c r="V429" s="2">
        <v>0.13263930677578531</v>
      </c>
      <c r="W429" s="2">
        <v>11.774891304347824</v>
      </c>
      <c r="X429" s="2">
        <v>5.5445652173913045</v>
      </c>
      <c r="Y429" s="2">
        <v>0</v>
      </c>
      <c r="Z429" s="2">
        <v>0.19176675893609335</v>
      </c>
      <c r="AA429" s="2">
        <v>0</v>
      </c>
      <c r="AB429" s="2">
        <v>0</v>
      </c>
      <c r="AC429" s="2">
        <v>0</v>
      </c>
      <c r="AD429" s="2">
        <v>0</v>
      </c>
      <c r="AE429" s="2">
        <v>0</v>
      </c>
      <c r="AF429" s="2">
        <v>0</v>
      </c>
      <c r="AG429" s="2">
        <v>0</v>
      </c>
      <c r="AH429" t="s">
        <v>942</v>
      </c>
      <c r="AI429">
        <v>9</v>
      </c>
    </row>
    <row r="430" spans="1:35" x14ac:dyDescent="0.25">
      <c r="A430" t="s">
        <v>2660</v>
      </c>
      <c r="B430" t="s">
        <v>1487</v>
      </c>
      <c r="C430" t="s">
        <v>2447</v>
      </c>
      <c r="D430" t="s">
        <v>2605</v>
      </c>
      <c r="E430" s="2">
        <v>59.021739130434781</v>
      </c>
      <c r="F430" s="2">
        <v>0</v>
      </c>
      <c r="G430" s="2">
        <v>0.2608695652173913</v>
      </c>
      <c r="H430" s="2">
        <v>0</v>
      </c>
      <c r="I430" s="2">
        <v>0.19021739130434784</v>
      </c>
      <c r="J430" s="2">
        <v>0</v>
      </c>
      <c r="K430" s="2">
        <v>0</v>
      </c>
      <c r="L430" s="2">
        <v>0</v>
      </c>
      <c r="M430" s="2">
        <v>0</v>
      </c>
      <c r="N430" s="2">
        <v>3.3054347826086969</v>
      </c>
      <c r="O430" s="2">
        <v>5.6003683241252322E-2</v>
      </c>
      <c r="P430" s="2">
        <v>0</v>
      </c>
      <c r="Q430" s="2">
        <v>9.215217391304348</v>
      </c>
      <c r="R430" s="2">
        <v>0.15613259668508289</v>
      </c>
      <c r="S430" s="2">
        <v>0</v>
      </c>
      <c r="T430" s="2">
        <v>0</v>
      </c>
      <c r="U430" s="2">
        <v>0</v>
      </c>
      <c r="V430" s="2">
        <v>0</v>
      </c>
      <c r="W430" s="2">
        <v>0.72499999999999987</v>
      </c>
      <c r="X430" s="2">
        <v>0</v>
      </c>
      <c r="Y430" s="2">
        <v>0</v>
      </c>
      <c r="Z430" s="2">
        <v>1.2283609576427254E-2</v>
      </c>
      <c r="AA430" s="2">
        <v>0</v>
      </c>
      <c r="AB430" s="2">
        <v>0</v>
      </c>
      <c r="AC430" s="2">
        <v>0</v>
      </c>
      <c r="AD430" s="2">
        <v>0</v>
      </c>
      <c r="AE430" s="2">
        <v>0</v>
      </c>
      <c r="AF430" s="2">
        <v>0</v>
      </c>
      <c r="AG430" s="2">
        <v>0.39130434782608697</v>
      </c>
      <c r="AH430" t="s">
        <v>352</v>
      </c>
      <c r="AI430">
        <v>9</v>
      </c>
    </row>
    <row r="431" spans="1:35" x14ac:dyDescent="0.25">
      <c r="A431" t="s">
        <v>2660</v>
      </c>
      <c r="B431" t="s">
        <v>1780</v>
      </c>
      <c r="C431" t="s">
        <v>2402</v>
      </c>
      <c r="D431" t="s">
        <v>2602</v>
      </c>
      <c r="E431" s="2">
        <v>51.586956521739133</v>
      </c>
      <c r="F431" s="2">
        <v>0</v>
      </c>
      <c r="G431" s="2">
        <v>0</v>
      </c>
      <c r="H431" s="2">
        <v>0</v>
      </c>
      <c r="I431" s="2">
        <v>0</v>
      </c>
      <c r="J431" s="2">
        <v>0</v>
      </c>
      <c r="K431" s="2">
        <v>0</v>
      </c>
      <c r="L431" s="2">
        <v>1.358695652173913E-2</v>
      </c>
      <c r="M431" s="2">
        <v>0</v>
      </c>
      <c r="N431" s="2">
        <v>0</v>
      </c>
      <c r="O431" s="2">
        <v>0</v>
      </c>
      <c r="P431" s="2">
        <v>0</v>
      </c>
      <c r="Q431" s="2">
        <v>0</v>
      </c>
      <c r="R431" s="2">
        <v>0</v>
      </c>
      <c r="S431" s="2">
        <v>1.8731521739130432</v>
      </c>
      <c r="T431" s="2">
        <v>7.9333695652173928</v>
      </c>
      <c r="U431" s="2">
        <v>0</v>
      </c>
      <c r="V431" s="2">
        <v>0.19009692372524231</v>
      </c>
      <c r="W431" s="2">
        <v>1.6417391304347828</v>
      </c>
      <c r="X431" s="2">
        <v>8.2502173913043482</v>
      </c>
      <c r="Y431" s="2">
        <v>0</v>
      </c>
      <c r="Z431" s="2">
        <v>0.19175305520438263</v>
      </c>
      <c r="AA431" s="2">
        <v>0</v>
      </c>
      <c r="AB431" s="2">
        <v>0</v>
      </c>
      <c r="AC431" s="2">
        <v>0</v>
      </c>
      <c r="AD431" s="2">
        <v>23.730978260869566</v>
      </c>
      <c r="AE431" s="2">
        <v>0</v>
      </c>
      <c r="AF431" s="2">
        <v>0</v>
      </c>
      <c r="AG431" s="2">
        <v>0</v>
      </c>
      <c r="AH431" t="s">
        <v>1108</v>
      </c>
      <c r="AI431">
        <v>9</v>
      </c>
    </row>
    <row r="432" spans="1:35" x14ac:dyDescent="0.25">
      <c r="A432" t="s">
        <v>2660</v>
      </c>
      <c r="B432" t="s">
        <v>1851</v>
      </c>
      <c r="C432" t="s">
        <v>2460</v>
      </c>
      <c r="D432" t="s">
        <v>2626</v>
      </c>
      <c r="E432" s="2">
        <v>50.097826086956523</v>
      </c>
      <c r="F432" s="2">
        <v>5.2173913043478262</v>
      </c>
      <c r="G432" s="2">
        <v>0.70652173913043481</v>
      </c>
      <c r="H432" s="2">
        <v>0.70652173913043481</v>
      </c>
      <c r="I432" s="2">
        <v>1.2907608695652173</v>
      </c>
      <c r="J432" s="2">
        <v>0</v>
      </c>
      <c r="K432" s="2">
        <v>0</v>
      </c>
      <c r="L432" s="2">
        <v>0.20467391304347823</v>
      </c>
      <c r="M432" s="2">
        <v>4.9565217391304346</v>
      </c>
      <c r="N432" s="2">
        <v>0</v>
      </c>
      <c r="O432" s="2">
        <v>9.8936862660013017E-2</v>
      </c>
      <c r="P432" s="2">
        <v>0</v>
      </c>
      <c r="Q432" s="2">
        <v>10.251956521739128</v>
      </c>
      <c r="R432" s="2">
        <v>0.20463875027120845</v>
      </c>
      <c r="S432" s="2">
        <v>1.8864130434782607</v>
      </c>
      <c r="T432" s="2">
        <v>8.8682608695652174</v>
      </c>
      <c r="U432" s="2">
        <v>0</v>
      </c>
      <c r="V432" s="2">
        <v>0.21467346495986112</v>
      </c>
      <c r="W432" s="2">
        <v>5.1284782608695672</v>
      </c>
      <c r="X432" s="2">
        <v>8.6339130434782625</v>
      </c>
      <c r="Y432" s="2">
        <v>0</v>
      </c>
      <c r="Z432" s="2">
        <v>0.27471034931655464</v>
      </c>
      <c r="AA432" s="2">
        <v>0</v>
      </c>
      <c r="AB432" s="2">
        <v>0</v>
      </c>
      <c r="AC432" s="2">
        <v>0</v>
      </c>
      <c r="AD432" s="2">
        <v>0</v>
      </c>
      <c r="AE432" s="2">
        <v>0</v>
      </c>
      <c r="AF432" s="2">
        <v>0</v>
      </c>
      <c r="AG432" s="2">
        <v>0</v>
      </c>
      <c r="AH432" t="s">
        <v>709</v>
      </c>
      <c r="AI432">
        <v>9</v>
      </c>
    </row>
    <row r="433" spans="1:35" x14ac:dyDescent="0.25">
      <c r="A433" t="s">
        <v>2660</v>
      </c>
      <c r="B433" t="s">
        <v>2115</v>
      </c>
      <c r="C433" t="s">
        <v>2458</v>
      </c>
      <c r="D433" t="s">
        <v>2623</v>
      </c>
      <c r="E433" s="2">
        <v>44.108695652173914</v>
      </c>
      <c r="F433" s="2">
        <v>0</v>
      </c>
      <c r="G433" s="2">
        <v>0</v>
      </c>
      <c r="H433" s="2">
        <v>0</v>
      </c>
      <c r="I433" s="2">
        <v>0.91304347826086951</v>
      </c>
      <c r="J433" s="2">
        <v>0</v>
      </c>
      <c r="K433" s="2">
        <v>0</v>
      </c>
      <c r="L433" s="2">
        <v>0</v>
      </c>
      <c r="M433" s="2">
        <v>0</v>
      </c>
      <c r="N433" s="2">
        <v>0</v>
      </c>
      <c r="O433" s="2">
        <v>0</v>
      </c>
      <c r="P433" s="2">
        <v>0</v>
      </c>
      <c r="Q433" s="2">
        <v>0</v>
      </c>
      <c r="R433" s="2">
        <v>0</v>
      </c>
      <c r="S433" s="2">
        <v>0</v>
      </c>
      <c r="T433" s="2">
        <v>0</v>
      </c>
      <c r="U433" s="2">
        <v>0</v>
      </c>
      <c r="V433" s="2">
        <v>0</v>
      </c>
      <c r="W433" s="2">
        <v>0.15543478260869567</v>
      </c>
      <c r="X433" s="2">
        <v>0</v>
      </c>
      <c r="Y433" s="2">
        <v>0</v>
      </c>
      <c r="Z433" s="2">
        <v>3.5239034006899956E-3</v>
      </c>
      <c r="AA433" s="2">
        <v>0</v>
      </c>
      <c r="AB433" s="2">
        <v>0</v>
      </c>
      <c r="AC433" s="2">
        <v>0</v>
      </c>
      <c r="AD433" s="2">
        <v>0</v>
      </c>
      <c r="AE433" s="2">
        <v>0</v>
      </c>
      <c r="AF433" s="2">
        <v>0</v>
      </c>
      <c r="AG433" s="2">
        <v>0</v>
      </c>
      <c r="AH433" t="s">
        <v>980</v>
      </c>
      <c r="AI433">
        <v>9</v>
      </c>
    </row>
    <row r="434" spans="1:35" x14ac:dyDescent="0.25">
      <c r="A434" t="s">
        <v>2660</v>
      </c>
      <c r="B434" t="s">
        <v>2059</v>
      </c>
      <c r="C434" t="s">
        <v>2464</v>
      </c>
      <c r="D434" t="s">
        <v>2603</v>
      </c>
      <c r="E434" s="2">
        <v>76.913043478260875</v>
      </c>
      <c r="F434" s="2">
        <v>5.6521739130434785</v>
      </c>
      <c r="G434" s="2">
        <v>0.32608695652173914</v>
      </c>
      <c r="H434" s="2">
        <v>0.52173913043478259</v>
      </c>
      <c r="I434" s="2">
        <v>0.85054347826086951</v>
      </c>
      <c r="J434" s="2">
        <v>0</v>
      </c>
      <c r="K434" s="2">
        <v>0</v>
      </c>
      <c r="L434" s="2">
        <v>6.7966304347826085</v>
      </c>
      <c r="M434" s="2">
        <v>4.4283695652173911</v>
      </c>
      <c r="N434" s="2">
        <v>5.7539130434782608</v>
      </c>
      <c r="O434" s="2">
        <v>0.13238694177501412</v>
      </c>
      <c r="P434" s="2">
        <v>5.8472826086956529</v>
      </c>
      <c r="Q434" s="2">
        <v>20.360543478260869</v>
      </c>
      <c r="R434" s="2">
        <v>0.34074618428490672</v>
      </c>
      <c r="S434" s="2">
        <v>10.616847826086957</v>
      </c>
      <c r="T434" s="2">
        <v>5.3913043478260869</v>
      </c>
      <c r="U434" s="2">
        <v>0</v>
      </c>
      <c r="V434" s="2">
        <v>0.20813312605992085</v>
      </c>
      <c r="W434" s="2">
        <v>9.5493478260869562</v>
      </c>
      <c r="X434" s="2">
        <v>6.51</v>
      </c>
      <c r="Y434" s="2">
        <v>0</v>
      </c>
      <c r="Z434" s="2">
        <v>0.20879875635952513</v>
      </c>
      <c r="AA434" s="2">
        <v>0</v>
      </c>
      <c r="AB434" s="2">
        <v>0</v>
      </c>
      <c r="AC434" s="2">
        <v>0</v>
      </c>
      <c r="AD434" s="2">
        <v>0</v>
      </c>
      <c r="AE434" s="2">
        <v>0</v>
      </c>
      <c r="AF434" s="2">
        <v>0</v>
      </c>
      <c r="AG434" s="2">
        <v>0.34782608695652173</v>
      </c>
      <c r="AH434" t="s">
        <v>922</v>
      </c>
      <c r="AI434">
        <v>9</v>
      </c>
    </row>
    <row r="435" spans="1:35" x14ac:dyDescent="0.25">
      <c r="A435" t="s">
        <v>2660</v>
      </c>
      <c r="B435" t="s">
        <v>1178</v>
      </c>
      <c r="C435" t="s">
        <v>2286</v>
      </c>
      <c r="D435" t="s">
        <v>2603</v>
      </c>
      <c r="E435" s="2">
        <v>51.423913043478258</v>
      </c>
      <c r="F435" s="2">
        <v>5.5652173913043477</v>
      </c>
      <c r="G435" s="2">
        <v>0</v>
      </c>
      <c r="H435" s="2">
        <v>0.40217391304347827</v>
      </c>
      <c r="I435" s="2">
        <v>5.5652173913043477</v>
      </c>
      <c r="J435" s="2">
        <v>0</v>
      </c>
      <c r="K435" s="2">
        <v>8.6956521739130432E-2</v>
      </c>
      <c r="L435" s="2">
        <v>0.66032608695652173</v>
      </c>
      <c r="M435" s="2">
        <v>3.2608695652173912E-2</v>
      </c>
      <c r="N435" s="2">
        <v>0</v>
      </c>
      <c r="O435" s="2">
        <v>6.3411540900443881E-4</v>
      </c>
      <c r="P435" s="2">
        <v>0</v>
      </c>
      <c r="Q435" s="2">
        <v>11.147717391304347</v>
      </c>
      <c r="R435" s="2">
        <v>0.21678080744028747</v>
      </c>
      <c r="S435" s="2">
        <v>6.4755434782608692</v>
      </c>
      <c r="T435" s="2">
        <v>0</v>
      </c>
      <c r="U435" s="2">
        <v>0</v>
      </c>
      <c r="V435" s="2">
        <v>0.12592475163813147</v>
      </c>
      <c r="W435" s="2">
        <v>5.6576086956521738</v>
      </c>
      <c r="X435" s="2">
        <v>1.5597826086956521</v>
      </c>
      <c r="Y435" s="2">
        <v>0</v>
      </c>
      <c r="Z435" s="2">
        <v>0.14035087719298248</v>
      </c>
      <c r="AA435" s="2">
        <v>0</v>
      </c>
      <c r="AB435" s="2">
        <v>0</v>
      </c>
      <c r="AC435" s="2">
        <v>0</v>
      </c>
      <c r="AD435" s="2">
        <v>0</v>
      </c>
      <c r="AE435" s="2">
        <v>0</v>
      </c>
      <c r="AF435" s="2">
        <v>0</v>
      </c>
      <c r="AG435" s="2">
        <v>0.17391304347826086</v>
      </c>
      <c r="AH435" t="s">
        <v>41</v>
      </c>
      <c r="AI435">
        <v>9</v>
      </c>
    </row>
    <row r="436" spans="1:35" x14ac:dyDescent="0.25">
      <c r="A436" t="s">
        <v>2660</v>
      </c>
      <c r="B436" t="s">
        <v>1743</v>
      </c>
      <c r="C436" t="s">
        <v>2286</v>
      </c>
      <c r="D436" t="s">
        <v>2603</v>
      </c>
      <c r="E436" s="2">
        <v>75.152173913043484</v>
      </c>
      <c r="F436" s="2">
        <v>10.956521739130435</v>
      </c>
      <c r="G436" s="2">
        <v>0</v>
      </c>
      <c r="H436" s="2">
        <v>0.19565217391304349</v>
      </c>
      <c r="I436" s="2">
        <v>0</v>
      </c>
      <c r="J436" s="2">
        <v>0</v>
      </c>
      <c r="K436" s="2">
        <v>0</v>
      </c>
      <c r="L436" s="2">
        <v>2.6115217391304348</v>
      </c>
      <c r="M436" s="2">
        <v>10.702173913043483</v>
      </c>
      <c r="N436" s="2">
        <v>5.4983695652173923</v>
      </c>
      <c r="O436" s="2">
        <v>0.21556985825860581</v>
      </c>
      <c r="P436" s="2">
        <v>4.3077173913043492</v>
      </c>
      <c r="Q436" s="2">
        <v>12.411413043478262</v>
      </c>
      <c r="R436" s="2">
        <v>0.22247035001446344</v>
      </c>
      <c r="S436" s="2">
        <v>4.4301086956521729</v>
      </c>
      <c r="T436" s="2">
        <v>5.2539130434782608</v>
      </c>
      <c r="U436" s="2">
        <v>0</v>
      </c>
      <c r="V436" s="2">
        <v>0.12885883714203061</v>
      </c>
      <c r="W436" s="2">
        <v>8.9674999999999994</v>
      </c>
      <c r="X436" s="2">
        <v>4.6624999999999996</v>
      </c>
      <c r="Y436" s="2">
        <v>0</v>
      </c>
      <c r="Z436" s="2">
        <v>0.1813653456754411</v>
      </c>
      <c r="AA436" s="2">
        <v>0</v>
      </c>
      <c r="AB436" s="2">
        <v>0</v>
      </c>
      <c r="AC436" s="2">
        <v>0</v>
      </c>
      <c r="AD436" s="2">
        <v>0</v>
      </c>
      <c r="AE436" s="2">
        <v>0</v>
      </c>
      <c r="AF436" s="2">
        <v>0</v>
      </c>
      <c r="AG436" s="2">
        <v>0.39130434782608697</v>
      </c>
      <c r="AH436" t="s">
        <v>609</v>
      </c>
      <c r="AI436">
        <v>9</v>
      </c>
    </row>
    <row r="437" spans="1:35" x14ac:dyDescent="0.25">
      <c r="A437" t="s">
        <v>2660</v>
      </c>
      <c r="B437" t="s">
        <v>1654</v>
      </c>
      <c r="C437" t="s">
        <v>2286</v>
      </c>
      <c r="D437" t="s">
        <v>2603</v>
      </c>
      <c r="E437" s="2">
        <v>76.836956521739125</v>
      </c>
      <c r="F437" s="2">
        <v>0</v>
      </c>
      <c r="G437" s="2">
        <v>0</v>
      </c>
      <c r="H437" s="2">
        <v>0</v>
      </c>
      <c r="I437" s="2">
        <v>0</v>
      </c>
      <c r="J437" s="2">
        <v>0</v>
      </c>
      <c r="K437" s="2">
        <v>0</v>
      </c>
      <c r="L437" s="2">
        <v>14.165760869565213</v>
      </c>
      <c r="M437" s="2">
        <v>0</v>
      </c>
      <c r="N437" s="2">
        <v>0</v>
      </c>
      <c r="O437" s="2">
        <v>0</v>
      </c>
      <c r="P437" s="2">
        <v>0</v>
      </c>
      <c r="Q437" s="2">
        <v>0</v>
      </c>
      <c r="R437" s="2">
        <v>0</v>
      </c>
      <c r="S437" s="2">
        <v>7.4573913043478255</v>
      </c>
      <c r="T437" s="2">
        <v>0</v>
      </c>
      <c r="U437" s="2">
        <v>4.2791304347826067</v>
      </c>
      <c r="V437" s="2">
        <v>0.15274579148394393</v>
      </c>
      <c r="W437" s="2">
        <v>14.41760869565217</v>
      </c>
      <c r="X437" s="2">
        <v>0</v>
      </c>
      <c r="Y437" s="2">
        <v>0</v>
      </c>
      <c r="Z437" s="2">
        <v>0.18763898712689203</v>
      </c>
      <c r="AA437" s="2">
        <v>0</v>
      </c>
      <c r="AB437" s="2">
        <v>0</v>
      </c>
      <c r="AC437" s="2">
        <v>0</v>
      </c>
      <c r="AD437" s="2">
        <v>0</v>
      </c>
      <c r="AE437" s="2">
        <v>100.58695652173913</v>
      </c>
      <c r="AF437" s="2">
        <v>0</v>
      </c>
      <c r="AG437" s="2">
        <v>0</v>
      </c>
      <c r="AH437" t="s">
        <v>520</v>
      </c>
      <c r="AI437">
        <v>9</v>
      </c>
    </row>
    <row r="438" spans="1:35" x14ac:dyDescent="0.25">
      <c r="A438" t="s">
        <v>2660</v>
      </c>
      <c r="B438" t="s">
        <v>1217</v>
      </c>
      <c r="C438" t="s">
        <v>2333</v>
      </c>
      <c r="D438" t="s">
        <v>2622</v>
      </c>
      <c r="E438" s="2">
        <v>144.38043478260869</v>
      </c>
      <c r="F438" s="2">
        <v>5.5652173913043477</v>
      </c>
      <c r="G438" s="2">
        <v>0.5</v>
      </c>
      <c r="H438" s="2">
        <v>0</v>
      </c>
      <c r="I438" s="2">
        <v>5.6925000000000008</v>
      </c>
      <c r="J438" s="2">
        <v>0</v>
      </c>
      <c r="K438" s="2">
        <v>0</v>
      </c>
      <c r="L438" s="2">
        <v>1.517717391304348</v>
      </c>
      <c r="M438" s="2">
        <v>5.3913043478260869</v>
      </c>
      <c r="N438" s="2">
        <v>0</v>
      </c>
      <c r="O438" s="2">
        <v>3.7340962132048482E-2</v>
      </c>
      <c r="P438" s="2">
        <v>4.7826086956521738</v>
      </c>
      <c r="Q438" s="2">
        <v>25.386847826086949</v>
      </c>
      <c r="R438" s="2">
        <v>0.20895806670179923</v>
      </c>
      <c r="S438" s="2">
        <v>6.9281521739130447</v>
      </c>
      <c r="T438" s="2">
        <v>5.3242391304347851</v>
      </c>
      <c r="U438" s="2">
        <v>0</v>
      </c>
      <c r="V438" s="2">
        <v>8.4861853496951023E-2</v>
      </c>
      <c r="W438" s="2">
        <v>5.1358695652173916</v>
      </c>
      <c r="X438" s="2">
        <v>9.983478260869564</v>
      </c>
      <c r="Y438" s="2">
        <v>0</v>
      </c>
      <c r="Z438" s="2">
        <v>0.10471881352104193</v>
      </c>
      <c r="AA438" s="2">
        <v>0</v>
      </c>
      <c r="AB438" s="2">
        <v>0</v>
      </c>
      <c r="AC438" s="2">
        <v>0</v>
      </c>
      <c r="AD438" s="2">
        <v>0</v>
      </c>
      <c r="AE438" s="2">
        <v>11.46673913043478</v>
      </c>
      <c r="AF438" s="2">
        <v>0</v>
      </c>
      <c r="AG438" s="2">
        <v>0</v>
      </c>
      <c r="AH438" t="s">
        <v>80</v>
      </c>
      <c r="AI438">
        <v>9</v>
      </c>
    </row>
    <row r="439" spans="1:35" x14ac:dyDescent="0.25">
      <c r="A439" t="s">
        <v>2660</v>
      </c>
      <c r="B439" t="s">
        <v>1292</v>
      </c>
      <c r="C439" t="s">
        <v>2375</v>
      </c>
      <c r="D439" t="s">
        <v>2603</v>
      </c>
      <c r="E439" s="2">
        <v>82.554347826086953</v>
      </c>
      <c r="F439" s="2">
        <v>4.8695652173913047</v>
      </c>
      <c r="G439" s="2">
        <v>0.15217391304347827</v>
      </c>
      <c r="H439" s="2">
        <v>0.52173913043478259</v>
      </c>
      <c r="I439" s="2">
        <v>1.8043478260869565</v>
      </c>
      <c r="J439" s="2">
        <v>0</v>
      </c>
      <c r="K439" s="2">
        <v>0</v>
      </c>
      <c r="L439" s="2">
        <v>1.5194565217391307</v>
      </c>
      <c r="M439" s="2">
        <v>0.17391304347826086</v>
      </c>
      <c r="N439" s="2">
        <v>3.8675000000000006</v>
      </c>
      <c r="O439" s="2">
        <v>4.895457537853852E-2</v>
      </c>
      <c r="P439" s="2">
        <v>5.3467391304347833</v>
      </c>
      <c r="Q439" s="2">
        <v>4.9524999999999997</v>
      </c>
      <c r="R439" s="2">
        <v>0.12475707702435813</v>
      </c>
      <c r="S439" s="2">
        <v>4.642391304347826</v>
      </c>
      <c r="T439" s="2">
        <v>7.1830434782608688</v>
      </c>
      <c r="U439" s="2">
        <v>0</v>
      </c>
      <c r="V439" s="2">
        <v>0.14324423963133642</v>
      </c>
      <c r="W439" s="2">
        <v>9.5786956521739111</v>
      </c>
      <c r="X439" s="2">
        <v>9.8606521739130422</v>
      </c>
      <c r="Y439" s="2">
        <v>0</v>
      </c>
      <c r="Z439" s="2">
        <v>0.23547333772218559</v>
      </c>
      <c r="AA439" s="2">
        <v>0</v>
      </c>
      <c r="AB439" s="2">
        <v>0</v>
      </c>
      <c r="AC439" s="2">
        <v>0</v>
      </c>
      <c r="AD439" s="2">
        <v>0</v>
      </c>
      <c r="AE439" s="2">
        <v>0</v>
      </c>
      <c r="AF439" s="2">
        <v>0</v>
      </c>
      <c r="AG439" s="2">
        <v>0.13043478260869565</v>
      </c>
      <c r="AH439" t="s">
        <v>155</v>
      </c>
      <c r="AI439">
        <v>9</v>
      </c>
    </row>
    <row r="440" spans="1:35" x14ac:dyDescent="0.25">
      <c r="A440" t="s">
        <v>2660</v>
      </c>
      <c r="B440" t="s">
        <v>2219</v>
      </c>
      <c r="C440" t="s">
        <v>2286</v>
      </c>
      <c r="D440" t="s">
        <v>2603</v>
      </c>
      <c r="E440" s="2">
        <v>90.467391304347828</v>
      </c>
      <c r="F440" s="2">
        <v>5.7391304347826084</v>
      </c>
      <c r="G440" s="2">
        <v>1.1956521739130435</v>
      </c>
      <c r="H440" s="2">
        <v>0.43478260869565216</v>
      </c>
      <c r="I440" s="2">
        <v>1.0108695652173914</v>
      </c>
      <c r="J440" s="2">
        <v>0</v>
      </c>
      <c r="K440" s="2">
        <v>0.78804347826086951</v>
      </c>
      <c r="L440" s="2">
        <v>0.35054347826086957</v>
      </c>
      <c r="M440" s="2">
        <v>5.7391304347826084</v>
      </c>
      <c r="N440" s="2">
        <v>0</v>
      </c>
      <c r="O440" s="2">
        <v>6.3438663943289675E-2</v>
      </c>
      <c r="P440" s="2">
        <v>1.826086956521739</v>
      </c>
      <c r="Q440" s="2">
        <v>6.7989130434782608</v>
      </c>
      <c r="R440" s="2">
        <v>9.5338219392046133E-2</v>
      </c>
      <c r="S440" s="2">
        <v>0.60597826086956519</v>
      </c>
      <c r="T440" s="2">
        <v>0</v>
      </c>
      <c r="U440" s="2">
        <v>1.0877173913043479</v>
      </c>
      <c r="V440" s="2">
        <v>1.872161480235492E-2</v>
      </c>
      <c r="W440" s="2">
        <v>2.3686956521739133</v>
      </c>
      <c r="X440" s="2">
        <v>0</v>
      </c>
      <c r="Y440" s="2">
        <v>1.7933695652173913</v>
      </c>
      <c r="Z440" s="2">
        <v>4.6006247747206547E-2</v>
      </c>
      <c r="AA440" s="2">
        <v>0</v>
      </c>
      <c r="AB440" s="2">
        <v>0</v>
      </c>
      <c r="AC440" s="2">
        <v>0</v>
      </c>
      <c r="AD440" s="2">
        <v>0</v>
      </c>
      <c r="AE440" s="2">
        <v>0</v>
      </c>
      <c r="AF440" s="2">
        <v>0</v>
      </c>
      <c r="AG440" s="2">
        <v>0</v>
      </c>
      <c r="AH440" t="s">
        <v>1087</v>
      </c>
      <c r="AI440">
        <v>9</v>
      </c>
    </row>
    <row r="441" spans="1:35" x14ac:dyDescent="0.25">
      <c r="A441" t="s">
        <v>2660</v>
      </c>
      <c r="B441" t="s">
        <v>1570</v>
      </c>
      <c r="C441" t="s">
        <v>2474</v>
      </c>
      <c r="D441" t="s">
        <v>2603</v>
      </c>
      <c r="E441" s="2">
        <v>77.576086956521735</v>
      </c>
      <c r="F441" s="2">
        <v>5.2173913043478262</v>
      </c>
      <c r="G441" s="2">
        <v>0.59239130434782605</v>
      </c>
      <c r="H441" s="2">
        <v>0.11304347826086956</v>
      </c>
      <c r="I441" s="2">
        <v>0.61413043478260865</v>
      </c>
      <c r="J441" s="2">
        <v>0</v>
      </c>
      <c r="K441" s="2">
        <v>0</v>
      </c>
      <c r="L441" s="2">
        <v>0.22456521739130431</v>
      </c>
      <c r="M441" s="2">
        <v>8.35554347826087</v>
      </c>
      <c r="N441" s="2">
        <v>10.08771739130435</v>
      </c>
      <c r="O441" s="2">
        <v>0.23774415020316667</v>
      </c>
      <c r="P441" s="2">
        <v>4.828913043478261</v>
      </c>
      <c r="Q441" s="2">
        <v>8.0660869565217403</v>
      </c>
      <c r="R441" s="2">
        <v>0.16622390360095282</v>
      </c>
      <c r="S441" s="2">
        <v>4.8208695652173921</v>
      </c>
      <c r="T441" s="2">
        <v>5.4592391304347823</v>
      </c>
      <c r="U441" s="2">
        <v>0</v>
      </c>
      <c r="V441" s="2">
        <v>0.13251646350007007</v>
      </c>
      <c r="W441" s="2">
        <v>9.547282608695653</v>
      </c>
      <c r="X441" s="2">
        <v>3.6018478260869573</v>
      </c>
      <c r="Y441" s="2">
        <v>0</v>
      </c>
      <c r="Z441" s="2">
        <v>0.1694997898276587</v>
      </c>
      <c r="AA441" s="2">
        <v>0</v>
      </c>
      <c r="AB441" s="2">
        <v>0</v>
      </c>
      <c r="AC441" s="2">
        <v>0</v>
      </c>
      <c r="AD441" s="2">
        <v>0</v>
      </c>
      <c r="AE441" s="2">
        <v>0</v>
      </c>
      <c r="AF441" s="2">
        <v>0</v>
      </c>
      <c r="AG441" s="2">
        <v>0</v>
      </c>
      <c r="AH441" t="s">
        <v>436</v>
      </c>
      <c r="AI441">
        <v>9</v>
      </c>
    </row>
    <row r="442" spans="1:35" x14ac:dyDescent="0.25">
      <c r="A442" t="s">
        <v>2660</v>
      </c>
      <c r="B442" t="s">
        <v>1534</v>
      </c>
      <c r="C442" t="s">
        <v>2370</v>
      </c>
      <c r="D442" t="s">
        <v>2603</v>
      </c>
      <c r="E442" s="2">
        <v>114.59782608695652</v>
      </c>
      <c r="F442" s="2">
        <v>5.0434782608695654</v>
      </c>
      <c r="G442" s="2">
        <v>0.42391304347826086</v>
      </c>
      <c r="H442" s="2">
        <v>0.2608695652173913</v>
      </c>
      <c r="I442" s="2">
        <v>3.3804347826086958</v>
      </c>
      <c r="J442" s="2">
        <v>0</v>
      </c>
      <c r="K442" s="2">
        <v>0</v>
      </c>
      <c r="L442" s="2">
        <v>3.4385869565217395</v>
      </c>
      <c r="M442" s="2">
        <v>5.4782608695652177</v>
      </c>
      <c r="N442" s="2">
        <v>3.4590217391304345</v>
      </c>
      <c r="O442" s="2">
        <v>7.7988238641752819E-2</v>
      </c>
      <c r="P442" s="2">
        <v>5.5652173913043477</v>
      </c>
      <c r="Q442" s="2">
        <v>19.786630434782609</v>
      </c>
      <c r="R442" s="2">
        <v>0.22122450915299252</v>
      </c>
      <c r="S442" s="2">
        <v>5.5956521739130434</v>
      </c>
      <c r="T442" s="2">
        <v>8.8921739130434787</v>
      </c>
      <c r="U442" s="2">
        <v>0</v>
      </c>
      <c r="V442" s="2">
        <v>0.12642321919757185</v>
      </c>
      <c r="W442" s="2">
        <v>6.1210869565217401</v>
      </c>
      <c r="X442" s="2">
        <v>10.312065217391305</v>
      </c>
      <c r="Y442" s="2">
        <v>2.805326086956522</v>
      </c>
      <c r="Z442" s="2">
        <v>0.16787821303234376</v>
      </c>
      <c r="AA442" s="2">
        <v>0</v>
      </c>
      <c r="AB442" s="2">
        <v>0</v>
      </c>
      <c r="AC442" s="2">
        <v>0</v>
      </c>
      <c r="AD442" s="2">
        <v>0</v>
      </c>
      <c r="AE442" s="2">
        <v>0</v>
      </c>
      <c r="AF442" s="2">
        <v>0</v>
      </c>
      <c r="AG442" s="2">
        <v>1.4891304347826086</v>
      </c>
      <c r="AH442" t="s">
        <v>400</v>
      </c>
      <c r="AI442">
        <v>9</v>
      </c>
    </row>
    <row r="443" spans="1:35" x14ac:dyDescent="0.25">
      <c r="A443" t="s">
        <v>2660</v>
      </c>
      <c r="B443" t="s">
        <v>1460</v>
      </c>
      <c r="C443" t="s">
        <v>2442</v>
      </c>
      <c r="D443" t="s">
        <v>2619</v>
      </c>
      <c r="E443" s="2">
        <v>118.8804347826087</v>
      </c>
      <c r="F443" s="2">
        <v>5.3804347826086953</v>
      </c>
      <c r="G443" s="2">
        <v>0</v>
      </c>
      <c r="H443" s="2">
        <v>0</v>
      </c>
      <c r="I443" s="2">
        <v>0</v>
      </c>
      <c r="J443" s="2">
        <v>0</v>
      </c>
      <c r="K443" s="2">
        <v>0</v>
      </c>
      <c r="L443" s="2">
        <v>6.0691304347826103</v>
      </c>
      <c r="M443" s="2">
        <v>0</v>
      </c>
      <c r="N443" s="2">
        <v>9.9002173913043467</v>
      </c>
      <c r="O443" s="2">
        <v>8.3278778458443795E-2</v>
      </c>
      <c r="P443" s="2">
        <v>4.6503260869565217</v>
      </c>
      <c r="Q443" s="2">
        <v>10.966195652173917</v>
      </c>
      <c r="R443" s="2">
        <v>0.13136326232056325</v>
      </c>
      <c r="S443" s="2">
        <v>14.13</v>
      </c>
      <c r="T443" s="2">
        <v>16.501413043478259</v>
      </c>
      <c r="U443" s="2">
        <v>0</v>
      </c>
      <c r="V443" s="2">
        <v>0.25766572186157083</v>
      </c>
      <c r="W443" s="2">
        <v>12.358695652173918</v>
      </c>
      <c r="X443" s="2">
        <v>19.564673913043478</v>
      </c>
      <c r="Y443" s="2">
        <v>0</v>
      </c>
      <c r="Z443" s="2">
        <v>0.26853341867056779</v>
      </c>
      <c r="AA443" s="2">
        <v>0</v>
      </c>
      <c r="AB443" s="2">
        <v>0</v>
      </c>
      <c r="AC443" s="2">
        <v>0</v>
      </c>
      <c r="AD443" s="2">
        <v>0</v>
      </c>
      <c r="AE443" s="2">
        <v>42.763478260869555</v>
      </c>
      <c r="AF443" s="2">
        <v>0</v>
      </c>
      <c r="AG443" s="2">
        <v>0</v>
      </c>
      <c r="AH443" t="s">
        <v>325</v>
      </c>
      <c r="AI443">
        <v>9</v>
      </c>
    </row>
    <row r="444" spans="1:35" x14ac:dyDescent="0.25">
      <c r="A444" t="s">
        <v>2660</v>
      </c>
      <c r="B444" t="s">
        <v>1720</v>
      </c>
      <c r="C444" t="s">
        <v>2286</v>
      </c>
      <c r="D444" t="s">
        <v>2603</v>
      </c>
      <c r="E444" s="2">
        <v>56.880434782608695</v>
      </c>
      <c r="F444" s="2">
        <v>8.8695652173913047</v>
      </c>
      <c r="G444" s="2">
        <v>0.17391304347826086</v>
      </c>
      <c r="H444" s="2">
        <v>0.16304347826086957</v>
      </c>
      <c r="I444" s="2">
        <v>1.1255434782608695</v>
      </c>
      <c r="J444" s="2">
        <v>0</v>
      </c>
      <c r="K444" s="2">
        <v>0</v>
      </c>
      <c r="L444" s="2">
        <v>1.8252173913043479</v>
      </c>
      <c r="M444" s="2">
        <v>4.8846739130434775</v>
      </c>
      <c r="N444" s="2">
        <v>11.321086956521741</v>
      </c>
      <c r="O444" s="2">
        <v>0.28490922988725398</v>
      </c>
      <c r="P444" s="2">
        <v>5.1754347826086944</v>
      </c>
      <c r="Q444" s="2">
        <v>17.2583695652174</v>
      </c>
      <c r="R444" s="2">
        <v>0.39440282820561828</v>
      </c>
      <c r="S444" s="2">
        <v>4.6196739130434787</v>
      </c>
      <c r="T444" s="2">
        <v>2.9745652173913046</v>
      </c>
      <c r="U444" s="2">
        <v>0</v>
      </c>
      <c r="V444" s="2">
        <v>0.13351232562583604</v>
      </c>
      <c r="W444" s="2">
        <v>6.801413043478262</v>
      </c>
      <c r="X444" s="2">
        <v>3.0385869565217378</v>
      </c>
      <c r="Y444" s="2">
        <v>0</v>
      </c>
      <c r="Z444" s="2">
        <v>0.17299445824574813</v>
      </c>
      <c r="AA444" s="2">
        <v>0</v>
      </c>
      <c r="AB444" s="2">
        <v>0</v>
      </c>
      <c r="AC444" s="2">
        <v>0</v>
      </c>
      <c r="AD444" s="2">
        <v>0</v>
      </c>
      <c r="AE444" s="2">
        <v>0</v>
      </c>
      <c r="AF444" s="2">
        <v>0</v>
      </c>
      <c r="AG444" s="2">
        <v>8.6956521739130432E-2</v>
      </c>
      <c r="AH444" t="s">
        <v>586</v>
      </c>
      <c r="AI444">
        <v>9</v>
      </c>
    </row>
    <row r="445" spans="1:35" x14ac:dyDescent="0.25">
      <c r="A445" t="s">
        <v>2660</v>
      </c>
      <c r="B445" t="s">
        <v>1651</v>
      </c>
      <c r="C445" t="s">
        <v>2328</v>
      </c>
      <c r="D445" t="s">
        <v>2614</v>
      </c>
      <c r="E445" s="2">
        <v>102.75</v>
      </c>
      <c r="F445" s="2">
        <v>25.741304347826084</v>
      </c>
      <c r="G445" s="2">
        <v>0</v>
      </c>
      <c r="H445" s="2">
        <v>0.7630434782608696</v>
      </c>
      <c r="I445" s="2">
        <v>2.3645652173913048</v>
      </c>
      <c r="J445" s="2">
        <v>0</v>
      </c>
      <c r="K445" s="2">
        <v>0</v>
      </c>
      <c r="L445" s="2">
        <v>0.39782608695652177</v>
      </c>
      <c r="M445" s="2">
        <v>6.3748913043478224</v>
      </c>
      <c r="N445" s="2">
        <v>2.4501086956521734</v>
      </c>
      <c r="O445" s="2">
        <v>8.5888077858880738E-2</v>
      </c>
      <c r="P445" s="2">
        <v>4.7281521739130428</v>
      </c>
      <c r="Q445" s="2">
        <v>8.2740217391304309</v>
      </c>
      <c r="R445" s="2">
        <v>0.12654183856976617</v>
      </c>
      <c r="S445" s="2">
        <v>5.5195652173913059</v>
      </c>
      <c r="T445" s="2">
        <v>12.784673913043481</v>
      </c>
      <c r="U445" s="2">
        <v>0</v>
      </c>
      <c r="V445" s="2">
        <v>0.17814344652491276</v>
      </c>
      <c r="W445" s="2">
        <v>7.4152173913043473</v>
      </c>
      <c r="X445" s="2">
        <v>5.6524999999999999</v>
      </c>
      <c r="Y445" s="2">
        <v>0</v>
      </c>
      <c r="Z445" s="2">
        <v>0.12717973130223209</v>
      </c>
      <c r="AA445" s="2">
        <v>0</v>
      </c>
      <c r="AB445" s="2">
        <v>0</v>
      </c>
      <c r="AC445" s="2">
        <v>0</v>
      </c>
      <c r="AD445" s="2">
        <v>0</v>
      </c>
      <c r="AE445" s="2">
        <v>0</v>
      </c>
      <c r="AF445" s="2">
        <v>0</v>
      </c>
      <c r="AG445" s="2">
        <v>0</v>
      </c>
      <c r="AH445" t="s">
        <v>517</v>
      </c>
      <c r="AI445">
        <v>9</v>
      </c>
    </row>
    <row r="446" spans="1:35" x14ac:dyDescent="0.25">
      <c r="A446" t="s">
        <v>2660</v>
      </c>
      <c r="B446" t="s">
        <v>1493</v>
      </c>
      <c r="C446" t="s">
        <v>2346</v>
      </c>
      <c r="D446" t="s">
        <v>2624</v>
      </c>
      <c r="E446" s="2">
        <v>90.467391304347828</v>
      </c>
      <c r="F446" s="2">
        <v>19.6804347826087</v>
      </c>
      <c r="G446" s="2">
        <v>0</v>
      </c>
      <c r="H446" s="2">
        <v>0.5167391304347827</v>
      </c>
      <c r="I446" s="2">
        <v>2.7435869565217397</v>
      </c>
      <c r="J446" s="2">
        <v>0</v>
      </c>
      <c r="K446" s="2">
        <v>0</v>
      </c>
      <c r="L446" s="2">
        <v>0.91467391304347834</v>
      </c>
      <c r="M446" s="2">
        <v>4.5820652173913023</v>
      </c>
      <c r="N446" s="2">
        <v>4.2436956521739129</v>
      </c>
      <c r="O446" s="2">
        <v>9.7557371140213844E-2</v>
      </c>
      <c r="P446" s="2">
        <v>4.2794565217391298</v>
      </c>
      <c r="Q446" s="2">
        <v>10.022608695652172</v>
      </c>
      <c r="R446" s="2">
        <v>0.15809083263246423</v>
      </c>
      <c r="S446" s="2">
        <v>1.2117391304347829</v>
      </c>
      <c r="T446" s="2">
        <v>6.7550000000000026</v>
      </c>
      <c r="U446" s="2">
        <v>0</v>
      </c>
      <c r="V446" s="2">
        <v>8.8061996876126425E-2</v>
      </c>
      <c r="W446" s="2">
        <v>3.0467391304347839</v>
      </c>
      <c r="X446" s="2">
        <v>7.0258695652173921</v>
      </c>
      <c r="Y446" s="2">
        <v>0</v>
      </c>
      <c r="Z446" s="2">
        <v>0.11133966117986306</v>
      </c>
      <c r="AA446" s="2">
        <v>0</v>
      </c>
      <c r="AB446" s="2">
        <v>0</v>
      </c>
      <c r="AC446" s="2">
        <v>0</v>
      </c>
      <c r="AD446" s="2">
        <v>0</v>
      </c>
      <c r="AE446" s="2">
        <v>0</v>
      </c>
      <c r="AF446" s="2">
        <v>0</v>
      </c>
      <c r="AG446" s="2">
        <v>0</v>
      </c>
      <c r="AH446" t="s">
        <v>358</v>
      </c>
      <c r="AI446">
        <v>9</v>
      </c>
    </row>
    <row r="447" spans="1:35" x14ac:dyDescent="0.25">
      <c r="A447" t="s">
        <v>2660</v>
      </c>
      <c r="B447" t="s">
        <v>1225</v>
      </c>
      <c r="C447" t="s">
        <v>2337</v>
      </c>
      <c r="D447" t="s">
        <v>2623</v>
      </c>
      <c r="E447" s="2">
        <v>136.68478260869566</v>
      </c>
      <c r="F447" s="2">
        <v>5.3043478260869561</v>
      </c>
      <c r="G447" s="2">
        <v>0.59782608695652173</v>
      </c>
      <c r="H447" s="2">
        <v>0.7854347826086957</v>
      </c>
      <c r="I447" s="2">
        <v>15.391304347826088</v>
      </c>
      <c r="J447" s="2">
        <v>0</v>
      </c>
      <c r="K447" s="2">
        <v>0</v>
      </c>
      <c r="L447" s="2">
        <v>0.85478260869565215</v>
      </c>
      <c r="M447" s="2">
        <v>0</v>
      </c>
      <c r="N447" s="2">
        <v>10.475108695652171</v>
      </c>
      <c r="O447" s="2">
        <v>7.6636978131212702E-2</v>
      </c>
      <c r="P447" s="2">
        <v>0</v>
      </c>
      <c r="Q447" s="2">
        <v>40.124565217391307</v>
      </c>
      <c r="R447" s="2">
        <v>0.29355546719681908</v>
      </c>
      <c r="S447" s="2">
        <v>6.8316304347826078</v>
      </c>
      <c r="T447" s="2">
        <v>0</v>
      </c>
      <c r="U447" s="2">
        <v>0</v>
      </c>
      <c r="V447" s="2">
        <v>4.9980914512922456E-2</v>
      </c>
      <c r="W447" s="2">
        <v>4.914891304347826</v>
      </c>
      <c r="X447" s="2">
        <v>3.4239130434782605E-2</v>
      </c>
      <c r="Y447" s="2">
        <v>0</v>
      </c>
      <c r="Z447" s="2">
        <v>3.6208349900596418E-2</v>
      </c>
      <c r="AA447" s="2">
        <v>54.259891304347825</v>
      </c>
      <c r="AB447" s="2">
        <v>0</v>
      </c>
      <c r="AC447" s="2">
        <v>0</v>
      </c>
      <c r="AD447" s="2">
        <v>0</v>
      </c>
      <c r="AE447" s="2">
        <v>0</v>
      </c>
      <c r="AF447" s="2">
        <v>0</v>
      </c>
      <c r="AG447" s="2">
        <v>0</v>
      </c>
      <c r="AH447" t="s">
        <v>88</v>
      </c>
      <c r="AI447">
        <v>9</v>
      </c>
    </row>
    <row r="448" spans="1:35" x14ac:dyDescent="0.25">
      <c r="A448" t="s">
        <v>2660</v>
      </c>
      <c r="B448" t="s">
        <v>1781</v>
      </c>
      <c r="C448" t="s">
        <v>2572</v>
      </c>
      <c r="D448" t="s">
        <v>2603</v>
      </c>
      <c r="E448" s="2">
        <v>115.73913043478261</v>
      </c>
      <c r="F448" s="2">
        <v>4.9565217391304346</v>
      </c>
      <c r="G448" s="2">
        <v>0</v>
      </c>
      <c r="H448" s="2">
        <v>0</v>
      </c>
      <c r="I448" s="2">
        <v>0</v>
      </c>
      <c r="J448" s="2">
        <v>0</v>
      </c>
      <c r="K448" s="2">
        <v>0</v>
      </c>
      <c r="L448" s="2">
        <v>4.8152173913043477</v>
      </c>
      <c r="M448" s="2">
        <v>10.224673913043477</v>
      </c>
      <c r="N448" s="2">
        <v>0</v>
      </c>
      <c r="O448" s="2">
        <v>8.8342411720510883E-2</v>
      </c>
      <c r="P448" s="2">
        <v>4.4469565217391303</v>
      </c>
      <c r="Q448" s="2">
        <v>24.926847826086956</v>
      </c>
      <c r="R448" s="2">
        <v>0.25379320060105187</v>
      </c>
      <c r="S448" s="2">
        <v>4.8016304347826084</v>
      </c>
      <c r="T448" s="2">
        <v>4.8288043478260869</v>
      </c>
      <c r="U448" s="2">
        <v>0</v>
      </c>
      <c r="V448" s="2">
        <v>8.3208114199849734E-2</v>
      </c>
      <c r="W448" s="2">
        <v>10.350543478260869</v>
      </c>
      <c r="X448" s="2">
        <v>0.86956521739130432</v>
      </c>
      <c r="Y448" s="2">
        <v>0</v>
      </c>
      <c r="Z448" s="2">
        <v>9.6943087903831701E-2</v>
      </c>
      <c r="AA448" s="2">
        <v>0</v>
      </c>
      <c r="AB448" s="2">
        <v>0</v>
      </c>
      <c r="AC448" s="2">
        <v>0</v>
      </c>
      <c r="AD448" s="2">
        <v>0</v>
      </c>
      <c r="AE448" s="2">
        <v>0</v>
      </c>
      <c r="AF448" s="2">
        <v>0</v>
      </c>
      <c r="AG448" s="2">
        <v>0</v>
      </c>
      <c r="AH448" t="s">
        <v>976</v>
      </c>
      <c r="AI448">
        <v>9</v>
      </c>
    </row>
    <row r="449" spans="1:35" x14ac:dyDescent="0.25">
      <c r="A449" t="s">
        <v>2660</v>
      </c>
      <c r="B449" t="s">
        <v>2121</v>
      </c>
      <c r="C449" t="s">
        <v>2488</v>
      </c>
      <c r="D449" t="s">
        <v>2603</v>
      </c>
      <c r="E449" s="2">
        <v>80.326086956521735</v>
      </c>
      <c r="F449" s="2">
        <v>5.5652173913043477</v>
      </c>
      <c r="G449" s="2">
        <v>0</v>
      </c>
      <c r="H449" s="2">
        <v>0</v>
      </c>
      <c r="I449" s="2">
        <v>0</v>
      </c>
      <c r="J449" s="2">
        <v>0</v>
      </c>
      <c r="K449" s="2">
        <v>0</v>
      </c>
      <c r="L449" s="2">
        <v>1.3451086956521738</v>
      </c>
      <c r="M449" s="2">
        <v>5.5520652173913039</v>
      </c>
      <c r="N449" s="2">
        <v>0</v>
      </c>
      <c r="O449" s="2">
        <v>6.9119079837618405E-2</v>
      </c>
      <c r="P449" s="2">
        <v>5.3285869565217379</v>
      </c>
      <c r="Q449" s="2">
        <v>21.23010869565217</v>
      </c>
      <c r="R449" s="2">
        <v>0.3306359945872801</v>
      </c>
      <c r="S449" s="2">
        <v>3.4755434782608696</v>
      </c>
      <c r="T449" s="2">
        <v>1.7798913043478262</v>
      </c>
      <c r="U449" s="2">
        <v>0</v>
      </c>
      <c r="V449" s="2">
        <v>6.5426251691474965E-2</v>
      </c>
      <c r="W449" s="2">
        <v>4.5923913043478262</v>
      </c>
      <c r="X449" s="2">
        <v>4.1005434782608692</v>
      </c>
      <c r="Y449" s="2">
        <v>0</v>
      </c>
      <c r="Z449" s="2">
        <v>0.10822056833558863</v>
      </c>
      <c r="AA449" s="2">
        <v>0</v>
      </c>
      <c r="AB449" s="2">
        <v>0</v>
      </c>
      <c r="AC449" s="2">
        <v>0</v>
      </c>
      <c r="AD449" s="2">
        <v>0</v>
      </c>
      <c r="AE449" s="2">
        <v>60.009021739130411</v>
      </c>
      <c r="AF449" s="2">
        <v>0</v>
      </c>
      <c r="AG449" s="2">
        <v>0</v>
      </c>
      <c r="AH449" t="s">
        <v>986</v>
      </c>
      <c r="AI449">
        <v>9</v>
      </c>
    </row>
    <row r="450" spans="1:35" x14ac:dyDescent="0.25">
      <c r="A450" t="s">
        <v>2660</v>
      </c>
      <c r="B450" t="s">
        <v>1555</v>
      </c>
      <c r="C450" t="s">
        <v>2427</v>
      </c>
      <c r="D450" t="s">
        <v>2603</v>
      </c>
      <c r="E450" s="2">
        <v>89.630434782608702</v>
      </c>
      <c r="F450" s="2">
        <v>5.5652173913043477</v>
      </c>
      <c r="G450" s="2">
        <v>0.34782608695652173</v>
      </c>
      <c r="H450" s="2">
        <v>0.52173913043478259</v>
      </c>
      <c r="I450" s="2">
        <v>2.347826086956522</v>
      </c>
      <c r="J450" s="2">
        <v>0</v>
      </c>
      <c r="K450" s="2">
        <v>0</v>
      </c>
      <c r="L450" s="2">
        <v>4.8967391304347823</v>
      </c>
      <c r="M450" s="2">
        <v>0</v>
      </c>
      <c r="N450" s="2">
        <v>7.8885869565217392</v>
      </c>
      <c r="O450" s="2">
        <v>8.8012369633761814E-2</v>
      </c>
      <c r="P450" s="2">
        <v>9.1847826086956523</v>
      </c>
      <c r="Q450" s="2">
        <v>6.7798913043478262</v>
      </c>
      <c r="R450" s="2">
        <v>0.17811666262430267</v>
      </c>
      <c r="S450" s="2">
        <v>2.6875</v>
      </c>
      <c r="T450" s="2">
        <v>12.576086956521738</v>
      </c>
      <c r="U450" s="2">
        <v>0</v>
      </c>
      <c r="V450" s="2">
        <v>0.17029468833373754</v>
      </c>
      <c r="W450" s="2">
        <v>6.2309782608695654</v>
      </c>
      <c r="X450" s="2">
        <v>12.592391304347826</v>
      </c>
      <c r="Y450" s="2">
        <v>0</v>
      </c>
      <c r="Z450" s="2">
        <v>0.21001091438273101</v>
      </c>
      <c r="AA450" s="2">
        <v>0.44565217391304346</v>
      </c>
      <c r="AB450" s="2">
        <v>0</v>
      </c>
      <c r="AC450" s="2">
        <v>0</v>
      </c>
      <c r="AD450" s="2">
        <v>0</v>
      </c>
      <c r="AE450" s="2">
        <v>0</v>
      </c>
      <c r="AF450" s="2">
        <v>0</v>
      </c>
      <c r="AG450" s="2">
        <v>1.0434782608695652</v>
      </c>
      <c r="AH450" t="s">
        <v>421</v>
      </c>
      <c r="AI450">
        <v>9</v>
      </c>
    </row>
    <row r="451" spans="1:35" x14ac:dyDescent="0.25">
      <c r="A451" t="s">
        <v>2660</v>
      </c>
      <c r="B451" t="s">
        <v>2052</v>
      </c>
      <c r="C451" t="s">
        <v>2569</v>
      </c>
      <c r="D451" t="s">
        <v>2649</v>
      </c>
      <c r="E451" s="2">
        <v>75.706521739130437</v>
      </c>
      <c r="F451" s="2">
        <v>5.5652173913043477</v>
      </c>
      <c r="G451" s="2">
        <v>0</v>
      </c>
      <c r="H451" s="2">
        <v>0</v>
      </c>
      <c r="I451" s="2">
        <v>5.8260869565217392</v>
      </c>
      <c r="J451" s="2">
        <v>0</v>
      </c>
      <c r="K451" s="2">
        <v>0</v>
      </c>
      <c r="L451" s="2">
        <v>8.8046739130434784</v>
      </c>
      <c r="M451" s="2">
        <v>5.4782608695652177</v>
      </c>
      <c r="N451" s="2">
        <v>0.98</v>
      </c>
      <c r="O451" s="2">
        <v>8.5306532663316573E-2</v>
      </c>
      <c r="P451" s="2">
        <v>5.634130434782608</v>
      </c>
      <c r="Q451" s="2">
        <v>4.9701086956521756</v>
      </c>
      <c r="R451" s="2">
        <v>0.14007035175879398</v>
      </c>
      <c r="S451" s="2">
        <v>11.153369565217407</v>
      </c>
      <c r="T451" s="2">
        <v>0</v>
      </c>
      <c r="U451" s="2">
        <v>0</v>
      </c>
      <c r="V451" s="2">
        <v>0.1473237616654704</v>
      </c>
      <c r="W451" s="2">
        <v>8.5907608695652176</v>
      </c>
      <c r="X451" s="2">
        <v>10.278260869565219</v>
      </c>
      <c r="Y451" s="2">
        <v>5.4934782608695674</v>
      </c>
      <c r="Z451" s="2">
        <v>0.32180186647523334</v>
      </c>
      <c r="AA451" s="2">
        <v>0</v>
      </c>
      <c r="AB451" s="2">
        <v>0</v>
      </c>
      <c r="AC451" s="2">
        <v>0</v>
      </c>
      <c r="AD451" s="2">
        <v>0</v>
      </c>
      <c r="AE451" s="2">
        <v>0</v>
      </c>
      <c r="AF451" s="2">
        <v>0</v>
      </c>
      <c r="AG451" s="2">
        <v>0</v>
      </c>
      <c r="AH451" t="s">
        <v>915</v>
      </c>
      <c r="AI451">
        <v>9</v>
      </c>
    </row>
    <row r="452" spans="1:35" x14ac:dyDescent="0.25">
      <c r="A452" t="s">
        <v>2660</v>
      </c>
      <c r="B452" t="s">
        <v>2136</v>
      </c>
      <c r="C452" t="s">
        <v>2530</v>
      </c>
      <c r="D452" t="s">
        <v>2610</v>
      </c>
      <c r="E452" s="2">
        <v>77.847826086956516</v>
      </c>
      <c r="F452" s="2">
        <v>0</v>
      </c>
      <c r="G452" s="2">
        <v>2.0434782608695654</v>
      </c>
      <c r="H452" s="2">
        <v>0.32608695652173914</v>
      </c>
      <c r="I452" s="2">
        <v>0</v>
      </c>
      <c r="J452" s="2">
        <v>0</v>
      </c>
      <c r="K452" s="2">
        <v>0</v>
      </c>
      <c r="L452" s="2">
        <v>0.49239130434782608</v>
      </c>
      <c r="M452" s="2">
        <v>5.4225000000000003</v>
      </c>
      <c r="N452" s="2">
        <v>5.2409782608695634</v>
      </c>
      <c r="O452" s="2">
        <v>0.13697849762636133</v>
      </c>
      <c r="P452" s="2">
        <v>5.6218478260869542</v>
      </c>
      <c r="Q452" s="2">
        <v>4.7423913043478256</v>
      </c>
      <c r="R452" s="2">
        <v>0.13313459927394578</v>
      </c>
      <c r="S452" s="2">
        <v>0.66249999999999998</v>
      </c>
      <c r="T452" s="2">
        <v>5.6782608695652161</v>
      </c>
      <c r="U452" s="2">
        <v>0</v>
      </c>
      <c r="V452" s="2">
        <v>8.1450712091594518E-2</v>
      </c>
      <c r="W452" s="2">
        <v>5.7418478260869561</v>
      </c>
      <c r="X452" s="2">
        <v>2.6984782608695652</v>
      </c>
      <c r="Y452" s="2">
        <v>0</v>
      </c>
      <c r="Z452" s="2">
        <v>0.10842083216978497</v>
      </c>
      <c r="AA452" s="2">
        <v>0</v>
      </c>
      <c r="AB452" s="2">
        <v>0</v>
      </c>
      <c r="AC452" s="2">
        <v>0</v>
      </c>
      <c r="AD452" s="2">
        <v>0</v>
      </c>
      <c r="AE452" s="2">
        <v>43.829565217391291</v>
      </c>
      <c r="AF452" s="2">
        <v>0</v>
      </c>
      <c r="AG452" s="2">
        <v>0</v>
      </c>
      <c r="AH452" t="s">
        <v>1001</v>
      </c>
      <c r="AI452">
        <v>9</v>
      </c>
    </row>
    <row r="453" spans="1:35" x14ac:dyDescent="0.25">
      <c r="A453" t="s">
        <v>2660</v>
      </c>
      <c r="B453" t="s">
        <v>1522</v>
      </c>
      <c r="C453" t="s">
        <v>2286</v>
      </c>
      <c r="D453" t="s">
        <v>2603</v>
      </c>
      <c r="E453" s="2">
        <v>65.978260869565219</v>
      </c>
      <c r="F453" s="2">
        <v>5.7391304347826084</v>
      </c>
      <c r="G453" s="2">
        <v>8.6956521739130432E-2</v>
      </c>
      <c r="H453" s="2">
        <v>0</v>
      </c>
      <c r="I453" s="2">
        <v>0</v>
      </c>
      <c r="J453" s="2">
        <v>0</v>
      </c>
      <c r="K453" s="2">
        <v>0</v>
      </c>
      <c r="L453" s="2">
        <v>0.68445652173913041</v>
      </c>
      <c r="M453" s="2">
        <v>0</v>
      </c>
      <c r="N453" s="2">
        <v>0</v>
      </c>
      <c r="O453" s="2">
        <v>0</v>
      </c>
      <c r="P453" s="2">
        <v>0</v>
      </c>
      <c r="Q453" s="2">
        <v>0</v>
      </c>
      <c r="R453" s="2">
        <v>0</v>
      </c>
      <c r="S453" s="2">
        <v>9.2680434782608696</v>
      </c>
      <c r="T453" s="2">
        <v>2.4801086956521736</v>
      </c>
      <c r="U453" s="2">
        <v>0</v>
      </c>
      <c r="V453" s="2">
        <v>0.17806095551894563</v>
      </c>
      <c r="W453" s="2">
        <v>5.8142391304347827</v>
      </c>
      <c r="X453" s="2">
        <v>8.0463043478260889</v>
      </c>
      <c r="Y453" s="2">
        <v>0</v>
      </c>
      <c r="Z453" s="2">
        <v>0.21007742998352558</v>
      </c>
      <c r="AA453" s="2">
        <v>0</v>
      </c>
      <c r="AB453" s="2">
        <v>0</v>
      </c>
      <c r="AC453" s="2">
        <v>0</v>
      </c>
      <c r="AD453" s="2">
        <v>0</v>
      </c>
      <c r="AE453" s="2">
        <v>0</v>
      </c>
      <c r="AF453" s="2">
        <v>0</v>
      </c>
      <c r="AG453" s="2">
        <v>0</v>
      </c>
      <c r="AH453" t="s">
        <v>388</v>
      </c>
      <c r="AI453">
        <v>9</v>
      </c>
    </row>
    <row r="454" spans="1:35" x14ac:dyDescent="0.25">
      <c r="A454" t="s">
        <v>2660</v>
      </c>
      <c r="B454" t="s">
        <v>1340</v>
      </c>
      <c r="C454" t="s">
        <v>2398</v>
      </c>
      <c r="D454" t="s">
        <v>2603</v>
      </c>
      <c r="E454" s="2">
        <v>87.989130434782609</v>
      </c>
      <c r="F454" s="2">
        <v>5.5652173913043477</v>
      </c>
      <c r="G454" s="2">
        <v>0</v>
      </c>
      <c r="H454" s="2">
        <v>0</v>
      </c>
      <c r="I454" s="2">
        <v>0</v>
      </c>
      <c r="J454" s="2">
        <v>0</v>
      </c>
      <c r="K454" s="2">
        <v>0</v>
      </c>
      <c r="L454" s="2">
        <v>2.5559782608695647</v>
      </c>
      <c r="M454" s="2">
        <v>0</v>
      </c>
      <c r="N454" s="2">
        <v>6.8501086956521728</v>
      </c>
      <c r="O454" s="2">
        <v>7.7851760345892515E-2</v>
      </c>
      <c r="P454" s="2">
        <v>1.2459782608695651</v>
      </c>
      <c r="Q454" s="2">
        <v>8.4235869565217349</v>
      </c>
      <c r="R454" s="2">
        <v>0.10989499691167383</v>
      </c>
      <c r="S454" s="2">
        <v>7.9503260869565233</v>
      </c>
      <c r="T454" s="2">
        <v>5.6202173913043483</v>
      </c>
      <c r="U454" s="2">
        <v>0</v>
      </c>
      <c r="V454" s="2">
        <v>0.1542297714638666</v>
      </c>
      <c r="W454" s="2">
        <v>5.4332608695652187</v>
      </c>
      <c r="X454" s="2">
        <v>4.4197826086956518</v>
      </c>
      <c r="Y454" s="2">
        <v>0</v>
      </c>
      <c r="Z454" s="2">
        <v>0.11198023471278568</v>
      </c>
      <c r="AA454" s="2">
        <v>0</v>
      </c>
      <c r="AB454" s="2">
        <v>0</v>
      </c>
      <c r="AC454" s="2">
        <v>0</v>
      </c>
      <c r="AD454" s="2">
        <v>0</v>
      </c>
      <c r="AE454" s="2">
        <v>0</v>
      </c>
      <c r="AF454" s="2">
        <v>0</v>
      </c>
      <c r="AG454" s="2">
        <v>0</v>
      </c>
      <c r="AH454" t="s">
        <v>203</v>
      </c>
      <c r="AI454">
        <v>9</v>
      </c>
    </row>
    <row r="455" spans="1:35" x14ac:dyDescent="0.25">
      <c r="A455" t="s">
        <v>2660</v>
      </c>
      <c r="B455" t="s">
        <v>1839</v>
      </c>
      <c r="C455" t="s">
        <v>2414</v>
      </c>
      <c r="D455" t="s">
        <v>2602</v>
      </c>
      <c r="E455" s="2">
        <v>48.478260869565219</v>
      </c>
      <c r="F455" s="2">
        <v>2.5923913043478262</v>
      </c>
      <c r="G455" s="2">
        <v>0.65217391304347827</v>
      </c>
      <c r="H455" s="2">
        <v>0</v>
      </c>
      <c r="I455" s="2">
        <v>0</v>
      </c>
      <c r="J455" s="2">
        <v>0</v>
      </c>
      <c r="K455" s="2">
        <v>0</v>
      </c>
      <c r="L455" s="2">
        <v>0.39402173913043476</v>
      </c>
      <c r="M455" s="2">
        <v>4.3478260869565215</v>
      </c>
      <c r="N455" s="2">
        <v>0</v>
      </c>
      <c r="O455" s="2">
        <v>8.9686098654708515E-2</v>
      </c>
      <c r="P455" s="2">
        <v>5.3315217391304346</v>
      </c>
      <c r="Q455" s="2">
        <v>8.7092391304347831</v>
      </c>
      <c r="R455" s="2">
        <v>0.28963004484304933</v>
      </c>
      <c r="S455" s="2">
        <v>2.2364130434782608</v>
      </c>
      <c r="T455" s="2">
        <v>0.6875</v>
      </c>
      <c r="U455" s="2">
        <v>0</v>
      </c>
      <c r="V455" s="2">
        <v>6.0313901345291479E-2</v>
      </c>
      <c r="W455" s="2">
        <v>2.8967391304347827</v>
      </c>
      <c r="X455" s="2">
        <v>1.8016304347826086</v>
      </c>
      <c r="Y455" s="2">
        <v>3.0380434782608696</v>
      </c>
      <c r="Z455" s="2">
        <v>0.15958520179372199</v>
      </c>
      <c r="AA455" s="2">
        <v>0.27173913043478259</v>
      </c>
      <c r="AB455" s="2">
        <v>0</v>
      </c>
      <c r="AC455" s="2">
        <v>0</v>
      </c>
      <c r="AD455" s="2">
        <v>0</v>
      </c>
      <c r="AE455" s="2">
        <v>0</v>
      </c>
      <c r="AF455" s="2">
        <v>0</v>
      </c>
      <c r="AG455" s="2">
        <v>0</v>
      </c>
      <c r="AH455" t="s">
        <v>697</v>
      </c>
      <c r="AI455">
        <v>9</v>
      </c>
    </row>
    <row r="456" spans="1:35" x14ac:dyDescent="0.25">
      <c r="A456" t="s">
        <v>2660</v>
      </c>
      <c r="B456" t="s">
        <v>1718</v>
      </c>
      <c r="C456" t="s">
        <v>2281</v>
      </c>
      <c r="D456" t="s">
        <v>2603</v>
      </c>
      <c r="E456" s="2">
        <v>200.20652173913044</v>
      </c>
      <c r="F456" s="2">
        <v>13.130434782608695</v>
      </c>
      <c r="G456" s="2">
        <v>6.5217391304347824E-2</v>
      </c>
      <c r="H456" s="2">
        <v>0.68478260869565222</v>
      </c>
      <c r="I456" s="2">
        <v>5.1552173913043475</v>
      </c>
      <c r="J456" s="2">
        <v>0</v>
      </c>
      <c r="K456" s="2">
        <v>0</v>
      </c>
      <c r="L456" s="2">
        <v>3.7608695652173911</v>
      </c>
      <c r="M456" s="2">
        <v>5.5534782608695661</v>
      </c>
      <c r="N456" s="2">
        <v>24.494347826086951</v>
      </c>
      <c r="O456" s="2">
        <v>0.15008415223410607</v>
      </c>
      <c r="P456" s="2">
        <v>5.4394565217391309</v>
      </c>
      <c r="Q456" s="2">
        <v>23.110543478260865</v>
      </c>
      <c r="R456" s="2">
        <v>0.14260274716325533</v>
      </c>
      <c r="S456" s="2">
        <v>7.8910869565217396</v>
      </c>
      <c r="T456" s="2">
        <v>15.029456521739132</v>
      </c>
      <c r="U456" s="2">
        <v>0</v>
      </c>
      <c r="V456" s="2">
        <v>0.11448449970139531</v>
      </c>
      <c r="W456" s="2">
        <v>11.96108695652174</v>
      </c>
      <c r="X456" s="2">
        <v>14.965978260869569</v>
      </c>
      <c r="Y456" s="2">
        <v>5.3043478260869561</v>
      </c>
      <c r="Z456" s="2">
        <v>0.16099082469189424</v>
      </c>
      <c r="AA456" s="2">
        <v>0</v>
      </c>
      <c r="AB456" s="2">
        <v>0</v>
      </c>
      <c r="AC456" s="2">
        <v>0</v>
      </c>
      <c r="AD456" s="2">
        <v>0</v>
      </c>
      <c r="AE456" s="2">
        <v>70.293478260869563</v>
      </c>
      <c r="AF456" s="2">
        <v>0</v>
      </c>
      <c r="AG456" s="2">
        <v>9.7826086956521743E-2</v>
      </c>
      <c r="AH456" t="s">
        <v>584</v>
      </c>
      <c r="AI456">
        <v>9</v>
      </c>
    </row>
    <row r="457" spans="1:35" x14ac:dyDescent="0.25">
      <c r="A457" t="s">
        <v>2660</v>
      </c>
      <c r="B457" t="s">
        <v>2190</v>
      </c>
      <c r="C457" t="s">
        <v>2288</v>
      </c>
      <c r="D457" t="s">
        <v>2603</v>
      </c>
      <c r="E457" s="2">
        <v>107.28260869565217</v>
      </c>
      <c r="F457" s="2">
        <v>0</v>
      </c>
      <c r="G457" s="2">
        <v>0</v>
      </c>
      <c r="H457" s="2">
        <v>0</v>
      </c>
      <c r="I457" s="2">
        <v>0.78260869565217395</v>
      </c>
      <c r="J457" s="2">
        <v>0</v>
      </c>
      <c r="K457" s="2">
        <v>0</v>
      </c>
      <c r="L457" s="2">
        <v>1.6304347826086956E-2</v>
      </c>
      <c r="M457" s="2">
        <v>6.5217391304347824E-2</v>
      </c>
      <c r="N457" s="2">
        <v>0</v>
      </c>
      <c r="O457" s="2">
        <v>6.0790273556231007E-4</v>
      </c>
      <c r="P457" s="2">
        <v>0</v>
      </c>
      <c r="Q457" s="2">
        <v>15.756956521739131</v>
      </c>
      <c r="R457" s="2">
        <v>0.14687335359675785</v>
      </c>
      <c r="S457" s="2">
        <v>0.19021739130434784</v>
      </c>
      <c r="T457" s="2">
        <v>0.56793478260869568</v>
      </c>
      <c r="U457" s="2">
        <v>0</v>
      </c>
      <c r="V457" s="2">
        <v>7.0668693009118544E-3</v>
      </c>
      <c r="W457" s="2">
        <v>0.59510869565217395</v>
      </c>
      <c r="X457" s="2">
        <v>0.48641304347826086</v>
      </c>
      <c r="Y457" s="2">
        <v>0</v>
      </c>
      <c r="Z457" s="2">
        <v>1.0081053698074976E-2</v>
      </c>
      <c r="AA457" s="2">
        <v>0</v>
      </c>
      <c r="AB457" s="2">
        <v>0</v>
      </c>
      <c r="AC457" s="2">
        <v>0</v>
      </c>
      <c r="AD457" s="2">
        <v>0</v>
      </c>
      <c r="AE457" s="2">
        <v>0</v>
      </c>
      <c r="AF457" s="2">
        <v>0</v>
      </c>
      <c r="AG457" s="2">
        <v>0</v>
      </c>
      <c r="AH457" t="s">
        <v>1058</v>
      </c>
      <c r="AI457">
        <v>9</v>
      </c>
    </row>
    <row r="458" spans="1:35" x14ac:dyDescent="0.25">
      <c r="A458" t="s">
        <v>2660</v>
      </c>
      <c r="B458" t="s">
        <v>1314</v>
      </c>
      <c r="C458" t="s">
        <v>2360</v>
      </c>
      <c r="D458" t="s">
        <v>2603</v>
      </c>
      <c r="E458" s="2">
        <v>73.239130434782609</v>
      </c>
      <c r="F458" s="2">
        <v>9.7753260869565199</v>
      </c>
      <c r="G458" s="2">
        <v>0</v>
      </c>
      <c r="H458" s="2">
        <v>0</v>
      </c>
      <c r="I458" s="2">
        <v>0.2608695652173913</v>
      </c>
      <c r="J458" s="2">
        <v>0</v>
      </c>
      <c r="K458" s="2">
        <v>0</v>
      </c>
      <c r="L458" s="2">
        <v>5.5516304347826084</v>
      </c>
      <c r="M458" s="2">
        <v>5.119021739130436</v>
      </c>
      <c r="N458" s="2">
        <v>0</v>
      </c>
      <c r="O458" s="2">
        <v>6.9894627485900876E-2</v>
      </c>
      <c r="P458" s="2">
        <v>5.4655434782608685</v>
      </c>
      <c r="Q458" s="2">
        <v>11.071847826086954</v>
      </c>
      <c r="R458" s="2">
        <v>0.22579994063520326</v>
      </c>
      <c r="S458" s="2">
        <v>5.587065217391304</v>
      </c>
      <c r="T458" s="2">
        <v>9.5896739130434785</v>
      </c>
      <c r="U458" s="2">
        <v>0</v>
      </c>
      <c r="V458" s="2">
        <v>0.20722172751558326</v>
      </c>
      <c r="W458" s="2">
        <v>5.2581521739130439</v>
      </c>
      <c r="X458" s="2">
        <v>5.5869565217391308</v>
      </c>
      <c r="Y458" s="2">
        <v>0</v>
      </c>
      <c r="Z458" s="2">
        <v>0.14807806470762841</v>
      </c>
      <c r="AA458" s="2">
        <v>0</v>
      </c>
      <c r="AB458" s="2">
        <v>0</v>
      </c>
      <c r="AC458" s="2">
        <v>0</v>
      </c>
      <c r="AD458" s="2">
        <v>0</v>
      </c>
      <c r="AE458" s="2">
        <v>48.48760869565217</v>
      </c>
      <c r="AF458" s="2">
        <v>0</v>
      </c>
      <c r="AG458" s="2">
        <v>0</v>
      </c>
      <c r="AH458" t="s">
        <v>177</v>
      </c>
      <c r="AI458">
        <v>9</v>
      </c>
    </row>
    <row r="459" spans="1:35" x14ac:dyDescent="0.25">
      <c r="A459" t="s">
        <v>2660</v>
      </c>
      <c r="B459" t="s">
        <v>1308</v>
      </c>
      <c r="C459" t="s">
        <v>2293</v>
      </c>
      <c r="D459" t="s">
        <v>2603</v>
      </c>
      <c r="E459" s="2">
        <v>76.891304347826093</v>
      </c>
      <c r="F459" s="2">
        <v>5.5652173913043477</v>
      </c>
      <c r="G459" s="2">
        <v>0.32608695652173914</v>
      </c>
      <c r="H459" s="2">
        <v>0.45652173913043476</v>
      </c>
      <c r="I459" s="2">
        <v>1.6630434782608696</v>
      </c>
      <c r="J459" s="2">
        <v>0</v>
      </c>
      <c r="K459" s="2">
        <v>0</v>
      </c>
      <c r="L459" s="2">
        <v>9.9425000000000008</v>
      </c>
      <c r="M459" s="2">
        <v>5</v>
      </c>
      <c r="N459" s="2">
        <v>0.66032608695652173</v>
      </c>
      <c r="O459" s="2">
        <v>7.3614645179530661E-2</v>
      </c>
      <c r="P459" s="2">
        <v>5.2228260869565233</v>
      </c>
      <c r="Q459" s="2">
        <v>7.4633695652173913</v>
      </c>
      <c r="R459" s="2">
        <v>0.1649886909810574</v>
      </c>
      <c r="S459" s="2">
        <v>4.8505434782608692</v>
      </c>
      <c r="T459" s="2">
        <v>0</v>
      </c>
      <c r="U459" s="2">
        <v>0</v>
      </c>
      <c r="V459" s="2">
        <v>6.3083121289228147E-2</v>
      </c>
      <c r="W459" s="2">
        <v>11.870217391304365</v>
      </c>
      <c r="X459" s="2">
        <v>6.4157608695652177</v>
      </c>
      <c r="Y459" s="2">
        <v>0</v>
      </c>
      <c r="Z459" s="2">
        <v>0.2378159457167093</v>
      </c>
      <c r="AA459" s="2">
        <v>0</v>
      </c>
      <c r="AB459" s="2">
        <v>0</v>
      </c>
      <c r="AC459" s="2">
        <v>0</v>
      </c>
      <c r="AD459" s="2">
        <v>0</v>
      </c>
      <c r="AE459" s="2">
        <v>0</v>
      </c>
      <c r="AF459" s="2">
        <v>0</v>
      </c>
      <c r="AG459" s="2">
        <v>0</v>
      </c>
      <c r="AH459" t="s">
        <v>171</v>
      </c>
      <c r="AI459">
        <v>9</v>
      </c>
    </row>
    <row r="460" spans="1:35" x14ac:dyDescent="0.25">
      <c r="A460" t="s">
        <v>2660</v>
      </c>
      <c r="B460" t="s">
        <v>1331</v>
      </c>
      <c r="C460" t="s">
        <v>2355</v>
      </c>
      <c r="D460" t="s">
        <v>2605</v>
      </c>
      <c r="E460" s="2">
        <v>122.92391304347827</v>
      </c>
      <c r="F460" s="2">
        <v>5.3043478260869561</v>
      </c>
      <c r="G460" s="2">
        <v>0.58695652173913049</v>
      </c>
      <c r="H460" s="2">
        <v>0.81521739130434778</v>
      </c>
      <c r="I460" s="2">
        <v>2.8804347826086958</v>
      </c>
      <c r="J460" s="2">
        <v>0</v>
      </c>
      <c r="K460" s="2">
        <v>0</v>
      </c>
      <c r="L460" s="2">
        <v>2.9436956521739135</v>
      </c>
      <c r="M460" s="2">
        <v>0</v>
      </c>
      <c r="N460" s="2">
        <v>6.6229347826086951</v>
      </c>
      <c r="O460" s="2">
        <v>5.3878326996197712E-2</v>
      </c>
      <c r="P460" s="2">
        <v>9.7391304347826093</v>
      </c>
      <c r="Q460" s="2">
        <v>26.3488043478261</v>
      </c>
      <c r="R460" s="2">
        <v>0.29357944999557889</v>
      </c>
      <c r="S460" s="2">
        <v>8.2441304347826119</v>
      </c>
      <c r="T460" s="2">
        <v>7.938695652173914</v>
      </c>
      <c r="U460" s="2">
        <v>0</v>
      </c>
      <c r="V460" s="2">
        <v>0.13164912901229112</v>
      </c>
      <c r="W460" s="2">
        <v>12.161086956521743</v>
      </c>
      <c r="X460" s="2">
        <v>10.553369565217389</v>
      </c>
      <c r="Y460" s="2">
        <v>4.4511956521739133</v>
      </c>
      <c r="Z460" s="2">
        <v>0.22099566716774252</v>
      </c>
      <c r="AA460" s="2">
        <v>0</v>
      </c>
      <c r="AB460" s="2">
        <v>0</v>
      </c>
      <c r="AC460" s="2">
        <v>0</v>
      </c>
      <c r="AD460" s="2">
        <v>0</v>
      </c>
      <c r="AE460" s="2">
        <v>62.863152173913022</v>
      </c>
      <c r="AF460" s="2">
        <v>0</v>
      </c>
      <c r="AG460" s="2">
        <v>2.0217391304347827</v>
      </c>
      <c r="AH460" t="s">
        <v>194</v>
      </c>
      <c r="AI460">
        <v>9</v>
      </c>
    </row>
    <row r="461" spans="1:35" x14ac:dyDescent="0.25">
      <c r="A461" t="s">
        <v>2660</v>
      </c>
      <c r="B461" t="s">
        <v>2036</v>
      </c>
      <c r="C461" t="s">
        <v>2565</v>
      </c>
      <c r="D461" t="s">
        <v>2604</v>
      </c>
      <c r="E461" s="2">
        <v>8.304347826086957</v>
      </c>
      <c r="F461" s="2">
        <v>0</v>
      </c>
      <c r="G461" s="2">
        <v>0</v>
      </c>
      <c r="H461" s="2">
        <v>0</v>
      </c>
      <c r="I461" s="2">
        <v>0</v>
      </c>
      <c r="J461" s="2">
        <v>0</v>
      </c>
      <c r="K461" s="2">
        <v>0</v>
      </c>
      <c r="L461" s="2">
        <v>0</v>
      </c>
      <c r="M461" s="2">
        <v>0</v>
      </c>
      <c r="N461" s="2">
        <v>0</v>
      </c>
      <c r="O461" s="2">
        <v>0</v>
      </c>
      <c r="P461" s="2">
        <v>3.0244565217391304</v>
      </c>
      <c r="Q461" s="2">
        <v>0</v>
      </c>
      <c r="R461" s="2">
        <v>0.36420157068062825</v>
      </c>
      <c r="S461" s="2">
        <v>0.3641304347826087</v>
      </c>
      <c r="T461" s="2">
        <v>0</v>
      </c>
      <c r="U461" s="2">
        <v>0</v>
      </c>
      <c r="V461" s="2">
        <v>4.3848167539267013E-2</v>
      </c>
      <c r="W461" s="2">
        <v>0</v>
      </c>
      <c r="X461" s="2">
        <v>0</v>
      </c>
      <c r="Y461" s="2">
        <v>0</v>
      </c>
      <c r="Z461" s="2">
        <v>0</v>
      </c>
      <c r="AA461" s="2">
        <v>0</v>
      </c>
      <c r="AB461" s="2">
        <v>0</v>
      </c>
      <c r="AC461" s="2">
        <v>0</v>
      </c>
      <c r="AD461" s="2">
        <v>0</v>
      </c>
      <c r="AE461" s="2">
        <v>0</v>
      </c>
      <c r="AF461" s="2">
        <v>0</v>
      </c>
      <c r="AG461" s="2">
        <v>0</v>
      </c>
      <c r="AH461" t="s">
        <v>899</v>
      </c>
      <c r="AI461">
        <v>9</v>
      </c>
    </row>
    <row r="462" spans="1:35" x14ac:dyDescent="0.25">
      <c r="A462" t="s">
        <v>2660</v>
      </c>
      <c r="B462" t="s">
        <v>1203</v>
      </c>
      <c r="C462" t="s">
        <v>2323</v>
      </c>
      <c r="D462" t="s">
        <v>2620</v>
      </c>
      <c r="E462" s="2">
        <v>322.22826086956519</v>
      </c>
      <c r="F462" s="2">
        <v>4.8695652173913047</v>
      </c>
      <c r="G462" s="2">
        <v>7.0652173913043477</v>
      </c>
      <c r="H462" s="2">
        <v>0</v>
      </c>
      <c r="I462" s="2">
        <v>18.116847826086957</v>
      </c>
      <c r="J462" s="2">
        <v>2.6956521739130435</v>
      </c>
      <c r="K462" s="2">
        <v>0</v>
      </c>
      <c r="L462" s="2">
        <v>0</v>
      </c>
      <c r="M462" s="2">
        <v>28.399456521739129</v>
      </c>
      <c r="N462" s="2">
        <v>20.777173913043477</v>
      </c>
      <c r="O462" s="2">
        <v>0.15261426884803508</v>
      </c>
      <c r="P462" s="2">
        <v>7.2717391304347823</v>
      </c>
      <c r="Q462" s="2">
        <v>63.326086956521742</v>
      </c>
      <c r="R462" s="2">
        <v>0.21909259571597239</v>
      </c>
      <c r="S462" s="2">
        <v>0</v>
      </c>
      <c r="T462" s="2">
        <v>0</v>
      </c>
      <c r="U462" s="2">
        <v>0</v>
      </c>
      <c r="V462" s="2">
        <v>0</v>
      </c>
      <c r="W462" s="2">
        <v>0</v>
      </c>
      <c r="X462" s="2">
        <v>0</v>
      </c>
      <c r="Y462" s="2">
        <v>8.6956521739130432E-2</v>
      </c>
      <c r="Z462" s="2">
        <v>2.6986001011975038E-4</v>
      </c>
      <c r="AA462" s="2">
        <v>0</v>
      </c>
      <c r="AB462" s="2">
        <v>0</v>
      </c>
      <c r="AC462" s="2">
        <v>3.7391304347826089</v>
      </c>
      <c r="AD462" s="2">
        <v>0</v>
      </c>
      <c r="AE462" s="2">
        <v>0</v>
      </c>
      <c r="AF462" s="2">
        <v>0</v>
      </c>
      <c r="AG462" s="2">
        <v>0</v>
      </c>
      <c r="AH462" t="s">
        <v>66</v>
      </c>
      <c r="AI462">
        <v>9</v>
      </c>
    </row>
    <row r="463" spans="1:35" x14ac:dyDescent="0.25">
      <c r="A463" t="s">
        <v>2660</v>
      </c>
      <c r="B463" t="s">
        <v>1251</v>
      </c>
      <c r="C463" t="s">
        <v>2354</v>
      </c>
      <c r="D463" t="s">
        <v>2627</v>
      </c>
      <c r="E463" s="2">
        <v>14.510869565217391</v>
      </c>
      <c r="F463" s="2">
        <v>0</v>
      </c>
      <c r="G463" s="2">
        <v>1.0326086956521738</v>
      </c>
      <c r="H463" s="2">
        <v>0.16304347826086957</v>
      </c>
      <c r="I463" s="2">
        <v>0.33967391304347827</v>
      </c>
      <c r="J463" s="2">
        <v>0</v>
      </c>
      <c r="K463" s="2">
        <v>0</v>
      </c>
      <c r="L463" s="2">
        <v>3.0652173913043482E-2</v>
      </c>
      <c r="M463" s="2">
        <v>0</v>
      </c>
      <c r="N463" s="2">
        <v>0</v>
      </c>
      <c r="O463" s="2">
        <v>0</v>
      </c>
      <c r="P463" s="2">
        <v>0</v>
      </c>
      <c r="Q463" s="2">
        <v>4.8260869565217392</v>
      </c>
      <c r="R463" s="2">
        <v>0.33258426966292137</v>
      </c>
      <c r="S463" s="2">
        <v>0</v>
      </c>
      <c r="T463" s="2">
        <v>0</v>
      </c>
      <c r="U463" s="2">
        <v>0</v>
      </c>
      <c r="V463" s="2">
        <v>0</v>
      </c>
      <c r="W463" s="2">
        <v>0</v>
      </c>
      <c r="X463" s="2">
        <v>0</v>
      </c>
      <c r="Y463" s="2">
        <v>0</v>
      </c>
      <c r="Z463" s="2">
        <v>0</v>
      </c>
      <c r="AA463" s="2">
        <v>0</v>
      </c>
      <c r="AB463" s="2">
        <v>0</v>
      </c>
      <c r="AC463" s="2">
        <v>0</v>
      </c>
      <c r="AD463" s="2">
        <v>0</v>
      </c>
      <c r="AE463" s="2">
        <v>0</v>
      </c>
      <c r="AF463" s="2">
        <v>0</v>
      </c>
      <c r="AG463" s="2">
        <v>0</v>
      </c>
      <c r="AH463" t="s">
        <v>114</v>
      </c>
      <c r="AI463">
        <v>9</v>
      </c>
    </row>
    <row r="464" spans="1:35" x14ac:dyDescent="0.25">
      <c r="A464" t="s">
        <v>2660</v>
      </c>
      <c r="B464" t="s">
        <v>2202</v>
      </c>
      <c r="C464" t="s">
        <v>2308</v>
      </c>
      <c r="D464" t="s">
        <v>2617</v>
      </c>
      <c r="E464" s="2">
        <v>24.097826086956523</v>
      </c>
      <c r="F464" s="2">
        <v>2.7826086956521738</v>
      </c>
      <c r="G464" s="2">
        <v>0.22826086956521738</v>
      </c>
      <c r="H464" s="2">
        <v>0.50271739130434778</v>
      </c>
      <c r="I464" s="2">
        <v>0.27989130434782611</v>
      </c>
      <c r="J464" s="2">
        <v>0</v>
      </c>
      <c r="K464" s="2">
        <v>0</v>
      </c>
      <c r="L464" s="2">
        <v>0.16336956521739129</v>
      </c>
      <c r="M464" s="2">
        <v>0</v>
      </c>
      <c r="N464" s="2">
        <v>0</v>
      </c>
      <c r="O464" s="2">
        <v>0</v>
      </c>
      <c r="P464" s="2">
        <v>0</v>
      </c>
      <c r="Q464" s="2">
        <v>0</v>
      </c>
      <c r="R464" s="2">
        <v>0</v>
      </c>
      <c r="S464" s="2">
        <v>1.7472826086956521</v>
      </c>
      <c r="T464" s="2">
        <v>6.5217391304347824E-2</v>
      </c>
      <c r="U464" s="2">
        <v>0</v>
      </c>
      <c r="V464" s="2">
        <v>7.5214253495714922E-2</v>
      </c>
      <c r="W464" s="2">
        <v>0.65489130434782605</v>
      </c>
      <c r="X464" s="2">
        <v>2.0625</v>
      </c>
      <c r="Y464" s="2">
        <v>0</v>
      </c>
      <c r="Z464" s="2">
        <v>0.11276499774470004</v>
      </c>
      <c r="AA464" s="2">
        <v>0</v>
      </c>
      <c r="AB464" s="2">
        <v>0</v>
      </c>
      <c r="AC464" s="2">
        <v>0</v>
      </c>
      <c r="AD464" s="2">
        <v>0</v>
      </c>
      <c r="AE464" s="2">
        <v>0</v>
      </c>
      <c r="AF464" s="2">
        <v>0</v>
      </c>
      <c r="AG464" s="2">
        <v>0</v>
      </c>
      <c r="AH464" t="s">
        <v>1070</v>
      </c>
      <c r="AI464">
        <v>9</v>
      </c>
    </row>
    <row r="465" spans="1:35" x14ac:dyDescent="0.25">
      <c r="A465" t="s">
        <v>2660</v>
      </c>
      <c r="B465" t="s">
        <v>2205</v>
      </c>
      <c r="C465" t="s">
        <v>2279</v>
      </c>
      <c r="D465" t="s">
        <v>2603</v>
      </c>
      <c r="E465" s="2">
        <v>210.84782608695653</v>
      </c>
      <c r="F465" s="2">
        <v>39.951413043478261</v>
      </c>
      <c r="G465" s="2">
        <v>0</v>
      </c>
      <c r="H465" s="2">
        <v>4.5217391304347823</v>
      </c>
      <c r="I465" s="2">
        <v>9.8000000000000007</v>
      </c>
      <c r="J465" s="2">
        <v>5.3913043478260869</v>
      </c>
      <c r="K465" s="2">
        <v>0</v>
      </c>
      <c r="L465" s="2">
        <v>5.6573913043478266</v>
      </c>
      <c r="M465" s="2">
        <v>21.228804347826088</v>
      </c>
      <c r="N465" s="2">
        <v>15.2525</v>
      </c>
      <c r="O465" s="2">
        <v>0.17302196102691</v>
      </c>
      <c r="P465" s="2">
        <v>0</v>
      </c>
      <c r="Q465" s="2">
        <v>59.589239130434756</v>
      </c>
      <c r="R465" s="2">
        <v>0.28261728013197224</v>
      </c>
      <c r="S465" s="2">
        <v>13.221739130434786</v>
      </c>
      <c r="T465" s="2">
        <v>0.5</v>
      </c>
      <c r="U465" s="2">
        <v>0</v>
      </c>
      <c r="V465" s="2">
        <v>6.5078874110733084E-2</v>
      </c>
      <c r="W465" s="2">
        <v>10.733804347826089</v>
      </c>
      <c r="X465" s="2">
        <v>9.0647826086956531</v>
      </c>
      <c r="Y465" s="2">
        <v>0</v>
      </c>
      <c r="Z465" s="2">
        <v>9.3899886586246012E-2</v>
      </c>
      <c r="AA465" s="2">
        <v>0</v>
      </c>
      <c r="AB465" s="2">
        <v>0</v>
      </c>
      <c r="AC465" s="2">
        <v>0</v>
      </c>
      <c r="AD465" s="2">
        <v>0</v>
      </c>
      <c r="AE465" s="2">
        <v>0</v>
      </c>
      <c r="AF465" s="2">
        <v>0</v>
      </c>
      <c r="AG465" s="2">
        <v>0</v>
      </c>
      <c r="AH465" t="s">
        <v>1073</v>
      </c>
      <c r="AI465">
        <v>9</v>
      </c>
    </row>
    <row r="466" spans="1:35" x14ac:dyDescent="0.25">
      <c r="A466" t="s">
        <v>2660</v>
      </c>
      <c r="B466" t="s">
        <v>1361</v>
      </c>
      <c r="C466" t="s">
        <v>1785</v>
      </c>
      <c r="D466" t="s">
        <v>2610</v>
      </c>
      <c r="E466" s="2">
        <v>137.66304347826087</v>
      </c>
      <c r="F466" s="2">
        <v>5.5652173913043477</v>
      </c>
      <c r="G466" s="2">
        <v>0.28260869565217389</v>
      </c>
      <c r="H466" s="2">
        <v>0.61956521739130432</v>
      </c>
      <c r="I466" s="2">
        <v>1.7690217391304348</v>
      </c>
      <c r="J466" s="2">
        <v>0</v>
      </c>
      <c r="K466" s="2">
        <v>0</v>
      </c>
      <c r="L466" s="2">
        <v>0</v>
      </c>
      <c r="M466" s="2">
        <v>0</v>
      </c>
      <c r="N466" s="2">
        <v>11.130434782608695</v>
      </c>
      <c r="O466" s="2">
        <v>8.0852743782076589E-2</v>
      </c>
      <c r="P466" s="2">
        <v>5.5874999999999995</v>
      </c>
      <c r="Q466" s="2">
        <v>0</v>
      </c>
      <c r="R466" s="2">
        <v>4.058823529411764E-2</v>
      </c>
      <c r="S466" s="2">
        <v>0</v>
      </c>
      <c r="T466" s="2">
        <v>0</v>
      </c>
      <c r="U466" s="2">
        <v>0</v>
      </c>
      <c r="V466" s="2">
        <v>0</v>
      </c>
      <c r="W466" s="2">
        <v>0</v>
      </c>
      <c r="X466" s="2">
        <v>0</v>
      </c>
      <c r="Y466" s="2">
        <v>0</v>
      </c>
      <c r="Z466" s="2">
        <v>0</v>
      </c>
      <c r="AA466" s="2">
        <v>0</v>
      </c>
      <c r="AB466" s="2">
        <v>0</v>
      </c>
      <c r="AC466" s="2">
        <v>0</v>
      </c>
      <c r="AD466" s="2">
        <v>0</v>
      </c>
      <c r="AE466" s="2">
        <v>0</v>
      </c>
      <c r="AF466" s="2">
        <v>0</v>
      </c>
      <c r="AG466" s="2">
        <v>0</v>
      </c>
      <c r="AH466" t="s">
        <v>225</v>
      </c>
      <c r="AI466">
        <v>9</v>
      </c>
    </row>
    <row r="467" spans="1:35" x14ac:dyDescent="0.25">
      <c r="A467" t="s">
        <v>2660</v>
      </c>
      <c r="B467" t="s">
        <v>1268</v>
      </c>
      <c r="C467" t="s">
        <v>2366</v>
      </c>
      <c r="D467" t="s">
        <v>2628</v>
      </c>
      <c r="E467" s="2">
        <v>30.663043478260871</v>
      </c>
      <c r="F467" s="2">
        <v>5.5652173913043477</v>
      </c>
      <c r="G467" s="2">
        <v>0</v>
      </c>
      <c r="H467" s="2">
        <v>0</v>
      </c>
      <c r="I467" s="2">
        <v>0</v>
      </c>
      <c r="J467" s="2">
        <v>0</v>
      </c>
      <c r="K467" s="2">
        <v>0</v>
      </c>
      <c r="L467" s="2">
        <v>4.280978260869567</v>
      </c>
      <c r="M467" s="2">
        <v>5.1603260869565215</v>
      </c>
      <c r="N467" s="2">
        <v>0</v>
      </c>
      <c r="O467" s="2">
        <v>0.1682913860333215</v>
      </c>
      <c r="P467" s="2">
        <v>4.4239130434782608</v>
      </c>
      <c r="Q467" s="2">
        <v>5.6576086956521738</v>
      </c>
      <c r="R467" s="2">
        <v>0.32878411910669969</v>
      </c>
      <c r="S467" s="2">
        <v>3.7378260869565216</v>
      </c>
      <c r="T467" s="2">
        <v>0</v>
      </c>
      <c r="U467" s="2">
        <v>0</v>
      </c>
      <c r="V467" s="2">
        <v>0.12190003544842254</v>
      </c>
      <c r="W467" s="2">
        <v>5.5652173913043477</v>
      </c>
      <c r="X467" s="2">
        <v>0</v>
      </c>
      <c r="Y467" s="2">
        <v>0</v>
      </c>
      <c r="Z467" s="2">
        <v>0.1814959234314073</v>
      </c>
      <c r="AA467" s="2">
        <v>0</v>
      </c>
      <c r="AB467" s="2">
        <v>0</v>
      </c>
      <c r="AC467" s="2">
        <v>0</v>
      </c>
      <c r="AD467" s="2">
        <v>0</v>
      </c>
      <c r="AE467" s="2">
        <v>0</v>
      </c>
      <c r="AF467" s="2">
        <v>0</v>
      </c>
      <c r="AG467" s="2">
        <v>0</v>
      </c>
      <c r="AH467" t="s">
        <v>131</v>
      </c>
      <c r="AI467">
        <v>9</v>
      </c>
    </row>
    <row r="468" spans="1:35" x14ac:dyDescent="0.25">
      <c r="A468" t="s">
        <v>2660</v>
      </c>
      <c r="B468" t="s">
        <v>1984</v>
      </c>
      <c r="C468" t="s">
        <v>2412</v>
      </c>
      <c r="D468" t="s">
        <v>2631</v>
      </c>
      <c r="E468" s="2">
        <v>50.173913043478258</v>
      </c>
      <c r="F468" s="2">
        <v>0.17391304347826086</v>
      </c>
      <c r="G468" s="2">
        <v>0.72826086956521741</v>
      </c>
      <c r="H468" s="2">
        <v>3.652173913043478</v>
      </c>
      <c r="I468" s="2">
        <v>0</v>
      </c>
      <c r="J468" s="2">
        <v>0</v>
      </c>
      <c r="K468" s="2">
        <v>0</v>
      </c>
      <c r="L468" s="2">
        <v>1.0469565217391306</v>
      </c>
      <c r="M468" s="2">
        <v>0</v>
      </c>
      <c r="N468" s="2">
        <v>5.4544565217391314</v>
      </c>
      <c r="O468" s="2">
        <v>0.10871100519930678</v>
      </c>
      <c r="P468" s="2">
        <v>10.813152173913045</v>
      </c>
      <c r="Q468" s="2">
        <v>0</v>
      </c>
      <c r="R468" s="2">
        <v>0.21551343154246103</v>
      </c>
      <c r="S468" s="2">
        <v>11.436630434782613</v>
      </c>
      <c r="T468" s="2">
        <v>0</v>
      </c>
      <c r="U468" s="2">
        <v>0</v>
      </c>
      <c r="V468" s="2">
        <v>0.2279397746967072</v>
      </c>
      <c r="W468" s="2">
        <v>6.1241304347826082</v>
      </c>
      <c r="X468" s="2">
        <v>9.9125000000000014</v>
      </c>
      <c r="Y468" s="2">
        <v>8.510869565217391E-2</v>
      </c>
      <c r="Z468" s="2">
        <v>0.32131715771230507</v>
      </c>
      <c r="AA468" s="2">
        <v>0</v>
      </c>
      <c r="AB468" s="2">
        <v>0.63956521739130445</v>
      </c>
      <c r="AC468" s="2">
        <v>0</v>
      </c>
      <c r="AD468" s="2">
        <v>0</v>
      </c>
      <c r="AE468" s="2">
        <v>0</v>
      </c>
      <c r="AF468" s="2">
        <v>0</v>
      </c>
      <c r="AG468" s="2">
        <v>0</v>
      </c>
      <c r="AH468" t="s">
        <v>846</v>
      </c>
      <c r="AI468">
        <v>9</v>
      </c>
    </row>
    <row r="469" spans="1:35" x14ac:dyDescent="0.25">
      <c r="A469" t="s">
        <v>2660</v>
      </c>
      <c r="B469" t="s">
        <v>1468</v>
      </c>
      <c r="C469" t="s">
        <v>2412</v>
      </c>
      <c r="D469" t="s">
        <v>2631</v>
      </c>
      <c r="E469" s="2">
        <v>81.989130434782609</v>
      </c>
      <c r="F469" s="2">
        <v>5.6521739130434785</v>
      </c>
      <c r="G469" s="2">
        <v>0.78260869565217395</v>
      </c>
      <c r="H469" s="2">
        <v>0.56521739130434778</v>
      </c>
      <c r="I469" s="2">
        <v>1.1219565217391305</v>
      </c>
      <c r="J469" s="2">
        <v>0</v>
      </c>
      <c r="K469" s="2">
        <v>0</v>
      </c>
      <c r="L469" s="2">
        <v>2.630108695652174</v>
      </c>
      <c r="M469" s="2">
        <v>4.4378260869565214</v>
      </c>
      <c r="N469" s="2">
        <v>5.7789130434782594</v>
      </c>
      <c r="O469" s="2">
        <v>0.12461089752088027</v>
      </c>
      <c r="P469" s="2">
        <v>4.0359782608695633</v>
      </c>
      <c r="Q469" s="2">
        <v>28.605108695652181</v>
      </c>
      <c r="R469" s="2">
        <v>0.39811480843165858</v>
      </c>
      <c r="S469" s="2">
        <v>2.9619565217391304</v>
      </c>
      <c r="T469" s="2">
        <v>6.6194565217391297</v>
      </c>
      <c r="U469" s="2">
        <v>0</v>
      </c>
      <c r="V469" s="2">
        <v>0.11686199125016571</v>
      </c>
      <c r="W469" s="2">
        <v>5.1970652173913043</v>
      </c>
      <c r="X469" s="2">
        <v>5.6025000000000009</v>
      </c>
      <c r="Y469" s="2">
        <v>0</v>
      </c>
      <c r="Z469" s="2">
        <v>0.13171947500994299</v>
      </c>
      <c r="AA469" s="2">
        <v>0</v>
      </c>
      <c r="AB469" s="2">
        <v>0</v>
      </c>
      <c r="AC469" s="2">
        <v>0</v>
      </c>
      <c r="AD469" s="2">
        <v>0</v>
      </c>
      <c r="AE469" s="2">
        <v>0</v>
      </c>
      <c r="AF469" s="2">
        <v>0</v>
      </c>
      <c r="AG469" s="2">
        <v>0</v>
      </c>
      <c r="AH469" t="s">
        <v>333</v>
      </c>
      <c r="AI469">
        <v>9</v>
      </c>
    </row>
    <row r="470" spans="1:35" x14ac:dyDescent="0.25">
      <c r="A470" t="s">
        <v>2660</v>
      </c>
      <c r="B470" t="s">
        <v>1252</v>
      </c>
      <c r="C470" t="s">
        <v>2355</v>
      </c>
      <c r="D470" t="s">
        <v>2605</v>
      </c>
      <c r="E470" s="2">
        <v>74.315217391304344</v>
      </c>
      <c r="F470" s="2">
        <v>11.304347826086957</v>
      </c>
      <c r="G470" s="2">
        <v>0</v>
      </c>
      <c r="H470" s="2">
        <v>0</v>
      </c>
      <c r="I470" s="2">
        <v>0</v>
      </c>
      <c r="J470" s="2">
        <v>0</v>
      </c>
      <c r="K470" s="2">
        <v>0</v>
      </c>
      <c r="L470" s="2">
        <v>2.3885869565217397</v>
      </c>
      <c r="M470" s="2">
        <v>5.9398913043478236</v>
      </c>
      <c r="N470" s="2">
        <v>5.1257608695652177</v>
      </c>
      <c r="O470" s="2">
        <v>0.14890156501389495</v>
      </c>
      <c r="P470" s="2">
        <v>5.5652173913043477</v>
      </c>
      <c r="Q470" s="2">
        <v>4.5152173913043461</v>
      </c>
      <c r="R470" s="2">
        <v>0.1356442884305982</v>
      </c>
      <c r="S470" s="2">
        <v>13.258695652173913</v>
      </c>
      <c r="T470" s="2">
        <v>13.003043478260873</v>
      </c>
      <c r="U470" s="2">
        <v>0</v>
      </c>
      <c r="V470" s="2">
        <v>0.3533830627468188</v>
      </c>
      <c r="W470" s="2">
        <v>15.523586956521738</v>
      </c>
      <c r="X470" s="2">
        <v>15.34380434782609</v>
      </c>
      <c r="Y470" s="2">
        <v>0</v>
      </c>
      <c r="Z470" s="2">
        <v>0.41535761298815271</v>
      </c>
      <c r="AA470" s="2">
        <v>0</v>
      </c>
      <c r="AB470" s="2">
        <v>0</v>
      </c>
      <c r="AC470" s="2">
        <v>0</v>
      </c>
      <c r="AD470" s="2">
        <v>0</v>
      </c>
      <c r="AE470" s="2">
        <v>0</v>
      </c>
      <c r="AF470" s="2">
        <v>0</v>
      </c>
      <c r="AG470" s="2">
        <v>0</v>
      </c>
      <c r="AH470" t="s">
        <v>115</v>
      </c>
      <c r="AI470">
        <v>9</v>
      </c>
    </row>
    <row r="471" spans="1:35" x14ac:dyDescent="0.25">
      <c r="A471" t="s">
        <v>2660</v>
      </c>
      <c r="B471" t="s">
        <v>2005</v>
      </c>
      <c r="C471" t="s">
        <v>2286</v>
      </c>
      <c r="D471" t="s">
        <v>2603</v>
      </c>
      <c r="E471" s="2">
        <v>288.0978260869565</v>
      </c>
      <c r="F471" s="2">
        <v>9.6521739130434785</v>
      </c>
      <c r="G471" s="2">
        <v>0.89130434782608692</v>
      </c>
      <c r="H471" s="2">
        <v>1.3043478260869565</v>
      </c>
      <c r="I471" s="2">
        <v>14.968804347826083</v>
      </c>
      <c r="J471" s="2">
        <v>0</v>
      </c>
      <c r="K471" s="2">
        <v>0</v>
      </c>
      <c r="L471" s="2">
        <v>9.6593478260869592</v>
      </c>
      <c r="M471" s="2">
        <v>5.3913043478260869</v>
      </c>
      <c r="N471" s="2">
        <v>23.779130434782601</v>
      </c>
      <c r="O471" s="2">
        <v>0.10125183927560835</v>
      </c>
      <c r="P471" s="2">
        <v>5.3913043478260869</v>
      </c>
      <c r="Q471" s="2">
        <v>44.0448913043478</v>
      </c>
      <c r="R471" s="2">
        <v>0.1715951707225051</v>
      </c>
      <c r="S471" s="2">
        <v>21.687065217391304</v>
      </c>
      <c r="T471" s="2">
        <v>12.693043478260872</v>
      </c>
      <c r="U471" s="2">
        <v>15.106086956521745</v>
      </c>
      <c r="V471" s="2">
        <v>0.17176872288247505</v>
      </c>
      <c r="W471" s="2">
        <v>22.477717391304346</v>
      </c>
      <c r="X471" s="2">
        <v>46.843152173913033</v>
      </c>
      <c r="Y471" s="2">
        <v>5.1771739130434788</v>
      </c>
      <c r="Z471" s="2">
        <v>0.25858592718355022</v>
      </c>
      <c r="AA471" s="2">
        <v>0</v>
      </c>
      <c r="AB471" s="2">
        <v>0</v>
      </c>
      <c r="AC471" s="2">
        <v>0</v>
      </c>
      <c r="AD471" s="2">
        <v>0</v>
      </c>
      <c r="AE471" s="2">
        <v>0</v>
      </c>
      <c r="AF471" s="2">
        <v>0</v>
      </c>
      <c r="AG471" s="2">
        <v>0</v>
      </c>
      <c r="AH471" t="s">
        <v>867</v>
      </c>
      <c r="AI471">
        <v>9</v>
      </c>
    </row>
    <row r="472" spans="1:35" x14ac:dyDescent="0.25">
      <c r="A472" t="s">
        <v>2660</v>
      </c>
      <c r="B472" t="s">
        <v>1934</v>
      </c>
      <c r="C472" t="s">
        <v>2297</v>
      </c>
      <c r="D472" t="s">
        <v>2603</v>
      </c>
      <c r="E472" s="2">
        <v>78.565217391304344</v>
      </c>
      <c r="F472" s="2">
        <v>4.1739130434782608</v>
      </c>
      <c r="G472" s="2">
        <v>0.32608695652173914</v>
      </c>
      <c r="H472" s="2">
        <v>0.29347826086956524</v>
      </c>
      <c r="I472" s="2">
        <v>1.375</v>
      </c>
      <c r="J472" s="2">
        <v>0</v>
      </c>
      <c r="K472" s="2">
        <v>0</v>
      </c>
      <c r="L472" s="2">
        <v>3.6979347826086975</v>
      </c>
      <c r="M472" s="2">
        <v>5.6939130434782603</v>
      </c>
      <c r="N472" s="2">
        <v>4.1056521739130432</v>
      </c>
      <c r="O472" s="2">
        <v>0.12473159933591589</v>
      </c>
      <c r="P472" s="2">
        <v>4.9603260869565222</v>
      </c>
      <c r="Q472" s="2">
        <v>15.713913043478259</v>
      </c>
      <c r="R472" s="2">
        <v>0.26314748201438848</v>
      </c>
      <c r="S472" s="2">
        <v>9.2854347826086965</v>
      </c>
      <c r="T472" s="2">
        <v>4.0959782608695656</v>
      </c>
      <c r="U472" s="2">
        <v>1.9816304347826084</v>
      </c>
      <c r="V472" s="2">
        <v>0.19554510237963477</v>
      </c>
      <c r="W472" s="2">
        <v>4.4285869565217384</v>
      </c>
      <c r="X472" s="2">
        <v>8.4331521739130419</v>
      </c>
      <c r="Y472" s="2">
        <v>0</v>
      </c>
      <c r="Z472" s="2">
        <v>0.16370780298837853</v>
      </c>
      <c r="AA472" s="2">
        <v>0</v>
      </c>
      <c r="AB472" s="2">
        <v>0</v>
      </c>
      <c r="AC472" s="2">
        <v>0</v>
      </c>
      <c r="AD472" s="2">
        <v>0</v>
      </c>
      <c r="AE472" s="2">
        <v>0</v>
      </c>
      <c r="AF472" s="2">
        <v>0</v>
      </c>
      <c r="AG472" s="2">
        <v>0.38043478260869568</v>
      </c>
      <c r="AH472" t="s">
        <v>794</v>
      </c>
      <c r="AI472">
        <v>9</v>
      </c>
    </row>
    <row r="473" spans="1:35" x14ac:dyDescent="0.25">
      <c r="A473" t="s">
        <v>2660</v>
      </c>
      <c r="B473" t="s">
        <v>1488</v>
      </c>
      <c r="C473" t="s">
        <v>2286</v>
      </c>
      <c r="D473" t="s">
        <v>2603</v>
      </c>
      <c r="E473" s="2">
        <v>73.641304347826093</v>
      </c>
      <c r="F473" s="2">
        <v>4.8695652173913047</v>
      </c>
      <c r="G473" s="2">
        <v>0.42391304347826086</v>
      </c>
      <c r="H473" s="2">
        <v>0</v>
      </c>
      <c r="I473" s="2">
        <v>1.1304347826086956</v>
      </c>
      <c r="J473" s="2">
        <v>0</v>
      </c>
      <c r="K473" s="2">
        <v>0</v>
      </c>
      <c r="L473" s="2">
        <v>2.6654347826086964</v>
      </c>
      <c r="M473" s="2">
        <v>4.8909782608695647</v>
      </c>
      <c r="N473" s="2">
        <v>5.4579347826086968</v>
      </c>
      <c r="O473" s="2">
        <v>0.14053136531365315</v>
      </c>
      <c r="P473" s="2">
        <v>5.4951086956521742</v>
      </c>
      <c r="Q473" s="2">
        <v>5.5254347826086958</v>
      </c>
      <c r="R473" s="2">
        <v>0.14965166051660514</v>
      </c>
      <c r="S473" s="2">
        <v>4.1190217391304342</v>
      </c>
      <c r="T473" s="2">
        <v>9.0629347826086981</v>
      </c>
      <c r="U473" s="2">
        <v>0</v>
      </c>
      <c r="V473" s="2">
        <v>0.17900221402214023</v>
      </c>
      <c r="W473" s="2">
        <v>5.6126086956521757</v>
      </c>
      <c r="X473" s="2">
        <v>10.380978260869567</v>
      </c>
      <c r="Y473" s="2">
        <v>0</v>
      </c>
      <c r="Z473" s="2">
        <v>0.21718228782287827</v>
      </c>
      <c r="AA473" s="2">
        <v>0</v>
      </c>
      <c r="AB473" s="2">
        <v>0</v>
      </c>
      <c r="AC473" s="2">
        <v>0</v>
      </c>
      <c r="AD473" s="2">
        <v>0</v>
      </c>
      <c r="AE473" s="2">
        <v>0</v>
      </c>
      <c r="AF473" s="2">
        <v>0</v>
      </c>
      <c r="AG473" s="2">
        <v>0</v>
      </c>
      <c r="AH473" t="s">
        <v>353</v>
      </c>
      <c r="AI473">
        <v>9</v>
      </c>
    </row>
    <row r="474" spans="1:35" x14ac:dyDescent="0.25">
      <c r="A474" t="s">
        <v>2660</v>
      </c>
      <c r="B474" t="s">
        <v>2216</v>
      </c>
      <c r="C474" t="s">
        <v>2595</v>
      </c>
      <c r="D474" t="s">
        <v>2619</v>
      </c>
      <c r="E474" s="2">
        <v>33.315217391304351</v>
      </c>
      <c r="F474" s="2">
        <v>5.7391304347826084</v>
      </c>
      <c r="G474" s="2">
        <v>0</v>
      </c>
      <c r="H474" s="2">
        <v>0.24467391304347827</v>
      </c>
      <c r="I474" s="2">
        <v>2.87</v>
      </c>
      <c r="J474" s="2">
        <v>0</v>
      </c>
      <c r="K474" s="2">
        <v>0</v>
      </c>
      <c r="L474" s="2">
        <v>3.1108695652173912</v>
      </c>
      <c r="M474" s="2">
        <v>5.4492391304347825</v>
      </c>
      <c r="N474" s="2">
        <v>0</v>
      </c>
      <c r="O474" s="2">
        <v>0.16356606851549754</v>
      </c>
      <c r="P474" s="2">
        <v>6.4914130434782598</v>
      </c>
      <c r="Q474" s="2">
        <v>0</v>
      </c>
      <c r="R474" s="2">
        <v>0.19484828711256111</v>
      </c>
      <c r="S474" s="2">
        <v>3.1831521739130433</v>
      </c>
      <c r="T474" s="2">
        <v>10.905217391304344</v>
      </c>
      <c r="U474" s="2">
        <v>0</v>
      </c>
      <c r="V474" s="2">
        <v>0.42288091353996721</v>
      </c>
      <c r="W474" s="2">
        <v>2.6302173913043485</v>
      </c>
      <c r="X474" s="2">
        <v>9.3091304347826096</v>
      </c>
      <c r="Y474" s="2">
        <v>5.0589130434782614</v>
      </c>
      <c r="Z474" s="2">
        <v>0.51022512234910289</v>
      </c>
      <c r="AA474" s="2">
        <v>0</v>
      </c>
      <c r="AB474" s="2">
        <v>0</v>
      </c>
      <c r="AC474" s="2">
        <v>0</v>
      </c>
      <c r="AD474" s="2">
        <v>0</v>
      </c>
      <c r="AE474" s="2">
        <v>47.185108695652168</v>
      </c>
      <c r="AF474" s="2">
        <v>0</v>
      </c>
      <c r="AG474" s="2">
        <v>0.52717391304347827</v>
      </c>
      <c r="AH474" t="s">
        <v>1084</v>
      </c>
      <c r="AI474">
        <v>9</v>
      </c>
    </row>
    <row r="475" spans="1:35" x14ac:dyDescent="0.25">
      <c r="A475" t="s">
        <v>2660</v>
      </c>
      <c r="B475" t="s">
        <v>2024</v>
      </c>
      <c r="C475" t="s">
        <v>2379</v>
      </c>
      <c r="D475" t="s">
        <v>2629</v>
      </c>
      <c r="E475" s="2">
        <v>56.815217391304351</v>
      </c>
      <c r="F475" s="2">
        <v>5.4782608695652177</v>
      </c>
      <c r="G475" s="2">
        <v>1.5978260869565217</v>
      </c>
      <c r="H475" s="2">
        <v>0.47826086956521741</v>
      </c>
      <c r="I475" s="2">
        <v>1.6793478260869565</v>
      </c>
      <c r="J475" s="2">
        <v>0</v>
      </c>
      <c r="K475" s="2">
        <v>0</v>
      </c>
      <c r="L475" s="2">
        <v>1.2655434782608697</v>
      </c>
      <c r="M475" s="2">
        <v>5.0580434782608679</v>
      </c>
      <c r="N475" s="2">
        <v>0</v>
      </c>
      <c r="O475" s="2">
        <v>8.9026210063133687E-2</v>
      </c>
      <c r="P475" s="2">
        <v>5.1922826086956517</v>
      </c>
      <c r="Q475" s="2">
        <v>5.1452173913043486</v>
      </c>
      <c r="R475" s="2">
        <v>0.18194949301702698</v>
      </c>
      <c r="S475" s="2">
        <v>4.7873913043478353</v>
      </c>
      <c r="T475" s="2">
        <v>4.029782608695653</v>
      </c>
      <c r="U475" s="2">
        <v>0</v>
      </c>
      <c r="V475" s="2">
        <v>0.15519035775779622</v>
      </c>
      <c r="W475" s="2">
        <v>2.337608695652174</v>
      </c>
      <c r="X475" s="2">
        <v>6.9251086956521739</v>
      </c>
      <c r="Y475" s="2">
        <v>0</v>
      </c>
      <c r="Z475" s="2">
        <v>0.16303233212167589</v>
      </c>
      <c r="AA475" s="2">
        <v>0</v>
      </c>
      <c r="AB475" s="2">
        <v>0</v>
      </c>
      <c r="AC475" s="2">
        <v>0</v>
      </c>
      <c r="AD475" s="2">
        <v>0</v>
      </c>
      <c r="AE475" s="2">
        <v>0</v>
      </c>
      <c r="AF475" s="2">
        <v>0</v>
      </c>
      <c r="AG475" s="2">
        <v>0</v>
      </c>
      <c r="AH475" t="s">
        <v>887</v>
      </c>
      <c r="AI475">
        <v>9</v>
      </c>
    </row>
    <row r="476" spans="1:35" x14ac:dyDescent="0.25">
      <c r="A476" t="s">
        <v>2660</v>
      </c>
      <c r="B476" t="s">
        <v>1359</v>
      </c>
      <c r="C476" t="s">
        <v>2406</v>
      </c>
      <c r="D476" t="s">
        <v>2622</v>
      </c>
      <c r="E476" s="2">
        <v>80.565217391304344</v>
      </c>
      <c r="F476" s="2">
        <v>5.4782608695652177</v>
      </c>
      <c r="G476" s="2">
        <v>0.53804347826086951</v>
      </c>
      <c r="H476" s="2">
        <v>0.66054347826086957</v>
      </c>
      <c r="I476" s="2">
        <v>8.6956521739130432E-2</v>
      </c>
      <c r="J476" s="2">
        <v>0</v>
      </c>
      <c r="K476" s="2">
        <v>0</v>
      </c>
      <c r="L476" s="2">
        <v>3.9417391304347831</v>
      </c>
      <c r="M476" s="2">
        <v>5.5652173913043477</v>
      </c>
      <c r="N476" s="2">
        <v>0</v>
      </c>
      <c r="O476" s="2">
        <v>6.9077172153264976E-2</v>
      </c>
      <c r="P476" s="2">
        <v>0</v>
      </c>
      <c r="Q476" s="2">
        <v>11.959673913043483</v>
      </c>
      <c r="R476" s="2">
        <v>0.14844711279007022</v>
      </c>
      <c r="S476" s="2">
        <v>5.7690217391304346</v>
      </c>
      <c r="T476" s="2">
        <v>4.4815217391304358</v>
      </c>
      <c r="U476" s="2">
        <v>0</v>
      </c>
      <c r="V476" s="2">
        <v>0.12723286562331354</v>
      </c>
      <c r="W476" s="2">
        <v>2.0530434782608706</v>
      </c>
      <c r="X476" s="2">
        <v>5.2171739130434798</v>
      </c>
      <c r="Y476" s="2">
        <v>0</v>
      </c>
      <c r="Z476" s="2">
        <v>9.0240151106314115E-2</v>
      </c>
      <c r="AA476" s="2">
        <v>0</v>
      </c>
      <c r="AB476" s="2">
        <v>5.1920652173913044</v>
      </c>
      <c r="AC476" s="2">
        <v>0</v>
      </c>
      <c r="AD476" s="2">
        <v>0</v>
      </c>
      <c r="AE476" s="2">
        <v>0</v>
      </c>
      <c r="AF476" s="2">
        <v>0</v>
      </c>
      <c r="AG476" s="2">
        <v>0</v>
      </c>
      <c r="AH476" t="s">
        <v>223</v>
      </c>
      <c r="AI476">
        <v>9</v>
      </c>
    </row>
    <row r="477" spans="1:35" x14ac:dyDescent="0.25">
      <c r="A477" t="s">
        <v>2660</v>
      </c>
      <c r="B477" t="s">
        <v>1826</v>
      </c>
      <c r="C477" t="s">
        <v>2286</v>
      </c>
      <c r="D477" t="s">
        <v>2603</v>
      </c>
      <c r="E477" s="2">
        <v>32.967391304347828</v>
      </c>
      <c r="F477" s="2">
        <v>0.39130434782608697</v>
      </c>
      <c r="G477" s="2">
        <v>0.2608695652173913</v>
      </c>
      <c r="H477" s="2">
        <v>0.20652173913043478</v>
      </c>
      <c r="I477" s="2">
        <v>0</v>
      </c>
      <c r="J477" s="2">
        <v>0</v>
      </c>
      <c r="K477" s="2">
        <v>0</v>
      </c>
      <c r="L477" s="2">
        <v>0.23228260869565215</v>
      </c>
      <c r="M477" s="2">
        <v>5.3586956521739131</v>
      </c>
      <c r="N477" s="2">
        <v>0</v>
      </c>
      <c r="O477" s="2">
        <v>0.16254533465215956</v>
      </c>
      <c r="P477" s="2">
        <v>0</v>
      </c>
      <c r="Q477" s="2">
        <v>0</v>
      </c>
      <c r="R477" s="2">
        <v>0</v>
      </c>
      <c r="S477" s="2">
        <v>1.5731521739130434</v>
      </c>
      <c r="T477" s="2">
        <v>1.1985869565217393</v>
      </c>
      <c r="U477" s="2">
        <v>0</v>
      </c>
      <c r="V477" s="2">
        <v>8.4075173095944603E-2</v>
      </c>
      <c r="W477" s="2">
        <v>2.3695652173913042</v>
      </c>
      <c r="X477" s="2">
        <v>1.1163043478260868</v>
      </c>
      <c r="Y477" s="2">
        <v>0</v>
      </c>
      <c r="Z477" s="2">
        <v>0.10573689416419386</v>
      </c>
      <c r="AA477" s="2">
        <v>0</v>
      </c>
      <c r="AB477" s="2">
        <v>0</v>
      </c>
      <c r="AC477" s="2">
        <v>0</v>
      </c>
      <c r="AD477" s="2">
        <v>0</v>
      </c>
      <c r="AE477" s="2">
        <v>0</v>
      </c>
      <c r="AF477" s="2">
        <v>0</v>
      </c>
      <c r="AG477" s="2">
        <v>0</v>
      </c>
      <c r="AH477" t="s">
        <v>684</v>
      </c>
      <c r="AI477">
        <v>9</v>
      </c>
    </row>
    <row r="478" spans="1:35" x14ac:dyDescent="0.25">
      <c r="A478" t="s">
        <v>2660</v>
      </c>
      <c r="B478" t="s">
        <v>1950</v>
      </c>
      <c r="C478" t="s">
        <v>2411</v>
      </c>
      <c r="D478" t="s">
        <v>2637</v>
      </c>
      <c r="E478" s="2">
        <v>131.91304347826087</v>
      </c>
      <c r="F478" s="2">
        <v>5.7391304347826084</v>
      </c>
      <c r="G478" s="2">
        <v>0.2391304347826087</v>
      </c>
      <c r="H478" s="2">
        <v>0.2608695652173913</v>
      </c>
      <c r="I478" s="2">
        <v>3.0027173913043477</v>
      </c>
      <c r="J478" s="2">
        <v>0</v>
      </c>
      <c r="K478" s="2">
        <v>0</v>
      </c>
      <c r="L478" s="2">
        <v>4.8693478260869565</v>
      </c>
      <c r="M478" s="2">
        <v>3.6898913043478263</v>
      </c>
      <c r="N478" s="2">
        <v>6.0634782608695668</v>
      </c>
      <c r="O478" s="2">
        <v>7.3937870797626912E-2</v>
      </c>
      <c r="P478" s="2">
        <v>5.2050000000000001</v>
      </c>
      <c r="Q478" s="2">
        <v>16.873369565217399</v>
      </c>
      <c r="R478" s="2">
        <v>0.16737063282794995</v>
      </c>
      <c r="S478" s="2">
        <v>4.2497826086956527</v>
      </c>
      <c r="T478" s="2">
        <v>0</v>
      </c>
      <c r="U478" s="2">
        <v>4.6385869565217392</v>
      </c>
      <c r="V478" s="2">
        <v>6.7380520764667107E-2</v>
      </c>
      <c r="W478" s="2">
        <v>11.352934782608713</v>
      </c>
      <c r="X478" s="2">
        <v>6.1747826086956517</v>
      </c>
      <c r="Y478" s="2">
        <v>4.8934782608695659</v>
      </c>
      <c r="Z478" s="2">
        <v>0.16996951219512205</v>
      </c>
      <c r="AA478" s="2">
        <v>0</v>
      </c>
      <c r="AB478" s="2">
        <v>0</v>
      </c>
      <c r="AC478" s="2">
        <v>0</v>
      </c>
      <c r="AD478" s="2">
        <v>0</v>
      </c>
      <c r="AE478" s="2">
        <v>0</v>
      </c>
      <c r="AF478" s="2">
        <v>0</v>
      </c>
      <c r="AG478" s="2">
        <v>0</v>
      </c>
      <c r="AH478" t="s">
        <v>810</v>
      </c>
      <c r="AI478">
        <v>9</v>
      </c>
    </row>
    <row r="479" spans="1:35" x14ac:dyDescent="0.25">
      <c r="A479" t="s">
        <v>2660</v>
      </c>
      <c r="B479" t="s">
        <v>1603</v>
      </c>
      <c r="C479" t="s">
        <v>2268</v>
      </c>
      <c r="D479" t="s">
        <v>2643</v>
      </c>
      <c r="E479" s="2">
        <v>63.923913043478258</v>
      </c>
      <c r="F479" s="2">
        <v>5.6523913043478275</v>
      </c>
      <c r="G479" s="2">
        <v>0.27173913043478259</v>
      </c>
      <c r="H479" s="2">
        <v>0.47826086956521741</v>
      </c>
      <c r="I479" s="2">
        <v>2.7826086956521738</v>
      </c>
      <c r="J479" s="2">
        <v>0</v>
      </c>
      <c r="K479" s="2">
        <v>0</v>
      </c>
      <c r="L479" s="2">
        <v>0.46717391304347833</v>
      </c>
      <c r="M479" s="2">
        <v>6.5217391304347824E-2</v>
      </c>
      <c r="N479" s="2">
        <v>4.926413043478262</v>
      </c>
      <c r="O479" s="2">
        <v>7.8087060023805499E-2</v>
      </c>
      <c r="P479" s="2">
        <v>4.9742391304347828</v>
      </c>
      <c r="Q479" s="2">
        <v>3.7360869565217407</v>
      </c>
      <c r="R479" s="2">
        <v>0.13626083999319849</v>
      </c>
      <c r="S479" s="2">
        <v>3.9907608695652166</v>
      </c>
      <c r="T479" s="2">
        <v>9.0778260869565237</v>
      </c>
      <c r="U479" s="2">
        <v>0</v>
      </c>
      <c r="V479" s="2">
        <v>0.20443972113586126</v>
      </c>
      <c r="W479" s="2">
        <v>5.5610869565217396</v>
      </c>
      <c r="X479" s="2">
        <v>6.3847826086956543</v>
      </c>
      <c r="Y479" s="2">
        <v>0</v>
      </c>
      <c r="Z479" s="2">
        <v>0.18687638156776062</v>
      </c>
      <c r="AA479" s="2">
        <v>0</v>
      </c>
      <c r="AB479" s="2">
        <v>0</v>
      </c>
      <c r="AC479" s="2">
        <v>0</v>
      </c>
      <c r="AD479" s="2">
        <v>0</v>
      </c>
      <c r="AE479" s="2">
        <v>0</v>
      </c>
      <c r="AF479" s="2">
        <v>0</v>
      </c>
      <c r="AG479" s="2">
        <v>0</v>
      </c>
      <c r="AH479" t="s">
        <v>469</v>
      </c>
      <c r="AI479">
        <v>9</v>
      </c>
    </row>
    <row r="480" spans="1:35" x14ac:dyDescent="0.25">
      <c r="A480" t="s">
        <v>2660</v>
      </c>
      <c r="B480" t="s">
        <v>1910</v>
      </c>
      <c r="C480" t="s">
        <v>2299</v>
      </c>
      <c r="D480" t="s">
        <v>2602</v>
      </c>
      <c r="E480" s="2">
        <v>98.347826086956516</v>
      </c>
      <c r="F480" s="2">
        <v>5.8840217391304339</v>
      </c>
      <c r="G480" s="2">
        <v>0</v>
      </c>
      <c r="H480" s="2">
        <v>0</v>
      </c>
      <c r="I480" s="2">
        <v>4.8778260869565226</v>
      </c>
      <c r="J480" s="2">
        <v>0</v>
      </c>
      <c r="K480" s="2">
        <v>0</v>
      </c>
      <c r="L480" s="2">
        <v>11.119673913043481</v>
      </c>
      <c r="M480" s="2">
        <v>0</v>
      </c>
      <c r="N480" s="2">
        <v>10.206739130434785</v>
      </c>
      <c r="O480" s="2">
        <v>0.10378205128205131</v>
      </c>
      <c r="P480" s="2">
        <v>0</v>
      </c>
      <c r="Q480" s="2">
        <v>33.609673913043473</v>
      </c>
      <c r="R480" s="2">
        <v>0.34174292661361622</v>
      </c>
      <c r="S480" s="2">
        <v>11.912934782608691</v>
      </c>
      <c r="T480" s="2">
        <v>21.629782608695656</v>
      </c>
      <c r="U480" s="2">
        <v>0</v>
      </c>
      <c r="V480" s="2">
        <v>0.34106211317418217</v>
      </c>
      <c r="W480" s="2">
        <v>10.744347826086953</v>
      </c>
      <c r="X480" s="2">
        <v>14.903804347826084</v>
      </c>
      <c r="Y480" s="2">
        <v>17.013260869565215</v>
      </c>
      <c r="Z480" s="2">
        <v>0.43378094606542872</v>
      </c>
      <c r="AA480" s="2">
        <v>0</v>
      </c>
      <c r="AB480" s="2">
        <v>0</v>
      </c>
      <c r="AC480" s="2">
        <v>0</v>
      </c>
      <c r="AD480" s="2">
        <v>0</v>
      </c>
      <c r="AE480" s="2">
        <v>2.0482608695652176</v>
      </c>
      <c r="AF480" s="2">
        <v>0</v>
      </c>
      <c r="AG480" s="2">
        <v>0</v>
      </c>
      <c r="AH480" t="s">
        <v>770</v>
      </c>
      <c r="AI480">
        <v>9</v>
      </c>
    </row>
    <row r="481" spans="1:35" x14ac:dyDescent="0.25">
      <c r="A481" t="s">
        <v>2660</v>
      </c>
      <c r="B481" t="s">
        <v>1400</v>
      </c>
      <c r="C481" t="s">
        <v>2423</v>
      </c>
      <c r="D481" t="s">
        <v>2617</v>
      </c>
      <c r="E481" s="2">
        <v>56.402173913043477</v>
      </c>
      <c r="F481" s="2">
        <v>5.3043478260869561</v>
      </c>
      <c r="G481" s="2">
        <v>0.16304347826086957</v>
      </c>
      <c r="H481" s="2">
        <v>0.2608695652173913</v>
      </c>
      <c r="I481" s="2">
        <v>1.0054347826086956</v>
      </c>
      <c r="J481" s="2">
        <v>0</v>
      </c>
      <c r="K481" s="2">
        <v>0</v>
      </c>
      <c r="L481" s="2">
        <v>0.5133695652173913</v>
      </c>
      <c r="M481" s="2">
        <v>0</v>
      </c>
      <c r="N481" s="2">
        <v>0</v>
      </c>
      <c r="O481" s="2">
        <v>0</v>
      </c>
      <c r="P481" s="2">
        <v>0</v>
      </c>
      <c r="Q481" s="2">
        <v>0</v>
      </c>
      <c r="R481" s="2">
        <v>0</v>
      </c>
      <c r="S481" s="2">
        <v>3.4545652173913051</v>
      </c>
      <c r="T481" s="2">
        <v>1.1146739130434784</v>
      </c>
      <c r="U481" s="2">
        <v>0</v>
      </c>
      <c r="V481" s="2">
        <v>8.1011755636924282E-2</v>
      </c>
      <c r="W481" s="2">
        <v>1.3155434782608697</v>
      </c>
      <c r="X481" s="2">
        <v>3.8754347826086954</v>
      </c>
      <c r="Y481" s="2">
        <v>0.23456521739130434</v>
      </c>
      <c r="Z481" s="2">
        <v>9.6193871651570631E-2</v>
      </c>
      <c r="AA481" s="2">
        <v>0</v>
      </c>
      <c r="AB481" s="2">
        <v>0</v>
      </c>
      <c r="AC481" s="2">
        <v>0</v>
      </c>
      <c r="AD481" s="2">
        <v>0</v>
      </c>
      <c r="AE481" s="2">
        <v>0</v>
      </c>
      <c r="AF481" s="2">
        <v>0</v>
      </c>
      <c r="AG481" s="2">
        <v>0</v>
      </c>
      <c r="AH481" t="s">
        <v>264</v>
      </c>
      <c r="AI481">
        <v>9</v>
      </c>
    </row>
    <row r="482" spans="1:35" x14ac:dyDescent="0.25">
      <c r="A482" t="s">
        <v>2660</v>
      </c>
      <c r="B482" t="s">
        <v>1602</v>
      </c>
      <c r="C482" t="s">
        <v>2286</v>
      </c>
      <c r="D482" t="s">
        <v>2603</v>
      </c>
      <c r="E482" s="2">
        <v>110.82608695652173</v>
      </c>
      <c r="F482" s="2">
        <v>8.6086956521739122</v>
      </c>
      <c r="G482" s="2">
        <v>0.32608695652173914</v>
      </c>
      <c r="H482" s="2">
        <v>0.82608695652173914</v>
      </c>
      <c r="I482" s="2">
        <v>0.43478260869565216</v>
      </c>
      <c r="J482" s="2">
        <v>0</v>
      </c>
      <c r="K482" s="2">
        <v>0</v>
      </c>
      <c r="L482" s="2">
        <v>2.265434782608696</v>
      </c>
      <c r="M482" s="2">
        <v>5.3277173913043461</v>
      </c>
      <c r="N482" s="2">
        <v>10.500217391304348</v>
      </c>
      <c r="O482" s="2">
        <v>0.14281777167516671</v>
      </c>
      <c r="P482" s="2">
        <v>6.5183695652173927</v>
      </c>
      <c r="Q482" s="2">
        <v>21.292173913043484</v>
      </c>
      <c r="R482" s="2">
        <v>0.25093860337387219</v>
      </c>
      <c r="S482" s="2">
        <v>2.621413043478261</v>
      </c>
      <c r="T482" s="2">
        <v>9.076956521739131</v>
      </c>
      <c r="U482" s="2">
        <v>0</v>
      </c>
      <c r="V482" s="2">
        <v>0.1055561004315418</v>
      </c>
      <c r="W482" s="2">
        <v>6.2309782608695654</v>
      </c>
      <c r="X482" s="2">
        <v>6.8488043478260865</v>
      </c>
      <c r="Y482" s="2">
        <v>0</v>
      </c>
      <c r="Z482" s="2">
        <v>0.11802079246763438</v>
      </c>
      <c r="AA482" s="2">
        <v>0</v>
      </c>
      <c r="AB482" s="2">
        <v>0</v>
      </c>
      <c r="AC482" s="2">
        <v>0.39130434782608697</v>
      </c>
      <c r="AD482" s="2">
        <v>0</v>
      </c>
      <c r="AE482" s="2">
        <v>0</v>
      </c>
      <c r="AF482" s="2">
        <v>0</v>
      </c>
      <c r="AG482" s="2">
        <v>0.52173913043478259</v>
      </c>
      <c r="AH482" t="s">
        <v>468</v>
      </c>
      <c r="AI482">
        <v>9</v>
      </c>
    </row>
    <row r="483" spans="1:35" x14ac:dyDescent="0.25">
      <c r="A483" t="s">
        <v>2660</v>
      </c>
      <c r="B483" t="s">
        <v>1700</v>
      </c>
      <c r="C483" t="s">
        <v>2481</v>
      </c>
      <c r="D483" t="s">
        <v>2612</v>
      </c>
      <c r="E483" s="2">
        <v>78.684782608695656</v>
      </c>
      <c r="F483" s="2">
        <v>8.3478260869565215</v>
      </c>
      <c r="G483" s="2">
        <v>0.65217391304347827</v>
      </c>
      <c r="H483" s="2">
        <v>0</v>
      </c>
      <c r="I483" s="2">
        <v>5.6347826086956516</v>
      </c>
      <c r="J483" s="2">
        <v>0</v>
      </c>
      <c r="K483" s="2">
        <v>0</v>
      </c>
      <c r="L483" s="2">
        <v>3.881195652173913</v>
      </c>
      <c r="M483" s="2">
        <v>5.5652173913043477</v>
      </c>
      <c r="N483" s="2">
        <v>0</v>
      </c>
      <c r="O483" s="2">
        <v>7.0728001105125018E-2</v>
      </c>
      <c r="P483" s="2">
        <v>5.9373913043478241</v>
      </c>
      <c r="Q483" s="2">
        <v>4.5942391304347838</v>
      </c>
      <c r="R483" s="2">
        <v>0.13384583506009115</v>
      </c>
      <c r="S483" s="2">
        <v>10.048913043478263</v>
      </c>
      <c r="T483" s="2">
        <v>4.9761956521739128</v>
      </c>
      <c r="U483" s="2">
        <v>0</v>
      </c>
      <c r="V483" s="2">
        <v>0.19095317032739328</v>
      </c>
      <c r="W483" s="2">
        <v>7.6935869565217399</v>
      </c>
      <c r="X483" s="2">
        <v>10.140326086956524</v>
      </c>
      <c r="Y483" s="2">
        <v>0</v>
      </c>
      <c r="Z483" s="2">
        <v>0.22665008979140766</v>
      </c>
      <c r="AA483" s="2">
        <v>0</v>
      </c>
      <c r="AB483" s="2">
        <v>0</v>
      </c>
      <c r="AC483" s="2">
        <v>0</v>
      </c>
      <c r="AD483" s="2">
        <v>0</v>
      </c>
      <c r="AE483" s="2">
        <v>0</v>
      </c>
      <c r="AF483" s="2">
        <v>0</v>
      </c>
      <c r="AG483" s="2">
        <v>0.65217391304347827</v>
      </c>
      <c r="AH483" t="s">
        <v>566</v>
      </c>
      <c r="AI483">
        <v>9</v>
      </c>
    </row>
    <row r="484" spans="1:35" x14ac:dyDescent="0.25">
      <c r="A484" t="s">
        <v>2660</v>
      </c>
      <c r="B484" t="s">
        <v>1482</v>
      </c>
      <c r="C484" t="s">
        <v>2449</v>
      </c>
      <c r="D484" t="s">
        <v>2603</v>
      </c>
      <c r="E484" s="2">
        <v>77.826086956521735</v>
      </c>
      <c r="F484" s="2">
        <v>5.0434782608695654</v>
      </c>
      <c r="G484" s="2">
        <v>0</v>
      </c>
      <c r="H484" s="2">
        <v>0</v>
      </c>
      <c r="I484" s="2">
        <v>0</v>
      </c>
      <c r="J484" s="2">
        <v>0</v>
      </c>
      <c r="K484" s="2">
        <v>0</v>
      </c>
      <c r="L484" s="2">
        <v>0.1839130434782609</v>
      </c>
      <c r="M484" s="2">
        <v>0</v>
      </c>
      <c r="N484" s="2">
        <v>7.7468478260869569</v>
      </c>
      <c r="O484" s="2">
        <v>9.9540502793296098E-2</v>
      </c>
      <c r="P484" s="2">
        <v>4.741739130434782</v>
      </c>
      <c r="Q484" s="2">
        <v>4.1789130434782615</v>
      </c>
      <c r="R484" s="2">
        <v>0.11462290502793299</v>
      </c>
      <c r="S484" s="2">
        <v>3.0960869565217393</v>
      </c>
      <c r="T484" s="2">
        <v>7.4178260869565182</v>
      </c>
      <c r="U484" s="2">
        <v>0</v>
      </c>
      <c r="V484" s="2">
        <v>0.13509497206703908</v>
      </c>
      <c r="W484" s="2">
        <v>11.81663043478261</v>
      </c>
      <c r="X484" s="2">
        <v>8.9706521739130434</v>
      </c>
      <c r="Y484" s="2">
        <v>0</v>
      </c>
      <c r="Z484" s="2">
        <v>0.26709916201117323</v>
      </c>
      <c r="AA484" s="2">
        <v>0</v>
      </c>
      <c r="AB484" s="2">
        <v>0</v>
      </c>
      <c r="AC484" s="2">
        <v>0</v>
      </c>
      <c r="AD484" s="2">
        <v>0</v>
      </c>
      <c r="AE484" s="2">
        <v>0</v>
      </c>
      <c r="AF484" s="2">
        <v>0</v>
      </c>
      <c r="AG484" s="2">
        <v>0</v>
      </c>
      <c r="AH484" t="s">
        <v>347</v>
      </c>
      <c r="AI484">
        <v>9</v>
      </c>
    </row>
    <row r="485" spans="1:35" x14ac:dyDescent="0.25">
      <c r="A485" t="s">
        <v>2660</v>
      </c>
      <c r="B485" t="s">
        <v>2122</v>
      </c>
      <c r="C485" t="s">
        <v>2548</v>
      </c>
      <c r="D485" t="s">
        <v>2605</v>
      </c>
      <c r="E485" s="2">
        <v>141.34782608695653</v>
      </c>
      <c r="F485" s="2">
        <v>5.7391304347826084</v>
      </c>
      <c r="G485" s="2">
        <v>1.1304347826086956</v>
      </c>
      <c r="H485" s="2">
        <v>0.32608695652173914</v>
      </c>
      <c r="I485" s="2">
        <v>1.7880434782608696</v>
      </c>
      <c r="J485" s="2">
        <v>0</v>
      </c>
      <c r="K485" s="2">
        <v>0</v>
      </c>
      <c r="L485" s="2">
        <v>1.4997826086956521</v>
      </c>
      <c r="M485" s="2">
        <v>13.849239130434782</v>
      </c>
      <c r="N485" s="2">
        <v>8.576086956521739E-2</v>
      </c>
      <c r="O485" s="2">
        <v>9.8586588741925552E-2</v>
      </c>
      <c r="P485" s="2">
        <v>5.3913043478260869</v>
      </c>
      <c r="Q485" s="2">
        <v>17.141413043478252</v>
      </c>
      <c r="R485" s="2">
        <v>0.15941325745924323</v>
      </c>
      <c r="S485" s="2">
        <v>4.9678260869565216</v>
      </c>
      <c r="T485" s="2">
        <v>9.6998913043478243</v>
      </c>
      <c r="U485" s="2">
        <v>0</v>
      </c>
      <c r="V485" s="2">
        <v>0.10377037834512456</v>
      </c>
      <c r="W485" s="2">
        <v>13.144021739130435</v>
      </c>
      <c r="X485" s="2">
        <v>9.1044565217391291</v>
      </c>
      <c r="Y485" s="2">
        <v>0</v>
      </c>
      <c r="Z485" s="2">
        <v>0.15740233774223314</v>
      </c>
      <c r="AA485" s="2">
        <v>0</v>
      </c>
      <c r="AB485" s="2">
        <v>0</v>
      </c>
      <c r="AC485" s="2">
        <v>0.43478260869565216</v>
      </c>
      <c r="AD485" s="2">
        <v>0</v>
      </c>
      <c r="AE485" s="2">
        <v>0</v>
      </c>
      <c r="AF485" s="2">
        <v>0</v>
      </c>
      <c r="AG485" s="2">
        <v>0.10869565217391304</v>
      </c>
      <c r="AH485" t="s">
        <v>987</v>
      </c>
      <c r="AI485">
        <v>9</v>
      </c>
    </row>
    <row r="486" spans="1:35" x14ac:dyDescent="0.25">
      <c r="A486" t="s">
        <v>2660</v>
      </c>
      <c r="B486" t="s">
        <v>1371</v>
      </c>
      <c r="C486" t="s">
        <v>2415</v>
      </c>
      <c r="D486" t="s">
        <v>2619</v>
      </c>
      <c r="E486" s="2">
        <v>54.239130434782609</v>
      </c>
      <c r="F486" s="2">
        <v>31.699456521739148</v>
      </c>
      <c r="G486" s="2">
        <v>0.20652173913043478</v>
      </c>
      <c r="H486" s="2">
        <v>0.34086956521739131</v>
      </c>
      <c r="I486" s="2">
        <v>1.0622826086956523</v>
      </c>
      <c r="J486" s="2">
        <v>0</v>
      </c>
      <c r="K486" s="2">
        <v>0</v>
      </c>
      <c r="L486" s="2">
        <v>0.66173913043478272</v>
      </c>
      <c r="M486" s="2">
        <v>4.4635869565217385</v>
      </c>
      <c r="N486" s="2">
        <v>0</v>
      </c>
      <c r="O486" s="2">
        <v>8.2294589178356706E-2</v>
      </c>
      <c r="P486" s="2">
        <v>2.7955434782608695</v>
      </c>
      <c r="Q486" s="2">
        <v>8.9005434782608699</v>
      </c>
      <c r="R486" s="2">
        <v>0.21563927855711423</v>
      </c>
      <c r="S486" s="2">
        <v>2.541521739130435</v>
      </c>
      <c r="T486" s="2">
        <v>1.9676086956521737</v>
      </c>
      <c r="U486" s="2">
        <v>0</v>
      </c>
      <c r="V486" s="2">
        <v>8.3134268537074146E-2</v>
      </c>
      <c r="W486" s="2">
        <v>1.6828260869565212</v>
      </c>
      <c r="X486" s="2">
        <v>2.5594565217391305</v>
      </c>
      <c r="Y486" s="2">
        <v>0</v>
      </c>
      <c r="Z486" s="2">
        <v>7.8214428857715415E-2</v>
      </c>
      <c r="AA486" s="2">
        <v>0</v>
      </c>
      <c r="AB486" s="2">
        <v>0</v>
      </c>
      <c r="AC486" s="2">
        <v>0</v>
      </c>
      <c r="AD486" s="2">
        <v>0</v>
      </c>
      <c r="AE486" s="2">
        <v>0</v>
      </c>
      <c r="AF486" s="2">
        <v>0</v>
      </c>
      <c r="AG486" s="2">
        <v>0</v>
      </c>
      <c r="AH486" t="s">
        <v>235</v>
      </c>
      <c r="AI486">
        <v>9</v>
      </c>
    </row>
    <row r="487" spans="1:35" x14ac:dyDescent="0.25">
      <c r="A487" t="s">
        <v>2660</v>
      </c>
      <c r="B487" t="s">
        <v>1503</v>
      </c>
      <c r="C487" t="s">
        <v>2454</v>
      </c>
      <c r="D487" t="s">
        <v>2605</v>
      </c>
      <c r="E487" s="2">
        <v>106.27173913043478</v>
      </c>
      <c r="F487" s="2">
        <v>5.5652173913043477</v>
      </c>
      <c r="G487" s="2">
        <v>0.71195652173913049</v>
      </c>
      <c r="H487" s="2">
        <v>0.70652173913043481</v>
      </c>
      <c r="I487" s="2">
        <v>4.0083695652173912</v>
      </c>
      <c r="J487" s="2">
        <v>0</v>
      </c>
      <c r="K487" s="2">
        <v>0</v>
      </c>
      <c r="L487" s="2">
        <v>3.6516304347826085</v>
      </c>
      <c r="M487" s="2">
        <v>11.043478260869565</v>
      </c>
      <c r="N487" s="2">
        <v>3.4259782608695644</v>
      </c>
      <c r="O487" s="2">
        <v>0.13615526235041422</v>
      </c>
      <c r="P487" s="2">
        <v>1.75</v>
      </c>
      <c r="Q487" s="2">
        <v>3.0889130434782608</v>
      </c>
      <c r="R487" s="2">
        <v>4.5533394701851283E-2</v>
      </c>
      <c r="S487" s="2">
        <v>10.219239130434786</v>
      </c>
      <c r="T487" s="2">
        <v>9.0045652173913009</v>
      </c>
      <c r="U487" s="2">
        <v>0</v>
      </c>
      <c r="V487" s="2">
        <v>0.18089291193617676</v>
      </c>
      <c r="W487" s="2">
        <v>10.271304347826087</v>
      </c>
      <c r="X487" s="2">
        <v>6.8897826086956515</v>
      </c>
      <c r="Y487" s="2">
        <v>0</v>
      </c>
      <c r="Z487" s="2">
        <v>0.16148307251713204</v>
      </c>
      <c r="AA487" s="2">
        <v>0</v>
      </c>
      <c r="AB487" s="2">
        <v>0</v>
      </c>
      <c r="AC487" s="2">
        <v>0</v>
      </c>
      <c r="AD487" s="2">
        <v>0</v>
      </c>
      <c r="AE487" s="2">
        <v>0</v>
      </c>
      <c r="AF487" s="2">
        <v>0</v>
      </c>
      <c r="AG487" s="2">
        <v>0</v>
      </c>
      <c r="AH487" t="s">
        <v>368</v>
      </c>
      <c r="AI487">
        <v>9</v>
      </c>
    </row>
    <row r="488" spans="1:35" x14ac:dyDescent="0.25">
      <c r="A488" t="s">
        <v>2660</v>
      </c>
      <c r="B488" t="s">
        <v>1538</v>
      </c>
      <c r="C488" t="s">
        <v>2280</v>
      </c>
      <c r="D488" t="s">
        <v>2606</v>
      </c>
      <c r="E488" s="2">
        <v>59.521739130434781</v>
      </c>
      <c r="F488" s="2">
        <v>0</v>
      </c>
      <c r="G488" s="2">
        <v>0</v>
      </c>
      <c r="H488" s="2">
        <v>0</v>
      </c>
      <c r="I488" s="2">
        <v>0</v>
      </c>
      <c r="J488" s="2">
        <v>0</v>
      </c>
      <c r="K488" s="2">
        <v>0</v>
      </c>
      <c r="L488" s="2">
        <v>0.33445652173913043</v>
      </c>
      <c r="M488" s="2">
        <v>0</v>
      </c>
      <c r="N488" s="2">
        <v>0</v>
      </c>
      <c r="O488" s="2">
        <v>0</v>
      </c>
      <c r="P488" s="2">
        <v>0</v>
      </c>
      <c r="Q488" s="2">
        <v>0</v>
      </c>
      <c r="R488" s="2">
        <v>0</v>
      </c>
      <c r="S488" s="2">
        <v>2.942499999999999</v>
      </c>
      <c r="T488" s="2">
        <v>3.5589130434782605</v>
      </c>
      <c r="U488" s="2">
        <v>0</v>
      </c>
      <c r="V488" s="2">
        <v>0.10922753834915995</v>
      </c>
      <c r="W488" s="2">
        <v>8.4550000000000001</v>
      </c>
      <c r="X488" s="2">
        <v>0.98065217391304349</v>
      </c>
      <c r="Y488" s="2">
        <v>3.1184782608695656</v>
      </c>
      <c r="Z488" s="2">
        <v>0.21091672753834917</v>
      </c>
      <c r="AA488" s="2">
        <v>0</v>
      </c>
      <c r="AB488" s="2">
        <v>0</v>
      </c>
      <c r="AC488" s="2">
        <v>0</v>
      </c>
      <c r="AD488" s="2">
        <v>0</v>
      </c>
      <c r="AE488" s="2">
        <v>0</v>
      </c>
      <c r="AF488" s="2">
        <v>0</v>
      </c>
      <c r="AG488" s="2">
        <v>0</v>
      </c>
      <c r="AH488" t="s">
        <v>404</v>
      </c>
      <c r="AI488">
        <v>9</v>
      </c>
    </row>
    <row r="489" spans="1:35" x14ac:dyDescent="0.25">
      <c r="A489" t="s">
        <v>2660</v>
      </c>
      <c r="B489" t="s">
        <v>1324</v>
      </c>
      <c r="C489" t="s">
        <v>2300</v>
      </c>
      <c r="D489" t="s">
        <v>2605</v>
      </c>
      <c r="E489" s="2">
        <v>81.032608695652172</v>
      </c>
      <c r="F489" s="2">
        <v>5.7391304347826084</v>
      </c>
      <c r="G489" s="2">
        <v>0</v>
      </c>
      <c r="H489" s="2">
        <v>0</v>
      </c>
      <c r="I489" s="2">
        <v>5.6241304347826091</v>
      </c>
      <c r="J489" s="2">
        <v>0</v>
      </c>
      <c r="K489" s="2">
        <v>0</v>
      </c>
      <c r="L489" s="2">
        <v>2.4304347826086952</v>
      </c>
      <c r="M489" s="2">
        <v>1.9453260869565216</v>
      </c>
      <c r="N489" s="2">
        <v>2.3796739130434785</v>
      </c>
      <c r="O489" s="2">
        <v>5.3373574782025493E-2</v>
      </c>
      <c r="P489" s="2">
        <v>5.2388043478260888</v>
      </c>
      <c r="Q489" s="2">
        <v>7.0884782608695627</v>
      </c>
      <c r="R489" s="2">
        <v>0.15212743125419181</v>
      </c>
      <c r="S489" s="2">
        <v>6.7851086956521778</v>
      </c>
      <c r="T489" s="2">
        <v>12.432717391304342</v>
      </c>
      <c r="U489" s="2">
        <v>0</v>
      </c>
      <c r="V489" s="2">
        <v>0.23716163648558014</v>
      </c>
      <c r="W489" s="2">
        <v>6.0645652173913023</v>
      </c>
      <c r="X489" s="2">
        <v>13.1795652173913</v>
      </c>
      <c r="Y489" s="2">
        <v>0</v>
      </c>
      <c r="Z489" s="2">
        <v>0.23748625083836342</v>
      </c>
      <c r="AA489" s="2">
        <v>0</v>
      </c>
      <c r="AB489" s="2">
        <v>3.8043478260869568E-2</v>
      </c>
      <c r="AC489" s="2">
        <v>0</v>
      </c>
      <c r="AD489" s="2">
        <v>0</v>
      </c>
      <c r="AE489" s="2">
        <v>0</v>
      </c>
      <c r="AF489" s="2">
        <v>0</v>
      </c>
      <c r="AG489" s="2">
        <v>0</v>
      </c>
      <c r="AH489" t="s">
        <v>187</v>
      </c>
      <c r="AI489">
        <v>9</v>
      </c>
    </row>
    <row r="490" spans="1:35" x14ac:dyDescent="0.25">
      <c r="A490" t="s">
        <v>2660</v>
      </c>
      <c r="B490" t="s">
        <v>1946</v>
      </c>
      <c r="C490" t="s">
        <v>2386</v>
      </c>
      <c r="D490" t="s">
        <v>2619</v>
      </c>
      <c r="E490" s="2">
        <v>55.228260869565219</v>
      </c>
      <c r="F490" s="2">
        <v>0</v>
      </c>
      <c r="G490" s="2">
        <v>0.33989130434782605</v>
      </c>
      <c r="H490" s="2">
        <v>0</v>
      </c>
      <c r="I490" s="2">
        <v>0.9692391304347826</v>
      </c>
      <c r="J490" s="2">
        <v>0</v>
      </c>
      <c r="K490" s="2">
        <v>0</v>
      </c>
      <c r="L490" s="2">
        <v>1.790217391304348</v>
      </c>
      <c r="M490" s="2">
        <v>6.5217391304347824E-2</v>
      </c>
      <c r="N490" s="2">
        <v>10.45293478260869</v>
      </c>
      <c r="O490" s="2">
        <v>0.19044873056484932</v>
      </c>
      <c r="P490" s="2">
        <v>0.11956521739130435</v>
      </c>
      <c r="Q490" s="2">
        <v>16.765978260869552</v>
      </c>
      <c r="R490" s="2">
        <v>0.30574099586695508</v>
      </c>
      <c r="S490" s="2">
        <v>5.5208695652173905</v>
      </c>
      <c r="T490" s="2">
        <v>4.8707608695652178</v>
      </c>
      <c r="U490" s="2">
        <v>0</v>
      </c>
      <c r="V490" s="2">
        <v>0.18815784294430229</v>
      </c>
      <c r="W490" s="2">
        <v>6.7372826086956525</v>
      </c>
      <c r="X490" s="2">
        <v>0.67336956521739144</v>
      </c>
      <c r="Y490" s="2">
        <v>8.6956521739130432E-2</v>
      </c>
      <c r="Z490" s="2">
        <v>0.13575674079905531</v>
      </c>
      <c r="AA490" s="2">
        <v>0</v>
      </c>
      <c r="AB490" s="2">
        <v>3.2608695652173912E-2</v>
      </c>
      <c r="AC490" s="2">
        <v>1.1304347826086956</v>
      </c>
      <c r="AD490" s="2">
        <v>0</v>
      </c>
      <c r="AE490" s="2">
        <v>0</v>
      </c>
      <c r="AF490" s="2">
        <v>0</v>
      </c>
      <c r="AG490" s="2">
        <v>0.86413043478260865</v>
      </c>
      <c r="AH490" t="s">
        <v>806</v>
      </c>
      <c r="AI490">
        <v>9</v>
      </c>
    </row>
    <row r="491" spans="1:35" x14ac:dyDescent="0.25">
      <c r="A491" t="s">
        <v>2660</v>
      </c>
      <c r="B491" t="s">
        <v>1277</v>
      </c>
      <c r="C491" t="s">
        <v>2368</v>
      </c>
      <c r="D491" t="s">
        <v>2605</v>
      </c>
      <c r="E491" s="2">
        <v>70.510869565217391</v>
      </c>
      <c r="F491" s="2">
        <v>5.7391304347826084</v>
      </c>
      <c r="G491" s="2">
        <v>0</v>
      </c>
      <c r="H491" s="2">
        <v>0</v>
      </c>
      <c r="I491" s="2">
        <v>4.2246739130434783</v>
      </c>
      <c r="J491" s="2">
        <v>0</v>
      </c>
      <c r="K491" s="2">
        <v>0</v>
      </c>
      <c r="L491" s="2">
        <v>1.4936956521739129</v>
      </c>
      <c r="M491" s="2">
        <v>4.9189130434782609</v>
      </c>
      <c r="N491" s="2">
        <v>5.1201086956521751</v>
      </c>
      <c r="O491" s="2">
        <v>0.1423755202713119</v>
      </c>
      <c r="P491" s="2">
        <v>5.1589130434782611</v>
      </c>
      <c r="Q491" s="2">
        <v>18.998913043478254</v>
      </c>
      <c r="R491" s="2">
        <v>0.34261137659935248</v>
      </c>
      <c r="S491" s="2">
        <v>3.9768478260869564</v>
      </c>
      <c r="T491" s="2">
        <v>8.450217391304351</v>
      </c>
      <c r="U491" s="2">
        <v>0</v>
      </c>
      <c r="V491" s="2">
        <v>0.17624325574225377</v>
      </c>
      <c r="W491" s="2">
        <v>5.612934782608697</v>
      </c>
      <c r="X491" s="2">
        <v>7.1243478260869555</v>
      </c>
      <c r="Y491" s="2">
        <v>0</v>
      </c>
      <c r="Z491" s="2">
        <v>0.18064282410975799</v>
      </c>
      <c r="AA491" s="2">
        <v>0</v>
      </c>
      <c r="AB491" s="2">
        <v>0</v>
      </c>
      <c r="AC491" s="2">
        <v>0</v>
      </c>
      <c r="AD491" s="2">
        <v>0</v>
      </c>
      <c r="AE491" s="2">
        <v>0</v>
      </c>
      <c r="AF491" s="2">
        <v>0</v>
      </c>
      <c r="AG491" s="2">
        <v>0</v>
      </c>
      <c r="AH491" t="s">
        <v>140</v>
      </c>
      <c r="AI491">
        <v>9</v>
      </c>
    </row>
    <row r="492" spans="1:35" x14ac:dyDescent="0.25">
      <c r="A492" t="s">
        <v>2660</v>
      </c>
      <c r="B492" t="s">
        <v>1767</v>
      </c>
      <c r="C492" t="s">
        <v>2478</v>
      </c>
      <c r="D492" t="s">
        <v>2603</v>
      </c>
      <c r="E492" s="2">
        <v>142.70652173913044</v>
      </c>
      <c r="F492" s="2">
        <v>5.5652173913043477</v>
      </c>
      <c r="G492" s="2">
        <v>1.2173913043478262</v>
      </c>
      <c r="H492" s="2">
        <v>0.84782608695652173</v>
      </c>
      <c r="I492" s="2">
        <v>5.5652173913043477</v>
      </c>
      <c r="J492" s="2">
        <v>0</v>
      </c>
      <c r="K492" s="2">
        <v>0</v>
      </c>
      <c r="L492" s="2">
        <v>6.5217391304347824E-2</v>
      </c>
      <c r="M492" s="2">
        <v>37.209239130434781</v>
      </c>
      <c r="N492" s="2">
        <v>5.4755434782608692</v>
      </c>
      <c r="O492" s="2">
        <v>0.29910884301927027</v>
      </c>
      <c r="P492" s="2">
        <v>28.005434782608695</v>
      </c>
      <c r="Q492" s="2">
        <v>0</v>
      </c>
      <c r="R492" s="2">
        <v>0.1962449539188057</v>
      </c>
      <c r="S492" s="2">
        <v>0</v>
      </c>
      <c r="T492" s="2">
        <v>0</v>
      </c>
      <c r="U492" s="2">
        <v>0</v>
      </c>
      <c r="V492" s="2">
        <v>0</v>
      </c>
      <c r="W492" s="2">
        <v>2.1956521739130435</v>
      </c>
      <c r="X492" s="2">
        <v>0</v>
      </c>
      <c r="Y492" s="2">
        <v>0</v>
      </c>
      <c r="Z492" s="2">
        <v>1.5385787188666311E-2</v>
      </c>
      <c r="AA492" s="2">
        <v>0</v>
      </c>
      <c r="AB492" s="2">
        <v>0</v>
      </c>
      <c r="AC492" s="2">
        <v>0</v>
      </c>
      <c r="AD492" s="2">
        <v>0</v>
      </c>
      <c r="AE492" s="2">
        <v>0</v>
      </c>
      <c r="AF492" s="2">
        <v>0</v>
      </c>
      <c r="AG492" s="2">
        <v>7.0230434782608731</v>
      </c>
      <c r="AH492" t="s">
        <v>634</v>
      </c>
      <c r="AI492">
        <v>9</v>
      </c>
    </row>
    <row r="493" spans="1:35" x14ac:dyDescent="0.25">
      <c r="A493" t="s">
        <v>2660</v>
      </c>
      <c r="B493" t="s">
        <v>1247</v>
      </c>
      <c r="C493" t="s">
        <v>2346</v>
      </c>
      <c r="D493" t="s">
        <v>2624</v>
      </c>
      <c r="E493" s="2">
        <v>44.652173913043477</v>
      </c>
      <c r="F493" s="2">
        <v>1.9565217391304348</v>
      </c>
      <c r="G493" s="2">
        <v>0.18478260869565216</v>
      </c>
      <c r="H493" s="2">
        <v>0.2608695652173913</v>
      </c>
      <c r="I493" s="2">
        <v>1.1081521739130435</v>
      </c>
      <c r="J493" s="2">
        <v>0</v>
      </c>
      <c r="K493" s="2">
        <v>0</v>
      </c>
      <c r="L493" s="2">
        <v>3.8238043478260866</v>
      </c>
      <c r="M493" s="2">
        <v>0</v>
      </c>
      <c r="N493" s="2">
        <v>4.5922826086956521</v>
      </c>
      <c r="O493" s="2">
        <v>0.10284566699123661</v>
      </c>
      <c r="P493" s="2">
        <v>3.9066304347826089</v>
      </c>
      <c r="Q493" s="2">
        <v>2.9527173913043483</v>
      </c>
      <c r="R493" s="2">
        <v>0.15361733203505357</v>
      </c>
      <c r="S493" s="2">
        <v>1.0590217391304346</v>
      </c>
      <c r="T493" s="2">
        <v>6.5527173913043466</v>
      </c>
      <c r="U493" s="2">
        <v>0</v>
      </c>
      <c r="V493" s="2">
        <v>0.17046738072054526</v>
      </c>
      <c r="W493" s="2">
        <v>2.8838043478260875</v>
      </c>
      <c r="X493" s="2">
        <v>4.4202173913043481</v>
      </c>
      <c r="Y493" s="2">
        <v>0</v>
      </c>
      <c r="Z493" s="2">
        <v>0.16357594936708864</v>
      </c>
      <c r="AA493" s="2">
        <v>9.7826086956521743E-2</v>
      </c>
      <c r="AB493" s="2">
        <v>0</v>
      </c>
      <c r="AC493" s="2">
        <v>0</v>
      </c>
      <c r="AD493" s="2">
        <v>0</v>
      </c>
      <c r="AE493" s="2">
        <v>0</v>
      </c>
      <c r="AF493" s="2">
        <v>0</v>
      </c>
      <c r="AG493" s="2">
        <v>0</v>
      </c>
      <c r="AH493" t="s">
        <v>110</v>
      </c>
      <c r="AI493">
        <v>9</v>
      </c>
    </row>
    <row r="494" spans="1:35" x14ac:dyDescent="0.25">
      <c r="A494" t="s">
        <v>2660</v>
      </c>
      <c r="B494" t="s">
        <v>1551</v>
      </c>
      <c r="C494" t="s">
        <v>2468</v>
      </c>
      <c r="D494" t="s">
        <v>2619</v>
      </c>
      <c r="E494" s="2">
        <v>140.80434782608697</v>
      </c>
      <c r="F494" s="2">
        <v>5.0434782608695654</v>
      </c>
      <c r="G494" s="2">
        <v>1.5108695652173914</v>
      </c>
      <c r="H494" s="2">
        <v>1.326086956521739</v>
      </c>
      <c r="I494" s="2">
        <v>5.1521739130434785</v>
      </c>
      <c r="J494" s="2">
        <v>0</v>
      </c>
      <c r="K494" s="2">
        <v>0</v>
      </c>
      <c r="L494" s="2">
        <v>6.2747826086956522</v>
      </c>
      <c r="M494" s="2">
        <v>0</v>
      </c>
      <c r="N494" s="2">
        <v>11.27086956521739</v>
      </c>
      <c r="O494" s="2">
        <v>8.0046317739694284E-2</v>
      </c>
      <c r="P494" s="2">
        <v>4.2803260869565198</v>
      </c>
      <c r="Q494" s="2">
        <v>12.926956521739131</v>
      </c>
      <c r="R494" s="2">
        <v>0.12220704029643351</v>
      </c>
      <c r="S494" s="2">
        <v>15.371847826086954</v>
      </c>
      <c r="T494" s="2">
        <v>11.655760869565222</v>
      </c>
      <c r="U494" s="2">
        <v>0</v>
      </c>
      <c r="V494" s="2">
        <v>0.19195152076578664</v>
      </c>
      <c r="W494" s="2">
        <v>16.587499999999999</v>
      </c>
      <c r="X494" s="2">
        <v>15.940760869565217</v>
      </c>
      <c r="Y494" s="2">
        <v>0</v>
      </c>
      <c r="Z494" s="2">
        <v>0.23101744634861815</v>
      </c>
      <c r="AA494" s="2">
        <v>0</v>
      </c>
      <c r="AB494" s="2">
        <v>0</v>
      </c>
      <c r="AC494" s="2">
        <v>0</v>
      </c>
      <c r="AD494" s="2">
        <v>0</v>
      </c>
      <c r="AE494" s="2">
        <v>0</v>
      </c>
      <c r="AF494" s="2">
        <v>0</v>
      </c>
      <c r="AG494" s="2">
        <v>0</v>
      </c>
      <c r="AH494" t="s">
        <v>417</v>
      </c>
      <c r="AI494">
        <v>9</v>
      </c>
    </row>
    <row r="495" spans="1:35" x14ac:dyDescent="0.25">
      <c r="A495" t="s">
        <v>2660</v>
      </c>
      <c r="B495" t="s">
        <v>1793</v>
      </c>
      <c r="C495" t="s">
        <v>2323</v>
      </c>
      <c r="D495" t="s">
        <v>2620</v>
      </c>
      <c r="E495" s="2">
        <v>703.25</v>
      </c>
      <c r="F495" s="2">
        <v>173.59836956521738</v>
      </c>
      <c r="G495" s="2">
        <v>0</v>
      </c>
      <c r="H495" s="2">
        <v>60.701086956521742</v>
      </c>
      <c r="I495" s="2">
        <v>44.657608695652172</v>
      </c>
      <c r="J495" s="2">
        <v>0</v>
      </c>
      <c r="K495" s="2">
        <v>0</v>
      </c>
      <c r="L495" s="2">
        <v>8.6929347826086953</v>
      </c>
      <c r="M495" s="2">
        <v>88.891304347826093</v>
      </c>
      <c r="N495" s="2">
        <v>0</v>
      </c>
      <c r="O495" s="2">
        <v>0.12640071716718962</v>
      </c>
      <c r="P495" s="2">
        <v>134.85326086956522</v>
      </c>
      <c r="Q495" s="2">
        <v>0</v>
      </c>
      <c r="R495" s="2">
        <v>0.19175721417641695</v>
      </c>
      <c r="S495" s="2">
        <v>41.706521739130437</v>
      </c>
      <c r="T495" s="2">
        <v>0</v>
      </c>
      <c r="U495" s="2">
        <v>0</v>
      </c>
      <c r="V495" s="2">
        <v>5.9305398846968269E-2</v>
      </c>
      <c r="W495" s="2">
        <v>64.923913043478265</v>
      </c>
      <c r="X495" s="2">
        <v>8.7608695652173907</v>
      </c>
      <c r="Y495" s="2">
        <v>0</v>
      </c>
      <c r="Z495" s="2">
        <v>0.10477750815313994</v>
      </c>
      <c r="AA495" s="2">
        <v>29.097826086956523</v>
      </c>
      <c r="AB495" s="2">
        <v>14.633152173913043</v>
      </c>
      <c r="AC495" s="2">
        <v>26.530434782608697</v>
      </c>
      <c r="AD495" s="2">
        <v>0</v>
      </c>
      <c r="AE495" s="2">
        <v>14.630434782608695</v>
      </c>
      <c r="AF495" s="2">
        <v>0</v>
      </c>
      <c r="AG495" s="2">
        <v>131.28260869565219</v>
      </c>
      <c r="AH495" t="s">
        <v>650</v>
      </c>
      <c r="AI495">
        <v>9</v>
      </c>
    </row>
    <row r="496" spans="1:35" x14ac:dyDescent="0.25">
      <c r="A496" t="s">
        <v>2660</v>
      </c>
      <c r="B496" t="s">
        <v>1592</v>
      </c>
      <c r="C496" t="s">
        <v>2475</v>
      </c>
      <c r="D496" t="s">
        <v>2603</v>
      </c>
      <c r="E496" s="2">
        <v>38.956521739130437</v>
      </c>
      <c r="F496" s="2">
        <v>35.150217391304359</v>
      </c>
      <c r="G496" s="2">
        <v>0</v>
      </c>
      <c r="H496" s="2">
        <v>0</v>
      </c>
      <c r="I496" s="2">
        <v>6.8423913043478271</v>
      </c>
      <c r="J496" s="2">
        <v>0</v>
      </c>
      <c r="K496" s="2">
        <v>0</v>
      </c>
      <c r="L496" s="2">
        <v>1.6332608695652173</v>
      </c>
      <c r="M496" s="2">
        <v>0</v>
      </c>
      <c r="N496" s="2">
        <v>15.19326086956522</v>
      </c>
      <c r="O496" s="2">
        <v>0.39000558035714289</v>
      </c>
      <c r="P496" s="2">
        <v>0</v>
      </c>
      <c r="Q496" s="2">
        <v>0</v>
      </c>
      <c r="R496" s="2">
        <v>0</v>
      </c>
      <c r="S496" s="2">
        <v>0</v>
      </c>
      <c r="T496" s="2">
        <v>0</v>
      </c>
      <c r="U496" s="2">
        <v>0</v>
      </c>
      <c r="V496" s="2">
        <v>0</v>
      </c>
      <c r="W496" s="2">
        <v>14.977065217391305</v>
      </c>
      <c r="X496" s="2">
        <v>14.212608695652175</v>
      </c>
      <c r="Y496" s="2">
        <v>0</v>
      </c>
      <c r="Z496" s="2">
        <v>0.74928850446428563</v>
      </c>
      <c r="AA496" s="2">
        <v>0</v>
      </c>
      <c r="AB496" s="2">
        <v>0</v>
      </c>
      <c r="AC496" s="2">
        <v>0</v>
      </c>
      <c r="AD496" s="2">
        <v>0</v>
      </c>
      <c r="AE496" s="2">
        <v>0</v>
      </c>
      <c r="AF496" s="2">
        <v>0</v>
      </c>
      <c r="AG496" s="2">
        <v>0</v>
      </c>
      <c r="AH496" t="s">
        <v>458</v>
      </c>
      <c r="AI496">
        <v>9</v>
      </c>
    </row>
    <row r="497" spans="1:35" x14ac:dyDescent="0.25">
      <c r="A497" t="s">
        <v>2660</v>
      </c>
      <c r="B497" t="s">
        <v>1936</v>
      </c>
      <c r="C497" t="s">
        <v>2512</v>
      </c>
      <c r="D497" t="s">
        <v>2619</v>
      </c>
      <c r="E497" s="2">
        <v>82.880434782608702</v>
      </c>
      <c r="F497" s="2">
        <v>64.522934782608687</v>
      </c>
      <c r="G497" s="2">
        <v>0</v>
      </c>
      <c r="H497" s="2">
        <v>0.38684782608695656</v>
      </c>
      <c r="I497" s="2">
        <v>2.6195652173913042</v>
      </c>
      <c r="J497" s="2">
        <v>0</v>
      </c>
      <c r="K497" s="2">
        <v>0</v>
      </c>
      <c r="L497" s="2">
        <v>4.1030434782608696</v>
      </c>
      <c r="M497" s="2">
        <v>0.46282608695652172</v>
      </c>
      <c r="N497" s="2">
        <v>8.3671739130434766</v>
      </c>
      <c r="O497" s="2">
        <v>0.1065390163934426</v>
      </c>
      <c r="P497" s="2">
        <v>0</v>
      </c>
      <c r="Q497" s="2">
        <v>12.087499999999991</v>
      </c>
      <c r="R497" s="2">
        <v>0.14584262295081957</v>
      </c>
      <c r="S497" s="2">
        <v>15.60956521739131</v>
      </c>
      <c r="T497" s="2">
        <v>7.2217391304347851</v>
      </c>
      <c r="U497" s="2">
        <v>0</v>
      </c>
      <c r="V497" s="2">
        <v>0.27547278688524596</v>
      </c>
      <c r="W497" s="2">
        <v>14.429782608695652</v>
      </c>
      <c r="X497" s="2">
        <v>12.049130434782606</v>
      </c>
      <c r="Y497" s="2">
        <v>0</v>
      </c>
      <c r="Z497" s="2">
        <v>0.31948327868852455</v>
      </c>
      <c r="AA497" s="2">
        <v>0</v>
      </c>
      <c r="AB497" s="2">
        <v>5.7391304347826084</v>
      </c>
      <c r="AC497" s="2">
        <v>0</v>
      </c>
      <c r="AD497" s="2">
        <v>0</v>
      </c>
      <c r="AE497" s="2">
        <v>0</v>
      </c>
      <c r="AF497" s="2">
        <v>0</v>
      </c>
      <c r="AG497" s="2">
        <v>0.58695652173913049</v>
      </c>
      <c r="AH497" t="s">
        <v>796</v>
      </c>
      <c r="AI497">
        <v>9</v>
      </c>
    </row>
    <row r="498" spans="1:35" x14ac:dyDescent="0.25">
      <c r="A498" t="s">
        <v>2660</v>
      </c>
      <c r="B498" t="s">
        <v>1675</v>
      </c>
      <c r="C498" t="s">
        <v>2320</v>
      </c>
      <c r="D498" t="s">
        <v>2617</v>
      </c>
      <c r="E498" s="2">
        <v>44.760869565217391</v>
      </c>
      <c r="F498" s="2">
        <v>4.4347826086956523</v>
      </c>
      <c r="G498" s="2">
        <v>0.52173913043478259</v>
      </c>
      <c r="H498" s="2">
        <v>0.2608695652173913</v>
      </c>
      <c r="I498" s="2">
        <v>1.2282608695652173</v>
      </c>
      <c r="J498" s="2">
        <v>0</v>
      </c>
      <c r="K498" s="2">
        <v>0</v>
      </c>
      <c r="L498" s="2">
        <v>3.1765217391304348</v>
      </c>
      <c r="M498" s="2">
        <v>3.5054347826086962</v>
      </c>
      <c r="N498" s="2">
        <v>1.2054347826086955</v>
      </c>
      <c r="O498" s="2">
        <v>0.10524526469159788</v>
      </c>
      <c r="P498" s="2">
        <v>1.5805434782608696</v>
      </c>
      <c r="Q498" s="2">
        <v>4.9155434782608705</v>
      </c>
      <c r="R498" s="2">
        <v>0.14512870325400681</v>
      </c>
      <c r="S498" s="2">
        <v>5.1739130434782608</v>
      </c>
      <c r="T498" s="2">
        <v>0.70380434782608692</v>
      </c>
      <c r="U498" s="2">
        <v>0</v>
      </c>
      <c r="V498" s="2">
        <v>0.13131374453618261</v>
      </c>
      <c r="W498" s="2">
        <v>1.8649999999999998</v>
      </c>
      <c r="X498" s="2">
        <v>3.1776086956521743</v>
      </c>
      <c r="Y498" s="2">
        <v>0</v>
      </c>
      <c r="Z498" s="2">
        <v>0.11265662943176298</v>
      </c>
      <c r="AA498" s="2">
        <v>0</v>
      </c>
      <c r="AB498" s="2">
        <v>0</v>
      </c>
      <c r="AC498" s="2">
        <v>0</v>
      </c>
      <c r="AD498" s="2">
        <v>0</v>
      </c>
      <c r="AE498" s="2">
        <v>0</v>
      </c>
      <c r="AF498" s="2">
        <v>0</v>
      </c>
      <c r="AG498" s="2">
        <v>0</v>
      </c>
      <c r="AH498" t="s">
        <v>541</v>
      </c>
      <c r="AI498">
        <v>9</v>
      </c>
    </row>
    <row r="499" spans="1:35" x14ac:dyDescent="0.25">
      <c r="A499" t="s">
        <v>2660</v>
      </c>
      <c r="B499" t="s">
        <v>1896</v>
      </c>
      <c r="C499" t="s">
        <v>2543</v>
      </c>
      <c r="D499" t="s">
        <v>2646</v>
      </c>
      <c r="E499" s="2">
        <v>79.5</v>
      </c>
      <c r="F499" s="2">
        <v>0</v>
      </c>
      <c r="G499" s="2">
        <v>0.88043478260869568</v>
      </c>
      <c r="H499" s="2">
        <v>0</v>
      </c>
      <c r="I499" s="2">
        <v>4.3166304347826072</v>
      </c>
      <c r="J499" s="2">
        <v>0</v>
      </c>
      <c r="K499" s="2">
        <v>0</v>
      </c>
      <c r="L499" s="2">
        <v>5.6619565217391292</v>
      </c>
      <c r="M499" s="2">
        <v>6.0111956521739129</v>
      </c>
      <c r="N499" s="2">
        <v>0</v>
      </c>
      <c r="O499" s="2">
        <v>7.5612523926715886E-2</v>
      </c>
      <c r="P499" s="2">
        <v>5.5368478260869569</v>
      </c>
      <c r="Q499" s="2">
        <v>11.234891304347828</v>
      </c>
      <c r="R499" s="2">
        <v>0.21096527208094068</v>
      </c>
      <c r="S499" s="2">
        <v>4.8509782608695664</v>
      </c>
      <c r="T499" s="2">
        <v>7.6018478260869564</v>
      </c>
      <c r="U499" s="2">
        <v>0</v>
      </c>
      <c r="V499" s="2">
        <v>0.15663932184850973</v>
      </c>
      <c r="W499" s="2">
        <v>5.3408695652173916</v>
      </c>
      <c r="X499" s="2">
        <v>11.882282608695652</v>
      </c>
      <c r="Y499" s="2">
        <v>0</v>
      </c>
      <c r="Z499" s="2">
        <v>0.21664342357123326</v>
      </c>
      <c r="AA499" s="2">
        <v>0</v>
      </c>
      <c r="AB499" s="2">
        <v>0</v>
      </c>
      <c r="AC499" s="2">
        <v>0</v>
      </c>
      <c r="AD499" s="2">
        <v>0</v>
      </c>
      <c r="AE499" s="2">
        <v>0</v>
      </c>
      <c r="AF499" s="2">
        <v>0</v>
      </c>
      <c r="AG499" s="2">
        <v>0</v>
      </c>
      <c r="AH499" t="s">
        <v>755</v>
      </c>
      <c r="AI499">
        <v>9</v>
      </c>
    </row>
    <row r="500" spans="1:35" x14ac:dyDescent="0.25">
      <c r="A500" t="s">
        <v>2660</v>
      </c>
      <c r="B500" t="s">
        <v>2238</v>
      </c>
      <c r="C500" t="s">
        <v>2272</v>
      </c>
      <c r="D500" t="s">
        <v>2605</v>
      </c>
      <c r="E500" s="2">
        <v>90.782608695652172</v>
      </c>
      <c r="F500" s="2">
        <v>5.3043478260869561</v>
      </c>
      <c r="G500" s="2">
        <v>0</v>
      </c>
      <c r="H500" s="2">
        <v>0</v>
      </c>
      <c r="I500" s="2">
        <v>0</v>
      </c>
      <c r="J500" s="2">
        <v>0</v>
      </c>
      <c r="K500" s="2">
        <v>0</v>
      </c>
      <c r="L500" s="2">
        <v>0</v>
      </c>
      <c r="M500" s="2">
        <v>6.2608695652173916</v>
      </c>
      <c r="N500" s="2">
        <v>0</v>
      </c>
      <c r="O500" s="2">
        <v>6.8965517241379309E-2</v>
      </c>
      <c r="P500" s="2">
        <v>5.1304347826086953</v>
      </c>
      <c r="Q500" s="2">
        <v>0</v>
      </c>
      <c r="R500" s="2">
        <v>5.6513409961685822E-2</v>
      </c>
      <c r="S500" s="2">
        <v>5.2173913043478262</v>
      </c>
      <c r="T500" s="2">
        <v>0</v>
      </c>
      <c r="U500" s="2">
        <v>0</v>
      </c>
      <c r="V500" s="2">
        <v>5.7471264367816091E-2</v>
      </c>
      <c r="W500" s="2">
        <v>1.4682608695652182</v>
      </c>
      <c r="X500" s="2">
        <v>0</v>
      </c>
      <c r="Y500" s="2">
        <v>0</v>
      </c>
      <c r="Z500" s="2">
        <v>1.6173371647509587E-2</v>
      </c>
      <c r="AA500" s="2">
        <v>52.530326086956528</v>
      </c>
      <c r="AB500" s="2">
        <v>0</v>
      </c>
      <c r="AC500" s="2">
        <v>0</v>
      </c>
      <c r="AD500" s="2">
        <v>0</v>
      </c>
      <c r="AE500" s="2">
        <v>0</v>
      </c>
      <c r="AF500" s="2">
        <v>0</v>
      </c>
      <c r="AG500" s="2">
        <v>0</v>
      </c>
      <c r="AH500" t="s">
        <v>1106</v>
      </c>
      <c r="AI500">
        <v>9</v>
      </c>
    </row>
    <row r="501" spans="1:35" x14ac:dyDescent="0.25">
      <c r="A501" t="s">
        <v>2660</v>
      </c>
      <c r="B501" t="s">
        <v>1532</v>
      </c>
      <c r="C501" t="s">
        <v>2286</v>
      </c>
      <c r="D501" t="s">
        <v>2603</v>
      </c>
      <c r="E501" s="2">
        <v>95.304347826086953</v>
      </c>
      <c r="F501" s="2">
        <v>5.7391304347826084</v>
      </c>
      <c r="G501" s="2">
        <v>0.16304347826086957</v>
      </c>
      <c r="H501" s="2">
        <v>0.54347826086956519</v>
      </c>
      <c r="I501" s="2">
        <v>4.1521739130434785</v>
      </c>
      <c r="J501" s="2">
        <v>0</v>
      </c>
      <c r="K501" s="2">
        <v>0.31521739130434784</v>
      </c>
      <c r="L501" s="2">
        <v>1.8695652173913044</v>
      </c>
      <c r="M501" s="2">
        <v>4.4033695652173916</v>
      </c>
      <c r="N501" s="2">
        <v>9.2096739130434777</v>
      </c>
      <c r="O501" s="2">
        <v>0.14283759124087592</v>
      </c>
      <c r="P501" s="2">
        <v>6.2498913043478241</v>
      </c>
      <c r="Q501" s="2">
        <v>64.697826086956525</v>
      </c>
      <c r="R501" s="2">
        <v>0.74443316605839427</v>
      </c>
      <c r="S501" s="2">
        <v>5.1548913043478262</v>
      </c>
      <c r="T501" s="2">
        <v>15.203804347826088</v>
      </c>
      <c r="U501" s="2">
        <v>0</v>
      </c>
      <c r="V501" s="2">
        <v>0.21361770072992703</v>
      </c>
      <c r="W501" s="2">
        <v>10.546195652173912</v>
      </c>
      <c r="X501" s="2">
        <v>9.0244565217391308</v>
      </c>
      <c r="Y501" s="2">
        <v>8.1195652173913047</v>
      </c>
      <c r="Z501" s="2">
        <v>0.29054516423357662</v>
      </c>
      <c r="AA501" s="2">
        <v>0</v>
      </c>
      <c r="AB501" s="2">
        <v>0</v>
      </c>
      <c r="AC501" s="2">
        <v>0</v>
      </c>
      <c r="AD501" s="2">
        <v>0</v>
      </c>
      <c r="AE501" s="2">
        <v>3.6282608695652168</v>
      </c>
      <c r="AF501" s="2">
        <v>0</v>
      </c>
      <c r="AG501" s="2">
        <v>0.33695652173913043</v>
      </c>
      <c r="AH501" t="s">
        <v>398</v>
      </c>
      <c r="AI501">
        <v>9</v>
      </c>
    </row>
    <row r="502" spans="1:35" x14ac:dyDescent="0.25">
      <c r="A502" t="s">
        <v>2660</v>
      </c>
      <c r="B502" t="s">
        <v>1833</v>
      </c>
      <c r="C502" t="s">
        <v>2397</v>
      </c>
      <c r="D502" t="s">
        <v>2603</v>
      </c>
      <c r="E502" s="2">
        <v>275.20652173913044</v>
      </c>
      <c r="F502" s="2">
        <v>15.130434782608695</v>
      </c>
      <c r="G502" s="2">
        <v>0</v>
      </c>
      <c r="H502" s="2">
        <v>0</v>
      </c>
      <c r="I502" s="2">
        <v>2.7826086956521738</v>
      </c>
      <c r="J502" s="2">
        <v>0</v>
      </c>
      <c r="K502" s="2">
        <v>0</v>
      </c>
      <c r="L502" s="2">
        <v>23.809130434782613</v>
      </c>
      <c r="M502" s="2">
        <v>4.2608695652173916</v>
      </c>
      <c r="N502" s="2">
        <v>20.244239130434782</v>
      </c>
      <c r="O502" s="2">
        <v>8.9042616217070172E-2</v>
      </c>
      <c r="P502" s="2">
        <v>10.045434782608694</v>
      </c>
      <c r="Q502" s="2">
        <v>56.827173913043474</v>
      </c>
      <c r="R502" s="2">
        <v>0.24299063944073615</v>
      </c>
      <c r="S502" s="2">
        <v>16.761521739130437</v>
      </c>
      <c r="T502" s="2">
        <v>0</v>
      </c>
      <c r="U502" s="2">
        <v>0</v>
      </c>
      <c r="V502" s="2">
        <v>6.0905249022473247E-2</v>
      </c>
      <c r="W502" s="2">
        <v>22.786086956521757</v>
      </c>
      <c r="X502" s="2">
        <v>27.130652173913042</v>
      </c>
      <c r="Y502" s="2">
        <v>4.2665217391304342</v>
      </c>
      <c r="Z502" s="2">
        <v>0.19688218334057431</v>
      </c>
      <c r="AA502" s="2">
        <v>0</v>
      </c>
      <c r="AB502" s="2">
        <v>0</v>
      </c>
      <c r="AC502" s="2">
        <v>0</v>
      </c>
      <c r="AD502" s="2">
        <v>0</v>
      </c>
      <c r="AE502" s="2">
        <v>0</v>
      </c>
      <c r="AF502" s="2">
        <v>0</v>
      </c>
      <c r="AG502" s="2">
        <v>0</v>
      </c>
      <c r="AH502" t="s">
        <v>691</v>
      </c>
      <c r="AI502">
        <v>9</v>
      </c>
    </row>
    <row r="503" spans="1:35" x14ac:dyDescent="0.25">
      <c r="A503" t="s">
        <v>2660</v>
      </c>
      <c r="B503" t="s">
        <v>1751</v>
      </c>
      <c r="C503" t="s">
        <v>2281</v>
      </c>
      <c r="D503" t="s">
        <v>2603</v>
      </c>
      <c r="E503" s="2">
        <v>94.597826086956516</v>
      </c>
      <c r="F503" s="2">
        <v>0</v>
      </c>
      <c r="G503" s="2">
        <v>0.52173913043478259</v>
      </c>
      <c r="H503" s="2">
        <v>0</v>
      </c>
      <c r="I503" s="2">
        <v>0</v>
      </c>
      <c r="J503" s="2">
        <v>0</v>
      </c>
      <c r="K503" s="2">
        <v>0</v>
      </c>
      <c r="L503" s="2">
        <v>0</v>
      </c>
      <c r="M503" s="2">
        <v>0</v>
      </c>
      <c r="N503" s="2">
        <v>0</v>
      </c>
      <c r="O503" s="2">
        <v>0</v>
      </c>
      <c r="P503" s="2">
        <v>0</v>
      </c>
      <c r="Q503" s="2">
        <v>63.372934782608688</v>
      </c>
      <c r="R503" s="2">
        <v>0.66991956796506946</v>
      </c>
      <c r="S503" s="2">
        <v>0</v>
      </c>
      <c r="T503" s="2">
        <v>0</v>
      </c>
      <c r="U503" s="2">
        <v>0</v>
      </c>
      <c r="V503" s="2">
        <v>0</v>
      </c>
      <c r="W503" s="2">
        <v>0</v>
      </c>
      <c r="X503" s="2">
        <v>0</v>
      </c>
      <c r="Y503" s="2">
        <v>0</v>
      </c>
      <c r="Z503" s="2">
        <v>0</v>
      </c>
      <c r="AA503" s="2">
        <v>0</v>
      </c>
      <c r="AB503" s="2">
        <v>0</v>
      </c>
      <c r="AC503" s="2">
        <v>0</v>
      </c>
      <c r="AD503" s="2">
        <v>0</v>
      </c>
      <c r="AE503" s="2">
        <v>0</v>
      </c>
      <c r="AF503" s="2">
        <v>0</v>
      </c>
      <c r="AG503" s="2">
        <v>1.6086956521739131</v>
      </c>
      <c r="AH503" t="s">
        <v>618</v>
      </c>
      <c r="AI503">
        <v>9</v>
      </c>
    </row>
    <row r="504" spans="1:35" x14ac:dyDescent="0.25">
      <c r="A504" t="s">
        <v>2660</v>
      </c>
      <c r="B504" t="s">
        <v>1370</v>
      </c>
      <c r="C504" t="s">
        <v>2414</v>
      </c>
      <c r="D504" t="s">
        <v>2602</v>
      </c>
      <c r="E504" s="2">
        <v>198.65217391304347</v>
      </c>
      <c r="F504" s="2">
        <v>5.5652173913043477</v>
      </c>
      <c r="G504" s="2">
        <v>0</v>
      </c>
      <c r="H504" s="2">
        <v>0</v>
      </c>
      <c r="I504" s="2">
        <v>5.5652173913043477</v>
      </c>
      <c r="J504" s="2">
        <v>0</v>
      </c>
      <c r="K504" s="2">
        <v>0</v>
      </c>
      <c r="L504" s="2">
        <v>4.5524999999999993</v>
      </c>
      <c r="M504" s="2">
        <v>5.3043478260869561</v>
      </c>
      <c r="N504" s="2">
        <v>4.9668478260869566</v>
      </c>
      <c r="O504" s="2">
        <v>5.1704421098708687E-2</v>
      </c>
      <c r="P504" s="2">
        <v>0</v>
      </c>
      <c r="Q504" s="2">
        <v>19.310760869565218</v>
      </c>
      <c r="R504" s="2">
        <v>9.7208907857299201E-2</v>
      </c>
      <c r="S504" s="2">
        <v>10.356413043478259</v>
      </c>
      <c r="T504" s="2">
        <v>23.547282608695649</v>
      </c>
      <c r="U504" s="2">
        <v>0</v>
      </c>
      <c r="V504" s="2">
        <v>0.17066863646312103</v>
      </c>
      <c r="W504" s="2">
        <v>28.042391304347817</v>
      </c>
      <c r="X504" s="2">
        <v>25.625217391304343</v>
      </c>
      <c r="Y504" s="2">
        <v>3.9185869565217404</v>
      </c>
      <c r="Z504" s="2">
        <v>0.28988454804114683</v>
      </c>
      <c r="AA504" s="2">
        <v>0</v>
      </c>
      <c r="AB504" s="2">
        <v>0</v>
      </c>
      <c r="AC504" s="2">
        <v>0</v>
      </c>
      <c r="AD504" s="2">
        <v>0</v>
      </c>
      <c r="AE504" s="2">
        <v>0</v>
      </c>
      <c r="AF504" s="2">
        <v>0</v>
      </c>
      <c r="AG504" s="2">
        <v>0</v>
      </c>
      <c r="AH504" t="s">
        <v>234</v>
      </c>
      <c r="AI504">
        <v>9</v>
      </c>
    </row>
    <row r="505" spans="1:35" x14ac:dyDescent="0.25">
      <c r="A505" t="s">
        <v>2660</v>
      </c>
      <c r="B505" t="s">
        <v>1809</v>
      </c>
      <c r="C505" t="s">
        <v>2297</v>
      </c>
      <c r="D505" t="s">
        <v>2603</v>
      </c>
      <c r="E505" s="2">
        <v>105.26086956521739</v>
      </c>
      <c r="F505" s="2">
        <v>5.8260869565217392</v>
      </c>
      <c r="G505" s="2">
        <v>0</v>
      </c>
      <c r="H505" s="2">
        <v>0</v>
      </c>
      <c r="I505" s="2">
        <v>3.7538043478260872</v>
      </c>
      <c r="J505" s="2">
        <v>0</v>
      </c>
      <c r="K505" s="2">
        <v>0</v>
      </c>
      <c r="L505" s="2">
        <v>4.0625</v>
      </c>
      <c r="M505" s="2">
        <v>0</v>
      </c>
      <c r="N505" s="2">
        <v>14.887608695652172</v>
      </c>
      <c r="O505" s="2">
        <v>0.14143535729037587</v>
      </c>
      <c r="P505" s="2">
        <v>3.3913043478260869</v>
      </c>
      <c r="Q505" s="2">
        <v>23.301847826086966</v>
      </c>
      <c r="R505" s="2">
        <v>0.25359045848822809</v>
      </c>
      <c r="S505" s="2">
        <v>12.989130434782609</v>
      </c>
      <c r="T505" s="2">
        <v>10.293478260869565</v>
      </c>
      <c r="U505" s="2">
        <v>0</v>
      </c>
      <c r="V505" s="2">
        <v>0.22118959107806691</v>
      </c>
      <c r="W505" s="2">
        <v>7.7989130434782608</v>
      </c>
      <c r="X505" s="2">
        <v>12.551630434782609</v>
      </c>
      <c r="Y505" s="2">
        <v>0</v>
      </c>
      <c r="Z505" s="2">
        <v>0.19333436596447751</v>
      </c>
      <c r="AA505" s="2">
        <v>0</v>
      </c>
      <c r="AB505" s="2">
        <v>0</v>
      </c>
      <c r="AC505" s="2">
        <v>0</v>
      </c>
      <c r="AD505" s="2">
        <v>63.721086956521752</v>
      </c>
      <c r="AE505" s="2">
        <v>0</v>
      </c>
      <c r="AF505" s="2">
        <v>0</v>
      </c>
      <c r="AG505" s="2">
        <v>0</v>
      </c>
      <c r="AH505" t="s">
        <v>667</v>
      </c>
      <c r="AI505">
        <v>9</v>
      </c>
    </row>
    <row r="506" spans="1:35" x14ac:dyDescent="0.25">
      <c r="A506" t="s">
        <v>2660</v>
      </c>
      <c r="B506" t="s">
        <v>1620</v>
      </c>
      <c r="C506" t="s">
        <v>2486</v>
      </c>
      <c r="D506" t="s">
        <v>2644</v>
      </c>
      <c r="E506" s="2">
        <v>55.086956521739133</v>
      </c>
      <c r="F506" s="2">
        <v>5.5652173913043477</v>
      </c>
      <c r="G506" s="2">
        <v>0.19293478260869565</v>
      </c>
      <c r="H506" s="2">
        <v>0.2608695652173913</v>
      </c>
      <c r="I506" s="2">
        <v>0.69565217391304346</v>
      </c>
      <c r="J506" s="2">
        <v>0</v>
      </c>
      <c r="K506" s="2">
        <v>0</v>
      </c>
      <c r="L506" s="2">
        <v>4.710108695652174</v>
      </c>
      <c r="M506" s="2">
        <v>0</v>
      </c>
      <c r="N506" s="2">
        <v>3.4545652173913051</v>
      </c>
      <c r="O506" s="2">
        <v>6.2711128650355177E-2</v>
      </c>
      <c r="P506" s="2">
        <v>3.3458695652173911</v>
      </c>
      <c r="Q506" s="2">
        <v>3.4818478260869559</v>
      </c>
      <c r="R506" s="2">
        <v>0.12394435674822413</v>
      </c>
      <c r="S506" s="2">
        <v>6.1067391304347822</v>
      </c>
      <c r="T506" s="2">
        <v>5.2969565217391308</v>
      </c>
      <c r="U506" s="2">
        <v>0</v>
      </c>
      <c r="V506" s="2">
        <v>0.20701262825572214</v>
      </c>
      <c r="W506" s="2">
        <v>5.2236956521739133</v>
      </c>
      <c r="X506" s="2">
        <v>0</v>
      </c>
      <c r="Y506" s="2">
        <v>0</v>
      </c>
      <c r="Z506" s="2">
        <v>9.4826361483820051E-2</v>
      </c>
      <c r="AA506" s="2">
        <v>0</v>
      </c>
      <c r="AB506" s="2">
        <v>0</v>
      </c>
      <c r="AC506" s="2">
        <v>0</v>
      </c>
      <c r="AD506" s="2">
        <v>0</v>
      </c>
      <c r="AE506" s="2">
        <v>0</v>
      </c>
      <c r="AF506" s="2">
        <v>0</v>
      </c>
      <c r="AG506" s="2">
        <v>0</v>
      </c>
      <c r="AH506" t="s">
        <v>486</v>
      </c>
      <c r="AI506">
        <v>9</v>
      </c>
    </row>
    <row r="507" spans="1:35" x14ac:dyDescent="0.25">
      <c r="A507" t="s">
        <v>2660</v>
      </c>
      <c r="B507" t="s">
        <v>1716</v>
      </c>
      <c r="C507" t="s">
        <v>2440</v>
      </c>
      <c r="D507" t="s">
        <v>2602</v>
      </c>
      <c r="E507" s="2">
        <v>81.858695652173907</v>
      </c>
      <c r="F507" s="2">
        <v>5.0434782608695654</v>
      </c>
      <c r="G507" s="2">
        <v>0</v>
      </c>
      <c r="H507" s="2">
        <v>0</v>
      </c>
      <c r="I507" s="2">
        <v>0</v>
      </c>
      <c r="J507" s="2">
        <v>0</v>
      </c>
      <c r="K507" s="2">
        <v>0</v>
      </c>
      <c r="L507" s="2">
        <v>0</v>
      </c>
      <c r="M507" s="2">
        <v>5.1936956521739139</v>
      </c>
      <c r="N507" s="2">
        <v>5.1847826086956506</v>
      </c>
      <c r="O507" s="2">
        <v>0.12678528747842252</v>
      </c>
      <c r="P507" s="2">
        <v>3.1421739130434783</v>
      </c>
      <c r="Q507" s="2">
        <v>10.975326086956523</v>
      </c>
      <c r="R507" s="2">
        <v>0.17246182445890323</v>
      </c>
      <c r="S507" s="2">
        <v>4.8377173913043494</v>
      </c>
      <c r="T507" s="2">
        <v>0.20141304347826089</v>
      </c>
      <c r="U507" s="2">
        <v>0</v>
      </c>
      <c r="V507" s="2">
        <v>6.1558889921657173E-2</v>
      </c>
      <c r="W507" s="2">
        <v>4.7349999999999994</v>
      </c>
      <c r="X507" s="2">
        <v>0.66652173913043489</v>
      </c>
      <c r="Y507" s="2">
        <v>8.6956521739130432E-2</v>
      </c>
      <c r="Z507" s="2">
        <v>6.7048200770150043E-2</v>
      </c>
      <c r="AA507" s="2">
        <v>0</v>
      </c>
      <c r="AB507" s="2">
        <v>0</v>
      </c>
      <c r="AC507" s="2">
        <v>0</v>
      </c>
      <c r="AD507" s="2">
        <v>0</v>
      </c>
      <c r="AE507" s="2">
        <v>0</v>
      </c>
      <c r="AF507" s="2">
        <v>0</v>
      </c>
      <c r="AG507" s="2">
        <v>0</v>
      </c>
      <c r="AH507" t="s">
        <v>582</v>
      </c>
      <c r="AI507">
        <v>9</v>
      </c>
    </row>
    <row r="508" spans="1:35" x14ac:dyDescent="0.25">
      <c r="A508" t="s">
        <v>2660</v>
      </c>
      <c r="B508" t="s">
        <v>2124</v>
      </c>
      <c r="C508" t="s">
        <v>2280</v>
      </c>
      <c r="D508" t="s">
        <v>2606</v>
      </c>
      <c r="E508" s="2">
        <v>36.173913043478258</v>
      </c>
      <c r="F508" s="2">
        <v>5.3043478260869561</v>
      </c>
      <c r="G508" s="2">
        <v>0.18478260869565216</v>
      </c>
      <c r="H508" s="2">
        <v>0.18478260869565216</v>
      </c>
      <c r="I508" s="2">
        <v>1.3559782608695652</v>
      </c>
      <c r="J508" s="2">
        <v>0</v>
      </c>
      <c r="K508" s="2">
        <v>0</v>
      </c>
      <c r="L508" s="2">
        <v>0</v>
      </c>
      <c r="M508" s="2">
        <v>0</v>
      </c>
      <c r="N508" s="2">
        <v>0</v>
      </c>
      <c r="O508" s="2">
        <v>0</v>
      </c>
      <c r="P508" s="2">
        <v>5.1956521739130439</v>
      </c>
      <c r="Q508" s="2">
        <v>0</v>
      </c>
      <c r="R508" s="2">
        <v>0.14362980769230771</v>
      </c>
      <c r="S508" s="2">
        <v>0</v>
      </c>
      <c r="T508" s="2">
        <v>0</v>
      </c>
      <c r="U508" s="2">
        <v>0</v>
      </c>
      <c r="V508" s="2">
        <v>0</v>
      </c>
      <c r="W508" s="2">
        <v>0</v>
      </c>
      <c r="X508" s="2">
        <v>0</v>
      </c>
      <c r="Y508" s="2">
        <v>0</v>
      </c>
      <c r="Z508" s="2">
        <v>0</v>
      </c>
      <c r="AA508" s="2">
        <v>0</v>
      </c>
      <c r="AB508" s="2">
        <v>0</v>
      </c>
      <c r="AC508" s="2">
        <v>0</v>
      </c>
      <c r="AD508" s="2">
        <v>0</v>
      </c>
      <c r="AE508" s="2">
        <v>0</v>
      </c>
      <c r="AF508" s="2">
        <v>0</v>
      </c>
      <c r="AG508" s="2">
        <v>0</v>
      </c>
      <c r="AH508" t="s">
        <v>989</v>
      </c>
      <c r="AI508">
        <v>9</v>
      </c>
    </row>
    <row r="509" spans="1:35" x14ac:dyDescent="0.25">
      <c r="A509" t="s">
        <v>2660</v>
      </c>
      <c r="B509" t="s">
        <v>2222</v>
      </c>
      <c r="C509" t="s">
        <v>2323</v>
      </c>
      <c r="D509" t="s">
        <v>2620</v>
      </c>
      <c r="E509" s="2">
        <v>30.141304347826086</v>
      </c>
      <c r="F509" s="2">
        <v>5.7391304347826084</v>
      </c>
      <c r="G509" s="2">
        <v>0</v>
      </c>
      <c r="H509" s="2">
        <v>0</v>
      </c>
      <c r="I509" s="2">
        <v>0</v>
      </c>
      <c r="J509" s="2">
        <v>0</v>
      </c>
      <c r="K509" s="2">
        <v>0</v>
      </c>
      <c r="L509" s="2">
        <v>0</v>
      </c>
      <c r="M509" s="2">
        <v>0</v>
      </c>
      <c r="N509" s="2">
        <v>0</v>
      </c>
      <c r="O509" s="2">
        <v>0</v>
      </c>
      <c r="P509" s="2">
        <v>2.423695652173913</v>
      </c>
      <c r="Q509" s="2">
        <v>0</v>
      </c>
      <c r="R509" s="2">
        <v>8.0411107104219254E-2</v>
      </c>
      <c r="S509" s="2">
        <v>0</v>
      </c>
      <c r="T509" s="2">
        <v>0</v>
      </c>
      <c r="U509" s="2">
        <v>0</v>
      </c>
      <c r="V509" s="2">
        <v>0</v>
      </c>
      <c r="W509" s="2">
        <v>0</v>
      </c>
      <c r="X509" s="2">
        <v>0</v>
      </c>
      <c r="Y509" s="2">
        <v>0</v>
      </c>
      <c r="Z509" s="2">
        <v>0</v>
      </c>
      <c r="AA509" s="2">
        <v>0</v>
      </c>
      <c r="AB509" s="2">
        <v>0</v>
      </c>
      <c r="AC509" s="2">
        <v>0</v>
      </c>
      <c r="AD509" s="2">
        <v>0</v>
      </c>
      <c r="AE509" s="2">
        <v>0</v>
      </c>
      <c r="AF509" s="2">
        <v>0</v>
      </c>
      <c r="AG509" s="2">
        <v>0</v>
      </c>
      <c r="AH509" t="s">
        <v>1090</v>
      </c>
      <c r="AI509">
        <v>9</v>
      </c>
    </row>
    <row r="510" spans="1:35" x14ac:dyDescent="0.25">
      <c r="A510" t="s">
        <v>2660</v>
      </c>
      <c r="B510" t="s">
        <v>1752</v>
      </c>
      <c r="C510" t="s">
        <v>2281</v>
      </c>
      <c r="D510" t="s">
        <v>2603</v>
      </c>
      <c r="E510" s="2">
        <v>43</v>
      </c>
      <c r="F510" s="2">
        <v>5.3913043478260869</v>
      </c>
      <c r="G510" s="2">
        <v>0.35869565217391303</v>
      </c>
      <c r="H510" s="2">
        <v>0.21108695652173914</v>
      </c>
      <c r="I510" s="2">
        <v>0</v>
      </c>
      <c r="J510" s="2">
        <v>0</v>
      </c>
      <c r="K510" s="2">
        <v>0</v>
      </c>
      <c r="L510" s="2">
        <v>0</v>
      </c>
      <c r="M510" s="2">
        <v>1.8508695652173912</v>
      </c>
      <c r="N510" s="2">
        <v>0</v>
      </c>
      <c r="O510" s="2">
        <v>4.3043478260869565E-2</v>
      </c>
      <c r="P510" s="2">
        <v>0</v>
      </c>
      <c r="Q510" s="2">
        <v>0</v>
      </c>
      <c r="R510" s="2">
        <v>0</v>
      </c>
      <c r="S510" s="2">
        <v>0</v>
      </c>
      <c r="T510" s="2">
        <v>0</v>
      </c>
      <c r="U510" s="2">
        <v>0</v>
      </c>
      <c r="V510" s="2">
        <v>0</v>
      </c>
      <c r="W510" s="2">
        <v>0</v>
      </c>
      <c r="X510" s="2">
        <v>0</v>
      </c>
      <c r="Y510" s="2">
        <v>0</v>
      </c>
      <c r="Z510" s="2">
        <v>0</v>
      </c>
      <c r="AA510" s="2">
        <v>45.785217391304357</v>
      </c>
      <c r="AB510" s="2">
        <v>2.0901086956521739</v>
      </c>
      <c r="AC510" s="2">
        <v>0</v>
      </c>
      <c r="AD510" s="2">
        <v>0</v>
      </c>
      <c r="AE510" s="2">
        <v>0</v>
      </c>
      <c r="AF510" s="2">
        <v>0</v>
      </c>
      <c r="AG510" s="2">
        <v>0</v>
      </c>
      <c r="AH510" t="s">
        <v>619</v>
      </c>
      <c r="AI510">
        <v>9</v>
      </c>
    </row>
    <row r="511" spans="1:35" x14ac:dyDescent="0.25">
      <c r="A511" t="s">
        <v>2660</v>
      </c>
      <c r="B511" t="s">
        <v>2187</v>
      </c>
      <c r="C511" t="s">
        <v>2590</v>
      </c>
      <c r="D511" t="s">
        <v>2603</v>
      </c>
      <c r="E511" s="2">
        <v>54.489130434782609</v>
      </c>
      <c r="F511" s="2">
        <v>5.4782608695652177</v>
      </c>
      <c r="G511" s="2">
        <v>0.4891304347826087</v>
      </c>
      <c r="H511" s="2">
        <v>0.2608695652173913</v>
      </c>
      <c r="I511" s="2">
        <v>0</v>
      </c>
      <c r="J511" s="2">
        <v>0</v>
      </c>
      <c r="K511" s="2">
        <v>0</v>
      </c>
      <c r="L511" s="2">
        <v>2.9151086956521737</v>
      </c>
      <c r="M511" s="2">
        <v>5.1164130434782615</v>
      </c>
      <c r="N511" s="2">
        <v>4.3478260869565216E-2</v>
      </c>
      <c r="O511" s="2">
        <v>9.4695790943546798E-2</v>
      </c>
      <c r="P511" s="2">
        <v>4.9334782608695669</v>
      </c>
      <c r="Q511" s="2">
        <v>6.2664130434782619</v>
      </c>
      <c r="R511" s="2">
        <v>0.20554358667464598</v>
      </c>
      <c r="S511" s="2">
        <v>9.7931521739130591</v>
      </c>
      <c r="T511" s="2">
        <v>0.38858695652173914</v>
      </c>
      <c r="U511" s="2">
        <v>0</v>
      </c>
      <c r="V511" s="2">
        <v>0.18685816876122111</v>
      </c>
      <c r="W511" s="2">
        <v>5.2075000000000031</v>
      </c>
      <c r="X511" s="2">
        <v>10.200000000000005</v>
      </c>
      <c r="Y511" s="2">
        <v>5.2414130434782615</v>
      </c>
      <c r="Z511" s="2">
        <v>0.37895471773389205</v>
      </c>
      <c r="AA511" s="2">
        <v>0</v>
      </c>
      <c r="AB511" s="2">
        <v>0</v>
      </c>
      <c r="AC511" s="2">
        <v>0</v>
      </c>
      <c r="AD511" s="2">
        <v>0</v>
      </c>
      <c r="AE511" s="2">
        <v>0</v>
      </c>
      <c r="AF511" s="2">
        <v>0</v>
      </c>
      <c r="AG511" s="2">
        <v>0</v>
      </c>
      <c r="AH511" t="s">
        <v>1055</v>
      </c>
      <c r="AI511">
        <v>9</v>
      </c>
    </row>
    <row r="512" spans="1:35" x14ac:dyDescent="0.25">
      <c r="A512" t="s">
        <v>2660</v>
      </c>
      <c r="B512" t="s">
        <v>1206</v>
      </c>
      <c r="C512" t="s">
        <v>2323</v>
      </c>
      <c r="D512" t="s">
        <v>2620</v>
      </c>
      <c r="E512" s="2">
        <v>38.826086956521742</v>
      </c>
      <c r="F512" s="2">
        <v>5.3913043478260869</v>
      </c>
      <c r="G512" s="2">
        <v>0</v>
      </c>
      <c r="H512" s="2">
        <v>0</v>
      </c>
      <c r="I512" s="2">
        <v>5.1304347826086953</v>
      </c>
      <c r="J512" s="2">
        <v>0</v>
      </c>
      <c r="K512" s="2">
        <v>0</v>
      </c>
      <c r="L512" s="2">
        <v>0.8463043478260871</v>
      </c>
      <c r="M512" s="2">
        <v>0</v>
      </c>
      <c r="N512" s="2">
        <v>10.671304347826085</v>
      </c>
      <c r="O512" s="2">
        <v>0.27484882418812984</v>
      </c>
      <c r="P512" s="2">
        <v>7.0744565217391298</v>
      </c>
      <c r="Q512" s="2">
        <v>1.0350000000000001</v>
      </c>
      <c r="R512" s="2">
        <v>0.20886618141097421</v>
      </c>
      <c r="S512" s="2">
        <v>5.4178260869565209</v>
      </c>
      <c r="T512" s="2">
        <v>0</v>
      </c>
      <c r="U512" s="2">
        <v>0</v>
      </c>
      <c r="V512" s="2">
        <v>0.13954087346024632</v>
      </c>
      <c r="W512" s="2">
        <v>3.7951086956521722</v>
      </c>
      <c r="X512" s="2">
        <v>2.3605434782608699</v>
      </c>
      <c r="Y512" s="2">
        <v>3.2378260869565225</v>
      </c>
      <c r="Z512" s="2">
        <v>0.24193729003359457</v>
      </c>
      <c r="AA512" s="2">
        <v>0</v>
      </c>
      <c r="AB512" s="2">
        <v>0</v>
      </c>
      <c r="AC512" s="2">
        <v>0</v>
      </c>
      <c r="AD512" s="2">
        <v>0</v>
      </c>
      <c r="AE512" s="2">
        <v>0</v>
      </c>
      <c r="AF512" s="2">
        <v>0</v>
      </c>
      <c r="AG512" s="2">
        <v>0</v>
      </c>
      <c r="AH512" t="s">
        <v>69</v>
      </c>
      <c r="AI512">
        <v>9</v>
      </c>
    </row>
    <row r="513" spans="1:35" x14ac:dyDescent="0.25">
      <c r="A513" t="s">
        <v>2660</v>
      </c>
      <c r="B513" t="s">
        <v>2241</v>
      </c>
      <c r="C513" t="s">
        <v>2370</v>
      </c>
      <c r="D513" t="s">
        <v>2603</v>
      </c>
      <c r="E513" s="2">
        <v>46.782608695652172</v>
      </c>
      <c r="F513" s="2">
        <v>3.6578260869565216</v>
      </c>
      <c r="G513" s="2">
        <v>0</v>
      </c>
      <c r="H513" s="2">
        <v>0</v>
      </c>
      <c r="I513" s="2">
        <v>23.811521739130434</v>
      </c>
      <c r="J513" s="2">
        <v>4.6150000000000002</v>
      </c>
      <c r="K513" s="2">
        <v>0</v>
      </c>
      <c r="L513" s="2">
        <v>0.79347826086956519</v>
      </c>
      <c r="M513" s="2">
        <v>5.1064130434782626</v>
      </c>
      <c r="N513" s="2">
        <v>0</v>
      </c>
      <c r="O513" s="2">
        <v>0.1091519516728625</v>
      </c>
      <c r="P513" s="2">
        <v>0.55510869565217391</v>
      </c>
      <c r="Q513" s="2">
        <v>4.1954347826086966</v>
      </c>
      <c r="R513" s="2">
        <v>0.1015450743494424</v>
      </c>
      <c r="S513" s="2">
        <v>5.1268478260869577</v>
      </c>
      <c r="T513" s="2">
        <v>0</v>
      </c>
      <c r="U513" s="2">
        <v>0</v>
      </c>
      <c r="V513" s="2">
        <v>0.10958875464684018</v>
      </c>
      <c r="W513" s="2">
        <v>9.5496739130434758</v>
      </c>
      <c r="X513" s="2">
        <v>0</v>
      </c>
      <c r="Y513" s="2">
        <v>0</v>
      </c>
      <c r="Z513" s="2">
        <v>0.20412871747211891</v>
      </c>
      <c r="AA513" s="2">
        <v>0</v>
      </c>
      <c r="AB513" s="2">
        <v>0</v>
      </c>
      <c r="AC513" s="2">
        <v>0</v>
      </c>
      <c r="AD513" s="2">
        <v>0</v>
      </c>
      <c r="AE513" s="2">
        <v>0</v>
      </c>
      <c r="AF513" s="2">
        <v>0</v>
      </c>
      <c r="AG513" s="2">
        <v>1.8835869565217391</v>
      </c>
      <c r="AH513" t="s">
        <v>1111</v>
      </c>
      <c r="AI513">
        <v>9</v>
      </c>
    </row>
    <row r="514" spans="1:35" x14ac:dyDescent="0.25">
      <c r="A514" t="s">
        <v>2660</v>
      </c>
      <c r="B514" t="s">
        <v>2101</v>
      </c>
      <c r="C514" t="s">
        <v>2551</v>
      </c>
      <c r="D514" t="s">
        <v>2612</v>
      </c>
      <c r="E514" s="2">
        <v>58.652173913043477</v>
      </c>
      <c r="F514" s="2">
        <v>5.5652173913043477</v>
      </c>
      <c r="G514" s="2">
        <v>0.34782608695652173</v>
      </c>
      <c r="H514" s="2">
        <v>0.4891304347826087</v>
      </c>
      <c r="I514" s="2">
        <v>0.34510869565217389</v>
      </c>
      <c r="J514" s="2">
        <v>0</v>
      </c>
      <c r="K514" s="2">
        <v>0</v>
      </c>
      <c r="L514" s="2">
        <v>1.1465217391304345</v>
      </c>
      <c r="M514" s="2">
        <v>2.1739130434782608E-2</v>
      </c>
      <c r="N514" s="2">
        <v>5.2796739130434789</v>
      </c>
      <c r="O514" s="2">
        <v>9.0387323943661974E-2</v>
      </c>
      <c r="P514" s="2">
        <v>7.3425000000000011</v>
      </c>
      <c r="Q514" s="2">
        <v>4.9684782608695643</v>
      </c>
      <c r="R514" s="2">
        <v>0.20989807264640473</v>
      </c>
      <c r="S514" s="2">
        <v>6.1379347826086965</v>
      </c>
      <c r="T514" s="2">
        <v>0</v>
      </c>
      <c r="U514" s="2">
        <v>5.1823913043478251</v>
      </c>
      <c r="V514" s="2">
        <v>0.19300778354336545</v>
      </c>
      <c r="W514" s="2">
        <v>4.7482608695652164</v>
      </c>
      <c r="X514" s="2">
        <v>3.653152173913043</v>
      </c>
      <c r="Y514" s="2">
        <v>6.1776086956521743</v>
      </c>
      <c r="Z514" s="2">
        <v>0.24856745737583391</v>
      </c>
      <c r="AA514" s="2">
        <v>0</v>
      </c>
      <c r="AB514" s="2">
        <v>0</v>
      </c>
      <c r="AC514" s="2">
        <v>0</v>
      </c>
      <c r="AD514" s="2">
        <v>48.95728260869565</v>
      </c>
      <c r="AE514" s="2">
        <v>0</v>
      </c>
      <c r="AF514" s="2">
        <v>0</v>
      </c>
      <c r="AG514" s="2">
        <v>1.2173913043478262</v>
      </c>
      <c r="AH514" t="s">
        <v>965</v>
      </c>
      <c r="AI514">
        <v>9</v>
      </c>
    </row>
    <row r="515" spans="1:35" x14ac:dyDescent="0.25">
      <c r="A515" t="s">
        <v>2660</v>
      </c>
      <c r="B515" t="s">
        <v>1397</v>
      </c>
      <c r="C515" t="s">
        <v>2402</v>
      </c>
      <c r="D515" t="s">
        <v>2602</v>
      </c>
      <c r="E515" s="2">
        <v>93.565217391304344</v>
      </c>
      <c r="F515" s="2">
        <v>0</v>
      </c>
      <c r="G515" s="2">
        <v>2.9565217391304346</v>
      </c>
      <c r="H515" s="2">
        <v>0.65217391304347827</v>
      </c>
      <c r="I515" s="2">
        <v>0</v>
      </c>
      <c r="J515" s="2">
        <v>0</v>
      </c>
      <c r="K515" s="2">
        <v>0</v>
      </c>
      <c r="L515" s="2">
        <v>0.10597826086956522</v>
      </c>
      <c r="M515" s="2">
        <v>5.2517391304347827</v>
      </c>
      <c r="N515" s="2">
        <v>5.8352173913043481</v>
      </c>
      <c r="O515" s="2">
        <v>0.11849442379182157</v>
      </c>
      <c r="P515" s="2">
        <v>5.691630434782609</v>
      </c>
      <c r="Q515" s="2">
        <v>9.5899999999999981</v>
      </c>
      <c r="R515" s="2">
        <v>0.16332597583643121</v>
      </c>
      <c r="S515" s="2">
        <v>0.76978260869565207</v>
      </c>
      <c r="T515" s="2">
        <v>4.2707608695652173</v>
      </c>
      <c r="U515" s="2">
        <v>0</v>
      </c>
      <c r="V515" s="2">
        <v>5.3871979553903347E-2</v>
      </c>
      <c r="W515" s="2">
        <v>0.98891304347826092</v>
      </c>
      <c r="X515" s="2">
        <v>1.7519565217391302</v>
      </c>
      <c r="Y515" s="2">
        <v>0</v>
      </c>
      <c r="Z515" s="2">
        <v>2.9293680297397769E-2</v>
      </c>
      <c r="AA515" s="2">
        <v>0</v>
      </c>
      <c r="AB515" s="2">
        <v>0</v>
      </c>
      <c r="AC515" s="2">
        <v>0</v>
      </c>
      <c r="AD515" s="2">
        <v>0</v>
      </c>
      <c r="AE515" s="2">
        <v>32.226956521739147</v>
      </c>
      <c r="AF515" s="2">
        <v>0</v>
      </c>
      <c r="AG515" s="2">
        <v>0</v>
      </c>
      <c r="AH515" t="s">
        <v>261</v>
      </c>
      <c r="AI515">
        <v>9</v>
      </c>
    </row>
    <row r="516" spans="1:35" x14ac:dyDescent="0.25">
      <c r="A516" t="s">
        <v>2660</v>
      </c>
      <c r="B516" t="s">
        <v>2038</v>
      </c>
      <c r="C516" t="s">
        <v>2386</v>
      </c>
      <c r="D516" t="s">
        <v>2619</v>
      </c>
      <c r="E516" s="2">
        <v>101.83695652173913</v>
      </c>
      <c r="F516" s="2">
        <v>4.4347826086956523</v>
      </c>
      <c r="G516" s="2">
        <v>0.65217391304347827</v>
      </c>
      <c r="H516" s="2">
        <v>0</v>
      </c>
      <c r="I516" s="2">
        <v>0.88934782608695639</v>
      </c>
      <c r="J516" s="2">
        <v>0</v>
      </c>
      <c r="K516" s="2">
        <v>0</v>
      </c>
      <c r="L516" s="2">
        <v>0</v>
      </c>
      <c r="M516" s="2">
        <v>8.6956521739130432E-2</v>
      </c>
      <c r="N516" s="2">
        <v>12.265978260869568</v>
      </c>
      <c r="O516" s="2">
        <v>0.12130109937026368</v>
      </c>
      <c r="P516" s="2">
        <v>0.375</v>
      </c>
      <c r="Q516" s="2">
        <v>45.371847826086935</v>
      </c>
      <c r="R516" s="2">
        <v>0.44921656526843828</v>
      </c>
      <c r="S516" s="2">
        <v>5.7221739130434788</v>
      </c>
      <c r="T516" s="2">
        <v>10.256195652173913</v>
      </c>
      <c r="U516" s="2">
        <v>0</v>
      </c>
      <c r="V516" s="2">
        <v>0.15690148361618103</v>
      </c>
      <c r="W516" s="2">
        <v>5.5117391304347825</v>
      </c>
      <c r="X516" s="2">
        <v>11.125108695652173</v>
      </c>
      <c r="Y516" s="2">
        <v>8.1521739130434784E-2</v>
      </c>
      <c r="Z516" s="2">
        <v>0.16416800085387981</v>
      </c>
      <c r="AA516" s="2">
        <v>0</v>
      </c>
      <c r="AB516" s="2">
        <v>4.3478260869565216E-2</v>
      </c>
      <c r="AC516" s="2">
        <v>1.3913043478260869</v>
      </c>
      <c r="AD516" s="2">
        <v>0</v>
      </c>
      <c r="AE516" s="2">
        <v>0</v>
      </c>
      <c r="AF516" s="2">
        <v>0</v>
      </c>
      <c r="AG516" s="2">
        <v>0.2608695652173913</v>
      </c>
      <c r="AH516" t="s">
        <v>901</v>
      </c>
      <c r="AI516">
        <v>9</v>
      </c>
    </row>
    <row r="517" spans="1:35" x14ac:dyDescent="0.25">
      <c r="A517" t="s">
        <v>2660</v>
      </c>
      <c r="B517" t="s">
        <v>1436</v>
      </c>
      <c r="C517" t="s">
        <v>2270</v>
      </c>
      <c r="D517" t="s">
        <v>2603</v>
      </c>
      <c r="E517" s="2">
        <v>96.336956521739125</v>
      </c>
      <c r="F517" s="2">
        <v>7.2386956521739139</v>
      </c>
      <c r="G517" s="2">
        <v>0.34782608695652173</v>
      </c>
      <c r="H517" s="2">
        <v>0</v>
      </c>
      <c r="I517" s="2">
        <v>1.6440217391304348</v>
      </c>
      <c r="J517" s="2">
        <v>0</v>
      </c>
      <c r="K517" s="2">
        <v>2.8695652173913042</v>
      </c>
      <c r="L517" s="2">
        <v>4.2852173913043492</v>
      </c>
      <c r="M517" s="2">
        <v>5.2032608695652174</v>
      </c>
      <c r="N517" s="2">
        <v>0</v>
      </c>
      <c r="O517" s="2">
        <v>5.4011057204106962E-2</v>
      </c>
      <c r="P517" s="2">
        <v>6.0872826086956531</v>
      </c>
      <c r="Q517" s="2">
        <v>8.6255434782608678</v>
      </c>
      <c r="R517" s="2">
        <v>0.15272255443980595</v>
      </c>
      <c r="S517" s="2">
        <v>10.094021739130435</v>
      </c>
      <c r="T517" s="2">
        <v>6.0381521739130433</v>
      </c>
      <c r="U517" s="2">
        <v>0</v>
      </c>
      <c r="V517" s="2">
        <v>0.16745571476926549</v>
      </c>
      <c r="W517" s="2">
        <v>11.224239130434791</v>
      </c>
      <c r="X517" s="2">
        <v>4.2563043478260871</v>
      </c>
      <c r="Y517" s="2">
        <v>0</v>
      </c>
      <c r="Z517" s="2">
        <v>0.16069163939975187</v>
      </c>
      <c r="AA517" s="2">
        <v>0</v>
      </c>
      <c r="AB517" s="2">
        <v>0</v>
      </c>
      <c r="AC517" s="2">
        <v>0</v>
      </c>
      <c r="AD517" s="2">
        <v>0</v>
      </c>
      <c r="AE517" s="2">
        <v>0</v>
      </c>
      <c r="AF517" s="2">
        <v>0</v>
      </c>
      <c r="AG517" s="2">
        <v>0</v>
      </c>
      <c r="AH517" t="s">
        <v>301</v>
      </c>
      <c r="AI517">
        <v>9</v>
      </c>
    </row>
    <row r="518" spans="1:35" x14ac:dyDescent="0.25">
      <c r="A518" t="s">
        <v>2660</v>
      </c>
      <c r="B518" t="s">
        <v>1208</v>
      </c>
      <c r="C518" t="s">
        <v>2326</v>
      </c>
      <c r="D518" t="s">
        <v>2605</v>
      </c>
      <c r="E518" s="2">
        <v>150.56521739130434</v>
      </c>
      <c r="F518" s="2">
        <v>5.7391304347826084</v>
      </c>
      <c r="G518" s="2">
        <v>0</v>
      </c>
      <c r="H518" s="2">
        <v>0</v>
      </c>
      <c r="I518" s="2">
        <v>5.7391304347826084</v>
      </c>
      <c r="J518" s="2">
        <v>0</v>
      </c>
      <c r="K518" s="2">
        <v>0</v>
      </c>
      <c r="L518" s="2">
        <v>4.0550000000000006</v>
      </c>
      <c r="M518" s="2">
        <v>0</v>
      </c>
      <c r="N518" s="2">
        <v>14.056521739130433</v>
      </c>
      <c r="O518" s="2">
        <v>9.3358359803638463E-2</v>
      </c>
      <c r="P518" s="2">
        <v>8.1834782608695651</v>
      </c>
      <c r="Q518" s="2">
        <v>8.9267391304347825</v>
      </c>
      <c r="R518" s="2">
        <v>0.11363990759457117</v>
      </c>
      <c r="S518" s="2">
        <v>12.407282608695652</v>
      </c>
      <c r="T518" s="2">
        <v>15.333260869565219</v>
      </c>
      <c r="U518" s="2">
        <v>0</v>
      </c>
      <c r="V518" s="2">
        <v>0.18424270863413228</v>
      </c>
      <c r="W518" s="2">
        <v>10.902608695652173</v>
      </c>
      <c r="X518" s="2">
        <v>20.750978260869566</v>
      </c>
      <c r="Y518" s="2">
        <v>4.5778260869565219</v>
      </c>
      <c r="Z518" s="2">
        <v>0.2406360092405429</v>
      </c>
      <c r="AA518" s="2">
        <v>0</v>
      </c>
      <c r="AB518" s="2">
        <v>0</v>
      </c>
      <c r="AC518" s="2">
        <v>0</v>
      </c>
      <c r="AD518" s="2">
        <v>0</v>
      </c>
      <c r="AE518" s="2">
        <v>0</v>
      </c>
      <c r="AF518" s="2">
        <v>0</v>
      </c>
      <c r="AG518" s="2">
        <v>0</v>
      </c>
      <c r="AH518" t="s">
        <v>71</v>
      </c>
      <c r="AI518">
        <v>9</v>
      </c>
    </row>
    <row r="519" spans="1:35" x14ac:dyDescent="0.25">
      <c r="A519" t="s">
        <v>2660</v>
      </c>
      <c r="B519" t="s">
        <v>1999</v>
      </c>
      <c r="C519" t="s">
        <v>2295</v>
      </c>
      <c r="D519" t="s">
        <v>2605</v>
      </c>
      <c r="E519" s="2">
        <v>86.456521739130437</v>
      </c>
      <c r="F519" s="2">
        <v>44.504891304347829</v>
      </c>
      <c r="G519" s="2">
        <v>0.375</v>
      </c>
      <c r="H519" s="2">
        <v>0.42391304347826086</v>
      </c>
      <c r="I519" s="2">
        <v>5.5652173913043477</v>
      </c>
      <c r="J519" s="2">
        <v>0</v>
      </c>
      <c r="K519" s="2">
        <v>0</v>
      </c>
      <c r="L519" s="2">
        <v>1.2163043478260871</v>
      </c>
      <c r="M519" s="2">
        <v>5.4782608695652177</v>
      </c>
      <c r="N519" s="2">
        <v>3.6749999999999998</v>
      </c>
      <c r="O519" s="2">
        <v>0.10587125974352526</v>
      </c>
      <c r="P519" s="2">
        <v>0</v>
      </c>
      <c r="Q519" s="2">
        <v>4.9268478260869548</v>
      </c>
      <c r="R519" s="2">
        <v>5.6986421926074907E-2</v>
      </c>
      <c r="S519" s="2">
        <v>3.9096739130434783</v>
      </c>
      <c r="T519" s="2">
        <v>1.7814130434782611</v>
      </c>
      <c r="U519" s="2">
        <v>0</v>
      </c>
      <c r="V519" s="2">
        <v>6.5825999497108378E-2</v>
      </c>
      <c r="W519" s="2">
        <v>6.1249999999999991</v>
      </c>
      <c r="X519" s="2">
        <v>4.3560869565217368</v>
      </c>
      <c r="Y519" s="2">
        <v>0</v>
      </c>
      <c r="Z519" s="2">
        <v>0.12122957002765899</v>
      </c>
      <c r="AA519" s="2">
        <v>0</v>
      </c>
      <c r="AB519" s="2">
        <v>4.7134782608695653</v>
      </c>
      <c r="AC519" s="2">
        <v>0</v>
      </c>
      <c r="AD519" s="2">
        <v>0</v>
      </c>
      <c r="AE519" s="2">
        <v>0</v>
      </c>
      <c r="AF519" s="2">
        <v>0</v>
      </c>
      <c r="AG519" s="2">
        <v>0</v>
      </c>
      <c r="AH519" t="s">
        <v>861</v>
      </c>
      <c r="AI519">
        <v>9</v>
      </c>
    </row>
    <row r="520" spans="1:35" x14ac:dyDescent="0.25">
      <c r="A520" t="s">
        <v>2660</v>
      </c>
      <c r="B520" t="s">
        <v>1595</v>
      </c>
      <c r="C520" t="s">
        <v>2271</v>
      </c>
      <c r="D520" t="s">
        <v>2610</v>
      </c>
      <c r="E520" s="2">
        <v>51.543478260869563</v>
      </c>
      <c r="F520" s="2">
        <v>33.486630434782604</v>
      </c>
      <c r="G520" s="2">
        <v>0.4891304347826087</v>
      </c>
      <c r="H520" s="2">
        <v>0.25543478260869568</v>
      </c>
      <c r="I520" s="2">
        <v>0.57065217391304346</v>
      </c>
      <c r="J520" s="2">
        <v>0</v>
      </c>
      <c r="K520" s="2">
        <v>0</v>
      </c>
      <c r="L520" s="2">
        <v>5.0844565217391304</v>
      </c>
      <c r="M520" s="2">
        <v>0.20510869565217388</v>
      </c>
      <c r="N520" s="2">
        <v>0</v>
      </c>
      <c r="O520" s="2">
        <v>3.9793336145086461E-3</v>
      </c>
      <c r="P520" s="2">
        <v>4.428260869565217</v>
      </c>
      <c r="Q520" s="2">
        <v>8.6860869565217396</v>
      </c>
      <c r="R520" s="2">
        <v>0.25443272880641077</v>
      </c>
      <c r="S520" s="2">
        <v>6.6621739130434774</v>
      </c>
      <c r="T520" s="2">
        <v>8.592065217391303</v>
      </c>
      <c r="U520" s="2">
        <v>0</v>
      </c>
      <c r="V520" s="2">
        <v>0.2959489666807254</v>
      </c>
      <c r="W520" s="2">
        <v>9.1721739130434781</v>
      </c>
      <c r="X520" s="2">
        <v>11.544021739130434</v>
      </c>
      <c r="Y520" s="2">
        <v>0</v>
      </c>
      <c r="Z520" s="2">
        <v>0.40191691269506535</v>
      </c>
      <c r="AA520" s="2">
        <v>0</v>
      </c>
      <c r="AB520" s="2">
        <v>0</v>
      </c>
      <c r="AC520" s="2">
        <v>0</v>
      </c>
      <c r="AD520" s="2">
        <v>0</v>
      </c>
      <c r="AE520" s="2">
        <v>0</v>
      </c>
      <c r="AF520" s="2">
        <v>0</v>
      </c>
      <c r="AG520" s="2">
        <v>0</v>
      </c>
      <c r="AH520" t="s">
        <v>461</v>
      </c>
      <c r="AI520">
        <v>9</v>
      </c>
    </row>
    <row r="521" spans="1:35" x14ac:dyDescent="0.25">
      <c r="A521" t="s">
        <v>2660</v>
      </c>
      <c r="B521" t="s">
        <v>1907</v>
      </c>
      <c r="C521" t="s">
        <v>2548</v>
      </c>
      <c r="D521" t="s">
        <v>2605</v>
      </c>
      <c r="E521" s="2">
        <v>90.184782608695656</v>
      </c>
      <c r="F521" s="2">
        <v>66.250217391304346</v>
      </c>
      <c r="G521" s="2">
        <v>0.30978260869565216</v>
      </c>
      <c r="H521" s="2">
        <v>0.4483695652173913</v>
      </c>
      <c r="I521" s="2">
        <v>4.5403260869565223</v>
      </c>
      <c r="J521" s="2">
        <v>0</v>
      </c>
      <c r="K521" s="2">
        <v>0</v>
      </c>
      <c r="L521" s="2">
        <v>2.5447826086956526</v>
      </c>
      <c r="M521" s="2">
        <v>4.512065217391303</v>
      </c>
      <c r="N521" s="2">
        <v>4.0789130434782619</v>
      </c>
      <c r="O521" s="2">
        <v>9.5259732433409669E-2</v>
      </c>
      <c r="P521" s="2">
        <v>5.456739130434781</v>
      </c>
      <c r="Q521" s="2">
        <v>12.327717391304354</v>
      </c>
      <c r="R521" s="2">
        <v>0.19720019284078585</v>
      </c>
      <c r="S521" s="2">
        <v>8.3284782608695647</v>
      </c>
      <c r="T521" s="2">
        <v>7.818586956521739</v>
      </c>
      <c r="U521" s="2">
        <v>0</v>
      </c>
      <c r="V521" s="2">
        <v>0.17904423285524887</v>
      </c>
      <c r="W521" s="2">
        <v>7.2105434782608713</v>
      </c>
      <c r="X521" s="2">
        <v>9.0276086956521748</v>
      </c>
      <c r="Y521" s="2">
        <v>0</v>
      </c>
      <c r="Z521" s="2">
        <v>0.18005423647101365</v>
      </c>
      <c r="AA521" s="2">
        <v>0</v>
      </c>
      <c r="AB521" s="2">
        <v>0</v>
      </c>
      <c r="AC521" s="2">
        <v>0</v>
      </c>
      <c r="AD521" s="2">
        <v>0</v>
      </c>
      <c r="AE521" s="2">
        <v>0</v>
      </c>
      <c r="AF521" s="2">
        <v>0</v>
      </c>
      <c r="AG521" s="2">
        <v>0.13043478260869565</v>
      </c>
      <c r="AH521" t="s">
        <v>767</v>
      </c>
      <c r="AI521">
        <v>9</v>
      </c>
    </row>
    <row r="522" spans="1:35" x14ac:dyDescent="0.25">
      <c r="A522" t="s">
        <v>2660</v>
      </c>
      <c r="B522" t="s">
        <v>1737</v>
      </c>
      <c r="C522" t="s">
        <v>2286</v>
      </c>
      <c r="D522" t="s">
        <v>2603</v>
      </c>
      <c r="E522" s="2">
        <v>112.34782608695652</v>
      </c>
      <c r="F522" s="2">
        <v>5.5654347826086958</v>
      </c>
      <c r="G522" s="2">
        <v>4.3478260869565216E-2</v>
      </c>
      <c r="H522" s="2">
        <v>0.47826086956521741</v>
      </c>
      <c r="I522" s="2">
        <v>6.7828260869565211</v>
      </c>
      <c r="J522" s="2">
        <v>0</v>
      </c>
      <c r="K522" s="2">
        <v>0</v>
      </c>
      <c r="L522" s="2">
        <v>0.76630434782608692</v>
      </c>
      <c r="M522" s="2">
        <v>5.1110869565217385</v>
      </c>
      <c r="N522" s="2">
        <v>5.0330434782608702</v>
      </c>
      <c r="O522" s="2">
        <v>9.0292182662538703E-2</v>
      </c>
      <c r="P522" s="2">
        <v>5.5654347826086958</v>
      </c>
      <c r="Q522" s="2">
        <v>38.040978260869558</v>
      </c>
      <c r="R522" s="2">
        <v>0.38813757739938076</v>
      </c>
      <c r="S522" s="2">
        <v>5.4918478260869561</v>
      </c>
      <c r="T522" s="2">
        <v>12.040760869565217</v>
      </c>
      <c r="U522" s="2">
        <v>0</v>
      </c>
      <c r="V522" s="2">
        <v>0.15605650154798761</v>
      </c>
      <c r="W522" s="2">
        <v>5.4619565217391308</v>
      </c>
      <c r="X522" s="2">
        <v>14.744565217391305</v>
      </c>
      <c r="Y522" s="2">
        <v>0</v>
      </c>
      <c r="Z522" s="2">
        <v>0.17985681114551086</v>
      </c>
      <c r="AA522" s="2">
        <v>2.8026086956521743</v>
      </c>
      <c r="AB522" s="2">
        <v>0</v>
      </c>
      <c r="AC522" s="2">
        <v>0</v>
      </c>
      <c r="AD522" s="2">
        <v>0</v>
      </c>
      <c r="AE522" s="2">
        <v>0</v>
      </c>
      <c r="AF522" s="2">
        <v>0</v>
      </c>
      <c r="AG522" s="2">
        <v>0.79836956521739133</v>
      </c>
      <c r="AH522" t="s">
        <v>603</v>
      </c>
      <c r="AI522">
        <v>9</v>
      </c>
    </row>
    <row r="523" spans="1:35" x14ac:dyDescent="0.25">
      <c r="A523" t="s">
        <v>2660</v>
      </c>
      <c r="B523" t="s">
        <v>1969</v>
      </c>
      <c r="C523" t="s">
        <v>2367</v>
      </c>
      <c r="D523" t="s">
        <v>2623</v>
      </c>
      <c r="E523" s="2">
        <v>46.043478260869563</v>
      </c>
      <c r="F523" s="2">
        <v>8.2608695652173907</v>
      </c>
      <c r="G523" s="2">
        <v>0.21467391304347827</v>
      </c>
      <c r="H523" s="2">
        <v>0</v>
      </c>
      <c r="I523" s="2">
        <v>1.1538043478260869</v>
      </c>
      <c r="J523" s="2">
        <v>0</v>
      </c>
      <c r="K523" s="2">
        <v>0</v>
      </c>
      <c r="L523" s="2">
        <v>0.78152173913043466</v>
      </c>
      <c r="M523" s="2">
        <v>0</v>
      </c>
      <c r="N523" s="2">
        <v>7.031521739130433</v>
      </c>
      <c r="O523" s="2">
        <v>0.15271482530689326</v>
      </c>
      <c r="P523" s="2">
        <v>0</v>
      </c>
      <c r="Q523" s="2">
        <v>23.838043478260882</v>
      </c>
      <c r="R523" s="2">
        <v>0.51772898961284264</v>
      </c>
      <c r="S523" s="2">
        <v>2.7290217391304346</v>
      </c>
      <c r="T523" s="2">
        <v>0</v>
      </c>
      <c r="U523" s="2">
        <v>0</v>
      </c>
      <c r="V523" s="2">
        <v>5.9270538243626061E-2</v>
      </c>
      <c r="W523" s="2">
        <v>3.8693478260869569</v>
      </c>
      <c r="X523" s="2">
        <v>0.14695652173913046</v>
      </c>
      <c r="Y523" s="2">
        <v>0</v>
      </c>
      <c r="Z523" s="2">
        <v>8.7228517469310693E-2</v>
      </c>
      <c r="AA523" s="2">
        <v>0</v>
      </c>
      <c r="AB523" s="2">
        <v>0</v>
      </c>
      <c r="AC523" s="2">
        <v>0</v>
      </c>
      <c r="AD523" s="2">
        <v>0</v>
      </c>
      <c r="AE523" s="2">
        <v>0</v>
      </c>
      <c r="AF523" s="2">
        <v>0</v>
      </c>
      <c r="AG523" s="2">
        <v>0</v>
      </c>
      <c r="AH523" t="s">
        <v>829</v>
      </c>
      <c r="AI523">
        <v>9</v>
      </c>
    </row>
    <row r="524" spans="1:35" x14ac:dyDescent="0.25">
      <c r="A524" t="s">
        <v>2660</v>
      </c>
      <c r="B524" t="s">
        <v>1949</v>
      </c>
      <c r="C524" t="s">
        <v>2511</v>
      </c>
      <c r="D524" t="s">
        <v>2630</v>
      </c>
      <c r="E524" s="2">
        <v>76.391304347826093</v>
      </c>
      <c r="F524" s="2">
        <v>5.7391304347826084</v>
      </c>
      <c r="G524" s="2">
        <v>0</v>
      </c>
      <c r="H524" s="2">
        <v>0</v>
      </c>
      <c r="I524" s="2">
        <v>0</v>
      </c>
      <c r="J524" s="2">
        <v>0</v>
      </c>
      <c r="K524" s="2">
        <v>0</v>
      </c>
      <c r="L524" s="2">
        <v>4.5422826086956523</v>
      </c>
      <c r="M524" s="2">
        <v>4.9854347826086949</v>
      </c>
      <c r="N524" s="2">
        <v>5.1013043478260878</v>
      </c>
      <c r="O524" s="2">
        <v>0.13204040978941375</v>
      </c>
      <c r="P524" s="2">
        <v>5.481739130434784</v>
      </c>
      <c r="Q524" s="2">
        <v>5.9195652173913036</v>
      </c>
      <c r="R524" s="2">
        <v>0.14924871940808196</v>
      </c>
      <c r="S524" s="2">
        <v>5.5136956521739116</v>
      </c>
      <c r="T524" s="2">
        <v>7.1281521739130422</v>
      </c>
      <c r="U524" s="2">
        <v>0</v>
      </c>
      <c r="V524" s="2">
        <v>0.16548804780876489</v>
      </c>
      <c r="W524" s="2">
        <v>4.4273913043478244</v>
      </c>
      <c r="X524" s="2">
        <v>9.7942391304347804</v>
      </c>
      <c r="Y524" s="2">
        <v>0</v>
      </c>
      <c r="Z524" s="2">
        <v>0.18616818440523611</v>
      </c>
      <c r="AA524" s="2">
        <v>0</v>
      </c>
      <c r="AB524" s="2">
        <v>0</v>
      </c>
      <c r="AC524" s="2">
        <v>0</v>
      </c>
      <c r="AD524" s="2">
        <v>0</v>
      </c>
      <c r="AE524" s="2">
        <v>0</v>
      </c>
      <c r="AF524" s="2">
        <v>0</v>
      </c>
      <c r="AG524" s="2">
        <v>0</v>
      </c>
      <c r="AH524" t="s">
        <v>809</v>
      </c>
      <c r="AI524">
        <v>9</v>
      </c>
    </row>
    <row r="525" spans="1:35" x14ac:dyDescent="0.25">
      <c r="A525" t="s">
        <v>2660</v>
      </c>
      <c r="B525" t="s">
        <v>1879</v>
      </c>
      <c r="C525" t="s">
        <v>2287</v>
      </c>
      <c r="D525" t="s">
        <v>2609</v>
      </c>
      <c r="E525" s="2">
        <v>54.478260869565219</v>
      </c>
      <c r="F525" s="2">
        <v>31.136521739130441</v>
      </c>
      <c r="G525" s="2">
        <v>0</v>
      </c>
      <c r="H525" s="2">
        <v>0</v>
      </c>
      <c r="I525" s="2">
        <v>12.917173913043472</v>
      </c>
      <c r="J525" s="2">
        <v>0</v>
      </c>
      <c r="K525" s="2">
        <v>0</v>
      </c>
      <c r="L525" s="2">
        <v>10.361956521739129</v>
      </c>
      <c r="M525" s="2">
        <v>0</v>
      </c>
      <c r="N525" s="2">
        <v>10.609891304347824</v>
      </c>
      <c r="O525" s="2">
        <v>0.19475458898643253</v>
      </c>
      <c r="P525" s="2">
        <v>0</v>
      </c>
      <c r="Q525" s="2">
        <v>0</v>
      </c>
      <c r="R525" s="2">
        <v>0</v>
      </c>
      <c r="S525" s="2">
        <v>0</v>
      </c>
      <c r="T525" s="2">
        <v>0</v>
      </c>
      <c r="U525" s="2">
        <v>0</v>
      </c>
      <c r="V525" s="2">
        <v>0</v>
      </c>
      <c r="W525" s="2">
        <v>8.3967391304347831</v>
      </c>
      <c r="X525" s="2">
        <v>5.2414130434782598</v>
      </c>
      <c r="Y525" s="2">
        <v>5.6636956521739146</v>
      </c>
      <c r="Z525" s="2">
        <v>0.35430367118914602</v>
      </c>
      <c r="AA525" s="2">
        <v>0</v>
      </c>
      <c r="AB525" s="2">
        <v>0</v>
      </c>
      <c r="AC525" s="2">
        <v>0</v>
      </c>
      <c r="AD525" s="2">
        <v>0</v>
      </c>
      <c r="AE525" s="2">
        <v>0</v>
      </c>
      <c r="AF525" s="2">
        <v>0</v>
      </c>
      <c r="AG525" s="2">
        <v>0</v>
      </c>
      <c r="AH525" t="s">
        <v>738</v>
      </c>
      <c r="AI525">
        <v>9</v>
      </c>
    </row>
    <row r="526" spans="1:35" x14ac:dyDescent="0.25">
      <c r="A526" t="s">
        <v>2660</v>
      </c>
      <c r="B526" t="s">
        <v>1179</v>
      </c>
      <c r="C526" t="s">
        <v>2309</v>
      </c>
      <c r="D526" t="s">
        <v>2618</v>
      </c>
      <c r="E526" s="2">
        <v>34.413043478260867</v>
      </c>
      <c r="F526" s="2">
        <v>54.463369565217384</v>
      </c>
      <c r="G526" s="2">
        <v>0</v>
      </c>
      <c r="H526" s="2">
        <v>0</v>
      </c>
      <c r="I526" s="2">
        <v>16.834456521739128</v>
      </c>
      <c r="J526" s="2">
        <v>0</v>
      </c>
      <c r="K526" s="2">
        <v>0</v>
      </c>
      <c r="L526" s="2">
        <v>3.2038043478260865</v>
      </c>
      <c r="M526" s="2">
        <v>0</v>
      </c>
      <c r="N526" s="2">
        <v>0</v>
      </c>
      <c r="O526" s="2">
        <v>0</v>
      </c>
      <c r="P526" s="2">
        <v>0</v>
      </c>
      <c r="Q526" s="2">
        <v>0</v>
      </c>
      <c r="R526" s="2">
        <v>0</v>
      </c>
      <c r="S526" s="2">
        <v>0</v>
      </c>
      <c r="T526" s="2">
        <v>0</v>
      </c>
      <c r="U526" s="2">
        <v>0</v>
      </c>
      <c r="V526" s="2">
        <v>0</v>
      </c>
      <c r="W526" s="2">
        <v>10.966630434782608</v>
      </c>
      <c r="X526" s="2">
        <v>1.2768478260869565</v>
      </c>
      <c r="Y526" s="2">
        <v>4.4281521739130421</v>
      </c>
      <c r="Z526" s="2">
        <v>0.48445672773215409</v>
      </c>
      <c r="AA526" s="2">
        <v>0</v>
      </c>
      <c r="AB526" s="2">
        <v>0</v>
      </c>
      <c r="AC526" s="2">
        <v>0</v>
      </c>
      <c r="AD526" s="2">
        <v>0</v>
      </c>
      <c r="AE526" s="2">
        <v>0</v>
      </c>
      <c r="AF526" s="2">
        <v>0</v>
      </c>
      <c r="AG526" s="2">
        <v>0</v>
      </c>
      <c r="AH526" t="s">
        <v>42</v>
      </c>
      <c r="AI526">
        <v>9</v>
      </c>
    </row>
    <row r="527" spans="1:35" x14ac:dyDescent="0.25">
      <c r="A527" t="s">
        <v>2660</v>
      </c>
      <c r="B527" t="s">
        <v>1261</v>
      </c>
      <c r="C527" t="s">
        <v>2327</v>
      </c>
      <c r="D527" t="s">
        <v>2602</v>
      </c>
      <c r="E527" s="2">
        <v>74.543478260869563</v>
      </c>
      <c r="F527" s="2">
        <v>5.3043478260869561</v>
      </c>
      <c r="G527" s="2">
        <v>0.2608695652173913</v>
      </c>
      <c r="H527" s="2">
        <v>0.77423913043478265</v>
      </c>
      <c r="I527" s="2">
        <v>1.375</v>
      </c>
      <c r="J527" s="2">
        <v>0</v>
      </c>
      <c r="K527" s="2">
        <v>0</v>
      </c>
      <c r="L527" s="2">
        <v>0.43293478260869572</v>
      </c>
      <c r="M527" s="2">
        <v>4.9315217391304351</v>
      </c>
      <c r="N527" s="2">
        <v>0</v>
      </c>
      <c r="O527" s="2">
        <v>6.6156313794109078E-2</v>
      </c>
      <c r="P527" s="2">
        <v>3.2236956521739129</v>
      </c>
      <c r="Q527" s="2">
        <v>11.574782608695653</v>
      </c>
      <c r="R527" s="2">
        <v>0.19852143482064744</v>
      </c>
      <c r="S527" s="2">
        <v>10.640434782608695</v>
      </c>
      <c r="T527" s="2">
        <v>0.72978260869565215</v>
      </c>
      <c r="U527" s="2">
        <v>5.565217391304348E-2</v>
      </c>
      <c r="V527" s="2">
        <v>0.15327792359288422</v>
      </c>
      <c r="W527" s="2">
        <v>8.6128260869565239</v>
      </c>
      <c r="X527" s="2">
        <v>2.5449999999999999</v>
      </c>
      <c r="Y527" s="2">
        <v>0.37086956521739128</v>
      </c>
      <c r="Z527" s="2">
        <v>0.15465733449985422</v>
      </c>
      <c r="AA527" s="2">
        <v>0</v>
      </c>
      <c r="AB527" s="2">
        <v>0</v>
      </c>
      <c r="AC527" s="2">
        <v>0</v>
      </c>
      <c r="AD527" s="2">
        <v>46.482826086956521</v>
      </c>
      <c r="AE527" s="2">
        <v>0</v>
      </c>
      <c r="AF527" s="2">
        <v>0</v>
      </c>
      <c r="AG527" s="2">
        <v>0.65217391304347827</v>
      </c>
      <c r="AH527" t="s">
        <v>124</v>
      </c>
      <c r="AI527">
        <v>9</v>
      </c>
    </row>
    <row r="528" spans="1:35" x14ac:dyDescent="0.25">
      <c r="A528" t="s">
        <v>2660</v>
      </c>
      <c r="B528" t="s">
        <v>2094</v>
      </c>
      <c r="C528" t="s">
        <v>2523</v>
      </c>
      <c r="D528" t="s">
        <v>2631</v>
      </c>
      <c r="E528" s="2">
        <v>85.619565217391298</v>
      </c>
      <c r="F528" s="2">
        <v>5.5652173913043477</v>
      </c>
      <c r="G528" s="2">
        <v>0</v>
      </c>
      <c r="H528" s="2">
        <v>0</v>
      </c>
      <c r="I528" s="2">
        <v>0</v>
      </c>
      <c r="J528" s="2">
        <v>0</v>
      </c>
      <c r="K528" s="2">
        <v>0</v>
      </c>
      <c r="L528" s="2">
        <v>2.2543478260869558</v>
      </c>
      <c r="M528" s="2">
        <v>4.7667391304347806</v>
      </c>
      <c r="N528" s="2">
        <v>0</v>
      </c>
      <c r="O528" s="2">
        <v>5.5673479751174287E-2</v>
      </c>
      <c r="P528" s="2">
        <v>5.5783695652173915</v>
      </c>
      <c r="Q528" s="2">
        <v>4.932282608695651</v>
      </c>
      <c r="R528" s="2">
        <v>0.12275993398501968</v>
      </c>
      <c r="S528" s="2">
        <v>0</v>
      </c>
      <c r="T528" s="2">
        <v>10.324456521739132</v>
      </c>
      <c r="U528" s="2">
        <v>2.2363043478260871</v>
      </c>
      <c r="V528" s="2">
        <v>0.14670432905928654</v>
      </c>
      <c r="W528" s="2">
        <v>5.2508695652173909</v>
      </c>
      <c r="X528" s="2">
        <v>9.6297826086956508</v>
      </c>
      <c r="Y528" s="2">
        <v>0</v>
      </c>
      <c r="Z528" s="2">
        <v>0.17379966992509838</v>
      </c>
      <c r="AA528" s="2">
        <v>0</v>
      </c>
      <c r="AB528" s="2">
        <v>0</v>
      </c>
      <c r="AC528" s="2">
        <v>0</v>
      </c>
      <c r="AD528" s="2">
        <v>0</v>
      </c>
      <c r="AE528" s="2">
        <v>0</v>
      </c>
      <c r="AF528" s="2">
        <v>0</v>
      </c>
      <c r="AG528" s="2">
        <v>0</v>
      </c>
      <c r="AH528" t="s">
        <v>958</v>
      </c>
      <c r="AI528">
        <v>9</v>
      </c>
    </row>
    <row r="529" spans="1:35" x14ac:dyDescent="0.25">
      <c r="A529" t="s">
        <v>2660</v>
      </c>
      <c r="B529" t="s">
        <v>1849</v>
      </c>
      <c r="C529" t="s">
        <v>2412</v>
      </c>
      <c r="D529" t="s">
        <v>2631</v>
      </c>
      <c r="E529" s="2">
        <v>74.956521739130437</v>
      </c>
      <c r="F529" s="2">
        <v>5.7391304347826084</v>
      </c>
      <c r="G529" s="2">
        <v>0</v>
      </c>
      <c r="H529" s="2">
        <v>0</v>
      </c>
      <c r="I529" s="2">
        <v>0</v>
      </c>
      <c r="J529" s="2">
        <v>0</v>
      </c>
      <c r="K529" s="2">
        <v>0</v>
      </c>
      <c r="L529" s="2">
        <v>4.2271739130434796</v>
      </c>
      <c r="M529" s="2">
        <v>5.0829347826086959</v>
      </c>
      <c r="N529" s="2">
        <v>4.1173913043478256</v>
      </c>
      <c r="O529" s="2">
        <v>0.12274216937354988</v>
      </c>
      <c r="P529" s="2">
        <v>4.0278260869565212</v>
      </c>
      <c r="Q529" s="2">
        <v>4.843586956521742</v>
      </c>
      <c r="R529" s="2">
        <v>0.11835411832946638</v>
      </c>
      <c r="S529" s="2">
        <v>5.8466304347826101</v>
      </c>
      <c r="T529" s="2">
        <v>6.3553260869565245</v>
      </c>
      <c r="U529" s="2">
        <v>0</v>
      </c>
      <c r="V529" s="2">
        <v>0.16278712296983763</v>
      </c>
      <c r="W529" s="2">
        <v>5.3379347826086949</v>
      </c>
      <c r="X529" s="2">
        <v>9.7889130434782636</v>
      </c>
      <c r="Y529" s="2">
        <v>0</v>
      </c>
      <c r="Z529" s="2">
        <v>0.20180829466357311</v>
      </c>
      <c r="AA529" s="2">
        <v>0</v>
      </c>
      <c r="AB529" s="2">
        <v>0</v>
      </c>
      <c r="AC529" s="2">
        <v>0</v>
      </c>
      <c r="AD529" s="2">
        <v>0</v>
      </c>
      <c r="AE529" s="2">
        <v>0</v>
      </c>
      <c r="AF529" s="2">
        <v>0</v>
      </c>
      <c r="AG529" s="2">
        <v>0</v>
      </c>
      <c r="AH529" t="s">
        <v>707</v>
      </c>
      <c r="AI529">
        <v>9</v>
      </c>
    </row>
    <row r="530" spans="1:35" x14ac:dyDescent="0.25">
      <c r="A530" t="s">
        <v>2660</v>
      </c>
      <c r="B530" t="s">
        <v>1765</v>
      </c>
      <c r="C530" t="s">
        <v>2296</v>
      </c>
      <c r="D530" t="s">
        <v>2603</v>
      </c>
      <c r="E530" s="2">
        <v>18.434782608695652</v>
      </c>
      <c r="F530" s="2">
        <v>5.7391304347826084</v>
      </c>
      <c r="G530" s="2">
        <v>3.2608695652173912E-2</v>
      </c>
      <c r="H530" s="2">
        <v>0</v>
      </c>
      <c r="I530" s="2">
        <v>0.19999999999999998</v>
      </c>
      <c r="J530" s="2">
        <v>0</v>
      </c>
      <c r="K530" s="2">
        <v>0</v>
      </c>
      <c r="L530" s="2">
        <v>0</v>
      </c>
      <c r="M530" s="2">
        <v>0</v>
      </c>
      <c r="N530" s="2">
        <v>0</v>
      </c>
      <c r="O530" s="2">
        <v>0</v>
      </c>
      <c r="P530" s="2">
        <v>0</v>
      </c>
      <c r="Q530" s="2">
        <v>0</v>
      </c>
      <c r="R530" s="2">
        <v>0</v>
      </c>
      <c r="S530" s="2">
        <v>0</v>
      </c>
      <c r="T530" s="2">
        <v>0</v>
      </c>
      <c r="U530" s="2">
        <v>0</v>
      </c>
      <c r="V530" s="2">
        <v>0</v>
      </c>
      <c r="W530" s="2">
        <v>0</v>
      </c>
      <c r="X530" s="2">
        <v>0</v>
      </c>
      <c r="Y530" s="2">
        <v>1.7728260869565218</v>
      </c>
      <c r="Z530" s="2">
        <v>9.6167452830188682E-2</v>
      </c>
      <c r="AA530" s="2">
        <v>0</v>
      </c>
      <c r="AB530" s="2">
        <v>0</v>
      </c>
      <c r="AC530" s="2">
        <v>0</v>
      </c>
      <c r="AD530" s="2">
        <v>0</v>
      </c>
      <c r="AE530" s="2">
        <v>0</v>
      </c>
      <c r="AF530" s="2">
        <v>0</v>
      </c>
      <c r="AG530" s="2">
        <v>0</v>
      </c>
      <c r="AH530" t="s">
        <v>632</v>
      </c>
      <c r="AI530">
        <v>9</v>
      </c>
    </row>
    <row r="531" spans="1:35" x14ac:dyDescent="0.25">
      <c r="A531" t="s">
        <v>2660</v>
      </c>
      <c r="B531" t="s">
        <v>1562</v>
      </c>
      <c r="C531" t="s">
        <v>2293</v>
      </c>
      <c r="D531" t="s">
        <v>2603</v>
      </c>
      <c r="E531" s="2">
        <v>77.652173913043484</v>
      </c>
      <c r="F531" s="2">
        <v>5.6521739130434785</v>
      </c>
      <c r="G531" s="2">
        <v>2.1739130434782608E-2</v>
      </c>
      <c r="H531" s="2">
        <v>0.14130434782608695</v>
      </c>
      <c r="I531" s="2">
        <v>0.56521739130434778</v>
      </c>
      <c r="J531" s="2">
        <v>0</v>
      </c>
      <c r="K531" s="2">
        <v>0</v>
      </c>
      <c r="L531" s="2">
        <v>4.5081521739130439</v>
      </c>
      <c r="M531" s="2">
        <v>5.1981521739130461</v>
      </c>
      <c r="N531" s="2">
        <v>0.83608695652173914</v>
      </c>
      <c r="O531" s="2">
        <v>7.7708566629339337E-2</v>
      </c>
      <c r="P531" s="2">
        <v>7.9673913043478262E-2</v>
      </c>
      <c r="Q531" s="2">
        <v>11.869891304347822</v>
      </c>
      <c r="R531" s="2">
        <v>0.15388577827547587</v>
      </c>
      <c r="S531" s="2">
        <v>5.6494565217391308</v>
      </c>
      <c r="T531" s="2">
        <v>8.0244565217391308</v>
      </c>
      <c r="U531" s="2">
        <v>0</v>
      </c>
      <c r="V531" s="2">
        <v>0.17609182530795073</v>
      </c>
      <c r="W531" s="2">
        <v>5.4130434782608692</v>
      </c>
      <c r="X531" s="2">
        <v>7.4048913043478262</v>
      </c>
      <c r="Y531" s="2">
        <v>0</v>
      </c>
      <c r="Z531" s="2">
        <v>0.16506858902575586</v>
      </c>
      <c r="AA531" s="2">
        <v>0</v>
      </c>
      <c r="AB531" s="2">
        <v>0</v>
      </c>
      <c r="AC531" s="2">
        <v>0</v>
      </c>
      <c r="AD531" s="2">
        <v>0</v>
      </c>
      <c r="AE531" s="2">
        <v>0</v>
      </c>
      <c r="AF531" s="2">
        <v>0</v>
      </c>
      <c r="AG531" s="2">
        <v>0</v>
      </c>
      <c r="AH531" t="s">
        <v>428</v>
      </c>
      <c r="AI531">
        <v>9</v>
      </c>
    </row>
    <row r="532" spans="1:35" x14ac:dyDescent="0.25">
      <c r="A532" t="s">
        <v>2660</v>
      </c>
      <c r="B532" t="s">
        <v>1255</v>
      </c>
      <c r="C532" t="s">
        <v>2345</v>
      </c>
      <c r="D532" t="s">
        <v>2609</v>
      </c>
      <c r="E532" s="2">
        <v>76.173913043478265</v>
      </c>
      <c r="F532" s="2">
        <v>0</v>
      </c>
      <c r="G532" s="2">
        <v>0.3641304347826087</v>
      </c>
      <c r="H532" s="2">
        <v>0.61141304347826086</v>
      </c>
      <c r="I532" s="2">
        <v>6.9298913043478256</v>
      </c>
      <c r="J532" s="2">
        <v>0</v>
      </c>
      <c r="K532" s="2">
        <v>0</v>
      </c>
      <c r="L532" s="2">
        <v>4.1603260869565224</v>
      </c>
      <c r="M532" s="2">
        <v>4.9565217391304346</v>
      </c>
      <c r="N532" s="2">
        <v>4.753152173913044</v>
      </c>
      <c r="O532" s="2">
        <v>0.12746718036529678</v>
      </c>
      <c r="P532" s="2">
        <v>5.4959782608695633</v>
      </c>
      <c r="Q532" s="2">
        <v>5.4414130434782599</v>
      </c>
      <c r="R532" s="2">
        <v>0.14358447488584469</v>
      </c>
      <c r="S532" s="2">
        <v>2.4119565217391301</v>
      </c>
      <c r="T532" s="2">
        <v>9.5029347826086887</v>
      </c>
      <c r="U532" s="2">
        <v>0</v>
      </c>
      <c r="V532" s="2">
        <v>0.15641695205479442</v>
      </c>
      <c r="W532" s="2">
        <v>10.061739130434784</v>
      </c>
      <c r="X532" s="2">
        <v>10.822717391304344</v>
      </c>
      <c r="Y532" s="2">
        <v>0</v>
      </c>
      <c r="Z532" s="2">
        <v>0.27416809360730587</v>
      </c>
      <c r="AA532" s="2">
        <v>0</v>
      </c>
      <c r="AB532" s="2">
        <v>0</v>
      </c>
      <c r="AC532" s="2">
        <v>0</v>
      </c>
      <c r="AD532" s="2">
        <v>0</v>
      </c>
      <c r="AE532" s="2">
        <v>0</v>
      </c>
      <c r="AF532" s="2">
        <v>0</v>
      </c>
      <c r="AG532" s="2">
        <v>0</v>
      </c>
      <c r="AH532" t="s">
        <v>118</v>
      </c>
      <c r="AI532">
        <v>9</v>
      </c>
    </row>
    <row r="533" spans="1:35" x14ac:dyDescent="0.25">
      <c r="A533" t="s">
        <v>2660</v>
      </c>
      <c r="B533" t="s">
        <v>1806</v>
      </c>
      <c r="C533" t="s">
        <v>2345</v>
      </c>
      <c r="D533" t="s">
        <v>2609</v>
      </c>
      <c r="E533" s="2">
        <v>62.967391304347828</v>
      </c>
      <c r="F533" s="2">
        <v>4.6086956521739131</v>
      </c>
      <c r="G533" s="2">
        <v>0</v>
      </c>
      <c r="H533" s="2">
        <v>0.32608695652173914</v>
      </c>
      <c r="I533" s="2">
        <v>0.40760869565217389</v>
      </c>
      <c r="J533" s="2">
        <v>0</v>
      </c>
      <c r="K533" s="2">
        <v>0</v>
      </c>
      <c r="L533" s="2">
        <v>1.5248913043478263</v>
      </c>
      <c r="M533" s="2">
        <v>4.0869565217391308</v>
      </c>
      <c r="N533" s="2">
        <v>0</v>
      </c>
      <c r="O533" s="2">
        <v>6.4905920939064388E-2</v>
      </c>
      <c r="P533" s="2">
        <v>4.6897826086956522</v>
      </c>
      <c r="Q533" s="2">
        <v>0</v>
      </c>
      <c r="R533" s="2">
        <v>7.4479544277576387E-2</v>
      </c>
      <c r="S533" s="2">
        <v>11.761086956521739</v>
      </c>
      <c r="T533" s="2">
        <v>8.4473913043478266</v>
      </c>
      <c r="U533" s="2">
        <v>0</v>
      </c>
      <c r="V533" s="2">
        <v>0.32093561194545139</v>
      </c>
      <c r="W533" s="2">
        <v>5.7344565217391299</v>
      </c>
      <c r="X533" s="2">
        <v>10.389891304347822</v>
      </c>
      <c r="Y533" s="2">
        <v>0</v>
      </c>
      <c r="Z533" s="2">
        <v>0.25607457276022783</v>
      </c>
      <c r="AA533" s="2">
        <v>0</v>
      </c>
      <c r="AB533" s="2">
        <v>0</v>
      </c>
      <c r="AC533" s="2">
        <v>0</v>
      </c>
      <c r="AD533" s="2">
        <v>0</v>
      </c>
      <c r="AE533" s="2">
        <v>0</v>
      </c>
      <c r="AF533" s="2">
        <v>0</v>
      </c>
      <c r="AG533" s="2">
        <v>0</v>
      </c>
      <c r="AH533" t="s">
        <v>663</v>
      </c>
      <c r="AI533">
        <v>9</v>
      </c>
    </row>
    <row r="534" spans="1:35" x14ac:dyDescent="0.25">
      <c r="A534" t="s">
        <v>2660</v>
      </c>
      <c r="B534" t="s">
        <v>1245</v>
      </c>
      <c r="C534" t="s">
        <v>2351</v>
      </c>
      <c r="D534" t="s">
        <v>2603</v>
      </c>
      <c r="E534" s="2">
        <v>51.021739130434781</v>
      </c>
      <c r="F534" s="2">
        <v>41.260543478260885</v>
      </c>
      <c r="G534" s="2">
        <v>0</v>
      </c>
      <c r="H534" s="2">
        <v>0</v>
      </c>
      <c r="I534" s="2">
        <v>11.510217391304343</v>
      </c>
      <c r="J534" s="2">
        <v>0</v>
      </c>
      <c r="K534" s="2">
        <v>0</v>
      </c>
      <c r="L534" s="2">
        <v>3.4795652173913045</v>
      </c>
      <c r="M534" s="2">
        <v>0</v>
      </c>
      <c r="N534" s="2">
        <v>5.5427173913043486</v>
      </c>
      <c r="O534" s="2">
        <v>0.1086344269279932</v>
      </c>
      <c r="P534" s="2">
        <v>0</v>
      </c>
      <c r="Q534" s="2">
        <v>0</v>
      </c>
      <c r="R534" s="2">
        <v>0</v>
      </c>
      <c r="S534" s="2">
        <v>0</v>
      </c>
      <c r="T534" s="2">
        <v>0</v>
      </c>
      <c r="U534" s="2">
        <v>0</v>
      </c>
      <c r="V534" s="2">
        <v>0</v>
      </c>
      <c r="W534" s="2">
        <v>9.1730434782608707</v>
      </c>
      <c r="X534" s="2">
        <v>12.309565217391304</v>
      </c>
      <c r="Y534" s="2">
        <v>0</v>
      </c>
      <c r="Z534" s="2">
        <v>0.42104814657008949</v>
      </c>
      <c r="AA534" s="2">
        <v>0</v>
      </c>
      <c r="AB534" s="2">
        <v>0</v>
      </c>
      <c r="AC534" s="2">
        <v>0</v>
      </c>
      <c r="AD534" s="2">
        <v>0</v>
      </c>
      <c r="AE534" s="2">
        <v>0</v>
      </c>
      <c r="AF534" s="2">
        <v>0</v>
      </c>
      <c r="AG534" s="2">
        <v>0</v>
      </c>
      <c r="AH534" t="s">
        <v>108</v>
      </c>
      <c r="AI534">
        <v>9</v>
      </c>
    </row>
    <row r="535" spans="1:35" x14ac:dyDescent="0.25">
      <c r="A535" t="s">
        <v>2660</v>
      </c>
      <c r="B535" t="s">
        <v>2194</v>
      </c>
      <c r="C535" t="s">
        <v>2349</v>
      </c>
      <c r="D535" t="s">
        <v>2625</v>
      </c>
      <c r="E535" s="2">
        <v>101.96739130434783</v>
      </c>
      <c r="F535" s="2">
        <v>4.8695652173913047</v>
      </c>
      <c r="G535" s="2">
        <v>0</v>
      </c>
      <c r="H535" s="2">
        <v>0</v>
      </c>
      <c r="I535" s="2">
        <v>3.7728260869565213</v>
      </c>
      <c r="J535" s="2">
        <v>0</v>
      </c>
      <c r="K535" s="2">
        <v>0</v>
      </c>
      <c r="L535" s="2">
        <v>0.55413043478260882</v>
      </c>
      <c r="M535" s="2">
        <v>0</v>
      </c>
      <c r="N535" s="2">
        <v>10.020978260869564</v>
      </c>
      <c r="O535" s="2">
        <v>9.8276303165973758E-2</v>
      </c>
      <c r="P535" s="2">
        <v>5.2668478260869573</v>
      </c>
      <c r="Q535" s="2">
        <v>14.737173913043476</v>
      </c>
      <c r="R535" s="2">
        <v>0.19618057776356462</v>
      </c>
      <c r="S535" s="2">
        <v>5.5795652173913037</v>
      </c>
      <c r="T535" s="2">
        <v>8.7552173913043507</v>
      </c>
      <c r="U535" s="2">
        <v>0</v>
      </c>
      <c r="V535" s="2">
        <v>0.14058202750239848</v>
      </c>
      <c r="W535" s="2">
        <v>17.975434782608694</v>
      </c>
      <c r="X535" s="2">
        <v>4.9239130434782599</v>
      </c>
      <c r="Y535" s="2">
        <v>0</v>
      </c>
      <c r="Z535" s="2">
        <v>0.224575205202004</v>
      </c>
      <c r="AA535" s="2">
        <v>0</v>
      </c>
      <c r="AB535" s="2">
        <v>0</v>
      </c>
      <c r="AC535" s="2">
        <v>0</v>
      </c>
      <c r="AD535" s="2">
        <v>0</v>
      </c>
      <c r="AE535" s="2">
        <v>0</v>
      </c>
      <c r="AF535" s="2">
        <v>0</v>
      </c>
      <c r="AG535" s="2">
        <v>0</v>
      </c>
      <c r="AH535" t="s">
        <v>1062</v>
      </c>
      <c r="AI535">
        <v>9</v>
      </c>
    </row>
    <row r="536" spans="1:35" x14ac:dyDescent="0.25">
      <c r="A536" t="s">
        <v>2660</v>
      </c>
      <c r="B536" t="s">
        <v>1241</v>
      </c>
      <c r="C536" t="s">
        <v>2349</v>
      </c>
      <c r="D536" t="s">
        <v>2625</v>
      </c>
      <c r="E536" s="2">
        <v>79.956521739130437</v>
      </c>
      <c r="F536" s="2">
        <v>4.7445652173913047</v>
      </c>
      <c r="G536" s="2">
        <v>0</v>
      </c>
      <c r="H536" s="2">
        <v>3.7693478260869551</v>
      </c>
      <c r="I536" s="2">
        <v>4.375</v>
      </c>
      <c r="J536" s="2">
        <v>0</v>
      </c>
      <c r="K536" s="2">
        <v>0</v>
      </c>
      <c r="L536" s="2">
        <v>0</v>
      </c>
      <c r="M536" s="2">
        <v>0</v>
      </c>
      <c r="N536" s="2">
        <v>0</v>
      </c>
      <c r="O536" s="2">
        <v>0</v>
      </c>
      <c r="P536" s="2">
        <v>4.8695652173913047</v>
      </c>
      <c r="Q536" s="2">
        <v>26.334239130434781</v>
      </c>
      <c r="R536" s="2">
        <v>0.3902596519847743</v>
      </c>
      <c r="S536" s="2">
        <v>11.752717391304348</v>
      </c>
      <c r="T536" s="2">
        <v>0</v>
      </c>
      <c r="U536" s="2">
        <v>0</v>
      </c>
      <c r="V536" s="2">
        <v>0.14698885263730288</v>
      </c>
      <c r="W536" s="2">
        <v>9.3572826086956482</v>
      </c>
      <c r="X536" s="2">
        <v>0</v>
      </c>
      <c r="Y536" s="2">
        <v>0</v>
      </c>
      <c r="Z536" s="2">
        <v>0.11702963567156058</v>
      </c>
      <c r="AA536" s="2">
        <v>0</v>
      </c>
      <c r="AB536" s="2">
        <v>0</v>
      </c>
      <c r="AC536" s="2">
        <v>0</v>
      </c>
      <c r="AD536" s="2">
        <v>36.394021739130437</v>
      </c>
      <c r="AE536" s="2">
        <v>0</v>
      </c>
      <c r="AF536" s="2">
        <v>0</v>
      </c>
      <c r="AG536" s="2">
        <v>0</v>
      </c>
      <c r="AH536" t="s">
        <v>104</v>
      </c>
      <c r="AI536">
        <v>9</v>
      </c>
    </row>
    <row r="537" spans="1:35" x14ac:dyDescent="0.25">
      <c r="A537" t="s">
        <v>2660</v>
      </c>
      <c r="B537" t="s">
        <v>1505</v>
      </c>
      <c r="C537" t="s">
        <v>2455</v>
      </c>
      <c r="D537" t="s">
        <v>2612</v>
      </c>
      <c r="E537" s="2">
        <v>83.076086956521735</v>
      </c>
      <c r="F537" s="2">
        <v>5.6521739130434785</v>
      </c>
      <c r="G537" s="2">
        <v>0</v>
      </c>
      <c r="H537" s="2">
        <v>0</v>
      </c>
      <c r="I537" s="2">
        <v>0</v>
      </c>
      <c r="J537" s="2">
        <v>0</v>
      </c>
      <c r="K537" s="2">
        <v>0</v>
      </c>
      <c r="L537" s="2">
        <v>3.4282608695652179</v>
      </c>
      <c r="M537" s="2">
        <v>0</v>
      </c>
      <c r="N537" s="2">
        <v>11.352500000000001</v>
      </c>
      <c r="O537" s="2">
        <v>0.13665183828339658</v>
      </c>
      <c r="P537" s="2">
        <v>1.980326086956522</v>
      </c>
      <c r="Q537" s="2">
        <v>9.1692391304347787</v>
      </c>
      <c r="R537" s="2">
        <v>0.13420908020410829</v>
      </c>
      <c r="S537" s="2">
        <v>5.9465217391304366</v>
      </c>
      <c r="T537" s="2">
        <v>7.8061956521739111</v>
      </c>
      <c r="U537" s="2">
        <v>0</v>
      </c>
      <c r="V537" s="2">
        <v>0.16554363469841685</v>
      </c>
      <c r="W537" s="2">
        <v>5.0729347826086961</v>
      </c>
      <c r="X537" s="2">
        <v>8.2977173913043476</v>
      </c>
      <c r="Y537" s="2">
        <v>0.10423913043478261</v>
      </c>
      <c r="Z537" s="2">
        <v>0.16219939814209081</v>
      </c>
      <c r="AA537" s="2">
        <v>0</v>
      </c>
      <c r="AB537" s="2">
        <v>0</v>
      </c>
      <c r="AC537" s="2">
        <v>0</v>
      </c>
      <c r="AD537" s="2">
        <v>0</v>
      </c>
      <c r="AE537" s="2">
        <v>0</v>
      </c>
      <c r="AF537" s="2">
        <v>0</v>
      </c>
      <c r="AG537" s="2">
        <v>0</v>
      </c>
      <c r="AH537" t="s">
        <v>370</v>
      </c>
      <c r="AI537">
        <v>9</v>
      </c>
    </row>
    <row r="538" spans="1:35" x14ac:dyDescent="0.25">
      <c r="A538" t="s">
        <v>2660</v>
      </c>
      <c r="B538" t="s">
        <v>1597</v>
      </c>
      <c r="C538" t="s">
        <v>2288</v>
      </c>
      <c r="D538" t="s">
        <v>2603</v>
      </c>
      <c r="E538" s="2">
        <v>136.41304347826087</v>
      </c>
      <c r="F538" s="2">
        <v>5.6521739130434785</v>
      </c>
      <c r="G538" s="2">
        <v>0.2608695652173913</v>
      </c>
      <c r="H538" s="2">
        <v>0.91576086956521741</v>
      </c>
      <c r="I538" s="2">
        <v>1.3043478260869565</v>
      </c>
      <c r="J538" s="2">
        <v>0</v>
      </c>
      <c r="K538" s="2">
        <v>0</v>
      </c>
      <c r="L538" s="2">
        <v>4.8423913043478262</v>
      </c>
      <c r="M538" s="2">
        <v>0</v>
      </c>
      <c r="N538" s="2">
        <v>5.3807608695652176</v>
      </c>
      <c r="O538" s="2">
        <v>3.9444621513944227E-2</v>
      </c>
      <c r="P538" s="2">
        <v>4.164891304347826</v>
      </c>
      <c r="Q538" s="2">
        <v>10.835978260869567</v>
      </c>
      <c r="R538" s="2">
        <v>0.10996653386454183</v>
      </c>
      <c r="S538" s="2">
        <v>5.4851086956521735</v>
      </c>
      <c r="T538" s="2">
        <v>5.538913043478261</v>
      </c>
      <c r="U538" s="2">
        <v>0</v>
      </c>
      <c r="V538" s="2">
        <v>8.0813545816733057E-2</v>
      </c>
      <c r="W538" s="2">
        <v>6.0524999999999993</v>
      </c>
      <c r="X538" s="2">
        <v>10.287065217391305</v>
      </c>
      <c r="Y538" s="2">
        <v>3.9966304347826083</v>
      </c>
      <c r="Z538" s="2">
        <v>0.14907808764940239</v>
      </c>
      <c r="AA538" s="2">
        <v>0</v>
      </c>
      <c r="AB538" s="2">
        <v>0</v>
      </c>
      <c r="AC538" s="2">
        <v>0</v>
      </c>
      <c r="AD538" s="2">
        <v>0</v>
      </c>
      <c r="AE538" s="2">
        <v>0</v>
      </c>
      <c r="AF538" s="2">
        <v>0</v>
      </c>
      <c r="AG538" s="2">
        <v>0.2608695652173913</v>
      </c>
      <c r="AH538" t="s">
        <v>463</v>
      </c>
      <c r="AI538">
        <v>9</v>
      </c>
    </row>
    <row r="539" spans="1:35" x14ac:dyDescent="0.25">
      <c r="A539" t="s">
        <v>2660</v>
      </c>
      <c r="B539" t="s">
        <v>1288</v>
      </c>
      <c r="C539" t="s">
        <v>2288</v>
      </c>
      <c r="D539" t="s">
        <v>2603</v>
      </c>
      <c r="E539" s="2">
        <v>108.20652173913044</v>
      </c>
      <c r="F539" s="2">
        <v>5.7391304347826084</v>
      </c>
      <c r="G539" s="2">
        <v>0.32608695652173914</v>
      </c>
      <c r="H539" s="2">
        <v>0.34782608695652173</v>
      </c>
      <c r="I539" s="2">
        <v>3.1304347826086958</v>
      </c>
      <c r="J539" s="2">
        <v>0</v>
      </c>
      <c r="K539" s="2">
        <v>0.21739130434782608</v>
      </c>
      <c r="L539" s="2">
        <v>1.4924999999999995</v>
      </c>
      <c r="M539" s="2">
        <v>11.498260869565218</v>
      </c>
      <c r="N539" s="2">
        <v>0</v>
      </c>
      <c r="O539" s="2">
        <v>0.10626217980914114</v>
      </c>
      <c r="P539" s="2">
        <v>2.8260869565217392</v>
      </c>
      <c r="Q539" s="2">
        <v>21.569021739130434</v>
      </c>
      <c r="R539" s="2">
        <v>0.22544952285283776</v>
      </c>
      <c r="S539" s="2">
        <v>3.905760869565218</v>
      </c>
      <c r="T539" s="2">
        <v>1.9317391304347835</v>
      </c>
      <c r="U539" s="2">
        <v>0</v>
      </c>
      <c r="V539" s="2">
        <v>5.3947764942240094E-2</v>
      </c>
      <c r="W539" s="2">
        <v>5.8631521739130452</v>
      </c>
      <c r="X539" s="2">
        <v>3.2117391304347827</v>
      </c>
      <c r="Y539" s="2">
        <v>9.8152173913043469E-2</v>
      </c>
      <c r="Z539" s="2">
        <v>8.477348066298343E-2</v>
      </c>
      <c r="AA539" s="2">
        <v>0</v>
      </c>
      <c r="AB539" s="2">
        <v>0</v>
      </c>
      <c r="AC539" s="2">
        <v>0</v>
      </c>
      <c r="AD539" s="2">
        <v>0</v>
      </c>
      <c r="AE539" s="2">
        <v>0</v>
      </c>
      <c r="AF539" s="2">
        <v>0</v>
      </c>
      <c r="AG539" s="2">
        <v>1.3043478260869565</v>
      </c>
      <c r="AH539" t="s">
        <v>151</v>
      </c>
      <c r="AI539">
        <v>9</v>
      </c>
    </row>
    <row r="540" spans="1:35" x14ac:dyDescent="0.25">
      <c r="A540" t="s">
        <v>2660</v>
      </c>
      <c r="B540" t="s">
        <v>1787</v>
      </c>
      <c r="C540" t="s">
        <v>2288</v>
      </c>
      <c r="D540" t="s">
        <v>2603</v>
      </c>
      <c r="E540" s="2">
        <v>61.815217391304351</v>
      </c>
      <c r="F540" s="2">
        <v>5.5652173913043477</v>
      </c>
      <c r="G540" s="2">
        <v>0</v>
      </c>
      <c r="H540" s="2">
        <v>0</v>
      </c>
      <c r="I540" s="2">
        <v>0.53815217391304349</v>
      </c>
      <c r="J540" s="2">
        <v>0</v>
      </c>
      <c r="K540" s="2">
        <v>0</v>
      </c>
      <c r="L540" s="2">
        <v>0.28260869565217389</v>
      </c>
      <c r="M540" s="2">
        <v>0</v>
      </c>
      <c r="N540" s="2">
        <v>4.7683695652173901</v>
      </c>
      <c r="O540" s="2">
        <v>7.7139089150694548E-2</v>
      </c>
      <c r="P540" s="2">
        <v>0</v>
      </c>
      <c r="Q540" s="2">
        <v>8.5632608695652124</v>
      </c>
      <c r="R540" s="2">
        <v>0.13852998065764013</v>
      </c>
      <c r="S540" s="2">
        <v>3.8967391304347827</v>
      </c>
      <c r="T540" s="2">
        <v>11.942934782608695</v>
      </c>
      <c r="U540" s="2">
        <v>0</v>
      </c>
      <c r="V540" s="2">
        <v>0.25624230701600137</v>
      </c>
      <c r="W540" s="2">
        <v>6.125</v>
      </c>
      <c r="X540" s="2">
        <v>9.3233695652173907</v>
      </c>
      <c r="Y540" s="2">
        <v>0</v>
      </c>
      <c r="Z540" s="2">
        <v>0.2499120801828732</v>
      </c>
      <c r="AA540" s="2">
        <v>0</v>
      </c>
      <c r="AB540" s="2">
        <v>3.2608695652173912E-2</v>
      </c>
      <c r="AC540" s="2">
        <v>0.21739130434782608</v>
      </c>
      <c r="AD540" s="2">
        <v>0</v>
      </c>
      <c r="AE540" s="2">
        <v>0</v>
      </c>
      <c r="AF540" s="2">
        <v>0</v>
      </c>
      <c r="AG540" s="2">
        <v>1.7717391304347827</v>
      </c>
      <c r="AH540" t="s">
        <v>644</v>
      </c>
      <c r="AI540">
        <v>9</v>
      </c>
    </row>
    <row r="541" spans="1:35" x14ac:dyDescent="0.25">
      <c r="A541" t="s">
        <v>2660</v>
      </c>
      <c r="B541" t="s">
        <v>1413</v>
      </c>
      <c r="C541" t="s">
        <v>2286</v>
      </c>
      <c r="D541" t="s">
        <v>2603</v>
      </c>
      <c r="E541" s="2">
        <v>158.21739130434781</v>
      </c>
      <c r="F541" s="2">
        <v>5.0434782608695654</v>
      </c>
      <c r="G541" s="2">
        <v>0</v>
      </c>
      <c r="H541" s="2">
        <v>0</v>
      </c>
      <c r="I541" s="2">
        <v>0</v>
      </c>
      <c r="J541" s="2">
        <v>0</v>
      </c>
      <c r="K541" s="2">
        <v>0</v>
      </c>
      <c r="L541" s="2">
        <v>1.3070652173913044</v>
      </c>
      <c r="M541" s="2">
        <v>9.4118478260869551</v>
      </c>
      <c r="N541" s="2">
        <v>4.7584782608695653</v>
      </c>
      <c r="O541" s="2">
        <v>8.9562379774663373E-2</v>
      </c>
      <c r="P541" s="2">
        <v>6.3973913043478259</v>
      </c>
      <c r="Q541" s="2">
        <v>38.231956521739129</v>
      </c>
      <c r="R541" s="2">
        <v>0.28207611981313552</v>
      </c>
      <c r="S541" s="2">
        <v>4.0489130434782608</v>
      </c>
      <c r="T541" s="2">
        <v>3.3559782608695654</v>
      </c>
      <c r="U541" s="2">
        <v>0</v>
      </c>
      <c r="V541" s="2">
        <v>4.6802006045616934E-2</v>
      </c>
      <c r="W541" s="2">
        <v>5.6956521739130439</v>
      </c>
      <c r="X541" s="2">
        <v>2.1304347826086958</v>
      </c>
      <c r="Y541" s="2">
        <v>0</v>
      </c>
      <c r="Z541" s="2">
        <v>4.9464138499587806E-2</v>
      </c>
      <c r="AA541" s="2">
        <v>0</v>
      </c>
      <c r="AB541" s="2">
        <v>0</v>
      </c>
      <c r="AC541" s="2">
        <v>0</v>
      </c>
      <c r="AD541" s="2">
        <v>0</v>
      </c>
      <c r="AE541" s="2">
        <v>47.062826086956527</v>
      </c>
      <c r="AF541" s="2">
        <v>0</v>
      </c>
      <c r="AG541" s="2">
        <v>0</v>
      </c>
      <c r="AH541" t="s">
        <v>277</v>
      </c>
      <c r="AI541">
        <v>9</v>
      </c>
    </row>
    <row r="542" spans="1:35" x14ac:dyDescent="0.25">
      <c r="A542" t="s">
        <v>2660</v>
      </c>
      <c r="B542" t="s">
        <v>1556</v>
      </c>
      <c r="C542" t="s">
        <v>2336</v>
      </c>
      <c r="D542" t="s">
        <v>2623</v>
      </c>
      <c r="E542" s="2">
        <v>124.29347826086956</v>
      </c>
      <c r="F542" s="2">
        <v>10.434782608695652</v>
      </c>
      <c r="G542" s="2">
        <v>0</v>
      </c>
      <c r="H542" s="2">
        <v>0</v>
      </c>
      <c r="I542" s="2">
        <v>0</v>
      </c>
      <c r="J542" s="2">
        <v>0</v>
      </c>
      <c r="K542" s="2">
        <v>0</v>
      </c>
      <c r="L542" s="2">
        <v>3.5961956521739133</v>
      </c>
      <c r="M542" s="2">
        <v>12.000543478260871</v>
      </c>
      <c r="N542" s="2">
        <v>5.9848913043478262</v>
      </c>
      <c r="O542" s="2">
        <v>0.14470135548753829</v>
      </c>
      <c r="P542" s="2">
        <v>5.1304347826086953</v>
      </c>
      <c r="Q542" s="2">
        <v>11.564565217391305</v>
      </c>
      <c r="R542" s="2">
        <v>0.13431919545255794</v>
      </c>
      <c r="S542" s="2">
        <v>25.18717391304347</v>
      </c>
      <c r="T542" s="2">
        <v>3.9689130434782602</v>
      </c>
      <c r="U542" s="2">
        <v>0</v>
      </c>
      <c r="V542" s="2">
        <v>0.23457455181460421</v>
      </c>
      <c r="W542" s="2">
        <v>13.324891304347828</v>
      </c>
      <c r="X542" s="2">
        <v>15.436847826086957</v>
      </c>
      <c r="Y542" s="2">
        <v>5.2038043478260869</v>
      </c>
      <c r="Z542" s="2">
        <v>0.27326891123742897</v>
      </c>
      <c r="AA542" s="2">
        <v>0</v>
      </c>
      <c r="AB542" s="2">
        <v>0</v>
      </c>
      <c r="AC542" s="2">
        <v>0</v>
      </c>
      <c r="AD542" s="2">
        <v>0</v>
      </c>
      <c r="AE542" s="2">
        <v>0</v>
      </c>
      <c r="AF542" s="2">
        <v>0</v>
      </c>
      <c r="AG542" s="2">
        <v>0</v>
      </c>
      <c r="AH542" t="s">
        <v>422</v>
      </c>
      <c r="AI542">
        <v>9</v>
      </c>
    </row>
    <row r="543" spans="1:35" x14ac:dyDescent="0.25">
      <c r="A543" t="s">
        <v>2660</v>
      </c>
      <c r="B543" t="s">
        <v>2081</v>
      </c>
      <c r="C543" t="s">
        <v>2286</v>
      </c>
      <c r="D543" t="s">
        <v>2603</v>
      </c>
      <c r="E543" s="2">
        <v>23.152173913043477</v>
      </c>
      <c r="F543" s="2">
        <v>0</v>
      </c>
      <c r="G543" s="2">
        <v>1.1445652173913043</v>
      </c>
      <c r="H543" s="2">
        <v>0</v>
      </c>
      <c r="I543" s="2">
        <v>0</v>
      </c>
      <c r="J543" s="2">
        <v>0</v>
      </c>
      <c r="K543" s="2">
        <v>0</v>
      </c>
      <c r="L543" s="2">
        <v>0.93478260869565222</v>
      </c>
      <c r="M543" s="2">
        <v>0</v>
      </c>
      <c r="N543" s="2">
        <v>0</v>
      </c>
      <c r="O543" s="2">
        <v>0</v>
      </c>
      <c r="P543" s="2">
        <v>0</v>
      </c>
      <c r="Q543" s="2">
        <v>0</v>
      </c>
      <c r="R543" s="2">
        <v>0</v>
      </c>
      <c r="S543" s="2">
        <v>0.55706521739130432</v>
      </c>
      <c r="T543" s="2">
        <v>0</v>
      </c>
      <c r="U543" s="2">
        <v>0</v>
      </c>
      <c r="V543" s="2">
        <v>2.4061032863849766E-2</v>
      </c>
      <c r="W543" s="2">
        <v>0.94793478260869579</v>
      </c>
      <c r="X543" s="2">
        <v>0</v>
      </c>
      <c r="Y543" s="2">
        <v>0</v>
      </c>
      <c r="Z543" s="2">
        <v>4.0943661971830997E-2</v>
      </c>
      <c r="AA543" s="2">
        <v>0</v>
      </c>
      <c r="AB543" s="2">
        <v>0</v>
      </c>
      <c r="AC543" s="2">
        <v>0</v>
      </c>
      <c r="AD543" s="2">
        <v>0</v>
      </c>
      <c r="AE543" s="2">
        <v>0</v>
      </c>
      <c r="AF543" s="2">
        <v>0</v>
      </c>
      <c r="AG543" s="2">
        <v>0</v>
      </c>
      <c r="AH543" t="s">
        <v>945</v>
      </c>
      <c r="AI543">
        <v>9</v>
      </c>
    </row>
    <row r="544" spans="1:35" x14ac:dyDescent="0.25">
      <c r="A544" t="s">
        <v>2660</v>
      </c>
      <c r="B544" t="s">
        <v>1341</v>
      </c>
      <c r="C544" t="s">
        <v>2296</v>
      </c>
      <c r="D544" t="s">
        <v>2603</v>
      </c>
      <c r="E544" s="2">
        <v>72.130434782608702</v>
      </c>
      <c r="F544" s="2">
        <v>2.8695652173913042</v>
      </c>
      <c r="G544" s="2">
        <v>0.57608695652173914</v>
      </c>
      <c r="H544" s="2">
        <v>0.17391304347826086</v>
      </c>
      <c r="I544" s="2">
        <v>2.375</v>
      </c>
      <c r="J544" s="2">
        <v>0</v>
      </c>
      <c r="K544" s="2">
        <v>0</v>
      </c>
      <c r="L544" s="2">
        <v>0</v>
      </c>
      <c r="M544" s="2">
        <v>0.13043478260869565</v>
      </c>
      <c r="N544" s="2">
        <v>21.666630434782604</v>
      </c>
      <c r="O544" s="2">
        <v>0.30218957203134411</v>
      </c>
      <c r="P544" s="2">
        <v>0</v>
      </c>
      <c r="Q544" s="2">
        <v>10.712173913043477</v>
      </c>
      <c r="R544" s="2">
        <v>0.1485111512959614</v>
      </c>
      <c r="S544" s="2">
        <v>4.3270652173913033</v>
      </c>
      <c r="T544" s="2">
        <v>0</v>
      </c>
      <c r="U544" s="2">
        <v>0</v>
      </c>
      <c r="V544" s="2">
        <v>5.9989451476793229E-2</v>
      </c>
      <c r="W544" s="2">
        <v>2.3243478260869566</v>
      </c>
      <c r="X544" s="2">
        <v>0.90489130434782605</v>
      </c>
      <c r="Y544" s="2">
        <v>3.224782608695651</v>
      </c>
      <c r="Z544" s="2">
        <v>8.9477094635322468E-2</v>
      </c>
      <c r="AA544" s="2">
        <v>0</v>
      </c>
      <c r="AB544" s="2">
        <v>0</v>
      </c>
      <c r="AC544" s="2">
        <v>0</v>
      </c>
      <c r="AD544" s="2">
        <v>0</v>
      </c>
      <c r="AE544" s="2">
        <v>0</v>
      </c>
      <c r="AF544" s="2">
        <v>0</v>
      </c>
      <c r="AG544" s="2">
        <v>0.42391304347826086</v>
      </c>
      <c r="AH544" t="s">
        <v>204</v>
      </c>
      <c r="AI544">
        <v>9</v>
      </c>
    </row>
    <row r="545" spans="1:35" x14ac:dyDescent="0.25">
      <c r="A545" t="s">
        <v>2660</v>
      </c>
      <c r="B545" t="s">
        <v>1804</v>
      </c>
      <c r="C545" t="s">
        <v>2286</v>
      </c>
      <c r="D545" t="s">
        <v>2603</v>
      </c>
      <c r="E545" s="2">
        <v>38.978260869565219</v>
      </c>
      <c r="F545" s="2">
        <v>0</v>
      </c>
      <c r="G545" s="2">
        <v>6.5217391304347824E-2</v>
      </c>
      <c r="H545" s="2">
        <v>0.13043478260869565</v>
      </c>
      <c r="I545" s="2">
        <v>0</v>
      </c>
      <c r="J545" s="2">
        <v>0</v>
      </c>
      <c r="K545" s="2">
        <v>0</v>
      </c>
      <c r="L545" s="2">
        <v>1.9706521739130436</v>
      </c>
      <c r="M545" s="2">
        <v>0</v>
      </c>
      <c r="N545" s="2">
        <v>5.0333695652173907</v>
      </c>
      <c r="O545" s="2">
        <v>0.12913273842721693</v>
      </c>
      <c r="P545" s="2">
        <v>0</v>
      </c>
      <c r="Q545" s="2">
        <v>0</v>
      </c>
      <c r="R545" s="2">
        <v>0</v>
      </c>
      <c r="S545" s="2">
        <v>0</v>
      </c>
      <c r="T545" s="2">
        <v>5.7989130434782608</v>
      </c>
      <c r="U545" s="2">
        <v>0</v>
      </c>
      <c r="V545" s="2">
        <v>0.14877300613496933</v>
      </c>
      <c r="W545" s="2">
        <v>1.4755434782608696</v>
      </c>
      <c r="X545" s="2">
        <v>0</v>
      </c>
      <c r="Y545" s="2">
        <v>0</v>
      </c>
      <c r="Z545" s="2">
        <v>3.7855549358616847E-2</v>
      </c>
      <c r="AA545" s="2">
        <v>0</v>
      </c>
      <c r="AB545" s="2">
        <v>0</v>
      </c>
      <c r="AC545" s="2">
        <v>0.2608695652173913</v>
      </c>
      <c r="AD545" s="2">
        <v>0</v>
      </c>
      <c r="AE545" s="2">
        <v>0</v>
      </c>
      <c r="AF545" s="2">
        <v>0</v>
      </c>
      <c r="AG545" s="2">
        <v>0.72826086956521741</v>
      </c>
      <c r="AH545" t="s">
        <v>661</v>
      </c>
      <c r="AI545">
        <v>9</v>
      </c>
    </row>
    <row r="546" spans="1:35" x14ac:dyDescent="0.25">
      <c r="A546" t="s">
        <v>2660</v>
      </c>
      <c r="B546" t="s">
        <v>1708</v>
      </c>
      <c r="C546" t="s">
        <v>2292</v>
      </c>
      <c r="D546" t="s">
        <v>2603</v>
      </c>
      <c r="E546" s="2">
        <v>88.173913043478265</v>
      </c>
      <c r="F546" s="2">
        <v>2.4347826086956523</v>
      </c>
      <c r="G546" s="2">
        <v>0.32608695652173914</v>
      </c>
      <c r="H546" s="2">
        <v>0.52173913043478259</v>
      </c>
      <c r="I546" s="2">
        <v>2.0597826086956523</v>
      </c>
      <c r="J546" s="2">
        <v>0</v>
      </c>
      <c r="K546" s="2">
        <v>0</v>
      </c>
      <c r="L546" s="2">
        <v>4.9751086956521728</v>
      </c>
      <c r="M546" s="2">
        <v>0</v>
      </c>
      <c r="N546" s="2">
        <v>5.6845652173913042</v>
      </c>
      <c r="O546" s="2">
        <v>6.446992110453649E-2</v>
      </c>
      <c r="P546" s="2">
        <v>3.227065217391305</v>
      </c>
      <c r="Q546" s="2">
        <v>5.9169565217391318</v>
      </c>
      <c r="R546" s="2">
        <v>0.10370438856015782</v>
      </c>
      <c r="S546" s="2">
        <v>7.0407608695652186</v>
      </c>
      <c r="T546" s="2">
        <v>3.8685869565217388</v>
      </c>
      <c r="U546" s="2">
        <v>0</v>
      </c>
      <c r="V546" s="2">
        <v>0.12372534516765286</v>
      </c>
      <c r="W546" s="2">
        <v>2.7926086956521745</v>
      </c>
      <c r="X546" s="2">
        <v>8.1383695652173955</v>
      </c>
      <c r="Y546" s="2">
        <v>0</v>
      </c>
      <c r="Z546" s="2">
        <v>0.12397066074950694</v>
      </c>
      <c r="AA546" s="2">
        <v>0</v>
      </c>
      <c r="AB546" s="2">
        <v>0</v>
      </c>
      <c r="AC546" s="2">
        <v>0</v>
      </c>
      <c r="AD546" s="2">
        <v>0</v>
      </c>
      <c r="AE546" s="2">
        <v>0</v>
      </c>
      <c r="AF546" s="2">
        <v>0</v>
      </c>
      <c r="AG546" s="2">
        <v>0.32608695652173914</v>
      </c>
      <c r="AH546" t="s">
        <v>574</v>
      </c>
      <c r="AI546">
        <v>9</v>
      </c>
    </row>
    <row r="547" spans="1:35" x14ac:dyDescent="0.25">
      <c r="A547" t="s">
        <v>2660</v>
      </c>
      <c r="B547" t="s">
        <v>2061</v>
      </c>
      <c r="C547" t="s">
        <v>2463</v>
      </c>
      <c r="D547" t="s">
        <v>2603</v>
      </c>
      <c r="E547" s="2">
        <v>117.18478260869566</v>
      </c>
      <c r="F547" s="2">
        <v>4.4336956521739133</v>
      </c>
      <c r="G547" s="2">
        <v>0.13043478260869565</v>
      </c>
      <c r="H547" s="2">
        <v>0.52173913043478259</v>
      </c>
      <c r="I547" s="2">
        <v>5.7391304347826084</v>
      </c>
      <c r="J547" s="2">
        <v>0</v>
      </c>
      <c r="K547" s="2">
        <v>0</v>
      </c>
      <c r="L547" s="2">
        <v>2.4670652173913044</v>
      </c>
      <c r="M547" s="2">
        <v>11.999347826086955</v>
      </c>
      <c r="N547" s="2">
        <v>0</v>
      </c>
      <c r="O547" s="2">
        <v>0.10239680920137277</v>
      </c>
      <c r="P547" s="2">
        <v>4.8919565217391305</v>
      </c>
      <c r="Q547" s="2">
        <v>11.044347826086959</v>
      </c>
      <c r="R547" s="2">
        <v>0.13599295056117244</v>
      </c>
      <c r="S547" s="2">
        <v>3.2851086956521733</v>
      </c>
      <c r="T547" s="2">
        <v>9.6224999999999987</v>
      </c>
      <c r="U547" s="2">
        <v>0</v>
      </c>
      <c r="V547" s="2">
        <v>0.11014748168073461</v>
      </c>
      <c r="W547" s="2">
        <v>4.2078260869565227</v>
      </c>
      <c r="X547" s="2">
        <v>3.9664130434782607</v>
      </c>
      <c r="Y547" s="2">
        <v>2.0136956521739124</v>
      </c>
      <c r="Z547" s="2">
        <v>8.6939059456451168E-2</v>
      </c>
      <c r="AA547" s="2">
        <v>0</v>
      </c>
      <c r="AB547" s="2">
        <v>0</v>
      </c>
      <c r="AC547" s="2">
        <v>0</v>
      </c>
      <c r="AD547" s="2">
        <v>0</v>
      </c>
      <c r="AE547" s="2">
        <v>0</v>
      </c>
      <c r="AF547" s="2">
        <v>0</v>
      </c>
      <c r="AG547" s="2">
        <v>0.55434782608695654</v>
      </c>
      <c r="AH547" t="s">
        <v>924</v>
      </c>
      <c r="AI547">
        <v>9</v>
      </c>
    </row>
    <row r="548" spans="1:35" x14ac:dyDescent="0.25">
      <c r="A548" t="s">
        <v>2660</v>
      </c>
      <c r="B548" t="s">
        <v>1191</v>
      </c>
      <c r="C548" t="s">
        <v>2317</v>
      </c>
      <c r="D548" t="s">
        <v>2611</v>
      </c>
      <c r="E548" s="2">
        <v>156.45652173913044</v>
      </c>
      <c r="F548" s="2">
        <v>5.5652173913043477</v>
      </c>
      <c r="G548" s="2">
        <v>0.41847826086956524</v>
      </c>
      <c r="H548" s="2">
        <v>0</v>
      </c>
      <c r="I548" s="2">
        <v>4.6240217391304341</v>
      </c>
      <c r="J548" s="2">
        <v>0</v>
      </c>
      <c r="K548" s="2">
        <v>0</v>
      </c>
      <c r="L548" s="2">
        <v>8.5624999999999982</v>
      </c>
      <c r="M548" s="2">
        <v>0</v>
      </c>
      <c r="N548" s="2">
        <v>10.305652173913044</v>
      </c>
      <c r="O548" s="2">
        <v>6.5869112130054197E-2</v>
      </c>
      <c r="P548" s="2">
        <v>9.2353260869565208</v>
      </c>
      <c r="Q548" s="2">
        <v>12.387826086956521</v>
      </c>
      <c r="R548" s="2">
        <v>0.13820550229262191</v>
      </c>
      <c r="S548" s="2">
        <v>5.7768478260869571</v>
      </c>
      <c r="T548" s="2">
        <v>8.9954347826086956</v>
      </c>
      <c r="U548" s="2">
        <v>0</v>
      </c>
      <c r="V548" s="2">
        <v>9.4417812977629564E-2</v>
      </c>
      <c r="W548" s="2">
        <v>9.6670652173913041</v>
      </c>
      <c r="X548" s="2">
        <v>16.598152173913039</v>
      </c>
      <c r="Y548" s="2">
        <v>0</v>
      </c>
      <c r="Z548" s="2">
        <v>0.16787550368208973</v>
      </c>
      <c r="AA548" s="2">
        <v>0</v>
      </c>
      <c r="AB548" s="2">
        <v>0</v>
      </c>
      <c r="AC548" s="2">
        <v>0</v>
      </c>
      <c r="AD548" s="2">
        <v>0</v>
      </c>
      <c r="AE548" s="2">
        <v>0</v>
      </c>
      <c r="AF548" s="2">
        <v>0</v>
      </c>
      <c r="AG548" s="2">
        <v>1.4347826086956521</v>
      </c>
      <c r="AH548" t="s">
        <v>54</v>
      </c>
      <c r="AI548">
        <v>9</v>
      </c>
    </row>
    <row r="549" spans="1:35" x14ac:dyDescent="0.25">
      <c r="A549" t="s">
        <v>2660</v>
      </c>
      <c r="B549" t="s">
        <v>1189</v>
      </c>
      <c r="C549" t="s">
        <v>2315</v>
      </c>
      <c r="D549" t="s">
        <v>2603</v>
      </c>
      <c r="E549" s="2">
        <v>96.369565217391298</v>
      </c>
      <c r="F549" s="2">
        <v>5.5652173913043477</v>
      </c>
      <c r="G549" s="2">
        <v>0</v>
      </c>
      <c r="H549" s="2">
        <v>0</v>
      </c>
      <c r="I549" s="2">
        <v>0</v>
      </c>
      <c r="J549" s="2">
        <v>0</v>
      </c>
      <c r="K549" s="2">
        <v>0</v>
      </c>
      <c r="L549" s="2">
        <v>2.4811956521739127</v>
      </c>
      <c r="M549" s="2">
        <v>0</v>
      </c>
      <c r="N549" s="2">
        <v>5.3168478260869572</v>
      </c>
      <c r="O549" s="2">
        <v>5.5171441461764052E-2</v>
      </c>
      <c r="P549" s="2">
        <v>6.1129347826086953</v>
      </c>
      <c r="Q549" s="2">
        <v>19.619565217391301</v>
      </c>
      <c r="R549" s="2">
        <v>0.26701894879314231</v>
      </c>
      <c r="S549" s="2">
        <v>4.2653260869565219</v>
      </c>
      <c r="T549" s="2">
        <v>5.7464130434782614</v>
      </c>
      <c r="U549" s="2">
        <v>0</v>
      </c>
      <c r="V549" s="2">
        <v>0.10388901421159487</v>
      </c>
      <c r="W549" s="2">
        <v>5.4402173913043477</v>
      </c>
      <c r="X549" s="2">
        <v>10.398478260869565</v>
      </c>
      <c r="Y549" s="2">
        <v>0.87554347826086953</v>
      </c>
      <c r="Z549" s="2">
        <v>0.17343898037446426</v>
      </c>
      <c r="AA549" s="2">
        <v>0</v>
      </c>
      <c r="AB549" s="2">
        <v>0</v>
      </c>
      <c r="AC549" s="2">
        <v>0</v>
      </c>
      <c r="AD549" s="2">
        <v>0</v>
      </c>
      <c r="AE549" s="2">
        <v>0</v>
      </c>
      <c r="AF549" s="2">
        <v>0</v>
      </c>
      <c r="AG549" s="2">
        <v>0</v>
      </c>
      <c r="AH549" t="s">
        <v>52</v>
      </c>
      <c r="AI549">
        <v>9</v>
      </c>
    </row>
    <row r="550" spans="1:35" x14ac:dyDescent="0.25">
      <c r="A550" t="s">
        <v>2660</v>
      </c>
      <c r="B550" t="s">
        <v>1461</v>
      </c>
      <c r="C550" t="s">
        <v>2294</v>
      </c>
      <c r="D550" t="s">
        <v>2605</v>
      </c>
      <c r="E550" s="2">
        <v>89.663043478260875</v>
      </c>
      <c r="F550" s="2">
        <v>5.7391304347826084</v>
      </c>
      <c r="G550" s="2">
        <v>0</v>
      </c>
      <c r="H550" s="2">
        <v>0</v>
      </c>
      <c r="I550" s="2">
        <v>0</v>
      </c>
      <c r="J550" s="2">
        <v>0</v>
      </c>
      <c r="K550" s="2">
        <v>0</v>
      </c>
      <c r="L550" s="2">
        <v>8.1667391304347809</v>
      </c>
      <c r="M550" s="2">
        <v>0</v>
      </c>
      <c r="N550" s="2">
        <v>20.547500000000003</v>
      </c>
      <c r="O550" s="2">
        <v>0.22916353497393627</v>
      </c>
      <c r="P550" s="2">
        <v>5.6335869565217402</v>
      </c>
      <c r="Q550" s="2">
        <v>9.1059782608695681</v>
      </c>
      <c r="R550" s="2">
        <v>0.16438841071645052</v>
      </c>
      <c r="S550" s="2">
        <v>4.9792391304347827</v>
      </c>
      <c r="T550" s="2">
        <v>9.5239130434782595</v>
      </c>
      <c r="U550" s="2">
        <v>0</v>
      </c>
      <c r="V550" s="2">
        <v>0.16175172748211902</v>
      </c>
      <c r="W550" s="2">
        <v>6.5278260869565221</v>
      </c>
      <c r="X550" s="2">
        <v>16.932717391304344</v>
      </c>
      <c r="Y550" s="2">
        <v>0</v>
      </c>
      <c r="Z550" s="2">
        <v>0.26165232149351431</v>
      </c>
      <c r="AA550" s="2">
        <v>0</v>
      </c>
      <c r="AB550" s="2">
        <v>0</v>
      </c>
      <c r="AC550" s="2">
        <v>0</v>
      </c>
      <c r="AD550" s="2">
        <v>0</v>
      </c>
      <c r="AE550" s="2">
        <v>0</v>
      </c>
      <c r="AF550" s="2">
        <v>0</v>
      </c>
      <c r="AG550" s="2">
        <v>0</v>
      </c>
      <c r="AH550" t="s">
        <v>326</v>
      </c>
      <c r="AI550">
        <v>9</v>
      </c>
    </row>
    <row r="551" spans="1:35" x14ac:dyDescent="0.25">
      <c r="A551" t="s">
        <v>2660</v>
      </c>
      <c r="B551" t="s">
        <v>1320</v>
      </c>
      <c r="C551" t="s">
        <v>1785</v>
      </c>
      <c r="D551" t="s">
        <v>2610</v>
      </c>
      <c r="E551" s="2">
        <v>90.184782608695656</v>
      </c>
      <c r="F551" s="2">
        <v>37.693478260869554</v>
      </c>
      <c r="G551" s="2">
        <v>0</v>
      </c>
      <c r="H551" s="2">
        <v>0</v>
      </c>
      <c r="I551" s="2">
        <v>15.019999999999996</v>
      </c>
      <c r="J551" s="2">
        <v>0</v>
      </c>
      <c r="K551" s="2">
        <v>0</v>
      </c>
      <c r="L551" s="2">
        <v>1.015108695652174</v>
      </c>
      <c r="M551" s="2">
        <v>0</v>
      </c>
      <c r="N551" s="2">
        <v>6.35</v>
      </c>
      <c r="O551" s="2">
        <v>7.0410991924792082E-2</v>
      </c>
      <c r="P551" s="2">
        <v>0</v>
      </c>
      <c r="Q551" s="2">
        <v>0</v>
      </c>
      <c r="R551" s="2">
        <v>0</v>
      </c>
      <c r="S551" s="2">
        <v>0</v>
      </c>
      <c r="T551" s="2">
        <v>0</v>
      </c>
      <c r="U551" s="2">
        <v>0</v>
      </c>
      <c r="V551" s="2">
        <v>0</v>
      </c>
      <c r="W551" s="2">
        <v>1.7823913043478263</v>
      </c>
      <c r="X551" s="2">
        <v>9.9848913043478262</v>
      </c>
      <c r="Y551" s="2">
        <v>1.4927173913043477</v>
      </c>
      <c r="Z551" s="2">
        <v>0.14703145715318788</v>
      </c>
      <c r="AA551" s="2">
        <v>0</v>
      </c>
      <c r="AB551" s="2">
        <v>0</v>
      </c>
      <c r="AC551" s="2">
        <v>0</v>
      </c>
      <c r="AD551" s="2">
        <v>0</v>
      </c>
      <c r="AE551" s="2">
        <v>0</v>
      </c>
      <c r="AF551" s="2">
        <v>0</v>
      </c>
      <c r="AG551" s="2">
        <v>0</v>
      </c>
      <c r="AH551" t="s">
        <v>183</v>
      </c>
      <c r="AI551">
        <v>9</v>
      </c>
    </row>
    <row r="552" spans="1:35" x14ac:dyDescent="0.25">
      <c r="A552" t="s">
        <v>2660</v>
      </c>
      <c r="B552" t="s">
        <v>1321</v>
      </c>
      <c r="C552" t="s">
        <v>2389</v>
      </c>
      <c r="D552" t="s">
        <v>2614</v>
      </c>
      <c r="E552" s="2">
        <v>71.467391304347828</v>
      </c>
      <c r="F552" s="2">
        <v>0</v>
      </c>
      <c r="G552" s="2">
        <v>0</v>
      </c>
      <c r="H552" s="2">
        <v>0</v>
      </c>
      <c r="I552" s="2">
        <v>0</v>
      </c>
      <c r="J552" s="2">
        <v>0</v>
      </c>
      <c r="K552" s="2">
        <v>0</v>
      </c>
      <c r="L552" s="2">
        <v>0.25815217391304346</v>
      </c>
      <c r="M552" s="2">
        <v>6.8173913043478249</v>
      </c>
      <c r="N552" s="2">
        <v>0</v>
      </c>
      <c r="O552" s="2">
        <v>9.5391634980988571E-2</v>
      </c>
      <c r="P552" s="2">
        <v>9.9069565217391329</v>
      </c>
      <c r="Q552" s="2">
        <v>12.787499999999993</v>
      </c>
      <c r="R552" s="2">
        <v>0.31754980988593151</v>
      </c>
      <c r="S552" s="2">
        <v>1.4320652173913044</v>
      </c>
      <c r="T552" s="2">
        <v>3.2798913043478262</v>
      </c>
      <c r="U552" s="2">
        <v>0</v>
      </c>
      <c r="V552" s="2">
        <v>6.593155893536122E-2</v>
      </c>
      <c r="W552" s="2">
        <v>4.052173913043478</v>
      </c>
      <c r="X552" s="2">
        <v>1.4619565217391304</v>
      </c>
      <c r="Y552" s="2">
        <v>0.80434782608695654</v>
      </c>
      <c r="Z552" s="2">
        <v>8.8410646387832692E-2</v>
      </c>
      <c r="AA552" s="2">
        <v>0</v>
      </c>
      <c r="AB552" s="2">
        <v>0</v>
      </c>
      <c r="AC552" s="2">
        <v>0</v>
      </c>
      <c r="AD552" s="2">
        <v>0</v>
      </c>
      <c r="AE552" s="2">
        <v>0</v>
      </c>
      <c r="AF552" s="2">
        <v>0</v>
      </c>
      <c r="AG552" s="2">
        <v>0</v>
      </c>
      <c r="AH552" t="s">
        <v>184</v>
      </c>
      <c r="AI552">
        <v>9</v>
      </c>
    </row>
    <row r="553" spans="1:35" x14ac:dyDescent="0.25">
      <c r="A553" t="s">
        <v>2660</v>
      </c>
      <c r="B553" t="s">
        <v>1916</v>
      </c>
      <c r="C553" t="s">
        <v>2347</v>
      </c>
      <c r="D553" t="s">
        <v>2619</v>
      </c>
      <c r="E553" s="2">
        <v>140.32608695652175</v>
      </c>
      <c r="F553" s="2">
        <v>5.7391304347826084</v>
      </c>
      <c r="G553" s="2">
        <v>0</v>
      </c>
      <c r="H553" s="2">
        <v>0</v>
      </c>
      <c r="I553" s="2">
        <v>5.7391304347826084</v>
      </c>
      <c r="J553" s="2">
        <v>0</v>
      </c>
      <c r="K553" s="2">
        <v>0</v>
      </c>
      <c r="L553" s="2">
        <v>5.9799999999999995</v>
      </c>
      <c r="M553" s="2">
        <v>0</v>
      </c>
      <c r="N553" s="2">
        <v>22.888804347826088</v>
      </c>
      <c r="O553" s="2">
        <v>0.16311154144074361</v>
      </c>
      <c r="P553" s="2">
        <v>4.6840217391304337</v>
      </c>
      <c r="Q553" s="2">
        <v>10.751630434782609</v>
      </c>
      <c r="R553" s="2">
        <v>0.10999845081332299</v>
      </c>
      <c r="S553" s="2">
        <v>9.4811956521739145</v>
      </c>
      <c r="T553" s="2">
        <v>23.43413043478261</v>
      </c>
      <c r="U553" s="2">
        <v>0</v>
      </c>
      <c r="V553" s="2">
        <v>0.23456312935708754</v>
      </c>
      <c r="W553" s="2">
        <v>12.834999999999997</v>
      </c>
      <c r="X553" s="2">
        <v>20.864673913043486</v>
      </c>
      <c r="Y553" s="2">
        <v>0</v>
      </c>
      <c r="Z553" s="2">
        <v>0.24015259488768398</v>
      </c>
      <c r="AA553" s="2">
        <v>0</v>
      </c>
      <c r="AB553" s="2">
        <v>0</v>
      </c>
      <c r="AC553" s="2">
        <v>0</v>
      </c>
      <c r="AD553" s="2">
        <v>0</v>
      </c>
      <c r="AE553" s="2">
        <v>0</v>
      </c>
      <c r="AF553" s="2">
        <v>0</v>
      </c>
      <c r="AG553" s="2">
        <v>0</v>
      </c>
      <c r="AH553" t="s">
        <v>776</v>
      </c>
      <c r="AI553">
        <v>9</v>
      </c>
    </row>
    <row r="554" spans="1:35" x14ac:dyDescent="0.25">
      <c r="A554" t="s">
        <v>2660</v>
      </c>
      <c r="B554" t="s">
        <v>1304</v>
      </c>
      <c r="C554" t="s">
        <v>2333</v>
      </c>
      <c r="D554" t="s">
        <v>2622</v>
      </c>
      <c r="E554" s="2">
        <v>53.380434782608695</v>
      </c>
      <c r="F554" s="2">
        <v>0</v>
      </c>
      <c r="G554" s="2">
        <v>0</v>
      </c>
      <c r="H554" s="2">
        <v>0</v>
      </c>
      <c r="I554" s="2">
        <v>0</v>
      </c>
      <c r="J554" s="2">
        <v>0</v>
      </c>
      <c r="K554" s="2">
        <v>0</v>
      </c>
      <c r="L554" s="2">
        <v>0.21195652173913043</v>
      </c>
      <c r="M554" s="2">
        <v>0</v>
      </c>
      <c r="N554" s="2">
        <v>10.896195652173912</v>
      </c>
      <c r="O554" s="2">
        <v>0.20412339645693339</v>
      </c>
      <c r="P554" s="2">
        <v>4.0925000000000002</v>
      </c>
      <c r="Q554" s="2">
        <v>9.4329347826086956</v>
      </c>
      <c r="R554" s="2">
        <v>0.25337813072693949</v>
      </c>
      <c r="S554" s="2">
        <v>0.12228260869565218</v>
      </c>
      <c r="T554" s="2">
        <v>3.1548913043478262</v>
      </c>
      <c r="U554" s="2">
        <v>0</v>
      </c>
      <c r="V554" s="2">
        <v>6.1392791692119739E-2</v>
      </c>
      <c r="W554" s="2">
        <v>0.32608695652173914</v>
      </c>
      <c r="X554" s="2">
        <v>5.1413043478260869</v>
      </c>
      <c r="Y554" s="2">
        <v>0</v>
      </c>
      <c r="Z554" s="2">
        <v>0.10242313174506211</v>
      </c>
      <c r="AA554" s="2">
        <v>0</v>
      </c>
      <c r="AB554" s="2">
        <v>0</v>
      </c>
      <c r="AC554" s="2">
        <v>0</v>
      </c>
      <c r="AD554" s="2">
        <v>0</v>
      </c>
      <c r="AE554" s="2">
        <v>0</v>
      </c>
      <c r="AF554" s="2">
        <v>0</v>
      </c>
      <c r="AG554" s="2">
        <v>0</v>
      </c>
      <c r="AH554" t="s">
        <v>167</v>
      </c>
      <c r="AI554">
        <v>9</v>
      </c>
    </row>
    <row r="555" spans="1:35" x14ac:dyDescent="0.25">
      <c r="A555" t="s">
        <v>2660</v>
      </c>
      <c r="B555" t="s">
        <v>2011</v>
      </c>
      <c r="C555" t="s">
        <v>2481</v>
      </c>
      <c r="D555" t="s">
        <v>2612</v>
      </c>
      <c r="E555" s="2">
        <v>127.01086956521739</v>
      </c>
      <c r="F555" s="2">
        <v>5</v>
      </c>
      <c r="G555" s="2">
        <v>0.32608695652173914</v>
      </c>
      <c r="H555" s="2">
        <v>0</v>
      </c>
      <c r="I555" s="2">
        <v>7.0591304347826069</v>
      </c>
      <c r="J555" s="2">
        <v>0</v>
      </c>
      <c r="K555" s="2">
        <v>0</v>
      </c>
      <c r="L555" s="2">
        <v>8.5352173913043483</v>
      </c>
      <c r="M555" s="2">
        <v>5.1304347826086953</v>
      </c>
      <c r="N555" s="2">
        <v>5.6220652173913042</v>
      </c>
      <c r="O555" s="2">
        <v>8.4658108686350014E-2</v>
      </c>
      <c r="P555" s="2">
        <v>7.4439130434782586</v>
      </c>
      <c r="Q555" s="2">
        <v>4.3696739130434779</v>
      </c>
      <c r="R555" s="2">
        <v>9.3012409071459107E-2</v>
      </c>
      <c r="S555" s="2">
        <v>18.673804347826088</v>
      </c>
      <c r="T555" s="2">
        <v>7.6522826086956517</v>
      </c>
      <c r="U555" s="2">
        <v>0</v>
      </c>
      <c r="V555" s="2">
        <v>0.20727428326914851</v>
      </c>
      <c r="W555" s="2">
        <v>27.375543478260866</v>
      </c>
      <c r="X555" s="2">
        <v>7.6526086956521757</v>
      </c>
      <c r="Y555" s="2">
        <v>0</v>
      </c>
      <c r="Z555" s="2">
        <v>0.27578861788617887</v>
      </c>
      <c r="AA555" s="2">
        <v>0</v>
      </c>
      <c r="AB555" s="2">
        <v>0</v>
      </c>
      <c r="AC555" s="2">
        <v>0</v>
      </c>
      <c r="AD555" s="2">
        <v>0</v>
      </c>
      <c r="AE555" s="2">
        <v>0</v>
      </c>
      <c r="AF555" s="2">
        <v>0</v>
      </c>
      <c r="AG555" s="2">
        <v>0</v>
      </c>
      <c r="AH555" t="s">
        <v>873</v>
      </c>
      <c r="AI555">
        <v>9</v>
      </c>
    </row>
    <row r="556" spans="1:35" x14ac:dyDescent="0.25">
      <c r="A556" t="s">
        <v>2660</v>
      </c>
      <c r="B556" t="s">
        <v>2113</v>
      </c>
      <c r="C556" t="s">
        <v>2481</v>
      </c>
      <c r="D556" t="s">
        <v>2612</v>
      </c>
      <c r="E556" s="2">
        <v>101.41304347826087</v>
      </c>
      <c r="F556" s="2">
        <v>5.3043478260869561</v>
      </c>
      <c r="G556" s="2">
        <v>0.2608695652173913</v>
      </c>
      <c r="H556" s="2">
        <v>0</v>
      </c>
      <c r="I556" s="2">
        <v>5.7698913043478255</v>
      </c>
      <c r="J556" s="2">
        <v>0</v>
      </c>
      <c r="K556" s="2">
        <v>0</v>
      </c>
      <c r="L556" s="2">
        <v>3.9510869565217384</v>
      </c>
      <c r="M556" s="2">
        <v>0</v>
      </c>
      <c r="N556" s="2">
        <v>14.21815217391304</v>
      </c>
      <c r="O556" s="2">
        <v>0.14020042872454444</v>
      </c>
      <c r="P556" s="2">
        <v>5.5044565217391304</v>
      </c>
      <c r="Q556" s="2">
        <v>9.0545652173913034</v>
      </c>
      <c r="R556" s="2">
        <v>0.143561629153269</v>
      </c>
      <c r="S556" s="2">
        <v>14.359239130434787</v>
      </c>
      <c r="T556" s="2">
        <v>3.6552173913043475</v>
      </c>
      <c r="U556" s="2">
        <v>0</v>
      </c>
      <c r="V556" s="2">
        <v>0.17763451232583069</v>
      </c>
      <c r="W556" s="2">
        <v>10.039130434782605</v>
      </c>
      <c r="X556" s="2">
        <v>9.8898913043478309</v>
      </c>
      <c r="Y556" s="2">
        <v>0</v>
      </c>
      <c r="Z556" s="2">
        <v>0.19651339764201498</v>
      </c>
      <c r="AA556" s="2">
        <v>0</v>
      </c>
      <c r="AB556" s="2">
        <v>0</v>
      </c>
      <c r="AC556" s="2">
        <v>0</v>
      </c>
      <c r="AD556" s="2">
        <v>0</v>
      </c>
      <c r="AE556" s="2">
        <v>0</v>
      </c>
      <c r="AF556" s="2">
        <v>0</v>
      </c>
      <c r="AG556" s="2">
        <v>0</v>
      </c>
      <c r="AH556" t="s">
        <v>978</v>
      </c>
      <c r="AI556">
        <v>9</v>
      </c>
    </row>
    <row r="557" spans="1:35" x14ac:dyDescent="0.25">
      <c r="A557" t="s">
        <v>2660</v>
      </c>
      <c r="B557" t="s">
        <v>1951</v>
      </c>
      <c r="C557" t="s">
        <v>2554</v>
      </c>
      <c r="D557" t="s">
        <v>2621</v>
      </c>
      <c r="E557" s="2">
        <v>111.65217391304348</v>
      </c>
      <c r="F557" s="2">
        <v>4.719347826086957</v>
      </c>
      <c r="G557" s="2">
        <v>0</v>
      </c>
      <c r="H557" s="2">
        <v>0</v>
      </c>
      <c r="I557" s="2">
        <v>4.479782608695654</v>
      </c>
      <c r="J557" s="2">
        <v>0</v>
      </c>
      <c r="K557" s="2">
        <v>0</v>
      </c>
      <c r="L557" s="2">
        <v>5.5519565217391316</v>
      </c>
      <c r="M557" s="2">
        <v>0</v>
      </c>
      <c r="N557" s="2">
        <v>11.173260869565217</v>
      </c>
      <c r="O557" s="2">
        <v>0.10007204049844236</v>
      </c>
      <c r="P557" s="2">
        <v>6.1019565217391305</v>
      </c>
      <c r="Q557" s="2">
        <v>5.241847826086957</v>
      </c>
      <c r="R557" s="2">
        <v>0.1015994937694704</v>
      </c>
      <c r="S557" s="2">
        <v>14.22304347826087</v>
      </c>
      <c r="T557" s="2">
        <v>8.4181521739130414</v>
      </c>
      <c r="U557" s="2">
        <v>0</v>
      </c>
      <c r="V557" s="2">
        <v>0.20278329439252335</v>
      </c>
      <c r="W557" s="2">
        <v>11.475543478260869</v>
      </c>
      <c r="X557" s="2">
        <v>13.840652173913043</v>
      </c>
      <c r="Y557" s="2">
        <v>0</v>
      </c>
      <c r="Z557" s="2">
        <v>0.22674162772585665</v>
      </c>
      <c r="AA557" s="2">
        <v>0</v>
      </c>
      <c r="AB557" s="2">
        <v>0</v>
      </c>
      <c r="AC557" s="2">
        <v>0</v>
      </c>
      <c r="AD557" s="2">
        <v>0</v>
      </c>
      <c r="AE557" s="2">
        <v>0</v>
      </c>
      <c r="AF557" s="2">
        <v>0</v>
      </c>
      <c r="AG557" s="2">
        <v>0</v>
      </c>
      <c r="AH557" t="s">
        <v>811</v>
      </c>
      <c r="AI557">
        <v>9</v>
      </c>
    </row>
    <row r="558" spans="1:35" x14ac:dyDescent="0.25">
      <c r="A558" t="s">
        <v>2660</v>
      </c>
      <c r="B558" t="s">
        <v>1945</v>
      </c>
      <c r="C558" t="s">
        <v>2553</v>
      </c>
      <c r="D558" t="s">
        <v>2619</v>
      </c>
      <c r="E558" s="2">
        <v>109.23913043478261</v>
      </c>
      <c r="F558" s="2">
        <v>5.5652173913043477</v>
      </c>
      <c r="G558" s="2">
        <v>0.77989130434782605</v>
      </c>
      <c r="H558" s="2">
        <v>0.28402173913043477</v>
      </c>
      <c r="I558" s="2">
        <v>6.3988043478260863</v>
      </c>
      <c r="J558" s="2">
        <v>0</v>
      </c>
      <c r="K558" s="2">
        <v>0</v>
      </c>
      <c r="L558" s="2">
        <v>3.0279347826086958</v>
      </c>
      <c r="M558" s="2">
        <v>0</v>
      </c>
      <c r="N558" s="2">
        <v>18.219673913043483</v>
      </c>
      <c r="O558" s="2">
        <v>0.16678706467661697</v>
      </c>
      <c r="P558" s="2">
        <v>5.6892391304347845</v>
      </c>
      <c r="Q558" s="2">
        <v>5.3079347826086956</v>
      </c>
      <c r="R558" s="2">
        <v>0.10067064676616916</v>
      </c>
      <c r="S558" s="2">
        <v>25.08978260869565</v>
      </c>
      <c r="T558" s="2">
        <v>11.024673913043479</v>
      </c>
      <c r="U558" s="2">
        <v>0</v>
      </c>
      <c r="V558" s="2">
        <v>0.3306</v>
      </c>
      <c r="W558" s="2">
        <v>17.965217391304343</v>
      </c>
      <c r="X558" s="2">
        <v>14.25967391304348</v>
      </c>
      <c r="Y558" s="2">
        <v>0</v>
      </c>
      <c r="Z558" s="2">
        <v>0.29499402985074624</v>
      </c>
      <c r="AA558" s="2">
        <v>0</v>
      </c>
      <c r="AB558" s="2">
        <v>0</v>
      </c>
      <c r="AC558" s="2">
        <v>0</v>
      </c>
      <c r="AD558" s="2">
        <v>0</v>
      </c>
      <c r="AE558" s="2">
        <v>0</v>
      </c>
      <c r="AF558" s="2">
        <v>0</v>
      </c>
      <c r="AG558" s="2">
        <v>0</v>
      </c>
      <c r="AH558" t="s">
        <v>805</v>
      </c>
      <c r="AI558">
        <v>9</v>
      </c>
    </row>
    <row r="559" spans="1:35" x14ac:dyDescent="0.25">
      <c r="A559" t="s">
        <v>2660</v>
      </c>
      <c r="B559" t="s">
        <v>2009</v>
      </c>
      <c r="C559" t="s">
        <v>2337</v>
      </c>
      <c r="D559" t="s">
        <v>2623</v>
      </c>
      <c r="E559" s="2">
        <v>87.434782608695656</v>
      </c>
      <c r="F559" s="2">
        <v>5.2173913043478262</v>
      </c>
      <c r="G559" s="2">
        <v>0.72826086956521741</v>
      </c>
      <c r="H559" s="2">
        <v>0</v>
      </c>
      <c r="I559" s="2">
        <v>5.0434782608695654</v>
      </c>
      <c r="J559" s="2">
        <v>0</v>
      </c>
      <c r="K559" s="2">
        <v>0</v>
      </c>
      <c r="L559" s="2">
        <v>2.4589130434782618</v>
      </c>
      <c r="M559" s="2">
        <v>0</v>
      </c>
      <c r="N559" s="2">
        <v>10.559673913043479</v>
      </c>
      <c r="O559" s="2">
        <v>0.12077200397812034</v>
      </c>
      <c r="P559" s="2">
        <v>5.6083695652173917</v>
      </c>
      <c r="Q559" s="2">
        <v>8.9405434782608673</v>
      </c>
      <c r="R559" s="2">
        <v>0.1663973147687717</v>
      </c>
      <c r="S559" s="2">
        <v>10.536413043478261</v>
      </c>
      <c r="T559" s="2">
        <v>1.7775000000000003</v>
      </c>
      <c r="U559" s="2">
        <v>0</v>
      </c>
      <c r="V559" s="2">
        <v>0.14083540527100943</v>
      </c>
      <c r="W559" s="2">
        <v>10.223586956521741</v>
      </c>
      <c r="X559" s="2">
        <v>5.287934782608696</v>
      </c>
      <c r="Y559" s="2">
        <v>0</v>
      </c>
      <c r="Z559" s="2">
        <v>0.17740676280457485</v>
      </c>
      <c r="AA559" s="2">
        <v>0</v>
      </c>
      <c r="AB559" s="2">
        <v>0</v>
      </c>
      <c r="AC559" s="2">
        <v>0</v>
      </c>
      <c r="AD559" s="2">
        <v>0</v>
      </c>
      <c r="AE559" s="2">
        <v>0</v>
      </c>
      <c r="AF559" s="2">
        <v>0</v>
      </c>
      <c r="AG559" s="2">
        <v>0</v>
      </c>
      <c r="AH559" t="s">
        <v>871</v>
      </c>
      <c r="AI559">
        <v>9</v>
      </c>
    </row>
    <row r="560" spans="1:35" x14ac:dyDescent="0.25">
      <c r="A560" t="s">
        <v>2660</v>
      </c>
      <c r="B560" t="s">
        <v>1931</v>
      </c>
      <c r="C560" t="s">
        <v>2341</v>
      </c>
      <c r="D560" t="s">
        <v>2610</v>
      </c>
      <c r="E560" s="2">
        <v>99.945652173913047</v>
      </c>
      <c r="F560" s="2">
        <v>5.3913043478260869</v>
      </c>
      <c r="G560" s="2">
        <v>0.2608695652173913</v>
      </c>
      <c r="H560" s="2">
        <v>0</v>
      </c>
      <c r="I560" s="2">
        <v>4.7826086956521738</v>
      </c>
      <c r="J560" s="2">
        <v>0</v>
      </c>
      <c r="K560" s="2">
        <v>0</v>
      </c>
      <c r="L560" s="2">
        <v>5.142391304347826</v>
      </c>
      <c r="M560" s="2">
        <v>0</v>
      </c>
      <c r="N560" s="2">
        <v>5.626847826086955</v>
      </c>
      <c r="O560" s="2">
        <v>5.629907558455681E-2</v>
      </c>
      <c r="P560" s="2">
        <v>5.4641304347826081</v>
      </c>
      <c r="Q560" s="2">
        <v>5.2603260869565203</v>
      </c>
      <c r="R560" s="2">
        <v>0.10730288200108752</v>
      </c>
      <c r="S560" s="2">
        <v>14.509456521739134</v>
      </c>
      <c r="T560" s="2">
        <v>16.6883695652174</v>
      </c>
      <c r="U560" s="2">
        <v>0</v>
      </c>
      <c r="V560" s="2">
        <v>0.31214790647090818</v>
      </c>
      <c r="W560" s="2">
        <v>18.122391304347826</v>
      </c>
      <c r="X560" s="2">
        <v>21.002173913043482</v>
      </c>
      <c r="Y560" s="2">
        <v>0</v>
      </c>
      <c r="Z560" s="2">
        <v>0.3914584013050571</v>
      </c>
      <c r="AA560" s="2">
        <v>0</v>
      </c>
      <c r="AB560" s="2">
        <v>0</v>
      </c>
      <c r="AC560" s="2">
        <v>0</v>
      </c>
      <c r="AD560" s="2">
        <v>0</v>
      </c>
      <c r="AE560" s="2">
        <v>0</v>
      </c>
      <c r="AF560" s="2">
        <v>0</v>
      </c>
      <c r="AG560" s="2">
        <v>0</v>
      </c>
      <c r="AH560" t="s">
        <v>791</v>
      </c>
      <c r="AI560">
        <v>9</v>
      </c>
    </row>
    <row r="561" spans="1:35" x14ac:dyDescent="0.25">
      <c r="A561" t="s">
        <v>2660</v>
      </c>
      <c r="B561" t="s">
        <v>1953</v>
      </c>
      <c r="C561" t="s">
        <v>2545</v>
      </c>
      <c r="D561" t="s">
        <v>2610</v>
      </c>
      <c r="E561" s="2">
        <v>91.815217391304344</v>
      </c>
      <c r="F561" s="2">
        <v>5.2608695652173916</v>
      </c>
      <c r="G561" s="2">
        <v>0</v>
      </c>
      <c r="H561" s="2">
        <v>0</v>
      </c>
      <c r="I561" s="2">
        <v>4.625</v>
      </c>
      <c r="J561" s="2">
        <v>0</v>
      </c>
      <c r="K561" s="2">
        <v>0</v>
      </c>
      <c r="L561" s="2">
        <v>8.6103260869565208</v>
      </c>
      <c r="M561" s="2">
        <v>0</v>
      </c>
      <c r="N561" s="2">
        <v>9.6768478260869557</v>
      </c>
      <c r="O561" s="2">
        <v>0.10539481472712205</v>
      </c>
      <c r="P561" s="2">
        <v>5.7669565217391314</v>
      </c>
      <c r="Q561" s="2">
        <v>9.1997826086956529</v>
      </c>
      <c r="R561" s="2">
        <v>0.16300935243281642</v>
      </c>
      <c r="S561" s="2">
        <v>16.527282608695646</v>
      </c>
      <c r="T561" s="2">
        <v>16.143043478260864</v>
      </c>
      <c r="U561" s="2">
        <v>0</v>
      </c>
      <c r="V561" s="2">
        <v>0.355826920800284</v>
      </c>
      <c r="W561" s="2">
        <v>18.908804347826081</v>
      </c>
      <c r="X561" s="2">
        <v>17.406304347826083</v>
      </c>
      <c r="Y561" s="2">
        <v>0</v>
      </c>
      <c r="Z561" s="2">
        <v>0.39552385462294298</v>
      </c>
      <c r="AA561" s="2">
        <v>0</v>
      </c>
      <c r="AB561" s="2">
        <v>0</v>
      </c>
      <c r="AC561" s="2">
        <v>0</v>
      </c>
      <c r="AD561" s="2">
        <v>0</v>
      </c>
      <c r="AE561" s="2">
        <v>0</v>
      </c>
      <c r="AF561" s="2">
        <v>0</v>
      </c>
      <c r="AG561" s="2">
        <v>0</v>
      </c>
      <c r="AH561" t="s">
        <v>813</v>
      </c>
      <c r="AI561">
        <v>9</v>
      </c>
    </row>
    <row r="562" spans="1:35" x14ac:dyDescent="0.25">
      <c r="A562" t="s">
        <v>2660</v>
      </c>
      <c r="B562" t="s">
        <v>1614</v>
      </c>
      <c r="C562" t="s">
        <v>2443</v>
      </c>
      <c r="D562" t="s">
        <v>2609</v>
      </c>
      <c r="E562" s="2">
        <v>73.510869565217391</v>
      </c>
      <c r="F562" s="2">
        <v>0</v>
      </c>
      <c r="G562" s="2">
        <v>0</v>
      </c>
      <c r="H562" s="2">
        <v>0</v>
      </c>
      <c r="I562" s="2">
        <v>0</v>
      </c>
      <c r="J562" s="2">
        <v>0</v>
      </c>
      <c r="K562" s="2">
        <v>6.3040217391304347</v>
      </c>
      <c r="L562" s="2">
        <v>4.5788043478260878</v>
      </c>
      <c r="M562" s="2">
        <v>0</v>
      </c>
      <c r="N562" s="2">
        <v>0</v>
      </c>
      <c r="O562" s="2">
        <v>0</v>
      </c>
      <c r="P562" s="2">
        <v>0</v>
      </c>
      <c r="Q562" s="2">
        <v>0</v>
      </c>
      <c r="R562" s="2">
        <v>0</v>
      </c>
      <c r="S562" s="2">
        <v>5.5751086956521752</v>
      </c>
      <c r="T562" s="2">
        <v>3.7041304347826096</v>
      </c>
      <c r="U562" s="2">
        <v>0</v>
      </c>
      <c r="V562" s="2">
        <v>0.12622948395682393</v>
      </c>
      <c r="W562" s="2">
        <v>14.164456521739135</v>
      </c>
      <c r="X562" s="2">
        <v>0.44565217391304346</v>
      </c>
      <c r="Y562" s="2">
        <v>4.3382608695652163</v>
      </c>
      <c r="Z562" s="2">
        <v>0.25776282714771553</v>
      </c>
      <c r="AA562" s="2">
        <v>0</v>
      </c>
      <c r="AB562" s="2">
        <v>0</v>
      </c>
      <c r="AC562" s="2">
        <v>0</v>
      </c>
      <c r="AD562" s="2">
        <v>0</v>
      </c>
      <c r="AE562" s="2">
        <v>0</v>
      </c>
      <c r="AF562" s="2">
        <v>0</v>
      </c>
      <c r="AG562" s="2">
        <v>0</v>
      </c>
      <c r="AH562" t="s">
        <v>480</v>
      </c>
      <c r="AI562">
        <v>9</v>
      </c>
    </row>
    <row r="563" spans="1:35" x14ac:dyDescent="0.25">
      <c r="A563" t="s">
        <v>2660</v>
      </c>
      <c r="B563" t="s">
        <v>1148</v>
      </c>
      <c r="C563" t="s">
        <v>2286</v>
      </c>
      <c r="D563" t="s">
        <v>2603</v>
      </c>
      <c r="E563" s="2">
        <v>52.228260869565219</v>
      </c>
      <c r="F563" s="2">
        <v>0</v>
      </c>
      <c r="G563" s="2">
        <v>0.22826086956521738</v>
      </c>
      <c r="H563" s="2">
        <v>0.30434782608695654</v>
      </c>
      <c r="I563" s="2">
        <v>0.70108695652173914</v>
      </c>
      <c r="J563" s="2">
        <v>0</v>
      </c>
      <c r="K563" s="2">
        <v>0</v>
      </c>
      <c r="L563" s="2">
        <v>0.93076086956521731</v>
      </c>
      <c r="M563" s="2">
        <v>0</v>
      </c>
      <c r="N563" s="2">
        <v>5.2090217391304341</v>
      </c>
      <c r="O563" s="2">
        <v>9.9735691987512989E-2</v>
      </c>
      <c r="P563" s="2">
        <v>4.7086956521739136</v>
      </c>
      <c r="Q563" s="2">
        <v>7.317391304347824</v>
      </c>
      <c r="R563" s="2">
        <v>0.23026014568158165</v>
      </c>
      <c r="S563" s="2">
        <v>1.4165217391304348</v>
      </c>
      <c r="T563" s="2">
        <v>1.0891304347826085</v>
      </c>
      <c r="U563" s="2">
        <v>0</v>
      </c>
      <c r="V563" s="2">
        <v>4.7975026014568156E-2</v>
      </c>
      <c r="W563" s="2">
        <v>1.8523913043478262</v>
      </c>
      <c r="X563" s="2">
        <v>1.1530434782608692</v>
      </c>
      <c r="Y563" s="2">
        <v>0</v>
      </c>
      <c r="Z563" s="2">
        <v>5.754422476586888E-2</v>
      </c>
      <c r="AA563" s="2">
        <v>0</v>
      </c>
      <c r="AB563" s="2">
        <v>0</v>
      </c>
      <c r="AC563" s="2">
        <v>0</v>
      </c>
      <c r="AD563" s="2">
        <v>0</v>
      </c>
      <c r="AE563" s="2">
        <v>0</v>
      </c>
      <c r="AF563" s="2">
        <v>0</v>
      </c>
      <c r="AG563" s="2">
        <v>0.13043478260869565</v>
      </c>
      <c r="AH563" t="s">
        <v>11</v>
      </c>
      <c r="AI563">
        <v>9</v>
      </c>
    </row>
    <row r="564" spans="1:35" x14ac:dyDescent="0.25">
      <c r="A564" t="s">
        <v>2660</v>
      </c>
      <c r="B564" t="s">
        <v>1902</v>
      </c>
      <c r="C564" t="s">
        <v>2434</v>
      </c>
      <c r="D564" t="s">
        <v>2625</v>
      </c>
      <c r="E564" s="2">
        <v>90.326086956521735</v>
      </c>
      <c r="F564" s="2">
        <v>0</v>
      </c>
      <c r="G564" s="2">
        <v>0</v>
      </c>
      <c r="H564" s="2">
        <v>0</v>
      </c>
      <c r="I564" s="2">
        <v>0</v>
      </c>
      <c r="J564" s="2">
        <v>0</v>
      </c>
      <c r="K564" s="2">
        <v>0</v>
      </c>
      <c r="L564" s="2">
        <v>0</v>
      </c>
      <c r="M564" s="2">
        <v>4.6979347826086961</v>
      </c>
      <c r="N564" s="2">
        <v>0</v>
      </c>
      <c r="O564" s="2">
        <v>5.2010830324909753E-2</v>
      </c>
      <c r="P564" s="2">
        <v>0</v>
      </c>
      <c r="Q564" s="2">
        <v>0</v>
      </c>
      <c r="R564" s="2">
        <v>0</v>
      </c>
      <c r="S564" s="2">
        <v>0</v>
      </c>
      <c r="T564" s="2">
        <v>0</v>
      </c>
      <c r="U564" s="2">
        <v>0</v>
      </c>
      <c r="V564" s="2">
        <v>0</v>
      </c>
      <c r="W564" s="2">
        <v>0</v>
      </c>
      <c r="X564" s="2">
        <v>0</v>
      </c>
      <c r="Y564" s="2">
        <v>0</v>
      </c>
      <c r="Z564" s="2">
        <v>0</v>
      </c>
      <c r="AA564" s="2">
        <v>0</v>
      </c>
      <c r="AB564" s="2">
        <v>0</v>
      </c>
      <c r="AC564" s="2">
        <v>0</v>
      </c>
      <c r="AD564" s="2">
        <v>0</v>
      </c>
      <c r="AE564" s="2">
        <v>0</v>
      </c>
      <c r="AF564" s="2">
        <v>0</v>
      </c>
      <c r="AG564" s="2">
        <v>0</v>
      </c>
      <c r="AH564" t="s">
        <v>762</v>
      </c>
      <c r="AI564">
        <v>9</v>
      </c>
    </row>
    <row r="565" spans="1:35" x14ac:dyDescent="0.25">
      <c r="A565" t="s">
        <v>2660</v>
      </c>
      <c r="B565" t="s">
        <v>1267</v>
      </c>
      <c r="C565" t="s">
        <v>2365</v>
      </c>
      <c r="D565" t="s">
        <v>2616</v>
      </c>
      <c r="E565" s="2">
        <v>214.28260869565219</v>
      </c>
      <c r="F565" s="2">
        <v>0.34782608695652173</v>
      </c>
      <c r="G565" s="2">
        <v>0</v>
      </c>
      <c r="H565" s="2">
        <v>0</v>
      </c>
      <c r="I565" s="2">
        <v>5.4782608695652177</v>
      </c>
      <c r="J565" s="2">
        <v>0</v>
      </c>
      <c r="K565" s="2">
        <v>0</v>
      </c>
      <c r="L565" s="2">
        <v>4.4618478260869576</v>
      </c>
      <c r="M565" s="2">
        <v>5.1304347826086953</v>
      </c>
      <c r="N565" s="2">
        <v>10.890326086956522</v>
      </c>
      <c r="O565" s="2">
        <v>7.4764634270061872E-2</v>
      </c>
      <c r="P565" s="2">
        <v>5.3170652173913036</v>
      </c>
      <c r="Q565" s="2">
        <v>21.022500000000001</v>
      </c>
      <c r="R565" s="2">
        <v>0.12291975246018057</v>
      </c>
      <c r="S565" s="2">
        <v>16.261304347826083</v>
      </c>
      <c r="T565" s="2">
        <v>15.252934782608698</v>
      </c>
      <c r="U565" s="2">
        <v>0</v>
      </c>
      <c r="V565" s="2">
        <v>0.14706858070406817</v>
      </c>
      <c r="W565" s="2">
        <v>14.536304347826089</v>
      </c>
      <c r="X565" s="2">
        <v>9.3345652173913027</v>
      </c>
      <c r="Y565" s="2">
        <v>5.1217391304347828</v>
      </c>
      <c r="Z565" s="2">
        <v>0.13530080146089071</v>
      </c>
      <c r="AA565" s="2">
        <v>0</v>
      </c>
      <c r="AB565" s="2">
        <v>0</v>
      </c>
      <c r="AC565" s="2">
        <v>0</v>
      </c>
      <c r="AD565" s="2">
        <v>0</v>
      </c>
      <c r="AE565" s="2">
        <v>0</v>
      </c>
      <c r="AF565" s="2">
        <v>0</v>
      </c>
      <c r="AG565" s="2">
        <v>0</v>
      </c>
      <c r="AH565" t="s">
        <v>130</v>
      </c>
      <c r="AI565">
        <v>9</v>
      </c>
    </row>
    <row r="566" spans="1:35" x14ac:dyDescent="0.25">
      <c r="A566" t="s">
        <v>2660</v>
      </c>
      <c r="B566" t="s">
        <v>2016</v>
      </c>
      <c r="C566" t="s">
        <v>2467</v>
      </c>
      <c r="D566" t="s">
        <v>2617</v>
      </c>
      <c r="E566" s="2">
        <v>32.130434782608695</v>
      </c>
      <c r="F566" s="2">
        <v>0.27173913043478259</v>
      </c>
      <c r="G566" s="2">
        <v>6.5217391304347824E-2</v>
      </c>
      <c r="H566" s="2">
        <v>0</v>
      </c>
      <c r="I566" s="2">
        <v>1.1304347826086956</v>
      </c>
      <c r="J566" s="2">
        <v>0</v>
      </c>
      <c r="K566" s="2">
        <v>0</v>
      </c>
      <c r="L566" s="2">
        <v>0.29184782608695653</v>
      </c>
      <c r="M566" s="2">
        <v>0</v>
      </c>
      <c r="N566" s="2">
        <v>0</v>
      </c>
      <c r="O566" s="2">
        <v>0</v>
      </c>
      <c r="P566" s="2">
        <v>2.8821739130434794</v>
      </c>
      <c r="Q566" s="2">
        <v>0</v>
      </c>
      <c r="R566" s="2">
        <v>8.9702300405954033E-2</v>
      </c>
      <c r="S566" s="2">
        <v>5.5652173913043477</v>
      </c>
      <c r="T566" s="2">
        <v>0</v>
      </c>
      <c r="U566" s="2">
        <v>0</v>
      </c>
      <c r="V566" s="2">
        <v>0.17320703653585925</v>
      </c>
      <c r="W566" s="2">
        <v>3.0760869565217392</v>
      </c>
      <c r="X566" s="2">
        <v>5.6005434782608692</v>
      </c>
      <c r="Y566" s="2">
        <v>0</v>
      </c>
      <c r="Z566" s="2">
        <v>0.27004397834912047</v>
      </c>
      <c r="AA566" s="2">
        <v>0</v>
      </c>
      <c r="AB566" s="2">
        <v>0</v>
      </c>
      <c r="AC566" s="2">
        <v>0</v>
      </c>
      <c r="AD566" s="2">
        <v>16.903695652173909</v>
      </c>
      <c r="AE566" s="2">
        <v>0</v>
      </c>
      <c r="AF566" s="2">
        <v>0</v>
      </c>
      <c r="AG566" s="2">
        <v>0</v>
      </c>
      <c r="AH566" t="s">
        <v>878</v>
      </c>
      <c r="AI566">
        <v>9</v>
      </c>
    </row>
    <row r="567" spans="1:35" x14ac:dyDescent="0.25">
      <c r="A567" t="s">
        <v>2660</v>
      </c>
      <c r="B567" t="s">
        <v>1954</v>
      </c>
      <c r="C567" t="s">
        <v>2332</v>
      </c>
      <c r="D567" t="s">
        <v>2603</v>
      </c>
      <c r="E567" s="2">
        <v>92.032608695652172</v>
      </c>
      <c r="F567" s="2">
        <v>9.8260869565217384</v>
      </c>
      <c r="G567" s="2">
        <v>1.7391304347826086</v>
      </c>
      <c r="H567" s="2">
        <v>0</v>
      </c>
      <c r="I567" s="2">
        <v>0</v>
      </c>
      <c r="J567" s="2">
        <v>0</v>
      </c>
      <c r="K567" s="2">
        <v>0</v>
      </c>
      <c r="L567" s="2">
        <v>0</v>
      </c>
      <c r="M567" s="2">
        <v>5.4782608695652177</v>
      </c>
      <c r="N567" s="2">
        <v>0.1867391304347826</v>
      </c>
      <c r="O567" s="2">
        <v>6.1554269516948153E-2</v>
      </c>
      <c r="P567" s="2">
        <v>0</v>
      </c>
      <c r="Q567" s="2">
        <v>5.094130434782608</v>
      </c>
      <c r="R567" s="2">
        <v>5.5351364119522843E-2</v>
      </c>
      <c r="S567" s="2">
        <v>0</v>
      </c>
      <c r="T567" s="2">
        <v>0</v>
      </c>
      <c r="U567" s="2">
        <v>0</v>
      </c>
      <c r="V567" s="2">
        <v>0</v>
      </c>
      <c r="W567" s="2">
        <v>0</v>
      </c>
      <c r="X567" s="2">
        <v>0</v>
      </c>
      <c r="Y567" s="2">
        <v>0</v>
      </c>
      <c r="Z567" s="2">
        <v>0</v>
      </c>
      <c r="AA567" s="2">
        <v>0</v>
      </c>
      <c r="AB567" s="2">
        <v>0</v>
      </c>
      <c r="AC567" s="2">
        <v>0</v>
      </c>
      <c r="AD567" s="2">
        <v>0</v>
      </c>
      <c r="AE567" s="2">
        <v>0</v>
      </c>
      <c r="AF567" s="2">
        <v>0</v>
      </c>
      <c r="AG567" s="2">
        <v>0</v>
      </c>
      <c r="AH567" t="s">
        <v>814</v>
      </c>
      <c r="AI567">
        <v>9</v>
      </c>
    </row>
    <row r="568" spans="1:35" x14ac:dyDescent="0.25">
      <c r="A568" t="s">
        <v>2660</v>
      </c>
      <c r="B568" t="s">
        <v>1621</v>
      </c>
      <c r="C568" t="s">
        <v>2288</v>
      </c>
      <c r="D568" t="s">
        <v>2603</v>
      </c>
      <c r="E568" s="2">
        <v>74.782608695652172</v>
      </c>
      <c r="F568" s="2">
        <v>5.5652173913043477</v>
      </c>
      <c r="G568" s="2">
        <v>3.2608695652173912E-2</v>
      </c>
      <c r="H568" s="2">
        <v>0.13043478260869565</v>
      </c>
      <c r="I568" s="2">
        <v>6.4673913043478262</v>
      </c>
      <c r="J568" s="2">
        <v>0</v>
      </c>
      <c r="K568" s="2">
        <v>0</v>
      </c>
      <c r="L568" s="2">
        <v>1.6929347826086956</v>
      </c>
      <c r="M568" s="2">
        <v>0</v>
      </c>
      <c r="N568" s="2">
        <v>0</v>
      </c>
      <c r="O568" s="2">
        <v>0</v>
      </c>
      <c r="P568" s="2">
        <v>3.9782608695652173</v>
      </c>
      <c r="Q568" s="2">
        <v>10.706521739130435</v>
      </c>
      <c r="R568" s="2">
        <v>0.19636627906976745</v>
      </c>
      <c r="S568" s="2">
        <v>5.8451086956521738</v>
      </c>
      <c r="T568" s="2">
        <v>6.5597826086956523</v>
      </c>
      <c r="U568" s="2">
        <v>0</v>
      </c>
      <c r="V568" s="2">
        <v>0.16587936046511628</v>
      </c>
      <c r="W568" s="2">
        <v>2.9293478260869565</v>
      </c>
      <c r="X568" s="2">
        <v>9.1086956521739122</v>
      </c>
      <c r="Y568" s="2">
        <v>0</v>
      </c>
      <c r="Z568" s="2">
        <v>0.16097383720930233</v>
      </c>
      <c r="AA568" s="2">
        <v>0</v>
      </c>
      <c r="AB568" s="2">
        <v>0</v>
      </c>
      <c r="AC568" s="2">
        <v>3.2608695652173912E-2</v>
      </c>
      <c r="AD568" s="2">
        <v>0</v>
      </c>
      <c r="AE568" s="2">
        <v>0</v>
      </c>
      <c r="AF568" s="2">
        <v>0</v>
      </c>
      <c r="AG568" s="2">
        <v>3.2608695652173912E-2</v>
      </c>
      <c r="AH568" t="s">
        <v>487</v>
      </c>
      <c r="AI568">
        <v>9</v>
      </c>
    </row>
    <row r="569" spans="1:35" x14ac:dyDescent="0.25">
      <c r="A569" t="s">
        <v>2660</v>
      </c>
      <c r="B569" t="s">
        <v>1617</v>
      </c>
      <c r="C569" t="s">
        <v>2393</v>
      </c>
      <c r="D569" t="s">
        <v>2635</v>
      </c>
      <c r="E569" s="2">
        <v>105.98913043478261</v>
      </c>
      <c r="F569" s="2">
        <v>5.6521739130434785</v>
      </c>
      <c r="G569" s="2">
        <v>2.5108695652173911</v>
      </c>
      <c r="H569" s="2">
        <v>0.69293478260869568</v>
      </c>
      <c r="I569" s="2">
        <v>4.9592391304347823</v>
      </c>
      <c r="J569" s="2">
        <v>0</v>
      </c>
      <c r="K569" s="2">
        <v>0</v>
      </c>
      <c r="L569" s="2">
        <v>1.644673913043478</v>
      </c>
      <c r="M569" s="2">
        <v>9.5733695652173907</v>
      </c>
      <c r="N569" s="2">
        <v>0</v>
      </c>
      <c r="O569" s="2">
        <v>9.0324069326222944E-2</v>
      </c>
      <c r="P569" s="2">
        <v>4.8505434782608692</v>
      </c>
      <c r="Q569" s="2">
        <v>10.342391304347826</v>
      </c>
      <c r="R569" s="2">
        <v>0.14334427238231975</v>
      </c>
      <c r="S569" s="2">
        <v>4.9622826086956522</v>
      </c>
      <c r="T569" s="2">
        <v>5.4302173913043488</v>
      </c>
      <c r="U569" s="2">
        <v>0</v>
      </c>
      <c r="V569" s="2">
        <v>9.805250743513487E-2</v>
      </c>
      <c r="W569" s="2">
        <v>10.763804347826087</v>
      </c>
      <c r="X569" s="2">
        <v>4.0517391304347825</v>
      </c>
      <c r="Y569" s="2">
        <v>0</v>
      </c>
      <c r="Z569" s="2">
        <v>0.13978361193723721</v>
      </c>
      <c r="AA569" s="2">
        <v>0</v>
      </c>
      <c r="AB569" s="2">
        <v>0</v>
      </c>
      <c r="AC569" s="2">
        <v>0</v>
      </c>
      <c r="AD569" s="2">
        <v>0</v>
      </c>
      <c r="AE569" s="2">
        <v>0</v>
      </c>
      <c r="AF569" s="2">
        <v>0</v>
      </c>
      <c r="AG569" s="2">
        <v>0</v>
      </c>
      <c r="AH569" t="s">
        <v>483</v>
      </c>
      <c r="AI569">
        <v>9</v>
      </c>
    </row>
    <row r="570" spans="1:35" x14ac:dyDescent="0.25">
      <c r="A570" t="s">
        <v>2660</v>
      </c>
      <c r="B570" t="s">
        <v>1145</v>
      </c>
      <c r="C570" t="s">
        <v>2283</v>
      </c>
      <c r="D570" t="s">
        <v>2608</v>
      </c>
      <c r="E570" s="2">
        <v>35.195652173913047</v>
      </c>
      <c r="F570" s="2">
        <v>0</v>
      </c>
      <c r="G570" s="2">
        <v>0</v>
      </c>
      <c r="H570" s="2">
        <v>0</v>
      </c>
      <c r="I570" s="2">
        <v>0</v>
      </c>
      <c r="J570" s="2">
        <v>0</v>
      </c>
      <c r="K570" s="2">
        <v>0</v>
      </c>
      <c r="L570" s="2">
        <v>0.33032608695652177</v>
      </c>
      <c r="M570" s="2">
        <v>0</v>
      </c>
      <c r="N570" s="2">
        <v>5.2015217391304356</v>
      </c>
      <c r="O570" s="2">
        <v>0.14778875849289685</v>
      </c>
      <c r="P570" s="2">
        <v>0</v>
      </c>
      <c r="Q570" s="2">
        <v>0</v>
      </c>
      <c r="R570" s="2">
        <v>0</v>
      </c>
      <c r="S570" s="2">
        <v>4.3186956521739139</v>
      </c>
      <c r="T570" s="2">
        <v>5.434782608695652E-2</v>
      </c>
      <c r="U570" s="2">
        <v>0</v>
      </c>
      <c r="V570" s="2">
        <v>0.12424953675108091</v>
      </c>
      <c r="W570" s="2">
        <v>4.4728260869565215</v>
      </c>
      <c r="X570" s="2">
        <v>2.4161956521739127</v>
      </c>
      <c r="Y570" s="2">
        <v>0</v>
      </c>
      <c r="Z570" s="2">
        <v>0.19573502161828288</v>
      </c>
      <c r="AA570" s="2">
        <v>0</v>
      </c>
      <c r="AB570" s="2">
        <v>0</v>
      </c>
      <c r="AC570" s="2">
        <v>0</v>
      </c>
      <c r="AD570" s="2">
        <v>0</v>
      </c>
      <c r="AE570" s="2">
        <v>0</v>
      </c>
      <c r="AF570" s="2">
        <v>0</v>
      </c>
      <c r="AG570" s="2">
        <v>0</v>
      </c>
      <c r="AH570" t="s">
        <v>8</v>
      </c>
      <c r="AI570">
        <v>9</v>
      </c>
    </row>
    <row r="571" spans="1:35" x14ac:dyDescent="0.25">
      <c r="A571" t="s">
        <v>2660</v>
      </c>
      <c r="B571" t="s">
        <v>1216</v>
      </c>
      <c r="C571" t="s">
        <v>2332</v>
      </c>
      <c r="D571" t="s">
        <v>2603</v>
      </c>
      <c r="E571" s="2">
        <v>48.608695652173914</v>
      </c>
      <c r="F571" s="2">
        <v>5.5652173913043477</v>
      </c>
      <c r="G571" s="2">
        <v>0</v>
      </c>
      <c r="H571" s="2">
        <v>0</v>
      </c>
      <c r="I571" s="2">
        <v>0</v>
      </c>
      <c r="J571" s="2">
        <v>0</v>
      </c>
      <c r="K571" s="2">
        <v>0</v>
      </c>
      <c r="L571" s="2">
        <v>0.40771739130434781</v>
      </c>
      <c r="M571" s="2">
        <v>0</v>
      </c>
      <c r="N571" s="2">
        <v>4.8260869565217392</v>
      </c>
      <c r="O571" s="2">
        <v>9.9284436493738817E-2</v>
      </c>
      <c r="P571" s="2">
        <v>0</v>
      </c>
      <c r="Q571" s="2">
        <v>16.766304347826086</v>
      </c>
      <c r="R571" s="2">
        <v>0.34492397137745973</v>
      </c>
      <c r="S571" s="2">
        <v>2.1421739130434783</v>
      </c>
      <c r="T571" s="2">
        <v>2.0633695652173913</v>
      </c>
      <c r="U571" s="2">
        <v>0</v>
      </c>
      <c r="V571" s="2">
        <v>8.6518336314847941E-2</v>
      </c>
      <c r="W571" s="2">
        <v>6.7207608695652183</v>
      </c>
      <c r="X571" s="2">
        <v>1.9746739130434781</v>
      </c>
      <c r="Y571" s="2">
        <v>0</v>
      </c>
      <c r="Z571" s="2">
        <v>0.17888640429338104</v>
      </c>
      <c r="AA571" s="2">
        <v>0</v>
      </c>
      <c r="AB571" s="2">
        <v>0</v>
      </c>
      <c r="AC571" s="2">
        <v>0</v>
      </c>
      <c r="AD571" s="2">
        <v>0</v>
      </c>
      <c r="AE571" s="2">
        <v>0</v>
      </c>
      <c r="AF571" s="2">
        <v>0</v>
      </c>
      <c r="AG571" s="2">
        <v>0</v>
      </c>
      <c r="AH571" t="s">
        <v>79</v>
      </c>
      <c r="AI571">
        <v>9</v>
      </c>
    </row>
    <row r="572" spans="1:35" x14ac:dyDescent="0.25">
      <c r="A572" t="s">
        <v>2660</v>
      </c>
      <c r="B572" t="s">
        <v>2100</v>
      </c>
      <c r="C572" t="s">
        <v>2515</v>
      </c>
      <c r="D572" t="s">
        <v>2653</v>
      </c>
      <c r="E572" s="2">
        <v>71.902173913043484</v>
      </c>
      <c r="F572" s="2">
        <v>0.69565217391304346</v>
      </c>
      <c r="G572" s="2">
        <v>0</v>
      </c>
      <c r="H572" s="2">
        <v>0</v>
      </c>
      <c r="I572" s="2">
        <v>0</v>
      </c>
      <c r="J572" s="2">
        <v>0</v>
      </c>
      <c r="K572" s="2">
        <v>0</v>
      </c>
      <c r="L572" s="2">
        <v>0</v>
      </c>
      <c r="M572" s="2">
        <v>5.4529347826086942</v>
      </c>
      <c r="N572" s="2">
        <v>5.4452173913043476</v>
      </c>
      <c r="O572" s="2">
        <v>0.15156916099773241</v>
      </c>
      <c r="P572" s="2">
        <v>5.5110869565217389</v>
      </c>
      <c r="Q572" s="2">
        <v>11.641521739130429</v>
      </c>
      <c r="R572" s="2">
        <v>0.23855479969765675</v>
      </c>
      <c r="S572" s="2">
        <v>0</v>
      </c>
      <c r="T572" s="2">
        <v>0</v>
      </c>
      <c r="U572" s="2">
        <v>0</v>
      </c>
      <c r="V572" s="2">
        <v>0</v>
      </c>
      <c r="W572" s="2">
        <v>0</v>
      </c>
      <c r="X572" s="2">
        <v>0</v>
      </c>
      <c r="Y572" s="2">
        <v>0</v>
      </c>
      <c r="Z572" s="2">
        <v>0</v>
      </c>
      <c r="AA572" s="2">
        <v>0</v>
      </c>
      <c r="AB572" s="2">
        <v>0</v>
      </c>
      <c r="AC572" s="2">
        <v>0</v>
      </c>
      <c r="AD572" s="2">
        <v>0</v>
      </c>
      <c r="AE572" s="2">
        <v>0</v>
      </c>
      <c r="AF572" s="2">
        <v>0</v>
      </c>
      <c r="AG572" s="2">
        <v>0</v>
      </c>
      <c r="AH572" t="s">
        <v>964</v>
      </c>
      <c r="AI572">
        <v>9</v>
      </c>
    </row>
    <row r="573" spans="1:35" x14ac:dyDescent="0.25">
      <c r="A573" t="s">
        <v>2660</v>
      </c>
      <c r="B573" t="s">
        <v>2203</v>
      </c>
      <c r="C573" t="s">
        <v>2509</v>
      </c>
      <c r="D573" t="s">
        <v>2617</v>
      </c>
      <c r="E573" s="2">
        <v>56.152173913043477</v>
      </c>
      <c r="F573" s="2">
        <v>5.3913043478260869</v>
      </c>
      <c r="G573" s="2">
        <v>0</v>
      </c>
      <c r="H573" s="2">
        <v>1.9076086956521738</v>
      </c>
      <c r="I573" s="2">
        <v>0.60869565217391308</v>
      </c>
      <c r="J573" s="2">
        <v>0</v>
      </c>
      <c r="K573" s="2">
        <v>0</v>
      </c>
      <c r="L573" s="2">
        <v>2.9424999999999999</v>
      </c>
      <c r="M573" s="2">
        <v>5.5108695652173916</v>
      </c>
      <c r="N573" s="2">
        <v>4.8586956521739131</v>
      </c>
      <c r="O573" s="2">
        <v>0.18466898954703834</v>
      </c>
      <c r="P573" s="2">
        <v>0</v>
      </c>
      <c r="Q573" s="2">
        <v>5.331847826086956</v>
      </c>
      <c r="R573" s="2">
        <v>9.4953542392566773E-2</v>
      </c>
      <c r="S573" s="2">
        <v>6.6039130434782605</v>
      </c>
      <c r="T573" s="2">
        <v>2.8247826086956516</v>
      </c>
      <c r="U573" s="2">
        <v>0</v>
      </c>
      <c r="V573" s="2">
        <v>0.16791327913279133</v>
      </c>
      <c r="W573" s="2">
        <v>6.3597826086956513</v>
      </c>
      <c r="X573" s="2">
        <v>6.5619565217391322</v>
      </c>
      <c r="Y573" s="2">
        <v>4.0407608695652177</v>
      </c>
      <c r="Z573" s="2">
        <v>0.30208091366627959</v>
      </c>
      <c r="AA573" s="2">
        <v>0.22282608695652173</v>
      </c>
      <c r="AB573" s="2">
        <v>14.639239130434779</v>
      </c>
      <c r="AC573" s="2">
        <v>0</v>
      </c>
      <c r="AD573" s="2">
        <v>0</v>
      </c>
      <c r="AE573" s="2">
        <v>0</v>
      </c>
      <c r="AF573" s="2">
        <v>0</v>
      </c>
      <c r="AG573" s="2">
        <v>0</v>
      </c>
      <c r="AH573" t="s">
        <v>1071</v>
      </c>
      <c r="AI573">
        <v>9</v>
      </c>
    </row>
    <row r="574" spans="1:35" x14ac:dyDescent="0.25">
      <c r="A574" t="s">
        <v>2660</v>
      </c>
      <c r="B574" t="s">
        <v>1709</v>
      </c>
      <c r="C574" t="s">
        <v>2498</v>
      </c>
      <c r="D574" t="s">
        <v>2635</v>
      </c>
      <c r="E574" s="2">
        <v>76.076086956521735</v>
      </c>
      <c r="F574" s="2">
        <v>0</v>
      </c>
      <c r="G574" s="2">
        <v>0</v>
      </c>
      <c r="H574" s="2">
        <v>0</v>
      </c>
      <c r="I574" s="2">
        <v>0</v>
      </c>
      <c r="J574" s="2">
        <v>0</v>
      </c>
      <c r="K574" s="2">
        <v>0</v>
      </c>
      <c r="L574" s="2">
        <v>0</v>
      </c>
      <c r="M574" s="2">
        <v>0</v>
      </c>
      <c r="N574" s="2">
        <v>0</v>
      </c>
      <c r="O574" s="2">
        <v>0</v>
      </c>
      <c r="P574" s="2">
        <v>0</v>
      </c>
      <c r="Q574" s="2">
        <v>0</v>
      </c>
      <c r="R574" s="2">
        <v>0</v>
      </c>
      <c r="S574" s="2">
        <v>0</v>
      </c>
      <c r="T574" s="2">
        <v>0</v>
      </c>
      <c r="U574" s="2">
        <v>0</v>
      </c>
      <c r="V574" s="2">
        <v>0</v>
      </c>
      <c r="W574" s="2">
        <v>0</v>
      </c>
      <c r="X574" s="2">
        <v>0</v>
      </c>
      <c r="Y574" s="2">
        <v>0</v>
      </c>
      <c r="Z574" s="2">
        <v>0</v>
      </c>
      <c r="AA574" s="2">
        <v>0</v>
      </c>
      <c r="AB574" s="2">
        <v>0</v>
      </c>
      <c r="AC574" s="2">
        <v>0</v>
      </c>
      <c r="AD574" s="2">
        <v>0</v>
      </c>
      <c r="AE574" s="2">
        <v>0</v>
      </c>
      <c r="AF574" s="2">
        <v>0</v>
      </c>
      <c r="AG574" s="2">
        <v>0</v>
      </c>
      <c r="AH574" t="s">
        <v>575</v>
      </c>
      <c r="AI574">
        <v>9</v>
      </c>
    </row>
    <row r="575" spans="1:35" x14ac:dyDescent="0.25">
      <c r="A575" t="s">
        <v>2660</v>
      </c>
      <c r="B575" t="s">
        <v>1973</v>
      </c>
      <c r="C575" t="s">
        <v>2307</v>
      </c>
      <c r="D575" t="s">
        <v>2603</v>
      </c>
      <c r="E575" s="2">
        <v>52.869565217391305</v>
      </c>
      <c r="F575" s="2">
        <v>2.347826086956522</v>
      </c>
      <c r="G575" s="2">
        <v>0.2608695652173913</v>
      </c>
      <c r="H575" s="2">
        <v>0.2608695652173913</v>
      </c>
      <c r="I575" s="2">
        <v>0</v>
      </c>
      <c r="J575" s="2">
        <v>0</v>
      </c>
      <c r="K575" s="2">
        <v>0</v>
      </c>
      <c r="L575" s="2">
        <v>1.0152173913043476</v>
      </c>
      <c r="M575" s="2">
        <v>2.3459782608695661</v>
      </c>
      <c r="N575" s="2">
        <v>3.9622826086956517</v>
      </c>
      <c r="O575" s="2">
        <v>0.11931743421052632</v>
      </c>
      <c r="P575" s="2">
        <v>5.1566304347826062</v>
      </c>
      <c r="Q575" s="2">
        <v>2.2973913043478262</v>
      </c>
      <c r="R575" s="2">
        <v>0.14098889802631576</v>
      </c>
      <c r="S575" s="2">
        <v>0.24086956521739131</v>
      </c>
      <c r="T575" s="2">
        <v>0.1741304347826087</v>
      </c>
      <c r="U575" s="2">
        <v>0</v>
      </c>
      <c r="V575" s="2">
        <v>7.8495065789473684E-3</v>
      </c>
      <c r="W575" s="2">
        <v>0</v>
      </c>
      <c r="X575" s="2">
        <v>3.173913043478261E-2</v>
      </c>
      <c r="Y575" s="2">
        <v>8.1521739130434784E-2</v>
      </c>
      <c r="Z575" s="2">
        <v>2.1422697368421052E-3</v>
      </c>
      <c r="AA575" s="2">
        <v>0</v>
      </c>
      <c r="AB575" s="2">
        <v>0</v>
      </c>
      <c r="AC575" s="2">
        <v>0</v>
      </c>
      <c r="AD575" s="2">
        <v>0</v>
      </c>
      <c r="AE575" s="2">
        <v>0</v>
      </c>
      <c r="AF575" s="2">
        <v>0</v>
      </c>
      <c r="AG575" s="2">
        <v>0</v>
      </c>
      <c r="AH575" t="s">
        <v>834</v>
      </c>
      <c r="AI575">
        <v>9</v>
      </c>
    </row>
    <row r="576" spans="1:35" x14ac:dyDescent="0.25">
      <c r="A576" t="s">
        <v>2660</v>
      </c>
      <c r="B576" t="s">
        <v>1643</v>
      </c>
      <c r="C576" t="s">
        <v>2363</v>
      </c>
      <c r="D576" t="s">
        <v>2603</v>
      </c>
      <c r="E576" s="2">
        <v>43.380434782608695</v>
      </c>
      <c r="F576" s="2">
        <v>0</v>
      </c>
      <c r="G576" s="2">
        <v>0.77065217391304353</v>
      </c>
      <c r="H576" s="2">
        <v>0</v>
      </c>
      <c r="I576" s="2">
        <v>5.2685869565217391</v>
      </c>
      <c r="J576" s="2">
        <v>0</v>
      </c>
      <c r="K576" s="2">
        <v>0</v>
      </c>
      <c r="L576" s="2">
        <v>4.2282608695652167E-2</v>
      </c>
      <c r="M576" s="2">
        <v>0</v>
      </c>
      <c r="N576" s="2">
        <v>6.3218478260869553</v>
      </c>
      <c r="O576" s="2">
        <v>0.14573039338511648</v>
      </c>
      <c r="P576" s="2">
        <v>5.2255434782608692</v>
      </c>
      <c r="Q576" s="2">
        <v>0.14130434782608695</v>
      </c>
      <c r="R576" s="2">
        <v>0.12371586068654472</v>
      </c>
      <c r="S576" s="2">
        <v>0</v>
      </c>
      <c r="T576" s="2">
        <v>0</v>
      </c>
      <c r="U576" s="2">
        <v>0</v>
      </c>
      <c r="V576" s="2">
        <v>0</v>
      </c>
      <c r="W576" s="2">
        <v>3.426195652173913</v>
      </c>
      <c r="X576" s="2">
        <v>0</v>
      </c>
      <c r="Y576" s="2">
        <v>0</v>
      </c>
      <c r="Z576" s="2">
        <v>7.8980205462290148E-2</v>
      </c>
      <c r="AA576" s="2">
        <v>0</v>
      </c>
      <c r="AB576" s="2">
        <v>0.20652173913043478</v>
      </c>
      <c r="AC576" s="2">
        <v>0</v>
      </c>
      <c r="AD576" s="2">
        <v>0</v>
      </c>
      <c r="AE576" s="2">
        <v>0</v>
      </c>
      <c r="AF576" s="2">
        <v>0</v>
      </c>
      <c r="AG576" s="2">
        <v>0</v>
      </c>
      <c r="AH576" t="s">
        <v>509</v>
      </c>
      <c r="AI576">
        <v>9</v>
      </c>
    </row>
    <row r="577" spans="1:35" x14ac:dyDescent="0.25">
      <c r="A577" t="s">
        <v>2660</v>
      </c>
      <c r="B577" t="s">
        <v>1363</v>
      </c>
      <c r="C577" t="s">
        <v>2409</v>
      </c>
      <c r="D577" t="s">
        <v>2608</v>
      </c>
      <c r="E577" s="2">
        <v>63.380434782608695</v>
      </c>
      <c r="F577" s="2">
        <v>1.8478260869565217</v>
      </c>
      <c r="G577" s="2">
        <v>0.39130434782608697</v>
      </c>
      <c r="H577" s="2">
        <v>0</v>
      </c>
      <c r="I577" s="2">
        <v>0.56521739130434778</v>
      </c>
      <c r="J577" s="2">
        <v>0</v>
      </c>
      <c r="K577" s="2">
        <v>0</v>
      </c>
      <c r="L577" s="2">
        <v>1.5407608695652173</v>
      </c>
      <c r="M577" s="2">
        <v>9.6643478260869582</v>
      </c>
      <c r="N577" s="2">
        <v>0</v>
      </c>
      <c r="O577" s="2">
        <v>0.15248156405419314</v>
      </c>
      <c r="P577" s="2">
        <v>0</v>
      </c>
      <c r="Q577" s="2">
        <v>9.1589130434782593</v>
      </c>
      <c r="R577" s="2">
        <v>0.14450694563539698</v>
      </c>
      <c r="S577" s="2">
        <v>2.0054347826086958</v>
      </c>
      <c r="T577" s="2">
        <v>11.788043478260869</v>
      </c>
      <c r="U577" s="2">
        <v>0</v>
      </c>
      <c r="V577" s="2">
        <v>0.21762990910649974</v>
      </c>
      <c r="W577" s="2">
        <v>5.6847826086956523</v>
      </c>
      <c r="X577" s="2">
        <v>4.4836956521739131</v>
      </c>
      <c r="Y577" s="2">
        <v>2.4565217391304346</v>
      </c>
      <c r="Z577" s="2">
        <v>0.19919396329960556</v>
      </c>
      <c r="AA577" s="2">
        <v>0</v>
      </c>
      <c r="AB577" s="2">
        <v>0</v>
      </c>
      <c r="AC577" s="2">
        <v>0</v>
      </c>
      <c r="AD577" s="2">
        <v>0</v>
      </c>
      <c r="AE577" s="2">
        <v>0</v>
      </c>
      <c r="AF577" s="2">
        <v>0</v>
      </c>
      <c r="AG577" s="2">
        <v>0</v>
      </c>
      <c r="AH577" t="s">
        <v>227</v>
      </c>
      <c r="AI577">
        <v>9</v>
      </c>
    </row>
    <row r="578" spans="1:35" x14ac:dyDescent="0.25">
      <c r="A578" t="s">
        <v>2660</v>
      </c>
      <c r="B578" t="s">
        <v>1853</v>
      </c>
      <c r="C578" t="s">
        <v>2521</v>
      </c>
      <c r="D578" t="s">
        <v>2603</v>
      </c>
      <c r="E578" s="2">
        <v>121.47826086956522</v>
      </c>
      <c r="F578" s="2">
        <v>9.304347826086957</v>
      </c>
      <c r="G578" s="2">
        <v>1.2173913043478262</v>
      </c>
      <c r="H578" s="2">
        <v>0.18478260869565216</v>
      </c>
      <c r="I578" s="2">
        <v>1.9891304347826086</v>
      </c>
      <c r="J578" s="2">
        <v>0</v>
      </c>
      <c r="K578" s="2">
        <v>0</v>
      </c>
      <c r="L578" s="2">
        <v>22.522500000000012</v>
      </c>
      <c r="M578" s="2">
        <v>10.533152173913047</v>
      </c>
      <c r="N578" s="2">
        <v>0</v>
      </c>
      <c r="O578" s="2">
        <v>8.6708124552612773E-2</v>
      </c>
      <c r="P578" s="2">
        <v>6.0869565217391308</v>
      </c>
      <c r="Q578" s="2">
        <v>52.479565217391283</v>
      </c>
      <c r="R578" s="2">
        <v>0.48211524695776647</v>
      </c>
      <c r="S578" s="2">
        <v>14.02423913043479</v>
      </c>
      <c r="T578" s="2">
        <v>0</v>
      </c>
      <c r="U578" s="2">
        <v>0</v>
      </c>
      <c r="V578" s="2">
        <v>0.11544649248389412</v>
      </c>
      <c r="W578" s="2">
        <v>15.53913043478263</v>
      </c>
      <c r="X578" s="2">
        <v>28.639239130434788</v>
      </c>
      <c r="Y578" s="2">
        <v>0</v>
      </c>
      <c r="Z578" s="2">
        <v>0.36367304939155354</v>
      </c>
      <c r="AA578" s="2">
        <v>0</v>
      </c>
      <c r="AB578" s="2">
        <v>0</v>
      </c>
      <c r="AC578" s="2">
        <v>0</v>
      </c>
      <c r="AD578" s="2">
        <v>0</v>
      </c>
      <c r="AE578" s="2">
        <v>0</v>
      </c>
      <c r="AF578" s="2">
        <v>0</v>
      </c>
      <c r="AG578" s="2">
        <v>0</v>
      </c>
      <c r="AH578" t="s">
        <v>711</v>
      </c>
      <c r="AI578">
        <v>9</v>
      </c>
    </row>
    <row r="579" spans="1:35" x14ac:dyDescent="0.25">
      <c r="A579" t="s">
        <v>2660</v>
      </c>
      <c r="B579" t="s">
        <v>1813</v>
      </c>
      <c r="C579" t="s">
        <v>2320</v>
      </c>
      <c r="D579" t="s">
        <v>2617</v>
      </c>
      <c r="E579" s="2">
        <v>54.652173913043477</v>
      </c>
      <c r="F579" s="2">
        <v>5.5652173913043477</v>
      </c>
      <c r="G579" s="2">
        <v>0</v>
      </c>
      <c r="H579" s="2">
        <v>0</v>
      </c>
      <c r="I579" s="2">
        <v>0</v>
      </c>
      <c r="J579" s="2">
        <v>0</v>
      </c>
      <c r="K579" s="2">
        <v>0</v>
      </c>
      <c r="L579" s="2">
        <v>5.2978260869565199</v>
      </c>
      <c r="M579" s="2">
        <v>4.0497826086956508</v>
      </c>
      <c r="N579" s="2">
        <v>0</v>
      </c>
      <c r="O579" s="2">
        <v>7.4101034208432753E-2</v>
      </c>
      <c r="P579" s="2">
        <v>5.9496739130434797</v>
      </c>
      <c r="Q579" s="2">
        <v>0.17347826086956522</v>
      </c>
      <c r="R579" s="2">
        <v>0.11203858392999208</v>
      </c>
      <c r="S579" s="2">
        <v>10.742065217391303</v>
      </c>
      <c r="T579" s="2">
        <v>3.6492391304347827</v>
      </c>
      <c r="U579" s="2">
        <v>0</v>
      </c>
      <c r="V579" s="2">
        <v>0.26332537788385041</v>
      </c>
      <c r="W579" s="2">
        <v>10.418478260869565</v>
      </c>
      <c r="X579" s="2">
        <v>5.1765217391304352</v>
      </c>
      <c r="Y579" s="2">
        <v>0</v>
      </c>
      <c r="Z579" s="2">
        <v>0.28535003977724738</v>
      </c>
      <c r="AA579" s="2">
        <v>0</v>
      </c>
      <c r="AB579" s="2">
        <v>0</v>
      </c>
      <c r="AC579" s="2">
        <v>0</v>
      </c>
      <c r="AD579" s="2">
        <v>0</v>
      </c>
      <c r="AE579" s="2">
        <v>0</v>
      </c>
      <c r="AF579" s="2">
        <v>0</v>
      </c>
      <c r="AG579" s="2">
        <v>0</v>
      </c>
      <c r="AH579" t="s">
        <v>671</v>
      </c>
      <c r="AI579">
        <v>9</v>
      </c>
    </row>
    <row r="580" spans="1:35" x14ac:dyDescent="0.25">
      <c r="A580" t="s">
        <v>2660</v>
      </c>
      <c r="B580" t="s">
        <v>1848</v>
      </c>
      <c r="C580" t="s">
        <v>2359</v>
      </c>
      <c r="D580" t="s">
        <v>2621</v>
      </c>
      <c r="E580" s="2">
        <v>49.010869565217391</v>
      </c>
      <c r="F580" s="2">
        <v>5.7391304347826084</v>
      </c>
      <c r="G580" s="2">
        <v>0</v>
      </c>
      <c r="H580" s="2">
        <v>0</v>
      </c>
      <c r="I580" s="2">
        <v>2.1079347826086954</v>
      </c>
      <c r="J580" s="2">
        <v>0</v>
      </c>
      <c r="K580" s="2">
        <v>0</v>
      </c>
      <c r="L580" s="2">
        <v>2.9121739130434778</v>
      </c>
      <c r="M580" s="2">
        <v>0</v>
      </c>
      <c r="N580" s="2">
        <v>5.0155434782608701</v>
      </c>
      <c r="O580" s="2">
        <v>0.10233532934131738</v>
      </c>
      <c r="P580" s="2">
        <v>5.9419565217391321</v>
      </c>
      <c r="Q580" s="2">
        <v>2.6947826086956517</v>
      </c>
      <c r="R580" s="2">
        <v>0.17622089155023288</v>
      </c>
      <c r="S580" s="2">
        <v>2.0766304347826088</v>
      </c>
      <c r="T580" s="2">
        <v>10.650326086956523</v>
      </c>
      <c r="U580" s="2">
        <v>0</v>
      </c>
      <c r="V580" s="2">
        <v>0.2596762031492571</v>
      </c>
      <c r="W580" s="2">
        <v>6.6777173913043466</v>
      </c>
      <c r="X580" s="2">
        <v>7.8348913043478259</v>
      </c>
      <c r="Y580" s="2">
        <v>0</v>
      </c>
      <c r="Z580" s="2">
        <v>0.29611000221778661</v>
      </c>
      <c r="AA580" s="2">
        <v>0</v>
      </c>
      <c r="AB580" s="2">
        <v>0</v>
      </c>
      <c r="AC580" s="2">
        <v>0</v>
      </c>
      <c r="AD580" s="2">
        <v>0</v>
      </c>
      <c r="AE580" s="2">
        <v>0</v>
      </c>
      <c r="AF580" s="2">
        <v>0</v>
      </c>
      <c r="AG580" s="2">
        <v>0</v>
      </c>
      <c r="AH580" t="s">
        <v>706</v>
      </c>
      <c r="AI580">
        <v>9</v>
      </c>
    </row>
    <row r="581" spans="1:35" x14ac:dyDescent="0.25">
      <c r="A581" t="s">
        <v>2660</v>
      </c>
      <c r="B581" t="s">
        <v>1760</v>
      </c>
      <c r="C581" t="s">
        <v>2286</v>
      </c>
      <c r="D581" t="s">
        <v>2603</v>
      </c>
      <c r="E581" s="2">
        <v>76.804347826086953</v>
      </c>
      <c r="F581" s="2">
        <v>5.6521739130434785</v>
      </c>
      <c r="G581" s="2">
        <v>0.38021739130434817</v>
      </c>
      <c r="H581" s="2">
        <v>0.31543478260869573</v>
      </c>
      <c r="I581" s="2">
        <v>0</v>
      </c>
      <c r="J581" s="2">
        <v>0</v>
      </c>
      <c r="K581" s="2">
        <v>0</v>
      </c>
      <c r="L581" s="2">
        <v>0</v>
      </c>
      <c r="M581" s="2">
        <v>2.4743478260869565</v>
      </c>
      <c r="N581" s="2">
        <v>0</v>
      </c>
      <c r="O581" s="2">
        <v>3.2216246815737336E-2</v>
      </c>
      <c r="P581" s="2">
        <v>0</v>
      </c>
      <c r="Q581" s="2">
        <v>0</v>
      </c>
      <c r="R581" s="2">
        <v>0</v>
      </c>
      <c r="S581" s="2">
        <v>0</v>
      </c>
      <c r="T581" s="2">
        <v>0</v>
      </c>
      <c r="U581" s="2">
        <v>0</v>
      </c>
      <c r="V581" s="2">
        <v>0</v>
      </c>
      <c r="W581" s="2">
        <v>0</v>
      </c>
      <c r="X581" s="2">
        <v>0</v>
      </c>
      <c r="Y581" s="2">
        <v>0</v>
      </c>
      <c r="Z581" s="2">
        <v>0</v>
      </c>
      <c r="AA581" s="2">
        <v>74.882065217391315</v>
      </c>
      <c r="AB581" s="2">
        <v>2.6759782608695661</v>
      </c>
      <c r="AC581" s="2">
        <v>0</v>
      </c>
      <c r="AD581" s="2">
        <v>0</v>
      </c>
      <c r="AE581" s="2">
        <v>0</v>
      </c>
      <c r="AF581" s="2">
        <v>0</v>
      </c>
      <c r="AG581" s="2">
        <v>0</v>
      </c>
      <c r="AH581" t="s">
        <v>627</v>
      </c>
      <c r="AI581">
        <v>9</v>
      </c>
    </row>
    <row r="582" spans="1:35" x14ac:dyDescent="0.25">
      <c r="A582" t="s">
        <v>2660</v>
      </c>
      <c r="B582" t="s">
        <v>1296</v>
      </c>
      <c r="C582" t="s">
        <v>2341</v>
      </c>
      <c r="D582" t="s">
        <v>2610</v>
      </c>
      <c r="E582" s="2">
        <v>50.347826086956523</v>
      </c>
      <c r="F582" s="2">
        <v>5.7391304347826084</v>
      </c>
      <c r="G582" s="2">
        <v>1.2173913043478262</v>
      </c>
      <c r="H582" s="2">
        <v>0.56521739130434778</v>
      </c>
      <c r="I582" s="2">
        <v>1.1304347826086956</v>
      </c>
      <c r="J582" s="2">
        <v>0</v>
      </c>
      <c r="K582" s="2">
        <v>0</v>
      </c>
      <c r="L582" s="2">
        <v>0</v>
      </c>
      <c r="M582" s="2">
        <v>5.6141304347826084</v>
      </c>
      <c r="N582" s="2">
        <v>0</v>
      </c>
      <c r="O582" s="2">
        <v>0.111506908462867</v>
      </c>
      <c r="P582" s="2">
        <v>0.76630434782608692</v>
      </c>
      <c r="Q582" s="2">
        <v>5.9184782608695654</v>
      </c>
      <c r="R582" s="2">
        <v>0.1327720207253886</v>
      </c>
      <c r="S582" s="2">
        <v>0</v>
      </c>
      <c r="T582" s="2">
        <v>5.7391304347826084</v>
      </c>
      <c r="U582" s="2">
        <v>0</v>
      </c>
      <c r="V582" s="2">
        <v>0.11398963730569947</v>
      </c>
      <c r="W582" s="2">
        <v>0</v>
      </c>
      <c r="X582" s="2">
        <v>0</v>
      </c>
      <c r="Y582" s="2">
        <v>5.7391304347826084</v>
      </c>
      <c r="Z582" s="2">
        <v>0.11398963730569947</v>
      </c>
      <c r="AA582" s="2">
        <v>0</v>
      </c>
      <c r="AB582" s="2">
        <v>0</v>
      </c>
      <c r="AC582" s="2">
        <v>0</v>
      </c>
      <c r="AD582" s="2">
        <v>0</v>
      </c>
      <c r="AE582" s="2">
        <v>0</v>
      </c>
      <c r="AF582" s="2">
        <v>0</v>
      </c>
      <c r="AG582" s="2">
        <v>0</v>
      </c>
      <c r="AH582" t="s">
        <v>159</v>
      </c>
      <c r="AI582">
        <v>9</v>
      </c>
    </row>
    <row r="583" spans="1:35" x14ac:dyDescent="0.25">
      <c r="A583" t="s">
        <v>2660</v>
      </c>
      <c r="B583" t="s">
        <v>2254</v>
      </c>
      <c r="C583" t="s">
        <v>2295</v>
      </c>
      <c r="D583" t="s">
        <v>2605</v>
      </c>
      <c r="E583" s="2">
        <v>15.586956521739131</v>
      </c>
      <c r="F583" s="2">
        <v>0</v>
      </c>
      <c r="G583" s="2">
        <v>0</v>
      </c>
      <c r="H583" s="2">
        <v>0</v>
      </c>
      <c r="I583" s="2">
        <v>0</v>
      </c>
      <c r="J583" s="2">
        <v>0</v>
      </c>
      <c r="K583" s="2">
        <v>0</v>
      </c>
      <c r="L583" s="2">
        <v>0</v>
      </c>
      <c r="M583" s="2">
        <v>0</v>
      </c>
      <c r="N583" s="2">
        <v>0</v>
      </c>
      <c r="O583" s="2">
        <v>0</v>
      </c>
      <c r="P583" s="2">
        <v>0</v>
      </c>
      <c r="Q583" s="2">
        <v>0</v>
      </c>
      <c r="R583" s="2">
        <v>0</v>
      </c>
      <c r="S583" s="2">
        <v>0</v>
      </c>
      <c r="T583" s="2">
        <v>0</v>
      </c>
      <c r="U583" s="2">
        <v>0</v>
      </c>
      <c r="V583" s="2">
        <v>0</v>
      </c>
      <c r="W583" s="2">
        <v>0</v>
      </c>
      <c r="X583" s="2">
        <v>0</v>
      </c>
      <c r="Y583" s="2">
        <v>0</v>
      </c>
      <c r="Z583" s="2">
        <v>0</v>
      </c>
      <c r="AA583" s="2">
        <v>0</v>
      </c>
      <c r="AB583" s="2">
        <v>0</v>
      </c>
      <c r="AC583" s="2">
        <v>0</v>
      </c>
      <c r="AD583" s="2">
        <v>0</v>
      </c>
      <c r="AE583" s="2">
        <v>0</v>
      </c>
      <c r="AF583" s="2">
        <v>0</v>
      </c>
      <c r="AG583" s="2">
        <v>0</v>
      </c>
      <c r="AH583" t="s">
        <v>1124</v>
      </c>
      <c r="AI583">
        <v>9</v>
      </c>
    </row>
    <row r="584" spans="1:35" x14ac:dyDescent="0.25">
      <c r="A584" t="s">
        <v>2660</v>
      </c>
      <c r="B584" t="s">
        <v>2116</v>
      </c>
      <c r="C584" t="s">
        <v>2287</v>
      </c>
      <c r="D584" t="s">
        <v>2609</v>
      </c>
      <c r="E584" s="2">
        <v>69.804347826086953</v>
      </c>
      <c r="F584" s="2">
        <v>5.0434782608695654</v>
      </c>
      <c r="G584" s="2">
        <v>0</v>
      </c>
      <c r="H584" s="2">
        <v>0</v>
      </c>
      <c r="I584" s="2">
        <v>0</v>
      </c>
      <c r="J584" s="2">
        <v>0</v>
      </c>
      <c r="K584" s="2">
        <v>0</v>
      </c>
      <c r="L584" s="2">
        <v>2.2506521739130441</v>
      </c>
      <c r="M584" s="2">
        <v>3.5143478260869556</v>
      </c>
      <c r="N584" s="2">
        <v>0</v>
      </c>
      <c r="O584" s="2">
        <v>5.0345686701961996E-2</v>
      </c>
      <c r="P584" s="2">
        <v>0</v>
      </c>
      <c r="Q584" s="2">
        <v>0</v>
      </c>
      <c r="R584" s="2">
        <v>0</v>
      </c>
      <c r="S584" s="2">
        <v>9.0965217391304343</v>
      </c>
      <c r="T584" s="2">
        <v>4.6738043478260876</v>
      </c>
      <c r="U584" s="2">
        <v>0</v>
      </c>
      <c r="V584" s="2">
        <v>0.19727032077234508</v>
      </c>
      <c r="W584" s="2">
        <v>4.7508695652173909</v>
      </c>
      <c r="X584" s="2">
        <v>7.4388043478260846</v>
      </c>
      <c r="Y584" s="2">
        <v>0</v>
      </c>
      <c r="Z584" s="2">
        <v>0.17462628464652752</v>
      </c>
      <c r="AA584" s="2">
        <v>0</v>
      </c>
      <c r="AB584" s="2">
        <v>0</v>
      </c>
      <c r="AC584" s="2">
        <v>0</v>
      </c>
      <c r="AD584" s="2">
        <v>0</v>
      </c>
      <c r="AE584" s="2">
        <v>0</v>
      </c>
      <c r="AF584" s="2">
        <v>0</v>
      </c>
      <c r="AG584" s="2">
        <v>0</v>
      </c>
      <c r="AH584" t="s">
        <v>981</v>
      </c>
      <c r="AI584">
        <v>9</v>
      </c>
    </row>
    <row r="585" spans="1:35" x14ac:dyDescent="0.25">
      <c r="A585" t="s">
        <v>2660</v>
      </c>
      <c r="B585" t="s">
        <v>2027</v>
      </c>
      <c r="C585" t="s">
        <v>2563</v>
      </c>
      <c r="D585" t="s">
        <v>2646</v>
      </c>
      <c r="E585" s="2">
        <v>65.760869565217391</v>
      </c>
      <c r="F585" s="2">
        <v>9.5326086956521741E-2</v>
      </c>
      <c r="G585" s="2">
        <v>0.14141304347826086</v>
      </c>
      <c r="H585" s="2">
        <v>0</v>
      </c>
      <c r="I585" s="2">
        <v>0</v>
      </c>
      <c r="J585" s="2">
        <v>9.5978260869565221E-2</v>
      </c>
      <c r="K585" s="2">
        <v>0</v>
      </c>
      <c r="L585" s="2">
        <v>0</v>
      </c>
      <c r="M585" s="2">
        <v>0</v>
      </c>
      <c r="N585" s="2">
        <v>3.032826086956522</v>
      </c>
      <c r="O585" s="2">
        <v>4.6119008264462816E-2</v>
      </c>
      <c r="P585" s="2">
        <v>0</v>
      </c>
      <c r="Q585" s="2">
        <v>28.204130434782609</v>
      </c>
      <c r="R585" s="2">
        <v>0.42888925619834711</v>
      </c>
      <c r="S585" s="2">
        <v>0</v>
      </c>
      <c r="T585" s="2">
        <v>0</v>
      </c>
      <c r="U585" s="2">
        <v>0</v>
      </c>
      <c r="V585" s="2">
        <v>0</v>
      </c>
      <c r="W585" s="2">
        <v>0</v>
      </c>
      <c r="X585" s="2">
        <v>0</v>
      </c>
      <c r="Y585" s="2">
        <v>0</v>
      </c>
      <c r="Z585" s="2">
        <v>0</v>
      </c>
      <c r="AA585" s="2">
        <v>0</v>
      </c>
      <c r="AB585" s="2">
        <v>0</v>
      </c>
      <c r="AC585" s="2">
        <v>0</v>
      </c>
      <c r="AD585" s="2">
        <v>0</v>
      </c>
      <c r="AE585" s="2">
        <v>0</v>
      </c>
      <c r="AF585" s="2">
        <v>0</v>
      </c>
      <c r="AG585" s="2">
        <v>0</v>
      </c>
      <c r="AH585" t="s">
        <v>890</v>
      </c>
      <c r="AI585">
        <v>9</v>
      </c>
    </row>
    <row r="586" spans="1:35" x14ac:dyDescent="0.25">
      <c r="A586" t="s">
        <v>2660</v>
      </c>
      <c r="B586" t="s">
        <v>1828</v>
      </c>
      <c r="C586" t="s">
        <v>2531</v>
      </c>
      <c r="D586" t="s">
        <v>2602</v>
      </c>
      <c r="E586" s="2">
        <v>81.184782608695656</v>
      </c>
      <c r="F586" s="2">
        <v>6.2654347826086978</v>
      </c>
      <c r="G586" s="2">
        <v>0</v>
      </c>
      <c r="H586" s="2">
        <v>0</v>
      </c>
      <c r="I586" s="2">
        <v>0</v>
      </c>
      <c r="J586" s="2">
        <v>0</v>
      </c>
      <c r="K586" s="2">
        <v>0</v>
      </c>
      <c r="L586" s="2">
        <v>0</v>
      </c>
      <c r="M586" s="2">
        <v>5.533913043478262</v>
      </c>
      <c r="N586" s="2">
        <v>4.4569565217391318</v>
      </c>
      <c r="O586" s="2">
        <v>0.1230633284241532</v>
      </c>
      <c r="P586" s="2">
        <v>5.6454347826086941</v>
      </c>
      <c r="Q586" s="2">
        <v>12.684347826086954</v>
      </c>
      <c r="R586" s="2">
        <v>0.2257785513455616</v>
      </c>
      <c r="S586" s="2">
        <v>1.024891304347826</v>
      </c>
      <c r="T586" s="2">
        <v>4.2178260869565216</v>
      </c>
      <c r="U586" s="2">
        <v>0</v>
      </c>
      <c r="V586" s="2">
        <v>6.4577587361092509E-2</v>
      </c>
      <c r="W586" s="2">
        <v>0.94423913043478269</v>
      </c>
      <c r="X586" s="2">
        <v>4.8515217391304342</v>
      </c>
      <c r="Y586" s="2">
        <v>8.6956521739130432E-2</v>
      </c>
      <c r="Z586" s="2">
        <v>7.2460838130941216E-2</v>
      </c>
      <c r="AA586" s="2">
        <v>0</v>
      </c>
      <c r="AB586" s="2">
        <v>0</v>
      </c>
      <c r="AC586" s="2">
        <v>0</v>
      </c>
      <c r="AD586" s="2">
        <v>0</v>
      </c>
      <c r="AE586" s="2">
        <v>0</v>
      </c>
      <c r="AF586" s="2">
        <v>0</v>
      </c>
      <c r="AG586" s="2">
        <v>0</v>
      </c>
      <c r="AH586" t="s">
        <v>686</v>
      </c>
      <c r="AI586">
        <v>9</v>
      </c>
    </row>
    <row r="587" spans="1:35" x14ac:dyDescent="0.25">
      <c r="A587" t="s">
        <v>2660</v>
      </c>
      <c r="B587" t="s">
        <v>1721</v>
      </c>
      <c r="C587" t="s">
        <v>2402</v>
      </c>
      <c r="D587" t="s">
        <v>2602</v>
      </c>
      <c r="E587" s="2">
        <v>70.706521739130437</v>
      </c>
      <c r="F587" s="2">
        <v>2.7826086956521765</v>
      </c>
      <c r="G587" s="2">
        <v>0.49456521739130432</v>
      </c>
      <c r="H587" s="2">
        <v>0.31521739130434784</v>
      </c>
      <c r="I587" s="2">
        <v>1.0923913043478262</v>
      </c>
      <c r="J587" s="2">
        <v>0</v>
      </c>
      <c r="K587" s="2">
        <v>0</v>
      </c>
      <c r="L587" s="2">
        <v>4.8913043478260872E-2</v>
      </c>
      <c r="M587" s="2">
        <v>0</v>
      </c>
      <c r="N587" s="2">
        <v>6.754130434782609</v>
      </c>
      <c r="O587" s="2">
        <v>9.5523443504996156E-2</v>
      </c>
      <c r="P587" s="2">
        <v>5.6991304347826084</v>
      </c>
      <c r="Q587" s="2">
        <v>5.4590217391304341</v>
      </c>
      <c r="R587" s="2">
        <v>0.15780937740199844</v>
      </c>
      <c r="S587" s="2">
        <v>5.0638043478260863</v>
      </c>
      <c r="T587" s="2">
        <v>4.7831521739130434</v>
      </c>
      <c r="U587" s="2">
        <v>0</v>
      </c>
      <c r="V587" s="2">
        <v>0.1392651806302844</v>
      </c>
      <c r="W587" s="2">
        <v>6.2138043478260867</v>
      </c>
      <c r="X587" s="2">
        <v>4.7842391304347824</v>
      </c>
      <c r="Y587" s="2">
        <v>5.4510869565217392</v>
      </c>
      <c r="Z587" s="2">
        <v>0.23263950807071479</v>
      </c>
      <c r="AA587" s="2">
        <v>0.35869565217391303</v>
      </c>
      <c r="AB587" s="2">
        <v>2.1739130434782608E-2</v>
      </c>
      <c r="AC587" s="2">
        <v>0</v>
      </c>
      <c r="AD587" s="2">
        <v>0</v>
      </c>
      <c r="AE587" s="2">
        <v>0</v>
      </c>
      <c r="AF587" s="2">
        <v>0</v>
      </c>
      <c r="AG587" s="2">
        <v>0</v>
      </c>
      <c r="AH587" t="s">
        <v>587</v>
      </c>
      <c r="AI587">
        <v>9</v>
      </c>
    </row>
    <row r="588" spans="1:35" x14ac:dyDescent="0.25">
      <c r="A588" t="s">
        <v>2660</v>
      </c>
      <c r="B588" t="s">
        <v>1911</v>
      </c>
      <c r="C588" t="s">
        <v>2320</v>
      </c>
      <c r="D588" t="s">
        <v>2617</v>
      </c>
      <c r="E588" s="2">
        <v>118.76086956521739</v>
      </c>
      <c r="F588" s="2">
        <v>0</v>
      </c>
      <c r="G588" s="2">
        <v>0</v>
      </c>
      <c r="H588" s="2">
        <v>0</v>
      </c>
      <c r="I588" s="2">
        <v>0</v>
      </c>
      <c r="J588" s="2">
        <v>0</v>
      </c>
      <c r="K588" s="2">
        <v>0</v>
      </c>
      <c r="L588" s="2">
        <v>5.896521739130435</v>
      </c>
      <c r="M588" s="2">
        <v>10.602391304347824</v>
      </c>
      <c r="N588" s="2">
        <v>0</v>
      </c>
      <c r="O588" s="2">
        <v>8.927512355848434E-2</v>
      </c>
      <c r="P588" s="2">
        <v>4.6418478260869573</v>
      </c>
      <c r="Q588" s="2">
        <v>20.735543478260862</v>
      </c>
      <c r="R588" s="2">
        <v>0.21368478857770448</v>
      </c>
      <c r="S588" s="2">
        <v>11.42195652173913</v>
      </c>
      <c r="T588" s="2">
        <v>9.2717391304347835E-2</v>
      </c>
      <c r="U588" s="2">
        <v>0</v>
      </c>
      <c r="V588" s="2">
        <v>9.6956800292879369E-2</v>
      </c>
      <c r="W588" s="2">
        <v>9.5015217391304372</v>
      </c>
      <c r="X588" s="2">
        <v>5.2959782608695658</v>
      </c>
      <c r="Y588" s="2">
        <v>0</v>
      </c>
      <c r="Z588" s="2">
        <v>0.1245991213618891</v>
      </c>
      <c r="AA588" s="2">
        <v>0</v>
      </c>
      <c r="AB588" s="2">
        <v>0</v>
      </c>
      <c r="AC588" s="2">
        <v>0</v>
      </c>
      <c r="AD588" s="2">
        <v>0</v>
      </c>
      <c r="AE588" s="2">
        <v>0</v>
      </c>
      <c r="AF588" s="2">
        <v>0</v>
      </c>
      <c r="AG588" s="2">
        <v>0</v>
      </c>
      <c r="AH588" t="s">
        <v>771</v>
      </c>
      <c r="AI588">
        <v>9</v>
      </c>
    </row>
    <row r="589" spans="1:35" x14ac:dyDescent="0.25">
      <c r="A589" t="s">
        <v>2660</v>
      </c>
      <c r="B589" t="s">
        <v>2006</v>
      </c>
      <c r="C589" t="s">
        <v>2297</v>
      </c>
      <c r="D589" t="s">
        <v>2603</v>
      </c>
      <c r="E589" s="2">
        <v>55.445652173913047</v>
      </c>
      <c r="F589" s="2">
        <v>0</v>
      </c>
      <c r="G589" s="2">
        <v>0</v>
      </c>
      <c r="H589" s="2">
        <v>0</v>
      </c>
      <c r="I589" s="2">
        <v>0</v>
      </c>
      <c r="J589" s="2">
        <v>0</v>
      </c>
      <c r="K589" s="2">
        <v>0</v>
      </c>
      <c r="L589" s="2">
        <v>0.24076086956521739</v>
      </c>
      <c r="M589" s="2">
        <v>5.6339130434782589</v>
      </c>
      <c r="N589" s="2">
        <v>0</v>
      </c>
      <c r="O589" s="2">
        <v>0.10161144873554201</v>
      </c>
      <c r="P589" s="2">
        <v>3.504891304347828</v>
      </c>
      <c r="Q589" s="2">
        <v>0</v>
      </c>
      <c r="R589" s="2">
        <v>6.3213095471476216E-2</v>
      </c>
      <c r="S589" s="2">
        <v>0.80434782608695654</v>
      </c>
      <c r="T589" s="2">
        <v>0</v>
      </c>
      <c r="U589" s="2">
        <v>0</v>
      </c>
      <c r="V589" s="2">
        <v>1.4506959419721624E-2</v>
      </c>
      <c r="W589" s="2">
        <v>0.71282608695652172</v>
      </c>
      <c r="X589" s="2">
        <v>9.8913043478260881E-2</v>
      </c>
      <c r="Y589" s="2">
        <v>0</v>
      </c>
      <c r="Z589" s="2">
        <v>1.4640266614389335E-2</v>
      </c>
      <c r="AA589" s="2">
        <v>0</v>
      </c>
      <c r="AB589" s="2">
        <v>0</v>
      </c>
      <c r="AC589" s="2">
        <v>0</v>
      </c>
      <c r="AD589" s="2">
        <v>0</v>
      </c>
      <c r="AE589" s="2">
        <v>69.399239130434793</v>
      </c>
      <c r="AF589" s="2">
        <v>0</v>
      </c>
      <c r="AG589" s="2">
        <v>0</v>
      </c>
      <c r="AH589" t="s">
        <v>868</v>
      </c>
      <c r="AI589">
        <v>9</v>
      </c>
    </row>
    <row r="590" spans="1:35" x14ac:dyDescent="0.25">
      <c r="A590" t="s">
        <v>2660</v>
      </c>
      <c r="B590" t="s">
        <v>1753</v>
      </c>
      <c r="C590" t="s">
        <v>2346</v>
      </c>
      <c r="D590" t="s">
        <v>2624</v>
      </c>
      <c r="E590" s="2">
        <v>93.75</v>
      </c>
      <c r="F590" s="2">
        <v>4.9565217391304346</v>
      </c>
      <c r="G590" s="2">
        <v>1.034782608695652</v>
      </c>
      <c r="H590" s="2">
        <v>0.52173913043478259</v>
      </c>
      <c r="I590" s="2">
        <v>0.49184782608695654</v>
      </c>
      <c r="J590" s="2">
        <v>0</v>
      </c>
      <c r="K590" s="2">
        <v>0</v>
      </c>
      <c r="L590" s="2">
        <v>0</v>
      </c>
      <c r="M590" s="2">
        <v>0</v>
      </c>
      <c r="N590" s="2">
        <v>5.159673913043477</v>
      </c>
      <c r="O590" s="2">
        <v>5.5036521739130422E-2</v>
      </c>
      <c r="P590" s="2">
        <v>5.2152173913043463</v>
      </c>
      <c r="Q590" s="2">
        <v>3.159782608695652</v>
      </c>
      <c r="R590" s="2">
        <v>8.933333333333332E-2</v>
      </c>
      <c r="S590" s="2">
        <v>0</v>
      </c>
      <c r="T590" s="2">
        <v>0</v>
      </c>
      <c r="U590" s="2">
        <v>0</v>
      </c>
      <c r="V590" s="2">
        <v>0</v>
      </c>
      <c r="W590" s="2">
        <v>0</v>
      </c>
      <c r="X590" s="2">
        <v>0</v>
      </c>
      <c r="Y590" s="2">
        <v>0</v>
      </c>
      <c r="Z590" s="2">
        <v>0</v>
      </c>
      <c r="AA590" s="2">
        <v>91.002934782608705</v>
      </c>
      <c r="AB590" s="2">
        <v>0</v>
      </c>
      <c r="AC590" s="2">
        <v>0</v>
      </c>
      <c r="AD590" s="2">
        <v>0</v>
      </c>
      <c r="AE590" s="2">
        <v>0</v>
      </c>
      <c r="AF590" s="2">
        <v>0</v>
      </c>
      <c r="AG590" s="2">
        <v>0</v>
      </c>
      <c r="AH590" t="s">
        <v>620</v>
      </c>
      <c r="AI590">
        <v>9</v>
      </c>
    </row>
    <row r="591" spans="1:35" x14ac:dyDescent="0.25">
      <c r="A591" t="s">
        <v>2660</v>
      </c>
      <c r="B591" t="s">
        <v>1237</v>
      </c>
      <c r="C591" t="s">
        <v>2346</v>
      </c>
      <c r="D591" t="s">
        <v>2624</v>
      </c>
      <c r="E591" s="2">
        <v>53.826086956521742</v>
      </c>
      <c r="F591" s="2">
        <v>2.9130434782608696</v>
      </c>
      <c r="G591" s="2">
        <v>0.23369565217391305</v>
      </c>
      <c r="H591" s="2">
        <v>0.27173913043478259</v>
      </c>
      <c r="I591" s="2">
        <v>1.0869565217391304</v>
      </c>
      <c r="J591" s="2">
        <v>0</v>
      </c>
      <c r="K591" s="2">
        <v>0</v>
      </c>
      <c r="L591" s="2">
        <v>1.1704347826086956</v>
      </c>
      <c r="M591" s="2">
        <v>0</v>
      </c>
      <c r="N591" s="2">
        <v>4.6956521739130439</v>
      </c>
      <c r="O591" s="2">
        <v>8.723747980613894E-2</v>
      </c>
      <c r="P591" s="2">
        <v>4.510326086956522</v>
      </c>
      <c r="Q591" s="2">
        <v>5.9658695652173925</v>
      </c>
      <c r="R591" s="2">
        <v>0.19463045234248788</v>
      </c>
      <c r="S591" s="2">
        <v>0.42206521739130431</v>
      </c>
      <c r="T591" s="2">
        <v>9.104782608695654</v>
      </c>
      <c r="U591" s="2">
        <v>0</v>
      </c>
      <c r="V591" s="2">
        <v>0.17699313408723752</v>
      </c>
      <c r="W591" s="2">
        <v>2.3216304347826089</v>
      </c>
      <c r="X591" s="2">
        <v>5.5951086956521738</v>
      </c>
      <c r="Y591" s="2">
        <v>0</v>
      </c>
      <c r="Z591" s="2">
        <v>0.14707996768982229</v>
      </c>
      <c r="AA591" s="2">
        <v>0</v>
      </c>
      <c r="AB591" s="2">
        <v>0</v>
      </c>
      <c r="AC591" s="2">
        <v>0</v>
      </c>
      <c r="AD591" s="2">
        <v>0</v>
      </c>
      <c r="AE591" s="2">
        <v>0</v>
      </c>
      <c r="AF591" s="2">
        <v>0</v>
      </c>
      <c r="AG591" s="2">
        <v>5.434782608695652E-2</v>
      </c>
      <c r="AH591" t="s">
        <v>100</v>
      </c>
      <c r="AI591">
        <v>9</v>
      </c>
    </row>
    <row r="592" spans="1:35" x14ac:dyDescent="0.25">
      <c r="A592" t="s">
        <v>2660</v>
      </c>
      <c r="B592" t="s">
        <v>1880</v>
      </c>
      <c r="C592" t="s">
        <v>2320</v>
      </c>
      <c r="D592" t="s">
        <v>2617</v>
      </c>
      <c r="E592" s="2">
        <v>42.815217391304351</v>
      </c>
      <c r="F592" s="2">
        <v>8.4347826086956523</v>
      </c>
      <c r="G592" s="2">
        <v>0.56521739130434778</v>
      </c>
      <c r="H592" s="2">
        <v>0</v>
      </c>
      <c r="I592" s="2">
        <v>3.2173913043478262</v>
      </c>
      <c r="J592" s="2">
        <v>0</v>
      </c>
      <c r="K592" s="2">
        <v>0</v>
      </c>
      <c r="L592" s="2">
        <v>3.9235869565217394</v>
      </c>
      <c r="M592" s="2">
        <v>2.8695652173913042</v>
      </c>
      <c r="N592" s="2">
        <v>5.4782608695652177</v>
      </c>
      <c r="O592" s="2">
        <v>0.19497334348819495</v>
      </c>
      <c r="P592" s="2">
        <v>8.695652173913043</v>
      </c>
      <c r="Q592" s="2">
        <v>3.1427173913043478</v>
      </c>
      <c r="R592" s="2">
        <v>0.27649911144960648</v>
      </c>
      <c r="S592" s="2">
        <v>4.5892391304347822</v>
      </c>
      <c r="T592" s="2">
        <v>4.0921739130434789</v>
      </c>
      <c r="U592" s="2">
        <v>0</v>
      </c>
      <c r="V592" s="2">
        <v>0.20276466108149277</v>
      </c>
      <c r="W592" s="2">
        <v>8.6753260869565221</v>
      </c>
      <c r="X592" s="2">
        <v>8.4571739130434782</v>
      </c>
      <c r="Y592" s="2">
        <v>0</v>
      </c>
      <c r="Z592" s="2">
        <v>0.40014978420919012</v>
      </c>
      <c r="AA592" s="2">
        <v>0</v>
      </c>
      <c r="AB592" s="2">
        <v>3.2273913043478264</v>
      </c>
      <c r="AC592" s="2">
        <v>0</v>
      </c>
      <c r="AD592" s="2">
        <v>0</v>
      </c>
      <c r="AE592" s="2">
        <v>0</v>
      </c>
      <c r="AF592" s="2">
        <v>0</v>
      </c>
      <c r="AG592" s="2">
        <v>0</v>
      </c>
      <c r="AH592" t="s">
        <v>739</v>
      </c>
      <c r="AI592">
        <v>9</v>
      </c>
    </row>
    <row r="593" spans="1:35" x14ac:dyDescent="0.25">
      <c r="A593" t="s">
        <v>2660</v>
      </c>
      <c r="B593" t="s">
        <v>1633</v>
      </c>
      <c r="C593" t="s">
        <v>2418</v>
      </c>
      <c r="D593" t="s">
        <v>2631</v>
      </c>
      <c r="E593" s="2">
        <v>66.347826086956516</v>
      </c>
      <c r="F593" s="2">
        <v>8.6086956521739122</v>
      </c>
      <c r="G593" s="2">
        <v>0.71771739130434797</v>
      </c>
      <c r="H593" s="2">
        <v>0.51086956521739135</v>
      </c>
      <c r="I593" s="2">
        <v>0.70652173913043481</v>
      </c>
      <c r="J593" s="2">
        <v>0</v>
      </c>
      <c r="K593" s="2">
        <v>0</v>
      </c>
      <c r="L593" s="2">
        <v>1.9058695652173914</v>
      </c>
      <c r="M593" s="2">
        <v>4.9701086956521738</v>
      </c>
      <c r="N593" s="2">
        <v>0</v>
      </c>
      <c r="O593" s="2">
        <v>7.4909895150720843E-2</v>
      </c>
      <c r="P593" s="2">
        <v>3.4734782608695651</v>
      </c>
      <c r="Q593" s="2">
        <v>26.805869565217385</v>
      </c>
      <c r="R593" s="2">
        <v>0.45637287024901702</v>
      </c>
      <c r="S593" s="2">
        <v>1.9763043478260869</v>
      </c>
      <c r="T593" s="2">
        <v>4.1833695652173901</v>
      </c>
      <c r="U593" s="2">
        <v>0</v>
      </c>
      <c r="V593" s="2">
        <v>9.2839121887287018E-2</v>
      </c>
      <c r="W593" s="2">
        <v>1.9178260869565218</v>
      </c>
      <c r="X593" s="2">
        <v>3.8739130434782623</v>
      </c>
      <c r="Y593" s="2">
        <v>0</v>
      </c>
      <c r="Z593" s="2">
        <v>8.729357798165141E-2</v>
      </c>
      <c r="AA593" s="2">
        <v>0</v>
      </c>
      <c r="AB593" s="2">
        <v>0</v>
      </c>
      <c r="AC593" s="2">
        <v>0</v>
      </c>
      <c r="AD593" s="2">
        <v>0</v>
      </c>
      <c r="AE593" s="2">
        <v>0</v>
      </c>
      <c r="AF593" s="2">
        <v>0</v>
      </c>
      <c r="AG593" s="2">
        <v>0</v>
      </c>
      <c r="AH593" t="s">
        <v>499</v>
      </c>
      <c r="AI593">
        <v>9</v>
      </c>
    </row>
    <row r="594" spans="1:35" x14ac:dyDescent="0.25">
      <c r="A594" t="s">
        <v>2660</v>
      </c>
      <c r="B594" t="s">
        <v>2212</v>
      </c>
      <c r="C594" t="s">
        <v>2461</v>
      </c>
      <c r="D594" t="s">
        <v>2603</v>
      </c>
      <c r="E594" s="2">
        <v>85.369565217391298</v>
      </c>
      <c r="F594" s="2">
        <v>4.3858695652173916</v>
      </c>
      <c r="G594" s="2">
        <v>6.5217391304347824E-2</v>
      </c>
      <c r="H594" s="2">
        <v>0.29347826086956524</v>
      </c>
      <c r="I594" s="2">
        <v>1.625</v>
      </c>
      <c r="J594" s="2">
        <v>0</v>
      </c>
      <c r="K594" s="2">
        <v>0</v>
      </c>
      <c r="L594" s="2">
        <v>1.5055434782608694</v>
      </c>
      <c r="M594" s="2">
        <v>5.4560869565217383</v>
      </c>
      <c r="N594" s="2">
        <v>10.720543478260868</v>
      </c>
      <c r="O594" s="2">
        <v>0.18948943213649094</v>
      </c>
      <c r="P594" s="2">
        <v>3.8530434782608709</v>
      </c>
      <c r="Q594" s="2">
        <v>17.771739130434788</v>
      </c>
      <c r="R594" s="2">
        <v>0.2533078686019864</v>
      </c>
      <c r="S594" s="2">
        <v>6.0536956521739134</v>
      </c>
      <c r="T594" s="2">
        <v>9.4519565217391293</v>
      </c>
      <c r="U594" s="2">
        <v>0</v>
      </c>
      <c r="V594" s="2">
        <v>0.18162974280621338</v>
      </c>
      <c r="W594" s="2">
        <v>3.9601086956521736</v>
      </c>
      <c r="X594" s="2">
        <v>9.7064130434782587</v>
      </c>
      <c r="Y594" s="2">
        <v>0</v>
      </c>
      <c r="Z594" s="2">
        <v>0.16008658008658008</v>
      </c>
      <c r="AA594" s="2">
        <v>0</v>
      </c>
      <c r="AB594" s="2">
        <v>0</v>
      </c>
      <c r="AC594" s="2">
        <v>0</v>
      </c>
      <c r="AD594" s="2">
        <v>0</v>
      </c>
      <c r="AE594" s="2">
        <v>0</v>
      </c>
      <c r="AF594" s="2">
        <v>0</v>
      </c>
      <c r="AG594" s="2">
        <v>0</v>
      </c>
      <c r="AH594" t="s">
        <v>1080</v>
      </c>
      <c r="AI594">
        <v>9</v>
      </c>
    </row>
    <row r="595" spans="1:35" x14ac:dyDescent="0.25">
      <c r="A595" t="s">
        <v>2660</v>
      </c>
      <c r="B595" t="s">
        <v>1681</v>
      </c>
      <c r="C595" t="s">
        <v>2342</v>
      </c>
      <c r="D595" t="s">
        <v>2619</v>
      </c>
      <c r="E595" s="2">
        <v>74.934782608695656</v>
      </c>
      <c r="F595" s="2">
        <v>5.5798913043478251</v>
      </c>
      <c r="G595" s="2">
        <v>0</v>
      </c>
      <c r="H595" s="2">
        <v>0</v>
      </c>
      <c r="I595" s="2">
        <v>0</v>
      </c>
      <c r="J595" s="2">
        <v>0</v>
      </c>
      <c r="K595" s="2">
        <v>0</v>
      </c>
      <c r="L595" s="2">
        <v>4.0815217391304364</v>
      </c>
      <c r="M595" s="2">
        <v>3.339239130434783</v>
      </c>
      <c r="N595" s="2">
        <v>0.79369565217391314</v>
      </c>
      <c r="O595" s="2">
        <v>5.5153756890049331E-2</v>
      </c>
      <c r="P595" s="2">
        <v>5.605760869565219</v>
      </c>
      <c r="Q595" s="2">
        <v>5.1644565217391296</v>
      </c>
      <c r="R595" s="2">
        <v>0.1437278793153467</v>
      </c>
      <c r="S595" s="2">
        <v>6.0176086956521848</v>
      </c>
      <c r="T595" s="2">
        <v>0</v>
      </c>
      <c r="U595" s="2">
        <v>0</v>
      </c>
      <c r="V595" s="2">
        <v>8.0304612706701625E-2</v>
      </c>
      <c r="W595" s="2">
        <v>5.4273913043478261</v>
      </c>
      <c r="X595" s="2">
        <v>5.318804347826088</v>
      </c>
      <c r="Y595" s="2">
        <v>0</v>
      </c>
      <c r="Z595" s="2">
        <v>0.14340731070496082</v>
      </c>
      <c r="AA595" s="2">
        <v>0</v>
      </c>
      <c r="AB595" s="2">
        <v>0</v>
      </c>
      <c r="AC595" s="2">
        <v>0</v>
      </c>
      <c r="AD595" s="2">
        <v>0</v>
      </c>
      <c r="AE595" s="2">
        <v>0</v>
      </c>
      <c r="AF595" s="2">
        <v>0</v>
      </c>
      <c r="AG595" s="2">
        <v>0</v>
      </c>
      <c r="AH595" t="s">
        <v>547</v>
      </c>
      <c r="AI595">
        <v>9</v>
      </c>
    </row>
    <row r="596" spans="1:35" x14ac:dyDescent="0.25">
      <c r="A596" t="s">
        <v>2660</v>
      </c>
      <c r="B596" t="s">
        <v>1588</v>
      </c>
      <c r="C596" t="s">
        <v>2286</v>
      </c>
      <c r="D596" t="s">
        <v>2603</v>
      </c>
      <c r="E596" s="2">
        <v>67.391304347826093</v>
      </c>
      <c r="F596" s="2">
        <v>0</v>
      </c>
      <c r="G596" s="2">
        <v>0</v>
      </c>
      <c r="H596" s="2">
        <v>0</v>
      </c>
      <c r="I596" s="2">
        <v>0</v>
      </c>
      <c r="J596" s="2">
        <v>0</v>
      </c>
      <c r="K596" s="2">
        <v>0</v>
      </c>
      <c r="L596" s="2">
        <v>0</v>
      </c>
      <c r="M596" s="2">
        <v>0</v>
      </c>
      <c r="N596" s="2">
        <v>0</v>
      </c>
      <c r="O596" s="2">
        <v>0</v>
      </c>
      <c r="P596" s="2">
        <v>0</v>
      </c>
      <c r="Q596" s="2">
        <v>0</v>
      </c>
      <c r="R596" s="2">
        <v>0</v>
      </c>
      <c r="S596" s="2">
        <v>0</v>
      </c>
      <c r="T596" s="2">
        <v>0</v>
      </c>
      <c r="U596" s="2">
        <v>0</v>
      </c>
      <c r="V596" s="2">
        <v>0</v>
      </c>
      <c r="W596" s="2">
        <v>0</v>
      </c>
      <c r="X596" s="2">
        <v>0</v>
      </c>
      <c r="Y596" s="2">
        <v>0</v>
      </c>
      <c r="Z596" s="2">
        <v>0</v>
      </c>
      <c r="AA596" s="2">
        <v>0</v>
      </c>
      <c r="AB596" s="2">
        <v>0</v>
      </c>
      <c r="AC596" s="2">
        <v>0</v>
      </c>
      <c r="AD596" s="2">
        <v>0</v>
      </c>
      <c r="AE596" s="2">
        <v>0</v>
      </c>
      <c r="AF596" s="2">
        <v>0</v>
      </c>
      <c r="AG596" s="2">
        <v>0</v>
      </c>
      <c r="AH596" t="s">
        <v>454</v>
      </c>
      <c r="AI596">
        <v>9</v>
      </c>
    </row>
    <row r="597" spans="1:35" x14ac:dyDescent="0.25">
      <c r="A597" t="s">
        <v>2660</v>
      </c>
      <c r="B597" t="s">
        <v>1797</v>
      </c>
      <c r="C597" t="s">
        <v>2527</v>
      </c>
      <c r="D597" t="s">
        <v>2602</v>
      </c>
      <c r="E597" s="2">
        <v>47.706521739130437</v>
      </c>
      <c r="F597" s="2">
        <v>9.7173913043478262</v>
      </c>
      <c r="G597" s="2">
        <v>0.63043478260869568</v>
      </c>
      <c r="H597" s="2">
        <v>0.22826086956521738</v>
      </c>
      <c r="I597" s="2">
        <v>0.66847826086956519</v>
      </c>
      <c r="J597" s="2">
        <v>0</v>
      </c>
      <c r="K597" s="2">
        <v>0</v>
      </c>
      <c r="L597" s="2">
        <v>0</v>
      </c>
      <c r="M597" s="2">
        <v>0</v>
      </c>
      <c r="N597" s="2">
        <v>9.6521739130434797E-2</v>
      </c>
      <c r="O597" s="2">
        <v>2.0232399179767602E-3</v>
      </c>
      <c r="P597" s="2">
        <v>4.7757608695652172</v>
      </c>
      <c r="Q597" s="2">
        <v>1.9811956521739129</v>
      </c>
      <c r="R597" s="2">
        <v>0.14163590795169739</v>
      </c>
      <c r="S597" s="2">
        <v>2.347826086956522</v>
      </c>
      <c r="T597" s="2">
        <v>4.5652173913043486</v>
      </c>
      <c r="U597" s="2">
        <v>0</v>
      </c>
      <c r="V597" s="2">
        <v>0.14490772385509229</v>
      </c>
      <c r="W597" s="2">
        <v>4.6929347826086953</v>
      </c>
      <c r="X597" s="2">
        <v>3.298043478260869</v>
      </c>
      <c r="Y597" s="2">
        <v>0</v>
      </c>
      <c r="Z597" s="2">
        <v>0.16750284802916379</v>
      </c>
      <c r="AA597" s="2">
        <v>0</v>
      </c>
      <c r="AB597" s="2">
        <v>0</v>
      </c>
      <c r="AC597" s="2">
        <v>0</v>
      </c>
      <c r="AD597" s="2">
        <v>0</v>
      </c>
      <c r="AE597" s="2">
        <v>0</v>
      </c>
      <c r="AF597" s="2">
        <v>0</v>
      </c>
      <c r="AG597" s="2">
        <v>0</v>
      </c>
      <c r="AH597" t="s">
        <v>654</v>
      </c>
      <c r="AI597">
        <v>9</v>
      </c>
    </row>
    <row r="598" spans="1:35" x14ac:dyDescent="0.25">
      <c r="A598" t="s">
        <v>2660</v>
      </c>
      <c r="B598" t="s">
        <v>1559</v>
      </c>
      <c r="C598" t="s">
        <v>2469</v>
      </c>
      <c r="D598" t="s">
        <v>2618</v>
      </c>
      <c r="E598" s="2">
        <v>112.91304347826087</v>
      </c>
      <c r="F598" s="2">
        <v>3.3043478260869565</v>
      </c>
      <c r="G598" s="2">
        <v>0</v>
      </c>
      <c r="H598" s="2">
        <v>0</v>
      </c>
      <c r="I598" s="2">
        <v>0.19565217391304349</v>
      </c>
      <c r="J598" s="2">
        <v>0</v>
      </c>
      <c r="K598" s="2">
        <v>0</v>
      </c>
      <c r="L598" s="2">
        <v>3.909347826086957</v>
      </c>
      <c r="M598" s="2">
        <v>2</v>
      </c>
      <c r="N598" s="2">
        <v>3.9701086956521738</v>
      </c>
      <c r="O598" s="2">
        <v>5.2873507893723526E-2</v>
      </c>
      <c r="P598" s="2">
        <v>0</v>
      </c>
      <c r="Q598" s="2">
        <v>5.4891304347826084</v>
      </c>
      <c r="R598" s="2">
        <v>4.8613785136696182E-2</v>
      </c>
      <c r="S598" s="2">
        <v>8.6679347826086968</v>
      </c>
      <c r="T598" s="2">
        <v>0.27663043478260868</v>
      </c>
      <c r="U598" s="2">
        <v>0</v>
      </c>
      <c r="V598" s="2">
        <v>7.9216403542549108E-2</v>
      </c>
      <c r="W598" s="2">
        <v>9.9133695652173905</v>
      </c>
      <c r="X598" s="2">
        <v>3.9639130434782603</v>
      </c>
      <c r="Y598" s="2">
        <v>0</v>
      </c>
      <c r="Z598" s="2">
        <v>0.12290238737004235</v>
      </c>
      <c r="AA598" s="2">
        <v>0</v>
      </c>
      <c r="AB598" s="2">
        <v>0</v>
      </c>
      <c r="AC598" s="2">
        <v>0</v>
      </c>
      <c r="AD598" s="2">
        <v>27.11750000000001</v>
      </c>
      <c r="AE598" s="2">
        <v>0</v>
      </c>
      <c r="AF598" s="2">
        <v>0</v>
      </c>
      <c r="AG598" s="2">
        <v>0</v>
      </c>
      <c r="AH598" t="s">
        <v>425</v>
      </c>
      <c r="AI598">
        <v>9</v>
      </c>
    </row>
    <row r="599" spans="1:35" x14ac:dyDescent="0.25">
      <c r="A599" t="s">
        <v>2660</v>
      </c>
      <c r="B599" t="s">
        <v>2146</v>
      </c>
      <c r="C599" t="s">
        <v>2578</v>
      </c>
      <c r="D599" t="s">
        <v>2623</v>
      </c>
      <c r="E599" s="2">
        <v>24.347826086956523</v>
      </c>
      <c r="F599" s="2">
        <v>0</v>
      </c>
      <c r="G599" s="2">
        <v>0</v>
      </c>
      <c r="H599" s="2">
        <v>0</v>
      </c>
      <c r="I599" s="2">
        <v>0</v>
      </c>
      <c r="J599" s="2">
        <v>0</v>
      </c>
      <c r="K599" s="2">
        <v>0</v>
      </c>
      <c r="L599" s="2">
        <v>0</v>
      </c>
      <c r="M599" s="2">
        <v>0</v>
      </c>
      <c r="N599" s="2">
        <v>0</v>
      </c>
      <c r="O599" s="2">
        <v>0</v>
      </c>
      <c r="P599" s="2">
        <v>0</v>
      </c>
      <c r="Q599" s="2">
        <v>0</v>
      </c>
      <c r="R599" s="2">
        <v>0</v>
      </c>
      <c r="S599" s="2">
        <v>0</v>
      </c>
      <c r="T599" s="2">
        <v>0</v>
      </c>
      <c r="U599" s="2">
        <v>0</v>
      </c>
      <c r="V599" s="2">
        <v>0</v>
      </c>
      <c r="W599" s="2">
        <v>0</v>
      </c>
      <c r="X599" s="2">
        <v>0</v>
      </c>
      <c r="Y599" s="2">
        <v>0</v>
      </c>
      <c r="Z599" s="2">
        <v>0</v>
      </c>
      <c r="AA599" s="2">
        <v>0</v>
      </c>
      <c r="AB599" s="2">
        <v>0</v>
      </c>
      <c r="AC599" s="2">
        <v>0</v>
      </c>
      <c r="AD599" s="2">
        <v>0</v>
      </c>
      <c r="AE599" s="2">
        <v>0</v>
      </c>
      <c r="AF599" s="2">
        <v>0</v>
      </c>
      <c r="AG599" s="2">
        <v>0</v>
      </c>
      <c r="AH599" t="s">
        <v>1012</v>
      </c>
      <c r="AI599">
        <v>9</v>
      </c>
    </row>
    <row r="600" spans="1:35" x14ac:dyDescent="0.25">
      <c r="A600" t="s">
        <v>2660</v>
      </c>
      <c r="B600" t="s">
        <v>1859</v>
      </c>
      <c r="C600" t="s">
        <v>2286</v>
      </c>
      <c r="D600" t="s">
        <v>2603</v>
      </c>
      <c r="E600" s="2">
        <v>91.304347826086953</v>
      </c>
      <c r="F600" s="2">
        <v>5.1304347826086953</v>
      </c>
      <c r="G600" s="2">
        <v>0.32608695652173914</v>
      </c>
      <c r="H600" s="2">
        <v>0.29347826086956524</v>
      </c>
      <c r="I600" s="2">
        <v>1.3994565217391304</v>
      </c>
      <c r="J600" s="2">
        <v>0</v>
      </c>
      <c r="K600" s="2">
        <v>0</v>
      </c>
      <c r="L600" s="2">
        <v>4.3586956521739131</v>
      </c>
      <c r="M600" s="2">
        <v>5.0450000000000008</v>
      </c>
      <c r="N600" s="2">
        <v>23.364239130434786</v>
      </c>
      <c r="O600" s="2">
        <v>0.31114880952380958</v>
      </c>
      <c r="P600" s="2">
        <v>5.4955434782608696</v>
      </c>
      <c r="Q600" s="2">
        <v>10.53728260869565</v>
      </c>
      <c r="R600" s="2">
        <v>0.17559761904761903</v>
      </c>
      <c r="S600" s="2">
        <v>4.5869565217391308</v>
      </c>
      <c r="T600" s="2">
        <v>6.5485869565217394</v>
      </c>
      <c r="U600" s="2">
        <v>0</v>
      </c>
      <c r="V600" s="2">
        <v>0.12196071428571431</v>
      </c>
      <c r="W600" s="2">
        <v>5.5489130434782608</v>
      </c>
      <c r="X600" s="2">
        <v>5.7907608695652177</v>
      </c>
      <c r="Y600" s="2">
        <v>0</v>
      </c>
      <c r="Z600" s="2">
        <v>0.12419642857142858</v>
      </c>
      <c r="AA600" s="2">
        <v>0</v>
      </c>
      <c r="AB600" s="2">
        <v>0</v>
      </c>
      <c r="AC600" s="2">
        <v>0</v>
      </c>
      <c r="AD600" s="2">
        <v>0</v>
      </c>
      <c r="AE600" s="2">
        <v>0</v>
      </c>
      <c r="AF600" s="2">
        <v>0</v>
      </c>
      <c r="AG600" s="2">
        <v>0</v>
      </c>
      <c r="AH600" t="s">
        <v>717</v>
      </c>
      <c r="AI600">
        <v>9</v>
      </c>
    </row>
    <row r="601" spans="1:35" x14ac:dyDescent="0.25">
      <c r="A601" t="s">
        <v>2660</v>
      </c>
      <c r="B601" t="s">
        <v>1407</v>
      </c>
      <c r="C601" t="s">
        <v>2427</v>
      </c>
      <c r="D601" t="s">
        <v>2603</v>
      </c>
      <c r="E601" s="2">
        <v>91.597826086956516</v>
      </c>
      <c r="F601" s="2">
        <v>46.295434782608702</v>
      </c>
      <c r="G601" s="2">
        <v>0.30978260869565216</v>
      </c>
      <c r="H601" s="2">
        <v>0.34684782608695647</v>
      </c>
      <c r="I601" s="2">
        <v>2.9747826086956515</v>
      </c>
      <c r="J601" s="2">
        <v>0</v>
      </c>
      <c r="K601" s="2">
        <v>0</v>
      </c>
      <c r="L601" s="2">
        <v>3.0102173913043471</v>
      </c>
      <c r="M601" s="2">
        <v>5.4692391304347829</v>
      </c>
      <c r="N601" s="2">
        <v>0</v>
      </c>
      <c r="O601" s="2">
        <v>5.9709267829595354E-2</v>
      </c>
      <c r="P601" s="2">
        <v>5.2201086956521729</v>
      </c>
      <c r="Q601" s="2">
        <v>7.9256521739130479</v>
      </c>
      <c r="R601" s="2">
        <v>0.1435160792690163</v>
      </c>
      <c r="S601" s="2">
        <v>7.5772826086956524</v>
      </c>
      <c r="T601" s="2">
        <v>6.5471739130434772</v>
      </c>
      <c r="U601" s="2">
        <v>0</v>
      </c>
      <c r="V601" s="2">
        <v>0.15420078319686722</v>
      </c>
      <c r="W601" s="2">
        <v>3.5605434782608696</v>
      </c>
      <c r="X601" s="2">
        <v>6.6209782608695642</v>
      </c>
      <c r="Y601" s="2">
        <v>0</v>
      </c>
      <c r="Z601" s="2">
        <v>0.11115462204817847</v>
      </c>
      <c r="AA601" s="2">
        <v>0</v>
      </c>
      <c r="AB601" s="2">
        <v>0</v>
      </c>
      <c r="AC601" s="2">
        <v>0</v>
      </c>
      <c r="AD601" s="2">
        <v>0</v>
      </c>
      <c r="AE601" s="2">
        <v>0</v>
      </c>
      <c r="AF601" s="2">
        <v>0</v>
      </c>
      <c r="AG601" s="2">
        <v>0</v>
      </c>
      <c r="AH601" t="s">
        <v>271</v>
      </c>
      <c r="AI601">
        <v>9</v>
      </c>
    </row>
    <row r="602" spans="1:35" x14ac:dyDescent="0.25">
      <c r="A602" t="s">
        <v>2660</v>
      </c>
      <c r="B602" t="s">
        <v>2028</v>
      </c>
      <c r="C602" t="s">
        <v>2564</v>
      </c>
      <c r="D602" t="s">
        <v>2610</v>
      </c>
      <c r="E602" s="2">
        <v>49.815217391304351</v>
      </c>
      <c r="F602" s="2">
        <v>2.152173913043478</v>
      </c>
      <c r="G602" s="2">
        <v>9.7826086956521743E-2</v>
      </c>
      <c r="H602" s="2">
        <v>0.16304347826086957</v>
      </c>
      <c r="I602" s="2">
        <v>4.7936956521739127</v>
      </c>
      <c r="J602" s="2">
        <v>0</v>
      </c>
      <c r="K602" s="2">
        <v>0</v>
      </c>
      <c r="L602" s="2">
        <v>4.3478260869565216E-2</v>
      </c>
      <c r="M602" s="2">
        <v>3.9993478260869559</v>
      </c>
      <c r="N602" s="2">
        <v>5.346413043478262</v>
      </c>
      <c r="O602" s="2">
        <v>0.18760855334933452</v>
      </c>
      <c r="P602" s="2">
        <v>5.2317391304347822</v>
      </c>
      <c r="Q602" s="2">
        <v>10.297500000000003</v>
      </c>
      <c r="R602" s="2">
        <v>0.31173685358935199</v>
      </c>
      <c r="S602" s="2">
        <v>0.53782608695652168</v>
      </c>
      <c r="T602" s="2">
        <v>1.1222826086956521</v>
      </c>
      <c r="U602" s="2">
        <v>0</v>
      </c>
      <c r="V602" s="2">
        <v>3.3325332751472828E-2</v>
      </c>
      <c r="W602" s="2">
        <v>0.4692391304347826</v>
      </c>
      <c r="X602" s="2">
        <v>1.3532608695652173</v>
      </c>
      <c r="Y602" s="2">
        <v>0</v>
      </c>
      <c r="Z602" s="2">
        <v>3.658520619681431E-2</v>
      </c>
      <c r="AA602" s="2">
        <v>9.7826086956521743E-2</v>
      </c>
      <c r="AB602" s="2">
        <v>0</v>
      </c>
      <c r="AC602" s="2">
        <v>0</v>
      </c>
      <c r="AD602" s="2">
        <v>0</v>
      </c>
      <c r="AE602" s="2">
        <v>0</v>
      </c>
      <c r="AF602" s="2">
        <v>0</v>
      </c>
      <c r="AG602" s="2">
        <v>0</v>
      </c>
      <c r="AH602" t="s">
        <v>891</v>
      </c>
      <c r="AI602">
        <v>9</v>
      </c>
    </row>
    <row r="603" spans="1:35" x14ac:dyDescent="0.25">
      <c r="A603" t="s">
        <v>2660</v>
      </c>
      <c r="B603" t="s">
        <v>1347</v>
      </c>
      <c r="C603" t="s">
        <v>1785</v>
      </c>
      <c r="D603" t="s">
        <v>2610</v>
      </c>
      <c r="E603" s="2">
        <v>37.141304347826086</v>
      </c>
      <c r="F603" s="2">
        <v>2.7826086956521738</v>
      </c>
      <c r="G603" s="2">
        <v>0</v>
      </c>
      <c r="H603" s="2">
        <v>0</v>
      </c>
      <c r="I603" s="2">
        <v>0.61141304347826075</v>
      </c>
      <c r="J603" s="2">
        <v>0</v>
      </c>
      <c r="K603" s="2">
        <v>0</v>
      </c>
      <c r="L603" s="2">
        <v>0</v>
      </c>
      <c r="M603" s="2">
        <v>0</v>
      </c>
      <c r="N603" s="2">
        <v>5.0434782608695654</v>
      </c>
      <c r="O603" s="2">
        <v>0.13579163008486977</v>
      </c>
      <c r="P603" s="2">
        <v>0</v>
      </c>
      <c r="Q603" s="2">
        <v>0</v>
      </c>
      <c r="R603" s="2">
        <v>0</v>
      </c>
      <c r="S603" s="2">
        <v>0</v>
      </c>
      <c r="T603" s="2">
        <v>0</v>
      </c>
      <c r="U603" s="2">
        <v>0</v>
      </c>
      <c r="V603" s="2">
        <v>0</v>
      </c>
      <c r="W603" s="2">
        <v>0</v>
      </c>
      <c r="X603" s="2">
        <v>0</v>
      </c>
      <c r="Y603" s="2">
        <v>0</v>
      </c>
      <c r="Z603" s="2">
        <v>0</v>
      </c>
      <c r="AA603" s="2">
        <v>0</v>
      </c>
      <c r="AB603" s="2">
        <v>0</v>
      </c>
      <c r="AC603" s="2">
        <v>0</v>
      </c>
      <c r="AD603" s="2">
        <v>0</v>
      </c>
      <c r="AE603" s="2">
        <v>51.700434782608724</v>
      </c>
      <c r="AF603" s="2">
        <v>0</v>
      </c>
      <c r="AG603" s="2">
        <v>0</v>
      </c>
      <c r="AH603" t="s">
        <v>211</v>
      </c>
      <c r="AI603">
        <v>9</v>
      </c>
    </row>
    <row r="604" spans="1:35" x14ac:dyDescent="0.25">
      <c r="A604" t="s">
        <v>2660</v>
      </c>
      <c r="B604" t="s">
        <v>1347</v>
      </c>
      <c r="C604" t="s">
        <v>2325</v>
      </c>
      <c r="D604" t="s">
        <v>2603</v>
      </c>
      <c r="E604" s="2">
        <v>49.978260869565219</v>
      </c>
      <c r="F604" s="2">
        <v>5.7391304347826084</v>
      </c>
      <c r="G604" s="2">
        <v>1.4673913043478262</v>
      </c>
      <c r="H604" s="2">
        <v>0</v>
      </c>
      <c r="I604" s="2">
        <v>2.0407608695652173</v>
      </c>
      <c r="J604" s="2">
        <v>0</v>
      </c>
      <c r="K604" s="2">
        <v>0</v>
      </c>
      <c r="L604" s="2">
        <v>2.4810869565217386</v>
      </c>
      <c r="M604" s="2">
        <v>0</v>
      </c>
      <c r="N604" s="2">
        <v>22.966847826086955</v>
      </c>
      <c r="O604" s="2">
        <v>0.45953675511091774</v>
      </c>
      <c r="P604" s="2">
        <v>5.6597826086956502</v>
      </c>
      <c r="Q604" s="2">
        <v>1.2054347826086957</v>
      </c>
      <c r="R604" s="2">
        <v>0.13736407133536316</v>
      </c>
      <c r="S604" s="2">
        <v>15.011304347826082</v>
      </c>
      <c r="T604" s="2">
        <v>9.5191304347826105</v>
      </c>
      <c r="U604" s="2">
        <v>0</v>
      </c>
      <c r="V604" s="2">
        <v>0.49082209656372333</v>
      </c>
      <c r="W604" s="2">
        <v>14.252282608695655</v>
      </c>
      <c r="X604" s="2">
        <v>9.3220652173913017</v>
      </c>
      <c r="Y604" s="2">
        <v>4.2728260869565222</v>
      </c>
      <c r="Z604" s="2">
        <v>0.55718573292735973</v>
      </c>
      <c r="AA604" s="2">
        <v>0</v>
      </c>
      <c r="AB604" s="2">
        <v>0</v>
      </c>
      <c r="AC604" s="2">
        <v>0</v>
      </c>
      <c r="AD604" s="2">
        <v>0</v>
      </c>
      <c r="AE604" s="2">
        <v>0</v>
      </c>
      <c r="AF604" s="2">
        <v>0</v>
      </c>
      <c r="AG604" s="2">
        <v>0</v>
      </c>
      <c r="AH604" t="s">
        <v>1040</v>
      </c>
      <c r="AI604">
        <v>9</v>
      </c>
    </row>
    <row r="605" spans="1:35" x14ac:dyDescent="0.25">
      <c r="A605" t="s">
        <v>2660</v>
      </c>
      <c r="B605" t="s">
        <v>1652</v>
      </c>
      <c r="C605" t="s">
        <v>2376</v>
      </c>
      <c r="D605" t="s">
        <v>2621</v>
      </c>
      <c r="E605" s="2">
        <v>120.89130434782609</v>
      </c>
      <c r="F605" s="2">
        <v>1.2173913043478262</v>
      </c>
      <c r="G605" s="2">
        <v>0.16956521739130434</v>
      </c>
      <c r="H605" s="2">
        <v>0.19413043478260872</v>
      </c>
      <c r="I605" s="2">
        <v>26.91347826086956</v>
      </c>
      <c r="J605" s="2">
        <v>0</v>
      </c>
      <c r="K605" s="2">
        <v>0</v>
      </c>
      <c r="L605" s="2">
        <v>2.2372826086956521</v>
      </c>
      <c r="M605" s="2">
        <v>0</v>
      </c>
      <c r="N605" s="2">
        <v>2.472826086956522</v>
      </c>
      <c r="O605" s="2">
        <v>2.0454954144937962E-2</v>
      </c>
      <c r="P605" s="2">
        <v>0</v>
      </c>
      <c r="Q605" s="2">
        <v>0</v>
      </c>
      <c r="R605" s="2">
        <v>0</v>
      </c>
      <c r="S605" s="2">
        <v>1.9571739130434787</v>
      </c>
      <c r="T605" s="2">
        <v>1.9191304347826088</v>
      </c>
      <c r="U605" s="2">
        <v>0</v>
      </c>
      <c r="V605" s="2">
        <v>3.2064376910627586E-2</v>
      </c>
      <c r="W605" s="2">
        <v>1.7467391304347828</v>
      </c>
      <c r="X605" s="2">
        <v>2.8944565217391305</v>
      </c>
      <c r="Y605" s="2">
        <v>0</v>
      </c>
      <c r="Z605" s="2">
        <v>3.8391476353173887E-2</v>
      </c>
      <c r="AA605" s="2">
        <v>0</v>
      </c>
      <c r="AB605" s="2">
        <v>0</v>
      </c>
      <c r="AC605" s="2">
        <v>0</v>
      </c>
      <c r="AD605" s="2">
        <v>0</v>
      </c>
      <c r="AE605" s="2">
        <v>0</v>
      </c>
      <c r="AF605" s="2">
        <v>0</v>
      </c>
      <c r="AG605" s="2">
        <v>0</v>
      </c>
      <c r="AH605" t="s">
        <v>518</v>
      </c>
      <c r="AI605">
        <v>9</v>
      </c>
    </row>
    <row r="606" spans="1:35" x14ac:dyDescent="0.25">
      <c r="A606" t="s">
        <v>2660</v>
      </c>
      <c r="B606" t="s">
        <v>2026</v>
      </c>
      <c r="C606" t="s">
        <v>2367</v>
      </c>
      <c r="D606" t="s">
        <v>2623</v>
      </c>
      <c r="E606" s="2">
        <v>127.33695652173913</v>
      </c>
      <c r="F606" s="2">
        <v>5.5652173913043477</v>
      </c>
      <c r="G606" s="2">
        <v>0</v>
      </c>
      <c r="H606" s="2">
        <v>0</v>
      </c>
      <c r="I606" s="2">
        <v>0</v>
      </c>
      <c r="J606" s="2">
        <v>0</v>
      </c>
      <c r="K606" s="2">
        <v>0</v>
      </c>
      <c r="L606" s="2">
        <v>2.964673913043478</v>
      </c>
      <c r="M606" s="2">
        <v>5.4782608695652177</v>
      </c>
      <c r="N606" s="2">
        <v>5.0923913043478262</v>
      </c>
      <c r="O606" s="2">
        <v>8.3013230900554846E-2</v>
      </c>
      <c r="P606" s="2">
        <v>5.4211956521739131</v>
      </c>
      <c r="Q606" s="2">
        <v>28.834239130434781</v>
      </c>
      <c r="R606" s="2">
        <v>0.26901408450704228</v>
      </c>
      <c r="S606" s="2">
        <v>9.2989130434782616</v>
      </c>
      <c r="T606" s="2">
        <v>5.1086956521739131</v>
      </c>
      <c r="U606" s="2">
        <v>0</v>
      </c>
      <c r="V606" s="2">
        <v>0.11314553990610331</v>
      </c>
      <c r="W606" s="2">
        <v>11.953804347826088</v>
      </c>
      <c r="X606" s="2">
        <v>6.0217391304347823</v>
      </c>
      <c r="Y606" s="2">
        <v>0</v>
      </c>
      <c r="Z606" s="2">
        <v>0.14116517285531371</v>
      </c>
      <c r="AA606" s="2">
        <v>0</v>
      </c>
      <c r="AB606" s="2">
        <v>0</v>
      </c>
      <c r="AC606" s="2">
        <v>0</v>
      </c>
      <c r="AD606" s="2">
        <v>0</v>
      </c>
      <c r="AE606" s="2">
        <v>0</v>
      </c>
      <c r="AF606" s="2">
        <v>0</v>
      </c>
      <c r="AG606" s="2">
        <v>0</v>
      </c>
      <c r="AH606" t="s">
        <v>889</v>
      </c>
      <c r="AI606">
        <v>9</v>
      </c>
    </row>
    <row r="607" spans="1:35" x14ac:dyDescent="0.25">
      <c r="A607" t="s">
        <v>2660</v>
      </c>
      <c r="B607" t="s">
        <v>1701</v>
      </c>
      <c r="C607" t="s">
        <v>2355</v>
      </c>
      <c r="D607" t="s">
        <v>2605</v>
      </c>
      <c r="E607" s="2">
        <v>68.717391304347828</v>
      </c>
      <c r="F607" s="2">
        <v>5.7391304347826084</v>
      </c>
      <c r="G607" s="2">
        <v>0.94565217391304346</v>
      </c>
      <c r="H607" s="2">
        <v>0</v>
      </c>
      <c r="I607" s="2">
        <v>0</v>
      </c>
      <c r="J607" s="2">
        <v>0</v>
      </c>
      <c r="K607" s="2">
        <v>0</v>
      </c>
      <c r="L607" s="2">
        <v>4.412934782608696</v>
      </c>
      <c r="M607" s="2">
        <v>0</v>
      </c>
      <c r="N607" s="2">
        <v>15.29978260869566</v>
      </c>
      <c r="O607" s="2">
        <v>0.22264789623536865</v>
      </c>
      <c r="P607" s="2">
        <v>4.9347826086956523</v>
      </c>
      <c r="Q607" s="2">
        <v>10.197500000000002</v>
      </c>
      <c r="R607" s="2">
        <v>0.22021037646314459</v>
      </c>
      <c r="S607" s="2">
        <v>14.640978260869563</v>
      </c>
      <c r="T607" s="2">
        <v>11.500760869565221</v>
      </c>
      <c r="U607" s="2">
        <v>0</v>
      </c>
      <c r="V607" s="2">
        <v>0.38042391648212592</v>
      </c>
      <c r="W607" s="2">
        <v>9.6950000000000021</v>
      </c>
      <c r="X607" s="2">
        <v>13.983478260869568</v>
      </c>
      <c r="Y607" s="2">
        <v>5.0978260869565215</v>
      </c>
      <c r="Z607" s="2">
        <v>0.41876304966782668</v>
      </c>
      <c r="AA607" s="2">
        <v>0</v>
      </c>
      <c r="AB607" s="2">
        <v>0</v>
      </c>
      <c r="AC607" s="2">
        <v>0</v>
      </c>
      <c r="AD607" s="2">
        <v>0</v>
      </c>
      <c r="AE607" s="2">
        <v>0</v>
      </c>
      <c r="AF607" s="2">
        <v>0</v>
      </c>
      <c r="AG607" s="2">
        <v>0</v>
      </c>
      <c r="AH607" t="s">
        <v>567</v>
      </c>
      <c r="AI607">
        <v>9</v>
      </c>
    </row>
    <row r="608" spans="1:35" x14ac:dyDescent="0.25">
      <c r="A608" t="s">
        <v>2660</v>
      </c>
      <c r="B608" t="s">
        <v>1636</v>
      </c>
      <c r="C608" t="s">
        <v>2489</v>
      </c>
      <c r="D608" t="s">
        <v>2619</v>
      </c>
      <c r="E608" s="2">
        <v>89.782608695652172</v>
      </c>
      <c r="F608" s="2">
        <v>4.6086956521739131</v>
      </c>
      <c r="G608" s="2">
        <v>0</v>
      </c>
      <c r="H608" s="2">
        <v>0.44565217391304346</v>
      </c>
      <c r="I608" s="2">
        <v>0</v>
      </c>
      <c r="J608" s="2">
        <v>0</v>
      </c>
      <c r="K608" s="2">
        <v>0</v>
      </c>
      <c r="L608" s="2">
        <v>0.8108695652173914</v>
      </c>
      <c r="M608" s="2">
        <v>2.7826086956521738</v>
      </c>
      <c r="N608" s="2">
        <v>6.1777173913043502</v>
      </c>
      <c r="O608" s="2">
        <v>9.980024213075063E-2</v>
      </c>
      <c r="P608" s="2">
        <v>5.3004347826086962</v>
      </c>
      <c r="Q608" s="2">
        <v>15.225978260869566</v>
      </c>
      <c r="R608" s="2">
        <v>0.22862348668280871</v>
      </c>
      <c r="S608" s="2">
        <v>12.578478260869565</v>
      </c>
      <c r="T608" s="2">
        <v>7.0711956521739117</v>
      </c>
      <c r="U608" s="2">
        <v>0</v>
      </c>
      <c r="V608" s="2">
        <v>0.21885835351089586</v>
      </c>
      <c r="W608" s="2">
        <v>15.752282608695653</v>
      </c>
      <c r="X608" s="2">
        <v>12.748260869565218</v>
      </c>
      <c r="Y608" s="2">
        <v>5.0659782608695636</v>
      </c>
      <c r="Z608" s="2">
        <v>0.37386440677966104</v>
      </c>
      <c r="AA608" s="2">
        <v>0</v>
      </c>
      <c r="AB608" s="2">
        <v>0</v>
      </c>
      <c r="AC608" s="2">
        <v>0</v>
      </c>
      <c r="AD608" s="2">
        <v>0</v>
      </c>
      <c r="AE608" s="2">
        <v>0</v>
      </c>
      <c r="AF608" s="2">
        <v>0</v>
      </c>
      <c r="AG608" s="2">
        <v>0</v>
      </c>
      <c r="AH608" t="s">
        <v>502</v>
      </c>
      <c r="AI608">
        <v>9</v>
      </c>
    </row>
    <row r="609" spans="1:35" x14ac:dyDescent="0.25">
      <c r="A609" t="s">
        <v>2660</v>
      </c>
      <c r="B609" t="s">
        <v>1376</v>
      </c>
      <c r="C609" t="s">
        <v>2416</v>
      </c>
      <c r="D609" t="s">
        <v>2623</v>
      </c>
      <c r="E609" s="2">
        <v>115.56521739130434</v>
      </c>
      <c r="F609" s="2">
        <v>9.5380434782608692</v>
      </c>
      <c r="G609" s="2">
        <v>4.8586956521739131</v>
      </c>
      <c r="H609" s="2">
        <v>0</v>
      </c>
      <c r="I609" s="2">
        <v>5.1576086956521738</v>
      </c>
      <c r="J609" s="2">
        <v>0</v>
      </c>
      <c r="K609" s="2">
        <v>0</v>
      </c>
      <c r="L609" s="2">
        <v>2.7527173913043477</v>
      </c>
      <c r="M609" s="2">
        <v>7.5979347826086956</v>
      </c>
      <c r="N609" s="2">
        <v>6.9091304347826075</v>
      </c>
      <c r="O609" s="2">
        <v>0.12553141459744169</v>
      </c>
      <c r="P609" s="2">
        <v>2.1621739130434783</v>
      </c>
      <c r="Q609" s="2">
        <v>13.58510869565217</v>
      </c>
      <c r="R609" s="2">
        <v>0.13626316779533482</v>
      </c>
      <c r="S609" s="2">
        <v>27.35</v>
      </c>
      <c r="T609" s="2">
        <v>4.7491304347826091</v>
      </c>
      <c r="U609" s="2">
        <v>0</v>
      </c>
      <c r="V609" s="2">
        <v>0.27775771256583898</v>
      </c>
      <c r="W609" s="2">
        <v>14.41847826086957</v>
      </c>
      <c r="X609" s="2">
        <v>8.2282608695652169</v>
      </c>
      <c r="Y609" s="2">
        <v>5.2255434782608692</v>
      </c>
      <c r="Z609" s="2">
        <v>0.24118227990970659</v>
      </c>
      <c r="AA609" s="2">
        <v>0.45652173913043476</v>
      </c>
      <c r="AB609" s="2">
        <v>0</v>
      </c>
      <c r="AC609" s="2">
        <v>0</v>
      </c>
      <c r="AD609" s="2">
        <v>0</v>
      </c>
      <c r="AE609" s="2">
        <v>0</v>
      </c>
      <c r="AF609" s="2">
        <v>0</v>
      </c>
      <c r="AG609" s="2">
        <v>0</v>
      </c>
      <c r="AH609" t="s">
        <v>240</v>
      </c>
      <c r="AI609">
        <v>9</v>
      </c>
    </row>
    <row r="610" spans="1:35" x14ac:dyDescent="0.25">
      <c r="A610" t="s">
        <v>2660</v>
      </c>
      <c r="B610" t="s">
        <v>1495</v>
      </c>
      <c r="C610" t="s">
        <v>2421</v>
      </c>
      <c r="D610" t="s">
        <v>2625</v>
      </c>
      <c r="E610" s="2">
        <v>111.56521739130434</v>
      </c>
      <c r="F610" s="2">
        <v>14.410326086956522</v>
      </c>
      <c r="G610" s="2">
        <v>0</v>
      </c>
      <c r="H610" s="2">
        <v>0</v>
      </c>
      <c r="I610" s="2">
        <v>62.358695652173914</v>
      </c>
      <c r="J610" s="2">
        <v>0</v>
      </c>
      <c r="K610" s="2">
        <v>0</v>
      </c>
      <c r="L610" s="2">
        <v>0</v>
      </c>
      <c r="M610" s="2">
        <v>0</v>
      </c>
      <c r="N610" s="2">
        <v>8.1032608695652169</v>
      </c>
      <c r="O610" s="2">
        <v>7.2632501948558068E-2</v>
      </c>
      <c r="P610" s="2">
        <v>6.2826086956521738</v>
      </c>
      <c r="Q610" s="2">
        <v>9.9565217391304355</v>
      </c>
      <c r="R610" s="2">
        <v>0.14555728760717071</v>
      </c>
      <c r="S610" s="2">
        <v>0</v>
      </c>
      <c r="T610" s="2">
        <v>0</v>
      </c>
      <c r="U610" s="2">
        <v>0</v>
      </c>
      <c r="V610" s="2">
        <v>0</v>
      </c>
      <c r="W610" s="2">
        <v>0</v>
      </c>
      <c r="X610" s="2">
        <v>0</v>
      </c>
      <c r="Y610" s="2">
        <v>0</v>
      </c>
      <c r="Z610" s="2">
        <v>0</v>
      </c>
      <c r="AA610" s="2">
        <v>0</v>
      </c>
      <c r="AB610" s="2">
        <v>0</v>
      </c>
      <c r="AC610" s="2">
        <v>0</v>
      </c>
      <c r="AD610" s="2">
        <v>0</v>
      </c>
      <c r="AE610" s="2">
        <v>0</v>
      </c>
      <c r="AF610" s="2">
        <v>0</v>
      </c>
      <c r="AG610" s="2">
        <v>0</v>
      </c>
      <c r="AH610" t="s">
        <v>360</v>
      </c>
      <c r="AI610">
        <v>9</v>
      </c>
    </row>
    <row r="611" spans="1:35" x14ac:dyDescent="0.25">
      <c r="A611" t="s">
        <v>2660</v>
      </c>
      <c r="B611" t="s">
        <v>1166</v>
      </c>
      <c r="C611" t="s">
        <v>2301</v>
      </c>
      <c r="D611" t="s">
        <v>2613</v>
      </c>
      <c r="E611" s="2">
        <v>92.641304347826093</v>
      </c>
      <c r="F611" s="2">
        <v>5.1304347826086953</v>
      </c>
      <c r="G611" s="2">
        <v>0</v>
      </c>
      <c r="H611" s="2">
        <v>0</v>
      </c>
      <c r="I611" s="2">
        <v>10.448043478260869</v>
      </c>
      <c r="J611" s="2">
        <v>0</v>
      </c>
      <c r="K611" s="2">
        <v>0</v>
      </c>
      <c r="L611" s="2">
        <v>2.6891304347826082</v>
      </c>
      <c r="M611" s="2">
        <v>0</v>
      </c>
      <c r="N611" s="2">
        <v>11.178260869565218</v>
      </c>
      <c r="O611" s="2">
        <v>0.12066173882435761</v>
      </c>
      <c r="P611" s="2">
        <v>5.6213043478260882</v>
      </c>
      <c r="Q611" s="2">
        <v>6.4246739130434776</v>
      </c>
      <c r="R611" s="2">
        <v>0.13002815909890883</v>
      </c>
      <c r="S611" s="2">
        <v>12.4279347826087</v>
      </c>
      <c r="T611" s="2">
        <v>0</v>
      </c>
      <c r="U611" s="2">
        <v>0</v>
      </c>
      <c r="V611" s="2">
        <v>0.13415112049747746</v>
      </c>
      <c r="W611" s="2">
        <v>16.658369565217392</v>
      </c>
      <c r="X611" s="2">
        <v>0</v>
      </c>
      <c r="Y611" s="2">
        <v>0</v>
      </c>
      <c r="Z611" s="2">
        <v>0.1798157925613047</v>
      </c>
      <c r="AA611" s="2">
        <v>0</v>
      </c>
      <c r="AB611" s="2">
        <v>0</v>
      </c>
      <c r="AC611" s="2">
        <v>0</v>
      </c>
      <c r="AD611" s="2">
        <v>64.53065217391304</v>
      </c>
      <c r="AE611" s="2">
        <v>0</v>
      </c>
      <c r="AF611" s="2">
        <v>0</v>
      </c>
      <c r="AG611" s="2">
        <v>0</v>
      </c>
      <c r="AH611" t="s">
        <v>29</v>
      </c>
      <c r="AI611">
        <v>9</v>
      </c>
    </row>
    <row r="612" spans="1:35" x14ac:dyDescent="0.25">
      <c r="A612" t="s">
        <v>2660</v>
      </c>
      <c r="B612" t="s">
        <v>1439</v>
      </c>
      <c r="C612" t="s">
        <v>2328</v>
      </c>
      <c r="D612" t="s">
        <v>2614</v>
      </c>
      <c r="E612" s="2">
        <v>84.467391304347828</v>
      </c>
      <c r="F612" s="2">
        <v>5.3913043478260869</v>
      </c>
      <c r="G612" s="2">
        <v>0</v>
      </c>
      <c r="H612" s="2">
        <v>0.47826086956521741</v>
      </c>
      <c r="I612" s="2">
        <v>0</v>
      </c>
      <c r="J612" s="2">
        <v>0</v>
      </c>
      <c r="K612" s="2">
        <v>0</v>
      </c>
      <c r="L612" s="2">
        <v>3.4772826086956532</v>
      </c>
      <c r="M612" s="2">
        <v>0</v>
      </c>
      <c r="N612" s="2">
        <v>4.9484782608695648</v>
      </c>
      <c r="O612" s="2">
        <v>5.8584480761806709E-2</v>
      </c>
      <c r="P612" s="2">
        <v>4.8991304347826095</v>
      </c>
      <c r="Q612" s="2">
        <v>9.3086956521739115</v>
      </c>
      <c r="R612" s="2">
        <v>0.16820486423883668</v>
      </c>
      <c r="S612" s="2">
        <v>5.3995652173913049</v>
      </c>
      <c r="T612" s="2">
        <v>6.3772826086956522</v>
      </c>
      <c r="U612" s="2">
        <v>0</v>
      </c>
      <c r="V612" s="2">
        <v>0.1394247844550251</v>
      </c>
      <c r="W612" s="2">
        <v>4.2810869565217402</v>
      </c>
      <c r="X612" s="2">
        <v>5.977391304347826</v>
      </c>
      <c r="Y612" s="2">
        <v>0</v>
      </c>
      <c r="Z612" s="2">
        <v>0.1214489769656415</v>
      </c>
      <c r="AA612" s="2">
        <v>0</v>
      </c>
      <c r="AB612" s="2">
        <v>0</v>
      </c>
      <c r="AC612" s="2">
        <v>1.173913043478261E-2</v>
      </c>
      <c r="AD612" s="2">
        <v>0</v>
      </c>
      <c r="AE612" s="2">
        <v>0</v>
      </c>
      <c r="AF612" s="2">
        <v>0</v>
      </c>
      <c r="AG612" s="2">
        <v>0.32608695652173914</v>
      </c>
      <c r="AH612" t="s">
        <v>304</v>
      </c>
      <c r="AI612">
        <v>9</v>
      </c>
    </row>
    <row r="613" spans="1:35" x14ac:dyDescent="0.25">
      <c r="A613" t="s">
        <v>2660</v>
      </c>
      <c r="B613" t="s">
        <v>1994</v>
      </c>
      <c r="C613" t="s">
        <v>2559</v>
      </c>
      <c r="D613" t="s">
        <v>2652</v>
      </c>
      <c r="E613" s="2">
        <v>42.315217391304351</v>
      </c>
      <c r="F613" s="2">
        <v>0</v>
      </c>
      <c r="G613" s="2">
        <v>0</v>
      </c>
      <c r="H613" s="2">
        <v>0</v>
      </c>
      <c r="I613" s="2">
        <v>0</v>
      </c>
      <c r="J613" s="2">
        <v>0</v>
      </c>
      <c r="K613" s="2">
        <v>0</v>
      </c>
      <c r="L613" s="2">
        <v>0</v>
      </c>
      <c r="M613" s="2">
        <v>0</v>
      </c>
      <c r="N613" s="2">
        <v>9.5711956521739143</v>
      </c>
      <c r="O613" s="2">
        <v>0.22618802979707167</v>
      </c>
      <c r="P613" s="2">
        <v>5.5652173913043477</v>
      </c>
      <c r="Q613" s="2">
        <v>5.3831521739130439</v>
      </c>
      <c r="R613" s="2">
        <v>0.25873362445414844</v>
      </c>
      <c r="S613" s="2">
        <v>0</v>
      </c>
      <c r="T613" s="2">
        <v>0</v>
      </c>
      <c r="U613" s="2">
        <v>0</v>
      </c>
      <c r="V613" s="2">
        <v>0</v>
      </c>
      <c r="W613" s="2">
        <v>0</v>
      </c>
      <c r="X613" s="2">
        <v>0</v>
      </c>
      <c r="Y613" s="2">
        <v>9.9531521739130433</v>
      </c>
      <c r="Z613" s="2">
        <v>0.23521448754174157</v>
      </c>
      <c r="AA613" s="2">
        <v>0</v>
      </c>
      <c r="AB613" s="2">
        <v>0</v>
      </c>
      <c r="AC613" s="2">
        <v>0</v>
      </c>
      <c r="AD613" s="2">
        <v>0</v>
      </c>
      <c r="AE613" s="2">
        <v>0</v>
      </c>
      <c r="AF613" s="2">
        <v>0</v>
      </c>
      <c r="AG613" s="2">
        <v>0</v>
      </c>
      <c r="AH613" t="s">
        <v>856</v>
      </c>
      <c r="AI613">
        <v>9</v>
      </c>
    </row>
    <row r="614" spans="1:35" x14ac:dyDescent="0.25">
      <c r="A614" t="s">
        <v>2660</v>
      </c>
      <c r="B614" t="s">
        <v>1289</v>
      </c>
      <c r="C614" t="s">
        <v>2373</v>
      </c>
      <c r="D614" t="s">
        <v>2603</v>
      </c>
      <c r="E614" s="2">
        <v>79.206521739130437</v>
      </c>
      <c r="F614" s="2">
        <v>5.5652173913043477</v>
      </c>
      <c r="G614" s="2">
        <v>0.22826086956521738</v>
      </c>
      <c r="H614" s="2">
        <v>0.34782608695652173</v>
      </c>
      <c r="I614" s="2">
        <v>1.1304347826086956</v>
      </c>
      <c r="J614" s="2">
        <v>0</v>
      </c>
      <c r="K614" s="2">
        <v>0</v>
      </c>
      <c r="L614" s="2">
        <v>2.0879347826086958</v>
      </c>
      <c r="M614" s="2">
        <v>0</v>
      </c>
      <c r="N614" s="2">
        <v>5.1217391304347819</v>
      </c>
      <c r="O614" s="2">
        <v>6.4663098668862343E-2</v>
      </c>
      <c r="P614" s="2">
        <v>4.6448913043478264</v>
      </c>
      <c r="Q614" s="2">
        <v>1.2321739130434783</v>
      </c>
      <c r="R614" s="2">
        <v>7.4199258954302183E-2</v>
      </c>
      <c r="S614" s="2">
        <v>5.4673913043478262</v>
      </c>
      <c r="T614" s="2">
        <v>1.3811956521739128</v>
      </c>
      <c r="U614" s="2">
        <v>0</v>
      </c>
      <c r="V614" s="2">
        <v>8.6464937560038424E-2</v>
      </c>
      <c r="W614" s="2">
        <v>1.7714130434782609</v>
      </c>
      <c r="X614" s="2">
        <v>5.27054347826087</v>
      </c>
      <c r="Y614" s="2">
        <v>0</v>
      </c>
      <c r="Z614" s="2">
        <v>8.8906271442294502E-2</v>
      </c>
      <c r="AA614" s="2">
        <v>6.5217391304347824E-2</v>
      </c>
      <c r="AB614" s="2">
        <v>0</v>
      </c>
      <c r="AC614" s="2">
        <v>0</v>
      </c>
      <c r="AD614" s="2">
        <v>0</v>
      </c>
      <c r="AE614" s="2">
        <v>0</v>
      </c>
      <c r="AF614" s="2">
        <v>0</v>
      </c>
      <c r="AG614" s="2">
        <v>0.10869565217391304</v>
      </c>
      <c r="AH614" t="s">
        <v>152</v>
      </c>
      <c r="AI614">
        <v>9</v>
      </c>
    </row>
    <row r="615" spans="1:35" x14ac:dyDescent="0.25">
      <c r="A615" t="s">
        <v>2660</v>
      </c>
      <c r="B615" t="s">
        <v>1243</v>
      </c>
      <c r="C615" t="s">
        <v>2314</v>
      </c>
      <c r="D615" t="s">
        <v>2603</v>
      </c>
      <c r="E615" s="2">
        <v>59.75</v>
      </c>
      <c r="F615" s="2">
        <v>8</v>
      </c>
      <c r="G615" s="2">
        <v>6.5217391304347824E-2</v>
      </c>
      <c r="H615" s="2">
        <v>0.19565217391304349</v>
      </c>
      <c r="I615" s="2">
        <v>5.7391304347826084</v>
      </c>
      <c r="J615" s="2">
        <v>0</v>
      </c>
      <c r="K615" s="2">
        <v>0</v>
      </c>
      <c r="L615" s="2">
        <v>0.24228260869565213</v>
      </c>
      <c r="M615" s="2">
        <v>3.2427173913043483</v>
      </c>
      <c r="N615" s="2">
        <v>0</v>
      </c>
      <c r="O615" s="2">
        <v>5.4271420774968174E-2</v>
      </c>
      <c r="P615" s="2">
        <v>5.4158695652173927</v>
      </c>
      <c r="Q615" s="2">
        <v>7.6961956521739134</v>
      </c>
      <c r="R615" s="2">
        <v>0.21944879024922689</v>
      </c>
      <c r="S615" s="2">
        <v>5.4256521739130434</v>
      </c>
      <c r="T615" s="2">
        <v>6.7841304347826101</v>
      </c>
      <c r="U615" s="2">
        <v>0</v>
      </c>
      <c r="V615" s="2">
        <v>0.20434782608695656</v>
      </c>
      <c r="W615" s="2">
        <v>4.4070652173913034</v>
      </c>
      <c r="X615" s="2">
        <v>4.6834782608695669</v>
      </c>
      <c r="Y615" s="2">
        <v>0</v>
      </c>
      <c r="Z615" s="2">
        <v>0.15214298708386392</v>
      </c>
      <c r="AA615" s="2">
        <v>0</v>
      </c>
      <c r="AB615" s="2">
        <v>0</v>
      </c>
      <c r="AC615" s="2">
        <v>0</v>
      </c>
      <c r="AD615" s="2">
        <v>0</v>
      </c>
      <c r="AE615" s="2">
        <v>0</v>
      </c>
      <c r="AF615" s="2">
        <v>0</v>
      </c>
      <c r="AG615" s="2">
        <v>0.2608695652173913</v>
      </c>
      <c r="AH615" t="s">
        <v>106</v>
      </c>
      <c r="AI615">
        <v>9</v>
      </c>
    </row>
    <row r="616" spans="1:35" x14ac:dyDescent="0.25">
      <c r="A616" t="s">
        <v>2660</v>
      </c>
      <c r="B616" t="s">
        <v>1401</v>
      </c>
      <c r="C616" t="s">
        <v>2424</v>
      </c>
      <c r="D616" t="s">
        <v>2602</v>
      </c>
      <c r="E616" s="2">
        <v>39.804347826086953</v>
      </c>
      <c r="F616" s="2">
        <v>8.3045652173912998</v>
      </c>
      <c r="G616" s="2">
        <v>0.42206521739130431</v>
      </c>
      <c r="H616" s="2">
        <v>0.16304347826086957</v>
      </c>
      <c r="I616" s="2">
        <v>0.49076086956521736</v>
      </c>
      <c r="J616" s="2">
        <v>0</v>
      </c>
      <c r="K616" s="2">
        <v>0</v>
      </c>
      <c r="L616" s="2">
        <v>0.13347826086956521</v>
      </c>
      <c r="M616" s="2">
        <v>0</v>
      </c>
      <c r="N616" s="2">
        <v>1.9473913043478261</v>
      </c>
      <c r="O616" s="2">
        <v>4.8924085199344623E-2</v>
      </c>
      <c r="P616" s="2">
        <v>3.1884782608695654</v>
      </c>
      <c r="Q616" s="2">
        <v>6.2821739130434802</v>
      </c>
      <c r="R616" s="2">
        <v>0.2379300928454397</v>
      </c>
      <c r="S616" s="2">
        <v>0.6116304347826087</v>
      </c>
      <c r="T616" s="2">
        <v>4.3745652173913046</v>
      </c>
      <c r="U616" s="2">
        <v>0</v>
      </c>
      <c r="V616" s="2">
        <v>0.12526761332605135</v>
      </c>
      <c r="W616" s="2">
        <v>6.6510869565217385</v>
      </c>
      <c r="X616" s="2">
        <v>0.13130434782608696</v>
      </c>
      <c r="Y616" s="2">
        <v>0</v>
      </c>
      <c r="Z616" s="2">
        <v>0.17039322774440196</v>
      </c>
      <c r="AA616" s="2">
        <v>0</v>
      </c>
      <c r="AB616" s="2">
        <v>3.2608695652173912E-2</v>
      </c>
      <c r="AC616" s="2">
        <v>0</v>
      </c>
      <c r="AD616" s="2">
        <v>0</v>
      </c>
      <c r="AE616" s="2">
        <v>0</v>
      </c>
      <c r="AF616" s="2">
        <v>0</v>
      </c>
      <c r="AG616" s="2">
        <v>0</v>
      </c>
      <c r="AH616" t="s">
        <v>265</v>
      </c>
      <c r="AI616">
        <v>9</v>
      </c>
    </row>
    <row r="617" spans="1:35" x14ac:dyDescent="0.25">
      <c r="A617" t="s">
        <v>2660</v>
      </c>
      <c r="B617" t="s">
        <v>2086</v>
      </c>
      <c r="C617" t="s">
        <v>2370</v>
      </c>
      <c r="D617" t="s">
        <v>2603</v>
      </c>
      <c r="E617" s="2">
        <v>22.956521739130434</v>
      </c>
      <c r="F617" s="2">
        <v>0.85652173913043472</v>
      </c>
      <c r="G617" s="2">
        <v>0.20923913043478262</v>
      </c>
      <c r="H617" s="2">
        <v>0.1358695652173913</v>
      </c>
      <c r="I617" s="2">
        <v>0.73913043478260865</v>
      </c>
      <c r="J617" s="2">
        <v>0</v>
      </c>
      <c r="K617" s="2">
        <v>0</v>
      </c>
      <c r="L617" s="2">
        <v>0.23423913043478259</v>
      </c>
      <c r="M617" s="2">
        <v>0</v>
      </c>
      <c r="N617" s="2">
        <v>2.4938043478260874</v>
      </c>
      <c r="O617" s="2">
        <v>0.10863162878787881</v>
      </c>
      <c r="P617" s="2">
        <v>4.5378260869565219</v>
      </c>
      <c r="Q617" s="2">
        <v>6.5671739130434776</v>
      </c>
      <c r="R617" s="2">
        <v>0.48374053030303032</v>
      </c>
      <c r="S617" s="2">
        <v>1.1679347826086957</v>
      </c>
      <c r="T617" s="2">
        <v>1.5818478260869566</v>
      </c>
      <c r="U617" s="2">
        <v>0</v>
      </c>
      <c r="V617" s="2">
        <v>0.11978219696969698</v>
      </c>
      <c r="W617" s="2">
        <v>1.5382608695652171</v>
      </c>
      <c r="X617" s="2">
        <v>0.5544565217391304</v>
      </c>
      <c r="Y617" s="2">
        <v>0</v>
      </c>
      <c r="Z617" s="2">
        <v>9.1160037878787875E-2</v>
      </c>
      <c r="AA617" s="2">
        <v>0</v>
      </c>
      <c r="AB617" s="2">
        <v>0</v>
      </c>
      <c r="AC617" s="2">
        <v>0</v>
      </c>
      <c r="AD617" s="2">
        <v>0</v>
      </c>
      <c r="AE617" s="2">
        <v>0</v>
      </c>
      <c r="AF617" s="2">
        <v>0</v>
      </c>
      <c r="AG617" s="2">
        <v>0</v>
      </c>
      <c r="AH617" t="s">
        <v>950</v>
      </c>
      <c r="AI617">
        <v>9</v>
      </c>
    </row>
    <row r="618" spans="1:35" x14ac:dyDescent="0.25">
      <c r="A618" t="s">
        <v>2660</v>
      </c>
      <c r="B618" t="s">
        <v>1431</v>
      </c>
      <c r="C618" t="s">
        <v>2314</v>
      </c>
      <c r="D618" t="s">
        <v>2603</v>
      </c>
      <c r="E618" s="2">
        <v>60.652173913043477</v>
      </c>
      <c r="F618" s="2">
        <v>5.4782608695652177</v>
      </c>
      <c r="G618" s="2">
        <v>0.2608695652173913</v>
      </c>
      <c r="H618" s="2">
        <v>0.28260869565217389</v>
      </c>
      <c r="I618" s="2">
        <v>0.40217391304347827</v>
      </c>
      <c r="J618" s="2">
        <v>0</v>
      </c>
      <c r="K618" s="2">
        <v>0</v>
      </c>
      <c r="L618" s="2">
        <v>1.4002173913043474</v>
      </c>
      <c r="M618" s="2">
        <v>7.6086956521739135E-2</v>
      </c>
      <c r="N618" s="2">
        <v>5.1370652173913038</v>
      </c>
      <c r="O618" s="2">
        <v>8.5951612903225796E-2</v>
      </c>
      <c r="P618" s="2">
        <v>4.0768478260869552</v>
      </c>
      <c r="Q618" s="2">
        <v>7.2843478260869565</v>
      </c>
      <c r="R618" s="2">
        <v>0.18731720430107526</v>
      </c>
      <c r="S618" s="2">
        <v>3.5628260869565223</v>
      </c>
      <c r="T618" s="2">
        <v>5.2690217391304346</v>
      </c>
      <c r="U618" s="2">
        <v>0</v>
      </c>
      <c r="V618" s="2">
        <v>0.14561469534050181</v>
      </c>
      <c r="W618" s="2">
        <v>5.598369565217391</v>
      </c>
      <c r="X618" s="2">
        <v>5.4011956521739126</v>
      </c>
      <c r="Y618" s="2">
        <v>0</v>
      </c>
      <c r="Z618" s="2">
        <v>0.18135483870967742</v>
      </c>
      <c r="AA618" s="2">
        <v>0</v>
      </c>
      <c r="AB618" s="2">
        <v>0</v>
      </c>
      <c r="AC618" s="2">
        <v>0</v>
      </c>
      <c r="AD618" s="2">
        <v>0</v>
      </c>
      <c r="AE618" s="2">
        <v>0</v>
      </c>
      <c r="AF618" s="2">
        <v>0</v>
      </c>
      <c r="AG618" s="2">
        <v>0.39130434782608697</v>
      </c>
      <c r="AH618" t="s">
        <v>295</v>
      </c>
      <c r="AI618">
        <v>9</v>
      </c>
    </row>
    <row r="619" spans="1:35" x14ac:dyDescent="0.25">
      <c r="A619" t="s">
        <v>2660</v>
      </c>
      <c r="B619" t="s">
        <v>1193</v>
      </c>
      <c r="C619" t="s">
        <v>2319</v>
      </c>
      <c r="D619" t="s">
        <v>2603</v>
      </c>
      <c r="E619" s="2">
        <v>88.358695652173907</v>
      </c>
      <c r="F619" s="2">
        <v>6.6304347826086953</v>
      </c>
      <c r="G619" s="2">
        <v>0.53804347826086951</v>
      </c>
      <c r="H619" s="2">
        <v>0.69097826086956515</v>
      </c>
      <c r="I619" s="2">
        <v>0</v>
      </c>
      <c r="J619" s="2">
        <v>0</v>
      </c>
      <c r="K619" s="2">
        <v>0</v>
      </c>
      <c r="L619" s="2">
        <v>2.8189130434782612</v>
      </c>
      <c r="M619" s="2">
        <v>7.7307608695652172</v>
      </c>
      <c r="N619" s="2">
        <v>0</v>
      </c>
      <c r="O619" s="2">
        <v>8.7492926559232381E-2</v>
      </c>
      <c r="P619" s="2">
        <v>0</v>
      </c>
      <c r="Q619" s="2">
        <v>6.2053260869565232</v>
      </c>
      <c r="R619" s="2">
        <v>7.0228810431787456E-2</v>
      </c>
      <c r="S619" s="2">
        <v>8.0936956521739134</v>
      </c>
      <c r="T619" s="2">
        <v>9.9111956521739177</v>
      </c>
      <c r="U619" s="2">
        <v>0</v>
      </c>
      <c r="V619" s="2">
        <v>0.20377045147004558</v>
      </c>
      <c r="W619" s="2">
        <v>10.860978260869569</v>
      </c>
      <c r="X619" s="2">
        <v>13.778369565217394</v>
      </c>
      <c r="Y619" s="2">
        <v>0</v>
      </c>
      <c r="Z619" s="2">
        <v>0.27885594784106293</v>
      </c>
      <c r="AA619" s="2">
        <v>0</v>
      </c>
      <c r="AB619" s="2">
        <v>5.0240217391304336</v>
      </c>
      <c r="AC619" s="2">
        <v>0</v>
      </c>
      <c r="AD619" s="2">
        <v>0</v>
      </c>
      <c r="AE619" s="2">
        <v>0</v>
      </c>
      <c r="AF619" s="2">
        <v>0</v>
      </c>
      <c r="AG619" s="2">
        <v>0</v>
      </c>
      <c r="AH619" t="s">
        <v>56</v>
      </c>
      <c r="AI619">
        <v>9</v>
      </c>
    </row>
    <row r="620" spans="1:35" x14ac:dyDescent="0.25">
      <c r="A620" t="s">
        <v>2660</v>
      </c>
      <c r="B620" t="s">
        <v>1200</v>
      </c>
      <c r="C620" t="s">
        <v>2286</v>
      </c>
      <c r="D620" t="s">
        <v>2603</v>
      </c>
      <c r="E620" s="2">
        <v>57.467391304347828</v>
      </c>
      <c r="F620" s="2">
        <v>5.5652173913043477</v>
      </c>
      <c r="G620" s="2">
        <v>0</v>
      </c>
      <c r="H620" s="2">
        <v>0</v>
      </c>
      <c r="I620" s="2">
        <v>1.8467391304347827</v>
      </c>
      <c r="J620" s="2">
        <v>0</v>
      </c>
      <c r="K620" s="2">
        <v>0</v>
      </c>
      <c r="L620" s="2">
        <v>6.2255434782608692</v>
      </c>
      <c r="M620" s="2">
        <v>5.1027173913043473</v>
      </c>
      <c r="N620" s="2">
        <v>0</v>
      </c>
      <c r="O620" s="2">
        <v>8.8793266502742565E-2</v>
      </c>
      <c r="P620" s="2">
        <v>4.6297826086956517</v>
      </c>
      <c r="Q620" s="2">
        <v>13.473913043478275</v>
      </c>
      <c r="R620" s="2">
        <v>0.31502553432948766</v>
      </c>
      <c r="S620" s="2">
        <v>5.7798913043478262</v>
      </c>
      <c r="T620" s="2">
        <v>0</v>
      </c>
      <c r="U620" s="2">
        <v>0</v>
      </c>
      <c r="V620" s="2">
        <v>0.10057688670323435</v>
      </c>
      <c r="W620" s="2">
        <v>9.7296739130434897</v>
      </c>
      <c r="X620" s="2">
        <v>8.1610869565217428</v>
      </c>
      <c r="Y620" s="2">
        <v>2.1610869565217392</v>
      </c>
      <c r="Z620" s="2">
        <v>0.3489256667297147</v>
      </c>
      <c r="AA620" s="2">
        <v>0</v>
      </c>
      <c r="AB620" s="2">
        <v>0</v>
      </c>
      <c r="AC620" s="2">
        <v>0</v>
      </c>
      <c r="AD620" s="2">
        <v>0</v>
      </c>
      <c r="AE620" s="2">
        <v>0</v>
      </c>
      <c r="AF620" s="2">
        <v>0</v>
      </c>
      <c r="AG620" s="2">
        <v>0</v>
      </c>
      <c r="AH620" t="s">
        <v>63</v>
      </c>
      <c r="AI620">
        <v>9</v>
      </c>
    </row>
    <row r="621" spans="1:35" x14ac:dyDescent="0.25">
      <c r="A621" t="s">
        <v>2660</v>
      </c>
      <c r="B621" t="s">
        <v>2245</v>
      </c>
      <c r="C621" t="s">
        <v>2325</v>
      </c>
      <c r="D621" t="s">
        <v>2603</v>
      </c>
      <c r="E621" s="2">
        <v>66</v>
      </c>
      <c r="F621" s="2">
        <v>6.2608695652173916</v>
      </c>
      <c r="G621" s="2">
        <v>0</v>
      </c>
      <c r="H621" s="2">
        <v>0</v>
      </c>
      <c r="I621" s="2">
        <v>1.0108695652173914</v>
      </c>
      <c r="J621" s="2">
        <v>0</v>
      </c>
      <c r="K621" s="2">
        <v>0</v>
      </c>
      <c r="L621" s="2">
        <v>7.3315217391304346</v>
      </c>
      <c r="M621" s="2">
        <v>4.0405434782608696</v>
      </c>
      <c r="N621" s="2">
        <v>4.728478260869565</v>
      </c>
      <c r="O621" s="2">
        <v>0.13286396574440051</v>
      </c>
      <c r="P621" s="2">
        <v>5.2876086956521746</v>
      </c>
      <c r="Q621" s="2">
        <v>9.7285869565217382</v>
      </c>
      <c r="R621" s="2">
        <v>0.22751811594202898</v>
      </c>
      <c r="S621" s="2">
        <v>6.1793478260869561</v>
      </c>
      <c r="T621" s="2">
        <v>0</v>
      </c>
      <c r="U621" s="2">
        <v>0</v>
      </c>
      <c r="V621" s="2">
        <v>9.3626482213438722E-2</v>
      </c>
      <c r="W621" s="2">
        <v>7.0864130434782746</v>
      </c>
      <c r="X621" s="2">
        <v>11.871195652173913</v>
      </c>
      <c r="Y621" s="2">
        <v>0</v>
      </c>
      <c r="Z621" s="2">
        <v>0.28723649538866952</v>
      </c>
      <c r="AA621" s="2">
        <v>0</v>
      </c>
      <c r="AB621" s="2">
        <v>0</v>
      </c>
      <c r="AC621" s="2">
        <v>0</v>
      </c>
      <c r="AD621" s="2">
        <v>0</v>
      </c>
      <c r="AE621" s="2">
        <v>0</v>
      </c>
      <c r="AF621" s="2">
        <v>0</v>
      </c>
      <c r="AG621" s="2">
        <v>0</v>
      </c>
      <c r="AH621" t="s">
        <v>1115</v>
      </c>
      <c r="AI621">
        <v>9</v>
      </c>
    </row>
    <row r="622" spans="1:35" x14ac:dyDescent="0.25">
      <c r="A622" t="s">
        <v>2660</v>
      </c>
      <c r="B622" t="s">
        <v>1988</v>
      </c>
      <c r="C622" t="s">
        <v>2545</v>
      </c>
      <c r="D622" t="s">
        <v>2610</v>
      </c>
      <c r="E622" s="2">
        <v>93.608695652173907</v>
      </c>
      <c r="F622" s="2">
        <v>5.3913043478260869</v>
      </c>
      <c r="G622" s="2">
        <v>0</v>
      </c>
      <c r="H622" s="2">
        <v>0</v>
      </c>
      <c r="I622" s="2">
        <v>2.1739130434782608</v>
      </c>
      <c r="J622" s="2">
        <v>0</v>
      </c>
      <c r="K622" s="2">
        <v>0</v>
      </c>
      <c r="L622" s="2">
        <v>0</v>
      </c>
      <c r="M622" s="2">
        <v>0</v>
      </c>
      <c r="N622" s="2">
        <v>8.7940217391304376</v>
      </c>
      <c r="O622" s="2">
        <v>9.3944496052020474E-2</v>
      </c>
      <c r="P622" s="2">
        <v>5.1011956521739128</v>
      </c>
      <c r="Q622" s="2">
        <v>5.0348913043478269</v>
      </c>
      <c r="R622" s="2">
        <v>0.10828146771946125</v>
      </c>
      <c r="S622" s="2">
        <v>5.3913043478260869</v>
      </c>
      <c r="T622" s="2">
        <v>0</v>
      </c>
      <c r="U622" s="2">
        <v>0</v>
      </c>
      <c r="V622" s="2">
        <v>5.7594054807245706E-2</v>
      </c>
      <c r="W622" s="2">
        <v>7.4741304347826087</v>
      </c>
      <c r="X622" s="2">
        <v>5.773586956521739</v>
      </c>
      <c r="Y622" s="2">
        <v>0</v>
      </c>
      <c r="Z622" s="2">
        <v>0.14152229447282863</v>
      </c>
      <c r="AA622" s="2">
        <v>0</v>
      </c>
      <c r="AB622" s="2">
        <v>0</v>
      </c>
      <c r="AC622" s="2">
        <v>0</v>
      </c>
      <c r="AD622" s="2">
        <v>0</v>
      </c>
      <c r="AE622" s="2">
        <v>0</v>
      </c>
      <c r="AF622" s="2">
        <v>0</v>
      </c>
      <c r="AG622" s="2">
        <v>0</v>
      </c>
      <c r="AH622" t="s">
        <v>850</v>
      </c>
      <c r="AI622">
        <v>9</v>
      </c>
    </row>
    <row r="623" spans="1:35" x14ac:dyDescent="0.25">
      <c r="A623" t="s">
        <v>2660</v>
      </c>
      <c r="B623" t="s">
        <v>1199</v>
      </c>
      <c r="C623" t="s">
        <v>2321</v>
      </c>
      <c r="D623" t="s">
        <v>2603</v>
      </c>
      <c r="E623" s="2">
        <v>84.369565217391298</v>
      </c>
      <c r="F623" s="2">
        <v>2.8695652173913042</v>
      </c>
      <c r="G623" s="2">
        <v>0</v>
      </c>
      <c r="H623" s="2">
        <v>0</v>
      </c>
      <c r="I623" s="2">
        <v>1.3717391304347826</v>
      </c>
      <c r="J623" s="2">
        <v>0</v>
      </c>
      <c r="K623" s="2">
        <v>0</v>
      </c>
      <c r="L623" s="2">
        <v>4.8766304347826068</v>
      </c>
      <c r="M623" s="2">
        <v>0</v>
      </c>
      <c r="N623" s="2">
        <v>0</v>
      </c>
      <c r="O623" s="2">
        <v>0</v>
      </c>
      <c r="P623" s="2">
        <v>0</v>
      </c>
      <c r="Q623" s="2">
        <v>0</v>
      </c>
      <c r="R623" s="2">
        <v>0</v>
      </c>
      <c r="S623" s="2">
        <v>5.2459782608695651</v>
      </c>
      <c r="T623" s="2">
        <v>10.039130434782606</v>
      </c>
      <c r="U623" s="2">
        <v>0</v>
      </c>
      <c r="V623" s="2">
        <v>0.18116851326977582</v>
      </c>
      <c r="W623" s="2">
        <v>12.043478260869565</v>
      </c>
      <c r="X623" s="2">
        <v>14.454347826086959</v>
      </c>
      <c r="Y623" s="2">
        <v>0</v>
      </c>
      <c r="Z623" s="2">
        <v>0.31406853903633086</v>
      </c>
      <c r="AA623" s="2">
        <v>0</v>
      </c>
      <c r="AB623" s="2">
        <v>0</v>
      </c>
      <c r="AC623" s="2">
        <v>0</v>
      </c>
      <c r="AD623" s="2">
        <v>0</v>
      </c>
      <c r="AE623" s="2">
        <v>0</v>
      </c>
      <c r="AF623" s="2">
        <v>0</v>
      </c>
      <c r="AG623" s="2">
        <v>0</v>
      </c>
      <c r="AH623" t="s">
        <v>62</v>
      </c>
      <c r="AI623">
        <v>9</v>
      </c>
    </row>
    <row r="624" spans="1:35" x14ac:dyDescent="0.25">
      <c r="A624" t="s">
        <v>2660</v>
      </c>
      <c r="B624" t="s">
        <v>1185</v>
      </c>
      <c r="C624" t="s">
        <v>2312</v>
      </c>
      <c r="D624" t="s">
        <v>2603</v>
      </c>
      <c r="E624" s="2">
        <v>53.315217391304351</v>
      </c>
      <c r="F624" s="2">
        <v>0</v>
      </c>
      <c r="G624" s="2">
        <v>0</v>
      </c>
      <c r="H624" s="2">
        <v>0</v>
      </c>
      <c r="I624" s="2">
        <v>0</v>
      </c>
      <c r="J624" s="2">
        <v>0</v>
      </c>
      <c r="K624" s="2">
        <v>0</v>
      </c>
      <c r="L624" s="2">
        <v>3.3413043478260875</v>
      </c>
      <c r="M624" s="2">
        <v>7.2695652173913059</v>
      </c>
      <c r="N624" s="2">
        <v>1.7404347826086957</v>
      </c>
      <c r="O624" s="2">
        <v>0.16899490316004079</v>
      </c>
      <c r="P624" s="2">
        <v>3.8372826086956517</v>
      </c>
      <c r="Q624" s="2">
        <v>7.8621739130434802</v>
      </c>
      <c r="R624" s="2">
        <v>0.21943934760448522</v>
      </c>
      <c r="S624" s="2">
        <v>5.5747826086956538</v>
      </c>
      <c r="T624" s="2">
        <v>5.4352173913043478</v>
      </c>
      <c r="U624" s="2">
        <v>0</v>
      </c>
      <c r="V624" s="2">
        <v>0.20650764525993887</v>
      </c>
      <c r="W624" s="2">
        <v>1.4727173913043479</v>
      </c>
      <c r="X624" s="2">
        <v>4.6977173913043471</v>
      </c>
      <c r="Y624" s="2">
        <v>0.33695652173913043</v>
      </c>
      <c r="Z624" s="2">
        <v>0.12205504587155962</v>
      </c>
      <c r="AA624" s="2">
        <v>0</v>
      </c>
      <c r="AB624" s="2">
        <v>0</v>
      </c>
      <c r="AC624" s="2">
        <v>0</v>
      </c>
      <c r="AD624" s="2">
        <v>0</v>
      </c>
      <c r="AE624" s="2">
        <v>0</v>
      </c>
      <c r="AF624" s="2">
        <v>0</v>
      </c>
      <c r="AG624" s="2">
        <v>0</v>
      </c>
      <c r="AH624" t="s">
        <v>48</v>
      </c>
      <c r="AI624">
        <v>9</v>
      </c>
    </row>
    <row r="625" spans="1:35" x14ac:dyDescent="0.25">
      <c r="A625" t="s">
        <v>2660</v>
      </c>
      <c r="B625" t="s">
        <v>1660</v>
      </c>
      <c r="C625" t="s">
        <v>2312</v>
      </c>
      <c r="D625" t="s">
        <v>2603</v>
      </c>
      <c r="E625" s="2">
        <v>96.847826086956516</v>
      </c>
      <c r="F625" s="2">
        <v>10.695652173913043</v>
      </c>
      <c r="G625" s="2">
        <v>0.38043478260869568</v>
      </c>
      <c r="H625" s="2">
        <v>0.35869565217391303</v>
      </c>
      <c r="I625" s="2">
        <v>5.2173913043478262</v>
      </c>
      <c r="J625" s="2">
        <v>0</v>
      </c>
      <c r="K625" s="2">
        <v>0</v>
      </c>
      <c r="L625" s="2">
        <v>22.203152173913061</v>
      </c>
      <c r="M625" s="2">
        <v>5.3789130434782626</v>
      </c>
      <c r="N625" s="2">
        <v>4.8140217391304345</v>
      </c>
      <c r="O625" s="2">
        <v>0.10524691358024693</v>
      </c>
      <c r="P625" s="2">
        <v>5.0276086956521739</v>
      </c>
      <c r="Q625" s="2">
        <v>12.344565217391308</v>
      </c>
      <c r="R625" s="2">
        <v>0.17937598204264876</v>
      </c>
      <c r="S625" s="2">
        <v>10.817934782608699</v>
      </c>
      <c r="T625" s="2">
        <v>0</v>
      </c>
      <c r="U625" s="2">
        <v>0</v>
      </c>
      <c r="V625" s="2">
        <v>0.11170033670033674</v>
      </c>
      <c r="W625" s="2">
        <v>11.189782608695655</v>
      </c>
      <c r="X625" s="2">
        <v>11.08195652173913</v>
      </c>
      <c r="Y625" s="2">
        <v>4.6086956521739131</v>
      </c>
      <c r="Z625" s="2">
        <v>0.27755331088664426</v>
      </c>
      <c r="AA625" s="2">
        <v>0</v>
      </c>
      <c r="AB625" s="2">
        <v>0</v>
      </c>
      <c r="AC625" s="2">
        <v>0</v>
      </c>
      <c r="AD625" s="2">
        <v>0</v>
      </c>
      <c r="AE625" s="2">
        <v>0</v>
      </c>
      <c r="AF625" s="2">
        <v>0</v>
      </c>
      <c r="AG625" s="2">
        <v>0</v>
      </c>
      <c r="AH625" t="s">
        <v>526</v>
      </c>
      <c r="AI625">
        <v>9</v>
      </c>
    </row>
    <row r="626" spans="1:35" x14ac:dyDescent="0.25">
      <c r="A626" t="s">
        <v>2660</v>
      </c>
      <c r="B626" t="s">
        <v>1168</v>
      </c>
      <c r="C626" t="s">
        <v>2303</v>
      </c>
      <c r="D626" t="s">
        <v>2612</v>
      </c>
      <c r="E626" s="2">
        <v>43.423913043478258</v>
      </c>
      <c r="F626" s="2">
        <v>0</v>
      </c>
      <c r="G626" s="2">
        <v>1.173913043478261</v>
      </c>
      <c r="H626" s="2">
        <v>0</v>
      </c>
      <c r="I626" s="2">
        <v>2.1196739130434783</v>
      </c>
      <c r="J626" s="2">
        <v>0</v>
      </c>
      <c r="K626" s="2">
        <v>0</v>
      </c>
      <c r="L626" s="2">
        <v>3.9731521739130433</v>
      </c>
      <c r="M626" s="2">
        <v>4.6416304347826101</v>
      </c>
      <c r="N626" s="2">
        <v>0</v>
      </c>
      <c r="O626" s="2">
        <v>0.1068911138923655</v>
      </c>
      <c r="P626" s="2">
        <v>4.9101086956521742</v>
      </c>
      <c r="Q626" s="2">
        <v>0</v>
      </c>
      <c r="R626" s="2">
        <v>0.11307384230287862</v>
      </c>
      <c r="S626" s="2">
        <v>11.052391304347827</v>
      </c>
      <c r="T626" s="2">
        <v>2.2064130434782609</v>
      </c>
      <c r="U626" s="2">
        <v>0</v>
      </c>
      <c r="V626" s="2">
        <v>0.30533416770963706</v>
      </c>
      <c r="W626" s="2">
        <v>6.4156521739130428</v>
      </c>
      <c r="X626" s="2">
        <v>2.2888043478260873</v>
      </c>
      <c r="Y626" s="2">
        <v>0</v>
      </c>
      <c r="Z626" s="2">
        <v>0.20045306633291615</v>
      </c>
      <c r="AA626" s="2">
        <v>0</v>
      </c>
      <c r="AB626" s="2">
        <v>0</v>
      </c>
      <c r="AC626" s="2">
        <v>0</v>
      </c>
      <c r="AD626" s="2">
        <v>0</v>
      </c>
      <c r="AE626" s="2">
        <v>0</v>
      </c>
      <c r="AF626" s="2">
        <v>0</v>
      </c>
      <c r="AG626" s="2">
        <v>0</v>
      </c>
      <c r="AH626" t="s">
        <v>31</v>
      </c>
      <c r="AI626">
        <v>9</v>
      </c>
    </row>
    <row r="627" spans="1:35" x14ac:dyDescent="0.25">
      <c r="A627" t="s">
        <v>2660</v>
      </c>
      <c r="B627" t="s">
        <v>2073</v>
      </c>
      <c r="C627" t="s">
        <v>2369</v>
      </c>
      <c r="D627" t="s">
        <v>2617</v>
      </c>
      <c r="E627" s="2">
        <v>89.119565217391298</v>
      </c>
      <c r="F627" s="2">
        <v>0</v>
      </c>
      <c r="G627" s="2">
        <v>0</v>
      </c>
      <c r="H627" s="2">
        <v>0.34782608695652173</v>
      </c>
      <c r="I627" s="2">
        <v>0.84782608695652173</v>
      </c>
      <c r="J627" s="2">
        <v>0</v>
      </c>
      <c r="K627" s="2">
        <v>2.2608695652173911</v>
      </c>
      <c r="L627" s="2">
        <v>0</v>
      </c>
      <c r="M627" s="2">
        <v>19.720108695652176</v>
      </c>
      <c r="N627" s="2">
        <v>5.4293478260869561</v>
      </c>
      <c r="O627" s="2">
        <v>0.28219904866447132</v>
      </c>
      <c r="P627" s="2">
        <v>25.961956521739129</v>
      </c>
      <c r="Q627" s="2">
        <v>11.176956521739131</v>
      </c>
      <c r="R627" s="2">
        <v>0.41673130869618252</v>
      </c>
      <c r="S627" s="2">
        <v>3.1986956521739129</v>
      </c>
      <c r="T627" s="2">
        <v>0</v>
      </c>
      <c r="U627" s="2">
        <v>0</v>
      </c>
      <c r="V627" s="2">
        <v>3.5892181973411395E-2</v>
      </c>
      <c r="W627" s="2">
        <v>5.0159782608695656</v>
      </c>
      <c r="X627" s="2">
        <v>0</v>
      </c>
      <c r="Y627" s="2">
        <v>0</v>
      </c>
      <c r="Z627" s="2">
        <v>5.628369313330895E-2</v>
      </c>
      <c r="AA627" s="2">
        <v>4.6086956521739131</v>
      </c>
      <c r="AB627" s="2">
        <v>0</v>
      </c>
      <c r="AC627" s="2">
        <v>0</v>
      </c>
      <c r="AD627" s="2">
        <v>0</v>
      </c>
      <c r="AE627" s="2">
        <v>0</v>
      </c>
      <c r="AF627" s="2">
        <v>0</v>
      </c>
      <c r="AG627" s="2">
        <v>3.3043478260869565</v>
      </c>
      <c r="AH627" t="s">
        <v>936</v>
      </c>
      <c r="AI627">
        <v>9</v>
      </c>
    </row>
    <row r="628" spans="1:35" x14ac:dyDescent="0.25">
      <c r="A628" t="s">
        <v>2660</v>
      </c>
      <c r="B628" t="s">
        <v>1147</v>
      </c>
      <c r="C628" t="s">
        <v>2285</v>
      </c>
      <c r="D628" t="s">
        <v>2603</v>
      </c>
      <c r="E628" s="2">
        <v>81.423913043478265</v>
      </c>
      <c r="F628" s="2">
        <v>5.4782608695652177</v>
      </c>
      <c r="G628" s="2">
        <v>1.3369565217391304</v>
      </c>
      <c r="H628" s="2">
        <v>9.3531521739130454</v>
      </c>
      <c r="I628" s="2">
        <v>4.3043478260869561</v>
      </c>
      <c r="J628" s="2">
        <v>0</v>
      </c>
      <c r="K628" s="2">
        <v>7.9565217391304346</v>
      </c>
      <c r="L628" s="2">
        <v>0.21739130434782608</v>
      </c>
      <c r="M628" s="2">
        <v>11.413043478260869</v>
      </c>
      <c r="N628" s="2">
        <v>0</v>
      </c>
      <c r="O628" s="2">
        <v>0.14016820184221063</v>
      </c>
      <c r="P628" s="2">
        <v>54.959239130434781</v>
      </c>
      <c r="Q628" s="2">
        <v>0</v>
      </c>
      <c r="R628" s="2">
        <v>0.67497663863302626</v>
      </c>
      <c r="S628" s="2">
        <v>0.40217391304347827</v>
      </c>
      <c r="T628" s="2">
        <v>0</v>
      </c>
      <c r="U628" s="2">
        <v>0</v>
      </c>
      <c r="V628" s="2">
        <v>4.9392604458683752E-3</v>
      </c>
      <c r="W628" s="2">
        <v>0.71739130434782605</v>
      </c>
      <c r="X628" s="2">
        <v>0</v>
      </c>
      <c r="Y628" s="2">
        <v>0</v>
      </c>
      <c r="Z628" s="2">
        <v>8.8105726872246687E-3</v>
      </c>
      <c r="AA628" s="2">
        <v>0</v>
      </c>
      <c r="AB628" s="2">
        <v>0</v>
      </c>
      <c r="AC628" s="2">
        <v>0</v>
      </c>
      <c r="AD628" s="2">
        <v>0</v>
      </c>
      <c r="AE628" s="2">
        <v>0</v>
      </c>
      <c r="AF628" s="2">
        <v>0</v>
      </c>
      <c r="AG628" s="2">
        <v>0</v>
      </c>
      <c r="AH628" t="s">
        <v>10</v>
      </c>
      <c r="AI628">
        <v>9</v>
      </c>
    </row>
    <row r="629" spans="1:35" x14ac:dyDescent="0.25">
      <c r="A629" t="s">
        <v>2660</v>
      </c>
      <c r="B629" t="s">
        <v>1855</v>
      </c>
      <c r="C629" t="s">
        <v>2422</v>
      </c>
      <c r="D629" t="s">
        <v>2605</v>
      </c>
      <c r="E629" s="2">
        <v>65.978260869565219</v>
      </c>
      <c r="F629" s="2">
        <v>4.6413043478260869</v>
      </c>
      <c r="G629" s="2">
        <v>0.40760869565217389</v>
      </c>
      <c r="H629" s="2">
        <v>0.65217391304347827</v>
      </c>
      <c r="I629" s="2">
        <v>0</v>
      </c>
      <c r="J629" s="2">
        <v>0</v>
      </c>
      <c r="K629" s="2">
        <v>0</v>
      </c>
      <c r="L629" s="2">
        <v>4.7168478260869566</v>
      </c>
      <c r="M629" s="2">
        <v>0</v>
      </c>
      <c r="N629" s="2">
        <v>0</v>
      </c>
      <c r="O629" s="2">
        <v>0</v>
      </c>
      <c r="P629" s="2">
        <v>0</v>
      </c>
      <c r="Q629" s="2">
        <v>14.967934782608699</v>
      </c>
      <c r="R629" s="2">
        <v>0.22686161449752887</v>
      </c>
      <c r="S629" s="2">
        <v>6.0274999999999999</v>
      </c>
      <c r="T629" s="2">
        <v>9.4504347826086974</v>
      </c>
      <c r="U629" s="2">
        <v>0</v>
      </c>
      <c r="V629" s="2">
        <v>0.23459143327841847</v>
      </c>
      <c r="W629" s="2">
        <v>4.4028260869565221</v>
      </c>
      <c r="X629" s="2">
        <v>7.8552173913043513</v>
      </c>
      <c r="Y629" s="2">
        <v>0</v>
      </c>
      <c r="Z629" s="2">
        <v>0.18578912685337731</v>
      </c>
      <c r="AA629" s="2">
        <v>0</v>
      </c>
      <c r="AB629" s="2">
        <v>0</v>
      </c>
      <c r="AC629" s="2">
        <v>0</v>
      </c>
      <c r="AD629" s="2">
        <v>0</v>
      </c>
      <c r="AE629" s="2">
        <v>0</v>
      </c>
      <c r="AF629" s="2">
        <v>0</v>
      </c>
      <c r="AG629" s="2">
        <v>0</v>
      </c>
      <c r="AH629" t="s">
        <v>713</v>
      </c>
      <c r="AI629">
        <v>9</v>
      </c>
    </row>
    <row r="630" spans="1:35" x14ac:dyDescent="0.25">
      <c r="A630" t="s">
        <v>2660</v>
      </c>
      <c r="B630" t="s">
        <v>1143</v>
      </c>
      <c r="C630" t="s">
        <v>2281</v>
      </c>
      <c r="D630" t="s">
        <v>2603</v>
      </c>
      <c r="E630" s="2">
        <v>47.597826086956523</v>
      </c>
      <c r="F630" s="2">
        <v>5.3043478260869561</v>
      </c>
      <c r="G630" s="2">
        <v>0.32608695652173914</v>
      </c>
      <c r="H630" s="2">
        <v>0.29347826086956524</v>
      </c>
      <c r="I630" s="2">
        <v>1.6847826086956521</v>
      </c>
      <c r="J630" s="2">
        <v>0</v>
      </c>
      <c r="K630" s="2">
        <v>0</v>
      </c>
      <c r="L630" s="2">
        <v>0.24880434782608696</v>
      </c>
      <c r="M630" s="2">
        <v>4.0869565217391308</v>
      </c>
      <c r="N630" s="2">
        <v>4.869565217391305E-2</v>
      </c>
      <c r="O630" s="2">
        <v>8.6887417218543067E-2</v>
      </c>
      <c r="P630" s="2">
        <v>4.1425000000000001</v>
      </c>
      <c r="Q630" s="2">
        <v>3.6195652173913051</v>
      </c>
      <c r="R630" s="2">
        <v>0.16307604475907742</v>
      </c>
      <c r="S630" s="2">
        <v>2.8784782608695658</v>
      </c>
      <c r="T630" s="2">
        <v>0</v>
      </c>
      <c r="U630" s="2">
        <v>0</v>
      </c>
      <c r="V630" s="2">
        <v>6.0474994290934017E-2</v>
      </c>
      <c r="W630" s="2">
        <v>0.6614130434782608</v>
      </c>
      <c r="X630" s="2">
        <v>2.2431521739130429</v>
      </c>
      <c r="Y630" s="2">
        <v>0</v>
      </c>
      <c r="Z630" s="2">
        <v>6.1023064626627072E-2</v>
      </c>
      <c r="AA630" s="2">
        <v>0.13043478260869565</v>
      </c>
      <c r="AB630" s="2">
        <v>0</v>
      </c>
      <c r="AC630" s="2">
        <v>0</v>
      </c>
      <c r="AD630" s="2">
        <v>0</v>
      </c>
      <c r="AE630" s="2">
        <v>0</v>
      </c>
      <c r="AF630" s="2">
        <v>0</v>
      </c>
      <c r="AG630" s="2">
        <v>0.17391304347826086</v>
      </c>
      <c r="AH630" t="s">
        <v>6</v>
      </c>
      <c r="AI630">
        <v>9</v>
      </c>
    </row>
    <row r="631" spans="1:35" x14ac:dyDescent="0.25">
      <c r="A631" t="s">
        <v>2660</v>
      </c>
      <c r="B631" t="s">
        <v>2239</v>
      </c>
      <c r="C631" t="s">
        <v>2376</v>
      </c>
      <c r="D631" t="s">
        <v>2621</v>
      </c>
      <c r="E631" s="2">
        <v>45</v>
      </c>
      <c r="F631" s="2">
        <v>5.6521739130434785</v>
      </c>
      <c r="G631" s="2">
        <v>0</v>
      </c>
      <c r="H631" s="2">
        <v>0</v>
      </c>
      <c r="I631" s="2">
        <v>0</v>
      </c>
      <c r="J631" s="2">
        <v>0</v>
      </c>
      <c r="K631" s="2">
        <v>0</v>
      </c>
      <c r="L631" s="2">
        <v>0.61760869565217391</v>
      </c>
      <c r="M631" s="2">
        <v>10.894021739130435</v>
      </c>
      <c r="N631" s="2">
        <v>0</v>
      </c>
      <c r="O631" s="2">
        <v>0.24208937198067634</v>
      </c>
      <c r="P631" s="2">
        <v>6.5244565217391308</v>
      </c>
      <c r="Q631" s="2">
        <v>0</v>
      </c>
      <c r="R631" s="2">
        <v>0.14498792270531402</v>
      </c>
      <c r="S631" s="2">
        <v>3.1467391304347827</v>
      </c>
      <c r="T631" s="2">
        <v>9.008152173913043</v>
      </c>
      <c r="U631" s="2">
        <v>0</v>
      </c>
      <c r="V631" s="2">
        <v>0.27010869565217394</v>
      </c>
      <c r="W631" s="2">
        <v>0.18402173913043479</v>
      </c>
      <c r="X631" s="2">
        <v>0</v>
      </c>
      <c r="Y631" s="2">
        <v>0</v>
      </c>
      <c r="Z631" s="2">
        <v>4.0893719806763288E-3</v>
      </c>
      <c r="AA631" s="2">
        <v>0</v>
      </c>
      <c r="AB631" s="2">
        <v>0</v>
      </c>
      <c r="AC631" s="2">
        <v>0</v>
      </c>
      <c r="AD631" s="2">
        <v>0</v>
      </c>
      <c r="AE631" s="2">
        <v>0</v>
      </c>
      <c r="AF631" s="2">
        <v>0</v>
      </c>
      <c r="AG631" s="2">
        <v>0</v>
      </c>
      <c r="AH631" t="s">
        <v>1107</v>
      </c>
      <c r="AI631">
        <v>9</v>
      </c>
    </row>
    <row r="632" spans="1:35" x14ac:dyDescent="0.25">
      <c r="A632" t="s">
        <v>2660</v>
      </c>
      <c r="B632" t="s">
        <v>1668</v>
      </c>
      <c r="C632" t="s">
        <v>2463</v>
      </c>
      <c r="D632" t="s">
        <v>2603</v>
      </c>
      <c r="E632" s="2">
        <v>93.869565217391298</v>
      </c>
      <c r="F632" s="2">
        <v>5.5652173913043477</v>
      </c>
      <c r="G632" s="2">
        <v>0.16304347826086957</v>
      </c>
      <c r="H632" s="2">
        <v>0.58695652173913049</v>
      </c>
      <c r="I632" s="2">
        <v>2.2445652173913042</v>
      </c>
      <c r="J632" s="2">
        <v>0</v>
      </c>
      <c r="K632" s="2">
        <v>0</v>
      </c>
      <c r="L632" s="2">
        <v>1.3883695652173913</v>
      </c>
      <c r="M632" s="2">
        <v>0</v>
      </c>
      <c r="N632" s="2">
        <v>8.94</v>
      </c>
      <c r="O632" s="2">
        <v>9.5238536359425668E-2</v>
      </c>
      <c r="P632" s="2">
        <v>3.7261956521739119</v>
      </c>
      <c r="Q632" s="2">
        <v>8.4563043478260873</v>
      </c>
      <c r="R632" s="2">
        <v>0.12978114867994442</v>
      </c>
      <c r="S632" s="2">
        <v>10.246413043478261</v>
      </c>
      <c r="T632" s="2">
        <v>2.9503260869565211</v>
      </c>
      <c r="U632" s="2">
        <v>0</v>
      </c>
      <c r="V632" s="2">
        <v>0.14058591940713294</v>
      </c>
      <c r="W632" s="2">
        <v>6.5090217391304339</v>
      </c>
      <c r="X632" s="2">
        <v>6.8909782608695647</v>
      </c>
      <c r="Y632" s="2">
        <v>0</v>
      </c>
      <c r="Z632" s="2">
        <v>0.14275127373784158</v>
      </c>
      <c r="AA632" s="2">
        <v>0</v>
      </c>
      <c r="AB632" s="2">
        <v>0</v>
      </c>
      <c r="AC632" s="2">
        <v>0</v>
      </c>
      <c r="AD632" s="2">
        <v>0</v>
      </c>
      <c r="AE632" s="2">
        <v>23.122391304347829</v>
      </c>
      <c r="AF632" s="2">
        <v>0</v>
      </c>
      <c r="AG632" s="2">
        <v>0.85326086956521741</v>
      </c>
      <c r="AH632" t="s">
        <v>534</v>
      </c>
      <c r="AI632">
        <v>9</v>
      </c>
    </row>
    <row r="633" spans="1:35" x14ac:dyDescent="0.25">
      <c r="A633" t="s">
        <v>2660</v>
      </c>
      <c r="B633" t="s">
        <v>1270</v>
      </c>
      <c r="C633" t="s">
        <v>2273</v>
      </c>
      <c r="D633" t="s">
        <v>2623</v>
      </c>
      <c r="E633" s="2">
        <v>55.021739130434781</v>
      </c>
      <c r="F633" s="2">
        <v>4.6086956521739131</v>
      </c>
      <c r="G633" s="2">
        <v>0</v>
      </c>
      <c r="H633" s="2">
        <v>0.36141304347826086</v>
      </c>
      <c r="I633" s="2">
        <v>5.3913043478260869</v>
      </c>
      <c r="J633" s="2">
        <v>0</v>
      </c>
      <c r="K633" s="2">
        <v>0</v>
      </c>
      <c r="L633" s="2">
        <v>3.4872826086956521</v>
      </c>
      <c r="M633" s="2">
        <v>5.3043478260869561</v>
      </c>
      <c r="N633" s="2">
        <v>5.3107608695652173</v>
      </c>
      <c r="O633" s="2">
        <v>0.19292572105887001</v>
      </c>
      <c r="P633" s="2">
        <v>4.8695652173913047</v>
      </c>
      <c r="Q633" s="2">
        <v>19.006413043478261</v>
      </c>
      <c r="R633" s="2">
        <v>0.4339371789806401</v>
      </c>
      <c r="S633" s="2">
        <v>9.301195652173913</v>
      </c>
      <c r="T633" s="2">
        <v>5.6195652173913047</v>
      </c>
      <c r="U633" s="2">
        <v>0</v>
      </c>
      <c r="V633" s="2">
        <v>0.27117937574081391</v>
      </c>
      <c r="W633" s="2">
        <v>5.8214130434782616</v>
      </c>
      <c r="X633" s="2">
        <v>3.5617391304347814</v>
      </c>
      <c r="Y633" s="2">
        <v>0</v>
      </c>
      <c r="Z633" s="2">
        <v>0.17053536151718687</v>
      </c>
      <c r="AA633" s="2">
        <v>0</v>
      </c>
      <c r="AB633" s="2">
        <v>0</v>
      </c>
      <c r="AC633" s="2">
        <v>0</v>
      </c>
      <c r="AD633" s="2">
        <v>0</v>
      </c>
      <c r="AE633" s="2">
        <v>0</v>
      </c>
      <c r="AF633" s="2">
        <v>0</v>
      </c>
      <c r="AG633" s="2">
        <v>0</v>
      </c>
      <c r="AH633" t="s">
        <v>133</v>
      </c>
      <c r="AI633">
        <v>9</v>
      </c>
    </row>
    <row r="634" spans="1:35" x14ac:dyDescent="0.25">
      <c r="A634" t="s">
        <v>2660</v>
      </c>
      <c r="B634" t="s">
        <v>2140</v>
      </c>
      <c r="C634" t="s">
        <v>2577</v>
      </c>
      <c r="D634" t="s">
        <v>2610</v>
      </c>
      <c r="E634" s="2">
        <v>123.34782608695652</v>
      </c>
      <c r="F634" s="2">
        <v>5.5652173913043477</v>
      </c>
      <c r="G634" s="2">
        <v>0.32608695652173914</v>
      </c>
      <c r="H634" s="2">
        <v>1.0434782608695652</v>
      </c>
      <c r="I634" s="2">
        <v>5.2581521739130439</v>
      </c>
      <c r="J634" s="2">
        <v>0</v>
      </c>
      <c r="K634" s="2">
        <v>0</v>
      </c>
      <c r="L634" s="2">
        <v>4.7989130434782608</v>
      </c>
      <c r="M634" s="2">
        <v>0</v>
      </c>
      <c r="N634" s="2">
        <v>13.979239130434781</v>
      </c>
      <c r="O634" s="2">
        <v>0.11333186464575255</v>
      </c>
      <c r="P634" s="2">
        <v>4.7247826086956497</v>
      </c>
      <c r="Q634" s="2">
        <v>6.7052173913043465</v>
      </c>
      <c r="R634" s="2">
        <v>9.2664786746563241E-2</v>
      </c>
      <c r="S634" s="2">
        <v>9.1156521739130447</v>
      </c>
      <c r="T634" s="2">
        <v>17.757391304347824</v>
      </c>
      <c r="U634" s="2">
        <v>0</v>
      </c>
      <c r="V634" s="2">
        <v>0.21786394078251675</v>
      </c>
      <c r="W634" s="2">
        <v>13.998152173913045</v>
      </c>
      <c r="X634" s="2">
        <v>13.173043478260871</v>
      </c>
      <c r="Y634" s="2">
        <v>0</v>
      </c>
      <c r="Z634" s="2">
        <v>0.2202811068029609</v>
      </c>
      <c r="AA634" s="2">
        <v>0</v>
      </c>
      <c r="AB634" s="2">
        <v>0</v>
      </c>
      <c r="AC634" s="2">
        <v>0</v>
      </c>
      <c r="AD634" s="2">
        <v>0</v>
      </c>
      <c r="AE634" s="2">
        <v>0</v>
      </c>
      <c r="AF634" s="2">
        <v>0</v>
      </c>
      <c r="AG634" s="2">
        <v>0.58695652173913049</v>
      </c>
      <c r="AH634" t="s">
        <v>1005</v>
      </c>
      <c r="AI634">
        <v>9</v>
      </c>
    </row>
    <row r="635" spans="1:35" x14ac:dyDescent="0.25">
      <c r="A635" t="s">
        <v>2660</v>
      </c>
      <c r="B635" t="s">
        <v>1576</v>
      </c>
      <c r="C635" t="s">
        <v>2476</v>
      </c>
      <c r="D635" t="s">
        <v>2642</v>
      </c>
      <c r="E635" s="2">
        <v>111.55434782608695</v>
      </c>
      <c r="F635" s="2">
        <v>5.5652173913043477</v>
      </c>
      <c r="G635" s="2">
        <v>0</v>
      </c>
      <c r="H635" s="2">
        <v>0</v>
      </c>
      <c r="I635" s="2">
        <v>0.36956521739130432</v>
      </c>
      <c r="J635" s="2">
        <v>0</v>
      </c>
      <c r="K635" s="2">
        <v>0</v>
      </c>
      <c r="L635" s="2">
        <v>4.4308695652173906</v>
      </c>
      <c r="M635" s="2">
        <v>5.5652173913043477</v>
      </c>
      <c r="N635" s="2">
        <v>10.994565217391303</v>
      </c>
      <c r="O635" s="2">
        <v>0.14844587352625935</v>
      </c>
      <c r="P635" s="2">
        <v>0.60869565217391308</v>
      </c>
      <c r="Q635" s="2">
        <v>10.126521739130432</v>
      </c>
      <c r="R635" s="2">
        <v>9.6233070252362843E-2</v>
      </c>
      <c r="S635" s="2">
        <v>4.4083695652173907</v>
      </c>
      <c r="T635" s="2">
        <v>7.8291304347826074</v>
      </c>
      <c r="U635" s="2">
        <v>0</v>
      </c>
      <c r="V635" s="2">
        <v>0.10969989281886386</v>
      </c>
      <c r="W635" s="2">
        <v>5.7286956521739114</v>
      </c>
      <c r="X635" s="2">
        <v>10.464347826086954</v>
      </c>
      <c r="Y635" s="2">
        <v>4.9501086956521734</v>
      </c>
      <c r="Z635" s="2">
        <v>0.18953230049693068</v>
      </c>
      <c r="AA635" s="2">
        <v>0</v>
      </c>
      <c r="AB635" s="2">
        <v>0</v>
      </c>
      <c r="AC635" s="2">
        <v>0</v>
      </c>
      <c r="AD635" s="2">
        <v>0</v>
      </c>
      <c r="AE635" s="2">
        <v>1.3326086956521739</v>
      </c>
      <c r="AF635" s="2">
        <v>0</v>
      </c>
      <c r="AG635" s="2">
        <v>0</v>
      </c>
      <c r="AH635" t="s">
        <v>442</v>
      </c>
      <c r="AI635">
        <v>9</v>
      </c>
    </row>
    <row r="636" spans="1:35" x14ac:dyDescent="0.25">
      <c r="A636" t="s">
        <v>2660</v>
      </c>
      <c r="B636" t="s">
        <v>1870</v>
      </c>
      <c r="C636" t="s">
        <v>2476</v>
      </c>
      <c r="D636" t="s">
        <v>2642</v>
      </c>
      <c r="E636" s="2">
        <v>102.33695652173913</v>
      </c>
      <c r="F636" s="2">
        <v>5.7391304347826084</v>
      </c>
      <c r="G636" s="2">
        <v>0</v>
      </c>
      <c r="H636" s="2">
        <v>0</v>
      </c>
      <c r="I636" s="2">
        <v>0</v>
      </c>
      <c r="J636" s="2">
        <v>0</v>
      </c>
      <c r="K636" s="2">
        <v>0</v>
      </c>
      <c r="L636" s="2">
        <v>2.902173913043478</v>
      </c>
      <c r="M636" s="2">
        <v>0</v>
      </c>
      <c r="N636" s="2">
        <v>9.86</v>
      </c>
      <c r="O636" s="2">
        <v>9.6348380244291029E-2</v>
      </c>
      <c r="P636" s="2">
        <v>1.6752173913043475</v>
      </c>
      <c r="Q636" s="2">
        <v>7.2860869565217401</v>
      </c>
      <c r="R636" s="2">
        <v>8.75666489644185E-2</v>
      </c>
      <c r="S636" s="2">
        <v>4.9980434782608683</v>
      </c>
      <c r="T636" s="2">
        <v>3.7920652173913032</v>
      </c>
      <c r="U636" s="2">
        <v>0</v>
      </c>
      <c r="V636" s="2">
        <v>8.5893786510886874E-2</v>
      </c>
      <c r="W636" s="2">
        <v>8.6740217391304331</v>
      </c>
      <c r="X636" s="2">
        <v>5.9722826086956511</v>
      </c>
      <c r="Y636" s="2">
        <v>0</v>
      </c>
      <c r="Z636" s="2">
        <v>0.14311842804036112</v>
      </c>
      <c r="AA636" s="2">
        <v>0</v>
      </c>
      <c r="AB636" s="2">
        <v>0</v>
      </c>
      <c r="AC636" s="2">
        <v>0</v>
      </c>
      <c r="AD636" s="2">
        <v>0</v>
      </c>
      <c r="AE636" s="2">
        <v>0</v>
      </c>
      <c r="AF636" s="2">
        <v>0</v>
      </c>
      <c r="AG636" s="2">
        <v>0</v>
      </c>
      <c r="AH636" t="s">
        <v>729</v>
      </c>
      <c r="AI636">
        <v>9</v>
      </c>
    </row>
    <row r="637" spans="1:35" x14ac:dyDescent="0.25">
      <c r="A637" t="s">
        <v>2660</v>
      </c>
      <c r="B637" t="s">
        <v>2147</v>
      </c>
      <c r="C637" t="s">
        <v>2579</v>
      </c>
      <c r="D637" t="s">
        <v>2624</v>
      </c>
      <c r="E637" s="2">
        <v>30.695652173913043</v>
      </c>
      <c r="F637" s="2">
        <v>0</v>
      </c>
      <c r="G637" s="2">
        <v>0</v>
      </c>
      <c r="H637" s="2">
        <v>0</v>
      </c>
      <c r="I637" s="2">
        <v>0</v>
      </c>
      <c r="J637" s="2">
        <v>0</v>
      </c>
      <c r="K637" s="2">
        <v>0</v>
      </c>
      <c r="L637" s="2">
        <v>0</v>
      </c>
      <c r="M637" s="2">
        <v>0</v>
      </c>
      <c r="N637" s="2">
        <v>0</v>
      </c>
      <c r="O637" s="2">
        <v>0</v>
      </c>
      <c r="P637" s="2">
        <v>0</v>
      </c>
      <c r="Q637" s="2">
        <v>0</v>
      </c>
      <c r="R637" s="2">
        <v>0</v>
      </c>
      <c r="S637" s="2">
        <v>0</v>
      </c>
      <c r="T637" s="2">
        <v>0</v>
      </c>
      <c r="U637" s="2">
        <v>0</v>
      </c>
      <c r="V637" s="2">
        <v>0</v>
      </c>
      <c r="W637" s="2">
        <v>0</v>
      </c>
      <c r="X637" s="2">
        <v>0</v>
      </c>
      <c r="Y637" s="2">
        <v>0</v>
      </c>
      <c r="Z637" s="2">
        <v>0</v>
      </c>
      <c r="AA637" s="2">
        <v>0</v>
      </c>
      <c r="AB637" s="2">
        <v>0</v>
      </c>
      <c r="AC637" s="2">
        <v>0</v>
      </c>
      <c r="AD637" s="2">
        <v>0</v>
      </c>
      <c r="AE637" s="2">
        <v>0</v>
      </c>
      <c r="AF637" s="2">
        <v>0</v>
      </c>
      <c r="AG637" s="2">
        <v>0</v>
      </c>
      <c r="AH637" t="s">
        <v>1013</v>
      </c>
      <c r="AI637">
        <v>9</v>
      </c>
    </row>
    <row r="638" spans="1:35" x14ac:dyDescent="0.25">
      <c r="A638" t="s">
        <v>2660</v>
      </c>
      <c r="B638" t="s">
        <v>1906</v>
      </c>
      <c r="C638" t="s">
        <v>2519</v>
      </c>
      <c r="D638" t="s">
        <v>2609</v>
      </c>
      <c r="E638" s="2">
        <v>71.076086956521735</v>
      </c>
      <c r="F638" s="2">
        <v>5.3913043478260869</v>
      </c>
      <c r="G638" s="2">
        <v>0</v>
      </c>
      <c r="H638" s="2">
        <v>0</v>
      </c>
      <c r="I638" s="2">
        <v>0</v>
      </c>
      <c r="J638" s="2">
        <v>0</v>
      </c>
      <c r="K638" s="2">
        <v>0</v>
      </c>
      <c r="L638" s="2">
        <v>1.5652173913043474</v>
      </c>
      <c r="M638" s="2">
        <v>5.2208695652173915</v>
      </c>
      <c r="N638" s="2">
        <v>0</v>
      </c>
      <c r="O638" s="2">
        <v>7.345465667533263E-2</v>
      </c>
      <c r="P638" s="2">
        <v>4.5716304347826071</v>
      </c>
      <c r="Q638" s="2">
        <v>1.4130434782608696E-2</v>
      </c>
      <c r="R638" s="2">
        <v>6.4519039608502818E-2</v>
      </c>
      <c r="S638" s="2">
        <v>3.377608695652174</v>
      </c>
      <c r="T638" s="2">
        <v>3.461521739130434</v>
      </c>
      <c r="U638" s="2">
        <v>0</v>
      </c>
      <c r="V638" s="2">
        <v>9.6222664015904569E-2</v>
      </c>
      <c r="W638" s="2">
        <v>6.5369565217391301</v>
      </c>
      <c r="X638" s="2">
        <v>5.5447826086956526</v>
      </c>
      <c r="Y638" s="2">
        <v>0</v>
      </c>
      <c r="Z638" s="2">
        <v>0.1699831778559413</v>
      </c>
      <c r="AA638" s="2">
        <v>0</v>
      </c>
      <c r="AB638" s="2">
        <v>0</v>
      </c>
      <c r="AC638" s="2">
        <v>0</v>
      </c>
      <c r="AD638" s="2">
        <v>0</v>
      </c>
      <c r="AE638" s="2">
        <v>0</v>
      </c>
      <c r="AF638" s="2">
        <v>0</v>
      </c>
      <c r="AG638" s="2">
        <v>0</v>
      </c>
      <c r="AH638" t="s">
        <v>766</v>
      </c>
      <c r="AI638">
        <v>9</v>
      </c>
    </row>
    <row r="639" spans="1:35" x14ac:dyDescent="0.25">
      <c r="A639" t="s">
        <v>2660</v>
      </c>
      <c r="B639" t="s">
        <v>1927</v>
      </c>
      <c r="C639" t="s">
        <v>2347</v>
      </c>
      <c r="D639" t="s">
        <v>2619</v>
      </c>
      <c r="E639" s="2">
        <v>124.72826086956522</v>
      </c>
      <c r="F639" s="2">
        <v>63.404021739130386</v>
      </c>
      <c r="G639" s="2">
        <v>0</v>
      </c>
      <c r="H639" s="2">
        <v>0</v>
      </c>
      <c r="I639" s="2">
        <v>26.415434782608699</v>
      </c>
      <c r="J639" s="2">
        <v>0</v>
      </c>
      <c r="K639" s="2">
        <v>0</v>
      </c>
      <c r="L639" s="2">
        <v>1.0442391304347824</v>
      </c>
      <c r="M639" s="2">
        <v>0</v>
      </c>
      <c r="N639" s="2">
        <v>9.0392391304347832</v>
      </c>
      <c r="O639" s="2">
        <v>7.247145969498911E-2</v>
      </c>
      <c r="P639" s="2">
        <v>0</v>
      </c>
      <c r="Q639" s="2">
        <v>0</v>
      </c>
      <c r="R639" s="2">
        <v>0</v>
      </c>
      <c r="S639" s="2">
        <v>5.2753260869565235</v>
      </c>
      <c r="T639" s="2">
        <v>5.0634782608695641</v>
      </c>
      <c r="U639" s="2">
        <v>0</v>
      </c>
      <c r="V639" s="2">
        <v>8.2890631808278867E-2</v>
      </c>
      <c r="W639" s="2">
        <v>4.6345652173913043</v>
      </c>
      <c r="X639" s="2">
        <v>8.3536956521739114</v>
      </c>
      <c r="Y639" s="2">
        <v>5.5543478260869561</v>
      </c>
      <c r="Z639" s="2">
        <v>0.1486640522875817</v>
      </c>
      <c r="AA639" s="2">
        <v>0</v>
      </c>
      <c r="AB639" s="2">
        <v>0</v>
      </c>
      <c r="AC639" s="2">
        <v>0</v>
      </c>
      <c r="AD639" s="2">
        <v>0</v>
      </c>
      <c r="AE639" s="2">
        <v>75.250543478260866</v>
      </c>
      <c r="AF639" s="2">
        <v>0</v>
      </c>
      <c r="AG639" s="2">
        <v>0</v>
      </c>
      <c r="AH639" t="s">
        <v>787</v>
      </c>
      <c r="AI639">
        <v>9</v>
      </c>
    </row>
    <row r="640" spans="1:35" x14ac:dyDescent="0.25">
      <c r="A640" t="s">
        <v>2660</v>
      </c>
      <c r="B640" t="s">
        <v>1509</v>
      </c>
      <c r="C640" t="s">
        <v>2437</v>
      </c>
      <c r="D640" t="s">
        <v>2603</v>
      </c>
      <c r="E640" s="2">
        <v>94.380434782608702</v>
      </c>
      <c r="F640" s="2">
        <v>2.5804347826086955</v>
      </c>
      <c r="G640" s="2">
        <v>0.2608695652173913</v>
      </c>
      <c r="H640" s="2">
        <v>0.36956521739130432</v>
      </c>
      <c r="I640" s="2">
        <v>2.75</v>
      </c>
      <c r="J640" s="2">
        <v>0</v>
      </c>
      <c r="K640" s="2">
        <v>0</v>
      </c>
      <c r="L640" s="2">
        <v>3.3513043478260864</v>
      </c>
      <c r="M640" s="2">
        <v>5.6673913043478255</v>
      </c>
      <c r="N640" s="2">
        <v>1.8847826086956523</v>
      </c>
      <c r="O640" s="2">
        <v>8.0018426811010013E-2</v>
      </c>
      <c r="P640" s="2">
        <v>4.052173913043478</v>
      </c>
      <c r="Q640" s="2">
        <v>0</v>
      </c>
      <c r="R640" s="2">
        <v>4.293446965334561E-2</v>
      </c>
      <c r="S640" s="2">
        <v>3.8804347826086958</v>
      </c>
      <c r="T640" s="2">
        <v>6.0597826086956523</v>
      </c>
      <c r="U640" s="2">
        <v>0</v>
      </c>
      <c r="V640" s="2">
        <v>0.10532074167914314</v>
      </c>
      <c r="W640" s="2">
        <v>8.3152173913043477</v>
      </c>
      <c r="X640" s="2">
        <v>4.6222826086956523</v>
      </c>
      <c r="Y640" s="2">
        <v>8</v>
      </c>
      <c r="Z640" s="2">
        <v>0.22184152942531382</v>
      </c>
      <c r="AA640" s="2">
        <v>0</v>
      </c>
      <c r="AB640" s="2">
        <v>0</v>
      </c>
      <c r="AC640" s="2">
        <v>0</v>
      </c>
      <c r="AD640" s="2">
        <v>0.2608695652173913</v>
      </c>
      <c r="AE640" s="2">
        <v>0</v>
      </c>
      <c r="AF640" s="2">
        <v>0</v>
      </c>
      <c r="AG640" s="2">
        <v>1.2608695652173914</v>
      </c>
      <c r="AH640" t="s">
        <v>374</v>
      </c>
      <c r="AI640">
        <v>9</v>
      </c>
    </row>
    <row r="641" spans="1:35" x14ac:dyDescent="0.25">
      <c r="A641" t="s">
        <v>2660</v>
      </c>
      <c r="B641" t="s">
        <v>1319</v>
      </c>
      <c r="C641" t="s">
        <v>2286</v>
      </c>
      <c r="D641" t="s">
        <v>2603</v>
      </c>
      <c r="E641" s="2">
        <v>89.989130434782609</v>
      </c>
      <c r="F641" s="2">
        <v>10.944565217391306</v>
      </c>
      <c r="G641" s="2">
        <v>0.52173913043478259</v>
      </c>
      <c r="H641" s="2">
        <v>0.34782608695652173</v>
      </c>
      <c r="I641" s="2">
        <v>2.6956521739130435</v>
      </c>
      <c r="J641" s="2">
        <v>0</v>
      </c>
      <c r="K641" s="2">
        <v>0</v>
      </c>
      <c r="L641" s="2">
        <v>1.9782608695652173</v>
      </c>
      <c r="M641" s="2">
        <v>5.6749999999999989</v>
      </c>
      <c r="N641" s="2">
        <v>0</v>
      </c>
      <c r="O641" s="2">
        <v>6.3063171880661906E-2</v>
      </c>
      <c r="P641" s="2">
        <v>10.714673913043478</v>
      </c>
      <c r="Q641" s="2">
        <v>4.2332608695652167</v>
      </c>
      <c r="R641" s="2">
        <v>0.16610822563111485</v>
      </c>
      <c r="S641" s="2">
        <v>5.4466304347826089</v>
      </c>
      <c r="T641" s="2">
        <v>5.5081521739130439</v>
      </c>
      <c r="U641" s="2">
        <v>0</v>
      </c>
      <c r="V641" s="2">
        <v>0.12173450899867133</v>
      </c>
      <c r="W641" s="2">
        <v>4.2663043478260869</v>
      </c>
      <c r="X641" s="2">
        <v>5.3867391304347834</v>
      </c>
      <c r="Y641" s="2">
        <v>7.6086956521739131</v>
      </c>
      <c r="Z641" s="2">
        <v>0.19182026814832709</v>
      </c>
      <c r="AA641" s="2">
        <v>0</v>
      </c>
      <c r="AB641" s="2">
        <v>0</v>
      </c>
      <c r="AC641" s="2">
        <v>0</v>
      </c>
      <c r="AD641" s="2">
        <v>3.8440217391304343</v>
      </c>
      <c r="AE641" s="2">
        <v>58.224021739130428</v>
      </c>
      <c r="AF641" s="2">
        <v>0</v>
      </c>
      <c r="AG641" s="2">
        <v>1.2391304347826086</v>
      </c>
      <c r="AH641" t="s">
        <v>182</v>
      </c>
      <c r="AI641">
        <v>9</v>
      </c>
    </row>
    <row r="642" spans="1:35" x14ac:dyDescent="0.25">
      <c r="A642" t="s">
        <v>2660</v>
      </c>
      <c r="B642" t="s">
        <v>1336</v>
      </c>
      <c r="C642" t="s">
        <v>2310</v>
      </c>
      <c r="D642" t="s">
        <v>2619</v>
      </c>
      <c r="E642" s="2">
        <v>43.206521739130437</v>
      </c>
      <c r="F642" s="2">
        <v>5.0434782608695654</v>
      </c>
      <c r="G642" s="2">
        <v>0</v>
      </c>
      <c r="H642" s="2">
        <v>0</v>
      </c>
      <c r="I642" s="2">
        <v>4.7826086956521738</v>
      </c>
      <c r="J642" s="2">
        <v>0</v>
      </c>
      <c r="K642" s="2">
        <v>0</v>
      </c>
      <c r="L642" s="2">
        <v>0.78358695652173904</v>
      </c>
      <c r="M642" s="2">
        <v>5.4782608695652177</v>
      </c>
      <c r="N642" s="2">
        <v>0.87163043478260882</v>
      </c>
      <c r="O642" s="2">
        <v>0.14696603773584907</v>
      </c>
      <c r="P642" s="2">
        <v>4.8572826086956509</v>
      </c>
      <c r="Q642" s="2">
        <v>8.8760869565217426</v>
      </c>
      <c r="R642" s="2">
        <v>0.31785408805031451</v>
      </c>
      <c r="S642" s="2">
        <v>12.942608695652174</v>
      </c>
      <c r="T642" s="2">
        <v>16.817717391304342</v>
      </c>
      <c r="U642" s="2">
        <v>0</v>
      </c>
      <c r="V642" s="2">
        <v>0.68879245283018853</v>
      </c>
      <c r="W642" s="2">
        <v>20.655326086956528</v>
      </c>
      <c r="X642" s="2">
        <v>19.009021739130432</v>
      </c>
      <c r="Y642" s="2">
        <v>3.4289130434782606</v>
      </c>
      <c r="Z642" s="2">
        <v>0.99737861635220126</v>
      </c>
      <c r="AA642" s="2">
        <v>0</v>
      </c>
      <c r="AB642" s="2">
        <v>0</v>
      </c>
      <c r="AC642" s="2">
        <v>0</v>
      </c>
      <c r="AD642" s="2">
        <v>0</v>
      </c>
      <c r="AE642" s="2">
        <v>0</v>
      </c>
      <c r="AF642" s="2">
        <v>0</v>
      </c>
      <c r="AG642" s="2">
        <v>0</v>
      </c>
      <c r="AH642" t="s">
        <v>199</v>
      </c>
      <c r="AI642">
        <v>9</v>
      </c>
    </row>
    <row r="643" spans="1:35" x14ac:dyDescent="0.25">
      <c r="A643" t="s">
        <v>2660</v>
      </c>
      <c r="B643" t="s">
        <v>2142</v>
      </c>
      <c r="C643" t="s">
        <v>2342</v>
      </c>
      <c r="D643" t="s">
        <v>2619</v>
      </c>
      <c r="E643" s="2">
        <v>56.119565217391305</v>
      </c>
      <c r="F643" s="2">
        <v>5.5652173913043477</v>
      </c>
      <c r="G643" s="2">
        <v>1.0869565217391304E-2</v>
      </c>
      <c r="H643" s="2">
        <v>0.21739130434782608</v>
      </c>
      <c r="I643" s="2">
        <v>0.82608695652173914</v>
      </c>
      <c r="J643" s="2">
        <v>0</v>
      </c>
      <c r="K643" s="2">
        <v>0</v>
      </c>
      <c r="L643" s="2">
        <v>0.98815217391304344</v>
      </c>
      <c r="M643" s="2">
        <v>0</v>
      </c>
      <c r="N643" s="2">
        <v>4.7418478260869561</v>
      </c>
      <c r="O643" s="2">
        <v>8.4495448382723215E-2</v>
      </c>
      <c r="P643" s="2">
        <v>3.2845652173913034</v>
      </c>
      <c r="Q643" s="2">
        <v>5.8356521739130462</v>
      </c>
      <c r="R643" s="2">
        <v>0.16251404222351348</v>
      </c>
      <c r="S643" s="2">
        <v>1.2047826086956521</v>
      </c>
      <c r="T643" s="2">
        <v>1.6142391304347825</v>
      </c>
      <c r="U643" s="2">
        <v>0</v>
      </c>
      <c r="V643" s="2">
        <v>5.0232423009877972E-2</v>
      </c>
      <c r="W643" s="2">
        <v>1.0238043478260865</v>
      </c>
      <c r="X643" s="2">
        <v>1.8067391304347826</v>
      </c>
      <c r="Y643" s="2">
        <v>0</v>
      </c>
      <c r="Z643" s="2">
        <v>5.0437730001936854E-2</v>
      </c>
      <c r="AA643" s="2">
        <v>0</v>
      </c>
      <c r="AB643" s="2">
        <v>0</v>
      </c>
      <c r="AC643" s="2">
        <v>0</v>
      </c>
      <c r="AD643" s="2">
        <v>0</v>
      </c>
      <c r="AE643" s="2">
        <v>47.781739130434772</v>
      </c>
      <c r="AF643" s="2">
        <v>0</v>
      </c>
      <c r="AG643" s="2">
        <v>0</v>
      </c>
      <c r="AH643" t="s">
        <v>1008</v>
      </c>
      <c r="AI643">
        <v>9</v>
      </c>
    </row>
    <row r="644" spans="1:35" x14ac:dyDescent="0.25">
      <c r="A644" t="s">
        <v>2660</v>
      </c>
      <c r="B644" t="s">
        <v>1353</v>
      </c>
      <c r="C644" t="s">
        <v>2353</v>
      </c>
      <c r="D644" t="s">
        <v>2617</v>
      </c>
      <c r="E644" s="2">
        <v>57.489130434782609</v>
      </c>
      <c r="F644" s="2">
        <v>5.5652173913043477</v>
      </c>
      <c r="G644" s="2">
        <v>1.4130434782608696</v>
      </c>
      <c r="H644" s="2">
        <v>0.42391304347826086</v>
      </c>
      <c r="I644" s="2">
        <v>0.52173913043478259</v>
      </c>
      <c r="J644" s="2">
        <v>0</v>
      </c>
      <c r="K644" s="2">
        <v>0</v>
      </c>
      <c r="L644" s="2">
        <v>1.0988043478260869</v>
      </c>
      <c r="M644" s="2">
        <v>5.7297826086956505</v>
      </c>
      <c r="N644" s="2">
        <v>0</v>
      </c>
      <c r="O644" s="2">
        <v>9.9667233881641115E-2</v>
      </c>
      <c r="P644" s="2">
        <v>6.2997826086956534</v>
      </c>
      <c r="Q644" s="2">
        <v>11.881521739130426</v>
      </c>
      <c r="R644" s="2">
        <v>0.31625638116846266</v>
      </c>
      <c r="S644" s="2">
        <v>7.3259782608695669</v>
      </c>
      <c r="T644" s="2">
        <v>3.9354347826086955</v>
      </c>
      <c r="U644" s="2">
        <v>0</v>
      </c>
      <c r="V644" s="2">
        <v>0.19588769143505391</v>
      </c>
      <c r="W644" s="2">
        <v>9.2166304347826085</v>
      </c>
      <c r="X644" s="2">
        <v>5.005108695652174</v>
      </c>
      <c r="Y644" s="2">
        <v>0</v>
      </c>
      <c r="Z644" s="2">
        <v>0.24738135753450557</v>
      </c>
      <c r="AA644" s="2">
        <v>0</v>
      </c>
      <c r="AB644" s="2">
        <v>0</v>
      </c>
      <c r="AC644" s="2">
        <v>0</v>
      </c>
      <c r="AD644" s="2">
        <v>0</v>
      </c>
      <c r="AE644" s="2">
        <v>0</v>
      </c>
      <c r="AF644" s="2">
        <v>0</v>
      </c>
      <c r="AG644" s="2">
        <v>0</v>
      </c>
      <c r="AH644" t="s">
        <v>217</v>
      </c>
      <c r="AI644">
        <v>9</v>
      </c>
    </row>
    <row r="645" spans="1:35" x14ac:dyDescent="0.25">
      <c r="A645" t="s">
        <v>2660</v>
      </c>
      <c r="B645" t="s">
        <v>1959</v>
      </c>
      <c r="C645" t="s">
        <v>2389</v>
      </c>
      <c r="D645" t="s">
        <v>2614</v>
      </c>
      <c r="E645" s="2">
        <v>22.717391304347824</v>
      </c>
      <c r="F645" s="2">
        <v>0</v>
      </c>
      <c r="G645" s="2">
        <v>0</v>
      </c>
      <c r="H645" s="2">
        <v>0</v>
      </c>
      <c r="I645" s="2">
        <v>0</v>
      </c>
      <c r="J645" s="2">
        <v>0</v>
      </c>
      <c r="K645" s="2">
        <v>0</v>
      </c>
      <c r="L645" s="2">
        <v>2.1739130434782608E-2</v>
      </c>
      <c r="M645" s="2">
        <v>3.0106521739130443</v>
      </c>
      <c r="N645" s="2">
        <v>0</v>
      </c>
      <c r="O645" s="2">
        <v>0.13252631578947374</v>
      </c>
      <c r="P645" s="2">
        <v>0.29260869565217396</v>
      </c>
      <c r="Q645" s="2">
        <v>5.5030434782608681</v>
      </c>
      <c r="R645" s="2">
        <v>0.2551196172248803</v>
      </c>
      <c r="S645" s="2">
        <v>2.4456521739130436E-2</v>
      </c>
      <c r="T645" s="2">
        <v>0.1983695652173913</v>
      </c>
      <c r="U645" s="2">
        <v>0</v>
      </c>
      <c r="V645" s="2">
        <v>9.8086124401913881E-3</v>
      </c>
      <c r="W645" s="2">
        <v>0.22804347826086957</v>
      </c>
      <c r="X645" s="2">
        <v>8.6956521739130432E-2</v>
      </c>
      <c r="Y645" s="2">
        <v>0</v>
      </c>
      <c r="Z645" s="2">
        <v>1.3866028708133972E-2</v>
      </c>
      <c r="AA645" s="2">
        <v>0</v>
      </c>
      <c r="AB645" s="2">
        <v>0</v>
      </c>
      <c r="AC645" s="2">
        <v>0</v>
      </c>
      <c r="AD645" s="2">
        <v>0</v>
      </c>
      <c r="AE645" s="2">
        <v>0</v>
      </c>
      <c r="AF645" s="2">
        <v>0</v>
      </c>
      <c r="AG645" s="2">
        <v>0</v>
      </c>
      <c r="AH645" t="s">
        <v>819</v>
      </c>
      <c r="AI645">
        <v>9</v>
      </c>
    </row>
    <row r="646" spans="1:35" x14ac:dyDescent="0.25">
      <c r="A646" t="s">
        <v>2660</v>
      </c>
      <c r="B646" t="s">
        <v>1190</v>
      </c>
      <c r="C646" t="s">
        <v>2316</v>
      </c>
      <c r="D646" t="s">
        <v>2603</v>
      </c>
      <c r="E646" s="2">
        <v>80.380434782608702</v>
      </c>
      <c r="F646" s="2">
        <v>5.5652173913043477</v>
      </c>
      <c r="G646" s="2">
        <v>0.92391304347826086</v>
      </c>
      <c r="H646" s="2">
        <v>0</v>
      </c>
      <c r="I646" s="2">
        <v>2.1280434782608695</v>
      </c>
      <c r="J646" s="2">
        <v>0</v>
      </c>
      <c r="K646" s="2">
        <v>0</v>
      </c>
      <c r="L646" s="2">
        <v>0</v>
      </c>
      <c r="M646" s="2">
        <v>0</v>
      </c>
      <c r="N646" s="2">
        <v>4.9442391304347835</v>
      </c>
      <c r="O646" s="2">
        <v>6.1510480054090606E-2</v>
      </c>
      <c r="P646" s="2">
        <v>5.4145652173913055</v>
      </c>
      <c r="Q646" s="2">
        <v>12.279891304347828</v>
      </c>
      <c r="R646" s="2">
        <v>0.22013387423935094</v>
      </c>
      <c r="S646" s="2">
        <v>1.3914130434782606</v>
      </c>
      <c r="T646" s="2">
        <v>11.019565217391305</v>
      </c>
      <c r="U646" s="2">
        <v>0</v>
      </c>
      <c r="V646" s="2">
        <v>0.15440297498309669</v>
      </c>
      <c r="W646" s="2">
        <v>0</v>
      </c>
      <c r="X646" s="2">
        <v>10.777934782608693</v>
      </c>
      <c r="Y646" s="2">
        <v>0</v>
      </c>
      <c r="Z646" s="2">
        <v>0.13408654496281266</v>
      </c>
      <c r="AA646" s="2">
        <v>0</v>
      </c>
      <c r="AB646" s="2">
        <v>0</v>
      </c>
      <c r="AC646" s="2">
        <v>0</v>
      </c>
      <c r="AD646" s="2">
        <v>14.064891304347828</v>
      </c>
      <c r="AE646" s="2">
        <v>48.179130434782593</v>
      </c>
      <c r="AF646" s="2">
        <v>0</v>
      </c>
      <c r="AG646" s="2">
        <v>0.91304347826086951</v>
      </c>
      <c r="AH646" t="s">
        <v>53</v>
      </c>
      <c r="AI646">
        <v>9</v>
      </c>
    </row>
    <row r="647" spans="1:35" x14ac:dyDescent="0.25">
      <c r="A647" t="s">
        <v>2660</v>
      </c>
      <c r="B647" t="s">
        <v>1416</v>
      </c>
      <c r="C647" t="s">
        <v>2360</v>
      </c>
      <c r="D647" t="s">
        <v>2603</v>
      </c>
      <c r="E647" s="2">
        <v>44.804347826086953</v>
      </c>
      <c r="F647" s="2">
        <v>26.447500000000005</v>
      </c>
      <c r="G647" s="2">
        <v>0.30978260869565216</v>
      </c>
      <c r="H647" s="2">
        <v>0.24771739130434781</v>
      </c>
      <c r="I647" s="2">
        <v>1.125</v>
      </c>
      <c r="J647" s="2">
        <v>0</v>
      </c>
      <c r="K647" s="2">
        <v>0</v>
      </c>
      <c r="L647" s="2">
        <v>0.99119565217391303</v>
      </c>
      <c r="M647" s="2">
        <v>4.5430434782608691</v>
      </c>
      <c r="N647" s="2">
        <v>0</v>
      </c>
      <c r="O647" s="2">
        <v>0.10139737991266375</v>
      </c>
      <c r="P647" s="2">
        <v>5.317608695652174</v>
      </c>
      <c r="Q647" s="2">
        <v>3.7778260869565212</v>
      </c>
      <c r="R647" s="2">
        <v>0.20300339640950996</v>
      </c>
      <c r="S647" s="2">
        <v>2.0508695652173912</v>
      </c>
      <c r="T647" s="2">
        <v>3.1506521739130435</v>
      </c>
      <c r="U647" s="2">
        <v>0</v>
      </c>
      <c r="V647" s="2">
        <v>0.11609412906356138</v>
      </c>
      <c r="W647" s="2">
        <v>7.8838043478260866</v>
      </c>
      <c r="X647" s="2">
        <v>2.2796739130434784</v>
      </c>
      <c r="Y647" s="2">
        <v>0</v>
      </c>
      <c r="Z647" s="2">
        <v>0.22684133915574967</v>
      </c>
      <c r="AA647" s="2">
        <v>0</v>
      </c>
      <c r="AB647" s="2">
        <v>0</v>
      </c>
      <c r="AC647" s="2">
        <v>0</v>
      </c>
      <c r="AD647" s="2">
        <v>0</v>
      </c>
      <c r="AE647" s="2">
        <v>0</v>
      </c>
      <c r="AF647" s="2">
        <v>0</v>
      </c>
      <c r="AG647" s="2">
        <v>0</v>
      </c>
      <c r="AH647" t="s">
        <v>280</v>
      </c>
      <c r="AI647">
        <v>9</v>
      </c>
    </row>
    <row r="648" spans="1:35" x14ac:dyDescent="0.25">
      <c r="A648" t="s">
        <v>2660</v>
      </c>
      <c r="B648" t="s">
        <v>1613</v>
      </c>
      <c r="C648" t="s">
        <v>2482</v>
      </c>
      <c r="D648" t="s">
        <v>2638</v>
      </c>
      <c r="E648" s="2">
        <v>34.326086956521742</v>
      </c>
      <c r="F648" s="2">
        <v>5.7391304347826084</v>
      </c>
      <c r="G648" s="2">
        <v>0.27173913043478259</v>
      </c>
      <c r="H648" s="2">
        <v>0.39130434782608697</v>
      </c>
      <c r="I648" s="2">
        <v>1.2717391304347827</v>
      </c>
      <c r="J648" s="2">
        <v>0</v>
      </c>
      <c r="K648" s="2">
        <v>0</v>
      </c>
      <c r="L648" s="2">
        <v>5.5652173913043477</v>
      </c>
      <c r="M648" s="2">
        <v>0</v>
      </c>
      <c r="N648" s="2">
        <v>1.6974999999999998</v>
      </c>
      <c r="O648" s="2">
        <v>4.9452184927169081E-2</v>
      </c>
      <c r="P648" s="2">
        <v>5.4311956521739129</v>
      </c>
      <c r="Q648" s="2">
        <v>5.4327173913043501</v>
      </c>
      <c r="R648" s="2">
        <v>0.31649145028499054</v>
      </c>
      <c r="S648" s="2">
        <v>2.2810869565217393</v>
      </c>
      <c r="T648" s="2">
        <v>4.4869565217391303</v>
      </c>
      <c r="U648" s="2">
        <v>0</v>
      </c>
      <c r="V648" s="2">
        <v>0.1971690943635212</v>
      </c>
      <c r="W648" s="2">
        <v>1.0172826086956521</v>
      </c>
      <c r="X648" s="2">
        <v>0</v>
      </c>
      <c r="Y648" s="2">
        <v>0</v>
      </c>
      <c r="Z648" s="2">
        <v>2.9635845471817603E-2</v>
      </c>
      <c r="AA648" s="2">
        <v>0</v>
      </c>
      <c r="AB648" s="2">
        <v>0</v>
      </c>
      <c r="AC648" s="2">
        <v>0</v>
      </c>
      <c r="AD648" s="2">
        <v>0</v>
      </c>
      <c r="AE648" s="2">
        <v>0</v>
      </c>
      <c r="AF648" s="2">
        <v>0</v>
      </c>
      <c r="AG648" s="2">
        <v>0</v>
      </c>
      <c r="AH648" t="s">
        <v>479</v>
      </c>
      <c r="AI648">
        <v>9</v>
      </c>
    </row>
    <row r="649" spans="1:35" x14ac:dyDescent="0.25">
      <c r="A649" t="s">
        <v>2660</v>
      </c>
      <c r="B649" t="s">
        <v>1717</v>
      </c>
      <c r="C649" t="s">
        <v>2365</v>
      </c>
      <c r="D649" t="s">
        <v>2616</v>
      </c>
      <c r="E649" s="2">
        <v>38.347826086956523</v>
      </c>
      <c r="F649" s="2">
        <v>0</v>
      </c>
      <c r="G649" s="2">
        <v>0</v>
      </c>
      <c r="H649" s="2">
        <v>0</v>
      </c>
      <c r="I649" s="2">
        <v>0</v>
      </c>
      <c r="J649" s="2">
        <v>0</v>
      </c>
      <c r="K649" s="2">
        <v>0</v>
      </c>
      <c r="L649" s="2">
        <v>0</v>
      </c>
      <c r="M649" s="2">
        <v>5.8006521739130417</v>
      </c>
      <c r="N649" s="2">
        <v>0</v>
      </c>
      <c r="O649" s="2">
        <v>0.15126417233560085</v>
      </c>
      <c r="P649" s="2">
        <v>5.9041304347826085</v>
      </c>
      <c r="Q649" s="2">
        <v>3.3331521739130436</v>
      </c>
      <c r="R649" s="2">
        <v>0.24088151927437643</v>
      </c>
      <c r="S649" s="2">
        <v>0</v>
      </c>
      <c r="T649" s="2">
        <v>0</v>
      </c>
      <c r="U649" s="2">
        <v>0</v>
      </c>
      <c r="V649" s="2">
        <v>0</v>
      </c>
      <c r="W649" s="2">
        <v>0</v>
      </c>
      <c r="X649" s="2">
        <v>0</v>
      </c>
      <c r="Y649" s="2">
        <v>0</v>
      </c>
      <c r="Z649" s="2">
        <v>0</v>
      </c>
      <c r="AA649" s="2">
        <v>0</v>
      </c>
      <c r="AB649" s="2">
        <v>0</v>
      </c>
      <c r="AC649" s="2">
        <v>0</v>
      </c>
      <c r="AD649" s="2">
        <v>0</v>
      </c>
      <c r="AE649" s="2">
        <v>0</v>
      </c>
      <c r="AF649" s="2">
        <v>0</v>
      </c>
      <c r="AG649" s="2">
        <v>0</v>
      </c>
      <c r="AH649" t="s">
        <v>583</v>
      </c>
      <c r="AI649">
        <v>9</v>
      </c>
    </row>
    <row r="650" spans="1:35" x14ac:dyDescent="0.25">
      <c r="A650" t="s">
        <v>2660</v>
      </c>
      <c r="B650" t="s">
        <v>1876</v>
      </c>
      <c r="C650" t="s">
        <v>2333</v>
      </c>
      <c r="D650" t="s">
        <v>2622</v>
      </c>
      <c r="E650" s="2">
        <v>86.75</v>
      </c>
      <c r="F650" s="2">
        <v>4.7681521739130437</v>
      </c>
      <c r="G650" s="2">
        <v>0.65217391304347827</v>
      </c>
      <c r="H650" s="2">
        <v>0.47826086956521741</v>
      </c>
      <c r="I650" s="2">
        <v>2.7641304347826088</v>
      </c>
      <c r="J650" s="2">
        <v>0</v>
      </c>
      <c r="K650" s="2">
        <v>0</v>
      </c>
      <c r="L650" s="2">
        <v>5.5125000000000002</v>
      </c>
      <c r="M650" s="2">
        <v>4.2479347826086959</v>
      </c>
      <c r="N650" s="2">
        <v>0.2565217391304348</v>
      </c>
      <c r="O650" s="2">
        <v>5.1924570855782483E-2</v>
      </c>
      <c r="P650" s="2">
        <v>4.8254347826086974</v>
      </c>
      <c r="Q650" s="2">
        <v>7.0741304347826066</v>
      </c>
      <c r="R650" s="2">
        <v>0.13717078060393434</v>
      </c>
      <c r="S650" s="2">
        <v>3.6543478260869562</v>
      </c>
      <c r="T650" s="2">
        <v>0</v>
      </c>
      <c r="U650" s="2">
        <v>0</v>
      </c>
      <c r="V650" s="2">
        <v>4.2125046986593154E-2</v>
      </c>
      <c r="W650" s="2">
        <v>5.6329347826087082</v>
      </c>
      <c r="X650" s="2">
        <v>8.6642391304347814</v>
      </c>
      <c r="Y650" s="2">
        <v>0</v>
      </c>
      <c r="Z650" s="2">
        <v>0.16480892118782123</v>
      </c>
      <c r="AA650" s="2">
        <v>0</v>
      </c>
      <c r="AB650" s="2">
        <v>0</v>
      </c>
      <c r="AC650" s="2">
        <v>0</v>
      </c>
      <c r="AD650" s="2">
        <v>0</v>
      </c>
      <c r="AE650" s="2">
        <v>0</v>
      </c>
      <c r="AF650" s="2">
        <v>0</v>
      </c>
      <c r="AG650" s="2">
        <v>0</v>
      </c>
      <c r="AH650" t="s">
        <v>735</v>
      </c>
      <c r="AI650">
        <v>9</v>
      </c>
    </row>
    <row r="651" spans="1:35" x14ac:dyDescent="0.25">
      <c r="A651" t="s">
        <v>2660</v>
      </c>
      <c r="B651" t="s">
        <v>1706</v>
      </c>
      <c r="C651" t="s">
        <v>2279</v>
      </c>
      <c r="D651" t="s">
        <v>2603</v>
      </c>
      <c r="E651" s="2">
        <v>88.173913043478265</v>
      </c>
      <c r="F651" s="2">
        <v>5.3043478260869561</v>
      </c>
      <c r="G651" s="2">
        <v>0</v>
      </c>
      <c r="H651" s="2">
        <v>0</v>
      </c>
      <c r="I651" s="2">
        <v>0</v>
      </c>
      <c r="J651" s="2">
        <v>0</v>
      </c>
      <c r="K651" s="2">
        <v>0</v>
      </c>
      <c r="L651" s="2">
        <v>2.0922826086956521</v>
      </c>
      <c r="M651" s="2">
        <v>0</v>
      </c>
      <c r="N651" s="2">
        <v>10.642065217391304</v>
      </c>
      <c r="O651" s="2">
        <v>0.12069403353057198</v>
      </c>
      <c r="P651" s="2">
        <v>5.4721739130434797</v>
      </c>
      <c r="Q651" s="2">
        <v>8.8692391304347833</v>
      </c>
      <c r="R651" s="2">
        <v>0.16264916173570021</v>
      </c>
      <c r="S651" s="2">
        <v>4.8290217391304342</v>
      </c>
      <c r="T651" s="2">
        <v>5.2547826086956517</v>
      </c>
      <c r="U651" s="2">
        <v>0</v>
      </c>
      <c r="V651" s="2">
        <v>0.1143626725838264</v>
      </c>
      <c r="W651" s="2">
        <v>5.3343478260869555</v>
      </c>
      <c r="X651" s="2">
        <v>5.8016304347826102</v>
      </c>
      <c r="Y651" s="2">
        <v>6.0593478260869569</v>
      </c>
      <c r="Z651" s="2">
        <v>0.19501602564102566</v>
      </c>
      <c r="AA651" s="2">
        <v>0</v>
      </c>
      <c r="AB651" s="2">
        <v>0</v>
      </c>
      <c r="AC651" s="2">
        <v>0</v>
      </c>
      <c r="AD651" s="2">
        <v>0</v>
      </c>
      <c r="AE651" s="2">
        <v>0</v>
      </c>
      <c r="AF651" s="2">
        <v>0</v>
      </c>
      <c r="AG651" s="2">
        <v>0</v>
      </c>
      <c r="AH651" t="s">
        <v>572</v>
      </c>
      <c r="AI651">
        <v>9</v>
      </c>
    </row>
    <row r="652" spans="1:35" x14ac:dyDescent="0.25">
      <c r="A652" t="s">
        <v>2660</v>
      </c>
      <c r="B652" t="s">
        <v>1631</v>
      </c>
      <c r="C652" t="s">
        <v>2436</v>
      </c>
      <c r="D652" t="s">
        <v>2626</v>
      </c>
      <c r="E652" s="2">
        <v>39.293478260869563</v>
      </c>
      <c r="F652" s="2">
        <v>0</v>
      </c>
      <c r="G652" s="2">
        <v>0</v>
      </c>
      <c r="H652" s="2">
        <v>0</v>
      </c>
      <c r="I652" s="2">
        <v>0</v>
      </c>
      <c r="J652" s="2">
        <v>0</v>
      </c>
      <c r="K652" s="2">
        <v>0</v>
      </c>
      <c r="L652" s="2">
        <v>0</v>
      </c>
      <c r="M652" s="2">
        <v>4.7458695652173919</v>
      </c>
      <c r="N652" s="2">
        <v>0</v>
      </c>
      <c r="O652" s="2">
        <v>0.12078008298755188</v>
      </c>
      <c r="P652" s="2">
        <v>5.0732608695652175</v>
      </c>
      <c r="Q652" s="2">
        <v>7.1929347826086953</v>
      </c>
      <c r="R652" s="2">
        <v>0.31216874135546335</v>
      </c>
      <c r="S652" s="2">
        <v>0</v>
      </c>
      <c r="T652" s="2">
        <v>0</v>
      </c>
      <c r="U652" s="2">
        <v>0</v>
      </c>
      <c r="V652" s="2">
        <v>0</v>
      </c>
      <c r="W652" s="2">
        <v>0</v>
      </c>
      <c r="X652" s="2">
        <v>0</v>
      </c>
      <c r="Y652" s="2">
        <v>0</v>
      </c>
      <c r="Z652" s="2">
        <v>0</v>
      </c>
      <c r="AA652" s="2">
        <v>0</v>
      </c>
      <c r="AB652" s="2">
        <v>0</v>
      </c>
      <c r="AC652" s="2">
        <v>0</v>
      </c>
      <c r="AD652" s="2">
        <v>0</v>
      </c>
      <c r="AE652" s="2">
        <v>0</v>
      </c>
      <c r="AF652" s="2">
        <v>0</v>
      </c>
      <c r="AG652" s="2">
        <v>0</v>
      </c>
      <c r="AH652" t="s">
        <v>497</v>
      </c>
      <c r="AI652">
        <v>9</v>
      </c>
    </row>
    <row r="653" spans="1:35" x14ac:dyDescent="0.25">
      <c r="A653" t="s">
        <v>2660</v>
      </c>
      <c r="B653" t="s">
        <v>1259</v>
      </c>
      <c r="C653" t="s">
        <v>2360</v>
      </c>
      <c r="D653" t="s">
        <v>2603</v>
      </c>
      <c r="E653" s="2">
        <v>95.260869565217391</v>
      </c>
      <c r="F653" s="2">
        <v>1.5108695652173914</v>
      </c>
      <c r="G653" s="2">
        <v>0.19565217391304349</v>
      </c>
      <c r="H653" s="2">
        <v>0.54347826086956519</v>
      </c>
      <c r="I653" s="2">
        <v>4.3804347826086953</v>
      </c>
      <c r="J653" s="2">
        <v>0</v>
      </c>
      <c r="K653" s="2">
        <v>0</v>
      </c>
      <c r="L653" s="2">
        <v>2.7172826086956525</v>
      </c>
      <c r="M653" s="2">
        <v>5.7391304347826084</v>
      </c>
      <c r="N653" s="2">
        <v>0</v>
      </c>
      <c r="O653" s="2">
        <v>6.0246462802373342E-2</v>
      </c>
      <c r="P653" s="2">
        <v>5.7391304347826084</v>
      </c>
      <c r="Q653" s="2">
        <v>19.106630434782602</v>
      </c>
      <c r="R653" s="2">
        <v>0.26081811958010037</v>
      </c>
      <c r="S653" s="2">
        <v>14.602608695652169</v>
      </c>
      <c r="T653" s="2">
        <v>15.80065217391304</v>
      </c>
      <c r="U653" s="2">
        <v>0</v>
      </c>
      <c r="V653" s="2">
        <v>0.31915791875855765</v>
      </c>
      <c r="W653" s="2">
        <v>9.8050000000000015</v>
      </c>
      <c r="X653" s="2">
        <v>15.161739130434784</v>
      </c>
      <c r="Y653" s="2">
        <v>5.7430434782608684</v>
      </c>
      <c r="Z653" s="2">
        <v>0.32237562756732091</v>
      </c>
      <c r="AA653" s="2">
        <v>0</v>
      </c>
      <c r="AB653" s="2">
        <v>0</v>
      </c>
      <c r="AC653" s="2">
        <v>0</v>
      </c>
      <c r="AD653" s="2">
        <v>0</v>
      </c>
      <c r="AE653" s="2">
        <v>52.244565217391312</v>
      </c>
      <c r="AF653" s="2">
        <v>0</v>
      </c>
      <c r="AG653" s="2">
        <v>0.71739130434782605</v>
      </c>
      <c r="AH653" t="s">
        <v>122</v>
      </c>
      <c r="AI653">
        <v>9</v>
      </c>
    </row>
    <row r="654" spans="1:35" x14ac:dyDescent="0.25">
      <c r="A654" t="s">
        <v>2660</v>
      </c>
      <c r="B654" t="s">
        <v>2096</v>
      </c>
      <c r="C654" t="s">
        <v>2360</v>
      </c>
      <c r="D654" t="s">
        <v>2603</v>
      </c>
      <c r="E654" s="2">
        <v>80.217391304347828</v>
      </c>
      <c r="F654" s="2">
        <v>5.4782608695652177</v>
      </c>
      <c r="G654" s="2">
        <v>0.16304347826086957</v>
      </c>
      <c r="H654" s="2">
        <v>0.13804347826086955</v>
      </c>
      <c r="I654" s="2">
        <v>1.4975000000000001</v>
      </c>
      <c r="J654" s="2">
        <v>0</v>
      </c>
      <c r="K654" s="2">
        <v>0</v>
      </c>
      <c r="L654" s="2">
        <v>10.950434782608696</v>
      </c>
      <c r="M654" s="2">
        <v>5.4782608695652177</v>
      </c>
      <c r="N654" s="2">
        <v>5.2961956521739131</v>
      </c>
      <c r="O654" s="2">
        <v>0.13431571815718157</v>
      </c>
      <c r="P654" s="2">
        <v>4.8478260869565215</v>
      </c>
      <c r="Q654" s="2">
        <v>17.200543478260869</v>
      </c>
      <c r="R654" s="2">
        <v>0.27485772357723576</v>
      </c>
      <c r="S654" s="2">
        <v>6.3204347826086957</v>
      </c>
      <c r="T654" s="2">
        <v>0</v>
      </c>
      <c r="U654" s="2">
        <v>0</v>
      </c>
      <c r="V654" s="2">
        <v>7.8791327913279127E-2</v>
      </c>
      <c r="W654" s="2">
        <v>10.30565217391306</v>
      </c>
      <c r="X654" s="2">
        <v>12.857934782608696</v>
      </c>
      <c r="Y654" s="2">
        <v>4.0949999999999998</v>
      </c>
      <c r="Z654" s="2">
        <v>0.33980894308943105</v>
      </c>
      <c r="AA654" s="2">
        <v>0</v>
      </c>
      <c r="AB654" s="2">
        <v>0</v>
      </c>
      <c r="AC654" s="2">
        <v>0</v>
      </c>
      <c r="AD654" s="2">
        <v>0</v>
      </c>
      <c r="AE654" s="2">
        <v>0</v>
      </c>
      <c r="AF654" s="2">
        <v>0</v>
      </c>
      <c r="AG654" s="2">
        <v>0</v>
      </c>
      <c r="AH654" t="s">
        <v>960</v>
      </c>
      <c r="AI654">
        <v>9</v>
      </c>
    </row>
    <row r="655" spans="1:35" x14ac:dyDescent="0.25">
      <c r="A655" t="s">
        <v>2660</v>
      </c>
      <c r="B655" t="s">
        <v>1987</v>
      </c>
      <c r="C655" t="s">
        <v>2359</v>
      </c>
      <c r="D655" t="s">
        <v>2621</v>
      </c>
      <c r="E655" s="2">
        <v>114.72826086956522</v>
      </c>
      <c r="F655" s="2">
        <v>5.5652173913043477</v>
      </c>
      <c r="G655" s="2">
        <v>0.48891304347826081</v>
      </c>
      <c r="H655" s="2">
        <v>0</v>
      </c>
      <c r="I655" s="2">
        <v>1.9130434782608696</v>
      </c>
      <c r="J655" s="2">
        <v>0</v>
      </c>
      <c r="K655" s="2">
        <v>0</v>
      </c>
      <c r="L655" s="2">
        <v>2.4410869565217395</v>
      </c>
      <c r="M655" s="2">
        <v>0</v>
      </c>
      <c r="N655" s="2">
        <v>5.0889130434782599</v>
      </c>
      <c r="O655" s="2">
        <v>4.4356229275225E-2</v>
      </c>
      <c r="P655" s="2">
        <v>0</v>
      </c>
      <c r="Q655" s="2">
        <v>18.117608695652162</v>
      </c>
      <c r="R655" s="2">
        <v>0.15791757460918984</v>
      </c>
      <c r="S655" s="2">
        <v>2.9816304347826086</v>
      </c>
      <c r="T655" s="2">
        <v>2.4858695652173912</v>
      </c>
      <c r="U655" s="2">
        <v>0</v>
      </c>
      <c r="V655" s="2">
        <v>4.7656087162482229E-2</v>
      </c>
      <c r="W655" s="2">
        <v>3.1257608695652181</v>
      </c>
      <c r="X655" s="2">
        <v>0.64782608695652188</v>
      </c>
      <c r="Y655" s="2">
        <v>0</v>
      </c>
      <c r="Z655" s="2">
        <v>3.2891520606347709E-2</v>
      </c>
      <c r="AA655" s="2">
        <v>0</v>
      </c>
      <c r="AB655" s="2">
        <v>0</v>
      </c>
      <c r="AC655" s="2">
        <v>0</v>
      </c>
      <c r="AD655" s="2">
        <v>0</v>
      </c>
      <c r="AE655" s="2">
        <v>0</v>
      </c>
      <c r="AF655" s="2">
        <v>0</v>
      </c>
      <c r="AG655" s="2">
        <v>0</v>
      </c>
      <c r="AH655" t="s">
        <v>849</v>
      </c>
      <c r="AI655">
        <v>9</v>
      </c>
    </row>
    <row r="656" spans="1:35" x14ac:dyDescent="0.25">
      <c r="A656" t="s">
        <v>2660</v>
      </c>
      <c r="B656" t="s">
        <v>2204</v>
      </c>
      <c r="C656" t="s">
        <v>2593</v>
      </c>
      <c r="D656" t="s">
        <v>2616</v>
      </c>
      <c r="E656" s="2">
        <v>174.47826086956522</v>
      </c>
      <c r="F656" s="2">
        <v>5.3043478260869561</v>
      </c>
      <c r="G656" s="2">
        <v>1.3152173913043479</v>
      </c>
      <c r="H656" s="2">
        <v>0.38043478260869568</v>
      </c>
      <c r="I656" s="2">
        <v>3.4239130434782608</v>
      </c>
      <c r="J656" s="2">
        <v>0</v>
      </c>
      <c r="K656" s="2">
        <v>0</v>
      </c>
      <c r="L656" s="2">
        <v>13.709565217391305</v>
      </c>
      <c r="M656" s="2">
        <v>4.4443478260869567</v>
      </c>
      <c r="N656" s="2">
        <v>10.131304347826088</v>
      </c>
      <c r="O656" s="2">
        <v>8.3538499875404945E-2</v>
      </c>
      <c r="P656" s="2">
        <v>4.4531521739130451</v>
      </c>
      <c r="Q656" s="2">
        <v>26.626739130434785</v>
      </c>
      <c r="R656" s="2">
        <v>0.17813045103413908</v>
      </c>
      <c r="S656" s="2">
        <v>8.8982608695652168</v>
      </c>
      <c r="T656" s="2">
        <v>0</v>
      </c>
      <c r="U656" s="2">
        <v>0</v>
      </c>
      <c r="V656" s="2">
        <v>5.0999252429603785E-2</v>
      </c>
      <c r="W656" s="2">
        <v>1.7581521739130435</v>
      </c>
      <c r="X656" s="2">
        <v>8.5955434782608702</v>
      </c>
      <c r="Y656" s="2">
        <v>4.8220652173913043</v>
      </c>
      <c r="Z656" s="2">
        <v>8.6977946673311726E-2</v>
      </c>
      <c r="AA656" s="2">
        <v>0</v>
      </c>
      <c r="AB656" s="2">
        <v>0</v>
      </c>
      <c r="AC656" s="2">
        <v>0</v>
      </c>
      <c r="AD656" s="2">
        <v>0</v>
      </c>
      <c r="AE656" s="2">
        <v>0</v>
      </c>
      <c r="AF656" s="2">
        <v>0</v>
      </c>
      <c r="AG656" s="2">
        <v>0</v>
      </c>
      <c r="AH656" t="s">
        <v>1072</v>
      </c>
      <c r="AI656">
        <v>9</v>
      </c>
    </row>
    <row r="657" spans="1:35" x14ac:dyDescent="0.25">
      <c r="A657" t="s">
        <v>2660</v>
      </c>
      <c r="B657" t="s">
        <v>1326</v>
      </c>
      <c r="C657" t="s">
        <v>2391</v>
      </c>
      <c r="D657" t="s">
        <v>2630</v>
      </c>
      <c r="E657" s="2">
        <v>61.641304347826086</v>
      </c>
      <c r="F657" s="2">
        <v>0</v>
      </c>
      <c r="G657" s="2">
        <v>0</v>
      </c>
      <c r="H657" s="2">
        <v>0</v>
      </c>
      <c r="I657" s="2">
        <v>0</v>
      </c>
      <c r="J657" s="2">
        <v>0</v>
      </c>
      <c r="K657" s="2">
        <v>0</v>
      </c>
      <c r="L657" s="2">
        <v>2.3941304347826082</v>
      </c>
      <c r="M657" s="2">
        <v>4.6392391304347829</v>
      </c>
      <c r="N657" s="2">
        <v>0</v>
      </c>
      <c r="O657" s="2">
        <v>7.5261858578733909E-2</v>
      </c>
      <c r="P657" s="2">
        <v>0</v>
      </c>
      <c r="Q657" s="2">
        <v>5.7871739130434774</v>
      </c>
      <c r="R657" s="2">
        <v>9.3884676423911115E-2</v>
      </c>
      <c r="S657" s="2">
        <v>2.383152173913043</v>
      </c>
      <c r="T657" s="2">
        <v>8.9746739130434747</v>
      </c>
      <c r="U657" s="2">
        <v>0</v>
      </c>
      <c r="V657" s="2">
        <v>0.18425674484217944</v>
      </c>
      <c r="W657" s="2">
        <v>8.5967391304347824</v>
      </c>
      <c r="X657" s="2">
        <v>8.9215217391304389</v>
      </c>
      <c r="Y657" s="2">
        <v>0</v>
      </c>
      <c r="Z657" s="2">
        <v>0.28419679068947284</v>
      </c>
      <c r="AA657" s="2">
        <v>0</v>
      </c>
      <c r="AB657" s="2">
        <v>0</v>
      </c>
      <c r="AC657" s="2">
        <v>0</v>
      </c>
      <c r="AD657" s="2">
        <v>0</v>
      </c>
      <c r="AE657" s="2">
        <v>0</v>
      </c>
      <c r="AF657" s="2">
        <v>0</v>
      </c>
      <c r="AG657" s="2">
        <v>0</v>
      </c>
      <c r="AH657" t="s">
        <v>189</v>
      </c>
      <c r="AI657">
        <v>9</v>
      </c>
    </row>
    <row r="658" spans="1:35" x14ac:dyDescent="0.25">
      <c r="A658" t="s">
        <v>2660</v>
      </c>
      <c r="B658" t="s">
        <v>1865</v>
      </c>
      <c r="C658" t="s">
        <v>2513</v>
      </c>
      <c r="D658" t="s">
        <v>2635</v>
      </c>
      <c r="E658" s="2">
        <v>100.79347826086956</v>
      </c>
      <c r="F658" s="2">
        <v>5.7391304347826084</v>
      </c>
      <c r="G658" s="2">
        <v>0</v>
      </c>
      <c r="H658" s="2">
        <v>0</v>
      </c>
      <c r="I658" s="2">
        <v>4.1503260869565217</v>
      </c>
      <c r="J658" s="2">
        <v>0</v>
      </c>
      <c r="K658" s="2">
        <v>0</v>
      </c>
      <c r="L658" s="2">
        <v>0</v>
      </c>
      <c r="M658" s="2">
        <v>0.62543478260869567</v>
      </c>
      <c r="N658" s="2">
        <v>8.0326086956521738</v>
      </c>
      <c r="O658" s="2">
        <v>8.5898846112369254E-2</v>
      </c>
      <c r="P658" s="2">
        <v>5.7835869565217379</v>
      </c>
      <c r="Q658" s="2">
        <v>11.66652173913044</v>
      </c>
      <c r="R658" s="2">
        <v>0.17312735899924514</v>
      </c>
      <c r="S658" s="2">
        <v>0</v>
      </c>
      <c r="T658" s="2">
        <v>0</v>
      </c>
      <c r="U658" s="2">
        <v>0</v>
      </c>
      <c r="V658" s="2">
        <v>0</v>
      </c>
      <c r="W658" s="2">
        <v>0</v>
      </c>
      <c r="X658" s="2">
        <v>0</v>
      </c>
      <c r="Y658" s="2">
        <v>0</v>
      </c>
      <c r="Z658" s="2">
        <v>0</v>
      </c>
      <c r="AA658" s="2">
        <v>0</v>
      </c>
      <c r="AB658" s="2">
        <v>0</v>
      </c>
      <c r="AC658" s="2">
        <v>0</v>
      </c>
      <c r="AD658" s="2">
        <v>0</v>
      </c>
      <c r="AE658" s="2">
        <v>0</v>
      </c>
      <c r="AF658" s="2">
        <v>0</v>
      </c>
      <c r="AG658" s="2">
        <v>0</v>
      </c>
      <c r="AH658" t="s">
        <v>723</v>
      </c>
      <c r="AI658">
        <v>9</v>
      </c>
    </row>
    <row r="659" spans="1:35" x14ac:dyDescent="0.25">
      <c r="A659" t="s">
        <v>2660</v>
      </c>
      <c r="B659" t="s">
        <v>1577</v>
      </c>
      <c r="C659" t="s">
        <v>2477</v>
      </c>
      <c r="D659" t="s">
        <v>2614</v>
      </c>
      <c r="E659" s="2">
        <v>76.869565217391298</v>
      </c>
      <c r="F659" s="2">
        <v>5.4782608695652177</v>
      </c>
      <c r="G659" s="2">
        <v>0</v>
      </c>
      <c r="H659" s="2">
        <v>0.58695652173913049</v>
      </c>
      <c r="I659" s="2">
        <v>3.1195652173913042</v>
      </c>
      <c r="J659" s="2">
        <v>0</v>
      </c>
      <c r="K659" s="2">
        <v>0</v>
      </c>
      <c r="L659" s="2">
        <v>1.3128260869565218</v>
      </c>
      <c r="M659" s="2">
        <v>0</v>
      </c>
      <c r="N659" s="2">
        <v>5.9809782608695654</v>
      </c>
      <c r="O659" s="2">
        <v>7.780684389140273E-2</v>
      </c>
      <c r="P659" s="2">
        <v>5.1847826086956523</v>
      </c>
      <c r="Q659" s="2">
        <v>7.3016304347826084</v>
      </c>
      <c r="R659" s="2">
        <v>0.16243636877828058</v>
      </c>
      <c r="S659" s="2">
        <v>4.6372826086956511</v>
      </c>
      <c r="T659" s="2">
        <v>2.8301086956521742</v>
      </c>
      <c r="U659" s="2">
        <v>0</v>
      </c>
      <c r="V659" s="2">
        <v>9.7143665158371043E-2</v>
      </c>
      <c r="W659" s="2">
        <v>10.479456521739133</v>
      </c>
      <c r="X659" s="2">
        <v>3.3743478260869577</v>
      </c>
      <c r="Y659" s="2">
        <v>6.8191304347826076</v>
      </c>
      <c r="Z659" s="2">
        <v>0.26893523755656118</v>
      </c>
      <c r="AA659" s="2">
        <v>0</v>
      </c>
      <c r="AB659" s="2">
        <v>0</v>
      </c>
      <c r="AC659" s="2">
        <v>0</v>
      </c>
      <c r="AD659" s="2">
        <v>0</v>
      </c>
      <c r="AE659" s="2">
        <v>0</v>
      </c>
      <c r="AF659" s="2">
        <v>0</v>
      </c>
      <c r="AG659" s="2">
        <v>0</v>
      </c>
      <c r="AH659" t="s">
        <v>443</v>
      </c>
      <c r="AI659">
        <v>9</v>
      </c>
    </row>
    <row r="660" spans="1:35" x14ac:dyDescent="0.25">
      <c r="A660" t="s">
        <v>2660</v>
      </c>
      <c r="B660" t="s">
        <v>1842</v>
      </c>
      <c r="C660" t="s">
        <v>2533</v>
      </c>
      <c r="D660" t="s">
        <v>2611</v>
      </c>
      <c r="E660" s="2">
        <v>54.543478260869563</v>
      </c>
      <c r="F660" s="2">
        <v>5.6521739130434785</v>
      </c>
      <c r="G660" s="2">
        <v>0.2608695652173913</v>
      </c>
      <c r="H660" s="2">
        <v>0.2608695652173913</v>
      </c>
      <c r="I660" s="2">
        <v>0.48586956521739133</v>
      </c>
      <c r="J660" s="2">
        <v>0</v>
      </c>
      <c r="K660" s="2">
        <v>0</v>
      </c>
      <c r="L660" s="2">
        <v>3.1498913043478263</v>
      </c>
      <c r="M660" s="2">
        <v>0</v>
      </c>
      <c r="N660" s="2">
        <v>4.4447826086956521</v>
      </c>
      <c r="O660" s="2">
        <v>8.1490633718612995E-2</v>
      </c>
      <c r="P660" s="2">
        <v>4.1171739130434766</v>
      </c>
      <c r="Q660" s="2">
        <v>4.6035869565217391</v>
      </c>
      <c r="R660" s="2">
        <v>0.15988640892785966</v>
      </c>
      <c r="S660" s="2">
        <v>5.7391304347826084</v>
      </c>
      <c r="T660" s="2">
        <v>10.497934782608693</v>
      </c>
      <c r="U660" s="2">
        <v>0</v>
      </c>
      <c r="V660" s="2">
        <v>0.29769031486648062</v>
      </c>
      <c r="W660" s="2">
        <v>10.942608695652174</v>
      </c>
      <c r="X660" s="2">
        <v>4.760108695652173</v>
      </c>
      <c r="Y660" s="2">
        <v>0</v>
      </c>
      <c r="Z660" s="2">
        <v>0.28789358310083696</v>
      </c>
      <c r="AA660" s="2">
        <v>0</v>
      </c>
      <c r="AB660" s="2">
        <v>0</v>
      </c>
      <c r="AC660" s="2">
        <v>0</v>
      </c>
      <c r="AD660" s="2">
        <v>0</v>
      </c>
      <c r="AE660" s="2">
        <v>0</v>
      </c>
      <c r="AF660" s="2">
        <v>0</v>
      </c>
      <c r="AG660" s="2">
        <v>0</v>
      </c>
      <c r="AH660" t="s">
        <v>700</v>
      </c>
      <c r="AI660">
        <v>9</v>
      </c>
    </row>
    <row r="661" spans="1:35" x14ac:dyDescent="0.25">
      <c r="A661" t="s">
        <v>2660</v>
      </c>
      <c r="B661" t="s">
        <v>1228</v>
      </c>
      <c r="C661" t="s">
        <v>2320</v>
      </c>
      <c r="D661" t="s">
        <v>2617</v>
      </c>
      <c r="E661" s="2">
        <v>71.978260869565219</v>
      </c>
      <c r="F661" s="2">
        <v>5.2173913043478262</v>
      </c>
      <c r="G661" s="2">
        <v>0</v>
      </c>
      <c r="H661" s="2">
        <v>0.39130434782608697</v>
      </c>
      <c r="I661" s="2">
        <v>2.2608695652173911</v>
      </c>
      <c r="J661" s="2">
        <v>0</v>
      </c>
      <c r="K661" s="2">
        <v>0</v>
      </c>
      <c r="L661" s="2">
        <v>12.40271739130435</v>
      </c>
      <c r="M661" s="2">
        <v>0.58728260869565219</v>
      </c>
      <c r="N661" s="2">
        <v>0</v>
      </c>
      <c r="O661" s="2">
        <v>8.1591664149803685E-3</v>
      </c>
      <c r="P661" s="2">
        <v>6.4351086956521737</v>
      </c>
      <c r="Q661" s="2">
        <v>7.2596739130434793</v>
      </c>
      <c r="R661" s="2">
        <v>0.19026276049531865</v>
      </c>
      <c r="S661" s="2">
        <v>9.6988043478260888</v>
      </c>
      <c r="T661" s="2">
        <v>0</v>
      </c>
      <c r="U661" s="2">
        <v>4.2964130434782613</v>
      </c>
      <c r="V661" s="2">
        <v>0.19443672606463308</v>
      </c>
      <c r="W661" s="2">
        <v>9.5194565217391443</v>
      </c>
      <c r="X661" s="2">
        <v>7.7015217391304365</v>
      </c>
      <c r="Y661" s="2">
        <v>2.6922826086956522</v>
      </c>
      <c r="Z661" s="2">
        <v>0.27665659921473895</v>
      </c>
      <c r="AA661" s="2">
        <v>0</v>
      </c>
      <c r="AB661" s="2">
        <v>0</v>
      </c>
      <c r="AC661" s="2">
        <v>0</v>
      </c>
      <c r="AD661" s="2">
        <v>0</v>
      </c>
      <c r="AE661" s="2">
        <v>0</v>
      </c>
      <c r="AF661" s="2">
        <v>0</v>
      </c>
      <c r="AG661" s="2">
        <v>0</v>
      </c>
      <c r="AH661" t="s">
        <v>91</v>
      </c>
      <c r="AI661">
        <v>9</v>
      </c>
    </row>
    <row r="662" spans="1:35" x14ac:dyDescent="0.25">
      <c r="A662" t="s">
        <v>2660</v>
      </c>
      <c r="B662" t="s">
        <v>2056</v>
      </c>
      <c r="C662" t="s">
        <v>2320</v>
      </c>
      <c r="D662" t="s">
        <v>2617</v>
      </c>
      <c r="E662" s="2">
        <v>33.891304347826086</v>
      </c>
      <c r="F662" s="2">
        <v>3.652173913043478</v>
      </c>
      <c r="G662" s="2">
        <v>1.4846739130434783</v>
      </c>
      <c r="H662" s="2">
        <v>0</v>
      </c>
      <c r="I662" s="2">
        <v>0</v>
      </c>
      <c r="J662" s="2">
        <v>0</v>
      </c>
      <c r="K662" s="2">
        <v>0</v>
      </c>
      <c r="L662" s="2">
        <v>1.1163043478260868</v>
      </c>
      <c r="M662" s="2">
        <v>4.8190217391304335</v>
      </c>
      <c r="N662" s="2">
        <v>0</v>
      </c>
      <c r="O662" s="2">
        <v>0.14219050673508657</v>
      </c>
      <c r="P662" s="2">
        <v>7.6760869565217398</v>
      </c>
      <c r="Q662" s="2">
        <v>1.1924999999999999</v>
      </c>
      <c r="R662" s="2">
        <v>0.26167735728030789</v>
      </c>
      <c r="S662" s="2">
        <v>7.8930434782608714</v>
      </c>
      <c r="T662" s="2">
        <v>4.3478260869565216E-2</v>
      </c>
      <c r="U662" s="2">
        <v>0</v>
      </c>
      <c r="V662" s="2">
        <v>0.23417575368826177</v>
      </c>
      <c r="W662" s="2">
        <v>5.0948913043478257</v>
      </c>
      <c r="X662" s="2">
        <v>4.6327173913043467</v>
      </c>
      <c r="Y662" s="2">
        <v>0</v>
      </c>
      <c r="Z662" s="2">
        <v>0.28702373316228347</v>
      </c>
      <c r="AA662" s="2">
        <v>0</v>
      </c>
      <c r="AB662" s="2">
        <v>0</v>
      </c>
      <c r="AC662" s="2">
        <v>0</v>
      </c>
      <c r="AD662" s="2">
        <v>0</v>
      </c>
      <c r="AE662" s="2">
        <v>0</v>
      </c>
      <c r="AF662" s="2">
        <v>0</v>
      </c>
      <c r="AG662" s="2">
        <v>0</v>
      </c>
      <c r="AH662" t="s">
        <v>919</v>
      </c>
      <c r="AI662">
        <v>9</v>
      </c>
    </row>
    <row r="663" spans="1:35" x14ac:dyDescent="0.25">
      <c r="A663" t="s">
        <v>2660</v>
      </c>
      <c r="B663" t="s">
        <v>1286</v>
      </c>
      <c r="C663" t="s">
        <v>2316</v>
      </c>
      <c r="D663" t="s">
        <v>2603</v>
      </c>
      <c r="E663" s="2">
        <v>46.663043478260867</v>
      </c>
      <c r="F663" s="2">
        <v>4.6630434782608692</v>
      </c>
      <c r="G663" s="2">
        <v>0</v>
      </c>
      <c r="H663" s="2">
        <v>0.16304347826086957</v>
      </c>
      <c r="I663" s="2">
        <v>0.71739130434782605</v>
      </c>
      <c r="J663" s="2">
        <v>0</v>
      </c>
      <c r="K663" s="2">
        <v>0</v>
      </c>
      <c r="L663" s="2">
        <v>2.3577173913043477</v>
      </c>
      <c r="M663" s="2">
        <v>0</v>
      </c>
      <c r="N663" s="2">
        <v>12.833043478260866</v>
      </c>
      <c r="O663" s="2">
        <v>0.27501514092709056</v>
      </c>
      <c r="P663" s="2">
        <v>1.4888043478260868</v>
      </c>
      <c r="Q663" s="2">
        <v>19.586521739130436</v>
      </c>
      <c r="R663" s="2">
        <v>0.45164919636617751</v>
      </c>
      <c r="S663" s="2">
        <v>4.2854347826086956</v>
      </c>
      <c r="T663" s="2">
        <v>6.6974999999999971</v>
      </c>
      <c r="U663" s="2">
        <v>0</v>
      </c>
      <c r="V663" s="2">
        <v>0.23536687631027248</v>
      </c>
      <c r="W663" s="2">
        <v>6.6375000000000002</v>
      </c>
      <c r="X663" s="2">
        <v>5.7693478260869586</v>
      </c>
      <c r="Y663" s="2">
        <v>0</v>
      </c>
      <c r="Z663" s="2">
        <v>0.26588166783135342</v>
      </c>
      <c r="AA663" s="2">
        <v>0</v>
      </c>
      <c r="AB663" s="2">
        <v>0</v>
      </c>
      <c r="AC663" s="2">
        <v>0.32608695652173914</v>
      </c>
      <c r="AD663" s="2">
        <v>0</v>
      </c>
      <c r="AE663" s="2">
        <v>0</v>
      </c>
      <c r="AF663" s="2">
        <v>0</v>
      </c>
      <c r="AG663" s="2">
        <v>0.54347826086956519</v>
      </c>
      <c r="AH663" t="s">
        <v>149</v>
      </c>
      <c r="AI663">
        <v>9</v>
      </c>
    </row>
    <row r="664" spans="1:35" x14ac:dyDescent="0.25">
      <c r="A664" t="s">
        <v>2660</v>
      </c>
      <c r="B664" t="s">
        <v>2215</v>
      </c>
      <c r="C664" t="s">
        <v>2371</v>
      </c>
      <c r="D664" t="s">
        <v>2608</v>
      </c>
      <c r="E664" s="2">
        <v>45.032608695652172</v>
      </c>
      <c r="F664" s="2">
        <v>5.4782608695652177</v>
      </c>
      <c r="G664" s="2">
        <v>0.24402173913043473</v>
      </c>
      <c r="H664" s="2">
        <v>0.26826086956521744</v>
      </c>
      <c r="I664" s="2">
        <v>3.0489130434782608</v>
      </c>
      <c r="J664" s="2">
        <v>0</v>
      </c>
      <c r="K664" s="2">
        <v>0</v>
      </c>
      <c r="L664" s="2">
        <v>1.1569565217391304</v>
      </c>
      <c r="M664" s="2">
        <v>5.3913043478260869</v>
      </c>
      <c r="N664" s="2">
        <v>0</v>
      </c>
      <c r="O664" s="2">
        <v>0.11972000965483949</v>
      </c>
      <c r="P664" s="2">
        <v>5.1304347826086953</v>
      </c>
      <c r="Q664" s="2">
        <v>25.65239130434783</v>
      </c>
      <c r="R664" s="2">
        <v>0.68356746319092454</v>
      </c>
      <c r="S664" s="2">
        <v>4.7870652173913042</v>
      </c>
      <c r="T664" s="2">
        <v>1.943695652173913</v>
      </c>
      <c r="U664" s="2">
        <v>0</v>
      </c>
      <c r="V664" s="2">
        <v>0.14946415640839972</v>
      </c>
      <c r="W664" s="2">
        <v>4.0214130434782618</v>
      </c>
      <c r="X664" s="2">
        <v>4.9298913043478265</v>
      </c>
      <c r="Y664" s="2">
        <v>0</v>
      </c>
      <c r="Z664" s="2">
        <v>0.19877383538498677</v>
      </c>
      <c r="AA664" s="2">
        <v>0</v>
      </c>
      <c r="AB664" s="2">
        <v>0</v>
      </c>
      <c r="AC664" s="2">
        <v>0</v>
      </c>
      <c r="AD664" s="2">
        <v>0</v>
      </c>
      <c r="AE664" s="2">
        <v>0</v>
      </c>
      <c r="AF664" s="2">
        <v>0</v>
      </c>
      <c r="AG664" s="2">
        <v>0</v>
      </c>
      <c r="AH664" t="s">
        <v>1083</v>
      </c>
      <c r="AI664">
        <v>9</v>
      </c>
    </row>
    <row r="665" spans="1:35" x14ac:dyDescent="0.25">
      <c r="A665" t="s">
        <v>2660</v>
      </c>
      <c r="B665" t="s">
        <v>1221</v>
      </c>
      <c r="C665" t="s">
        <v>2333</v>
      </c>
      <c r="D665" t="s">
        <v>2622</v>
      </c>
      <c r="E665" s="2">
        <v>82.043478260869563</v>
      </c>
      <c r="F665" s="2">
        <v>5.7391304347826084</v>
      </c>
      <c r="G665" s="2">
        <v>0.34782608695652173</v>
      </c>
      <c r="H665" s="2">
        <v>0.67934782608695654</v>
      </c>
      <c r="I665" s="2">
        <v>5.1847826086956523</v>
      </c>
      <c r="J665" s="2">
        <v>0</v>
      </c>
      <c r="K665" s="2">
        <v>6.3043478260869561</v>
      </c>
      <c r="L665" s="2">
        <v>1.2420652173913043</v>
      </c>
      <c r="M665" s="2">
        <v>0</v>
      </c>
      <c r="N665" s="2">
        <v>11.21032608695652</v>
      </c>
      <c r="O665" s="2">
        <v>0.13663884472708002</v>
      </c>
      <c r="P665" s="2">
        <v>6.0652173913043477</v>
      </c>
      <c r="Q665" s="2">
        <v>8.3005434782608685</v>
      </c>
      <c r="R665" s="2">
        <v>0.1750993640699523</v>
      </c>
      <c r="S665" s="2">
        <v>4.2328260869565231</v>
      </c>
      <c r="T665" s="2">
        <v>10.236847826086963</v>
      </c>
      <c r="U665" s="2">
        <v>0</v>
      </c>
      <c r="V665" s="2">
        <v>0.17636592474827778</v>
      </c>
      <c r="W665" s="2">
        <v>12.004021739130437</v>
      </c>
      <c r="X665" s="2">
        <v>15.204130434782609</v>
      </c>
      <c r="Y665" s="2">
        <v>0</v>
      </c>
      <c r="Z665" s="2">
        <v>0.3316308956014839</v>
      </c>
      <c r="AA665" s="2">
        <v>0</v>
      </c>
      <c r="AB665" s="2">
        <v>0</v>
      </c>
      <c r="AC665" s="2">
        <v>0</v>
      </c>
      <c r="AD665" s="2">
        <v>0</v>
      </c>
      <c r="AE665" s="2">
        <v>0</v>
      </c>
      <c r="AF665" s="2">
        <v>0</v>
      </c>
      <c r="AG665" s="2">
        <v>0.87771739130434778</v>
      </c>
      <c r="AH665" t="s">
        <v>84</v>
      </c>
      <c r="AI665">
        <v>9</v>
      </c>
    </row>
    <row r="666" spans="1:35" x14ac:dyDescent="0.25">
      <c r="A666" t="s">
        <v>2660</v>
      </c>
      <c r="B666" t="s">
        <v>1194</v>
      </c>
      <c r="C666" t="s">
        <v>2313</v>
      </c>
      <c r="D666" t="s">
        <v>2603</v>
      </c>
      <c r="E666" s="2">
        <v>64.467391304347828</v>
      </c>
      <c r="F666" s="2">
        <v>4.6086956521739131</v>
      </c>
      <c r="G666" s="2">
        <v>4.3478260869565216E-2</v>
      </c>
      <c r="H666" s="2">
        <v>0</v>
      </c>
      <c r="I666" s="2">
        <v>0.92391304347826086</v>
      </c>
      <c r="J666" s="2">
        <v>0</v>
      </c>
      <c r="K666" s="2">
        <v>0</v>
      </c>
      <c r="L666" s="2">
        <v>0</v>
      </c>
      <c r="M666" s="2">
        <v>4.7428260869565229</v>
      </c>
      <c r="N666" s="2">
        <v>0</v>
      </c>
      <c r="O666" s="2">
        <v>7.3569381217332669E-2</v>
      </c>
      <c r="P666" s="2">
        <v>5.137391304347827</v>
      </c>
      <c r="Q666" s="2">
        <v>0</v>
      </c>
      <c r="R666" s="2">
        <v>7.968976563817233E-2</v>
      </c>
      <c r="S666" s="2">
        <v>0</v>
      </c>
      <c r="T666" s="2">
        <v>0</v>
      </c>
      <c r="U666" s="2">
        <v>0</v>
      </c>
      <c r="V666" s="2">
        <v>0</v>
      </c>
      <c r="W666" s="2">
        <v>0</v>
      </c>
      <c r="X666" s="2">
        <v>0</v>
      </c>
      <c r="Y666" s="2">
        <v>0</v>
      </c>
      <c r="Z666" s="2">
        <v>0</v>
      </c>
      <c r="AA666" s="2">
        <v>0</v>
      </c>
      <c r="AB666" s="2">
        <v>0</v>
      </c>
      <c r="AC666" s="2">
        <v>0</v>
      </c>
      <c r="AD666" s="2">
        <v>0</v>
      </c>
      <c r="AE666" s="2">
        <v>0</v>
      </c>
      <c r="AF666" s="2">
        <v>0</v>
      </c>
      <c r="AG666" s="2">
        <v>0</v>
      </c>
      <c r="AH666" t="s">
        <v>57</v>
      </c>
      <c r="AI666">
        <v>9</v>
      </c>
    </row>
    <row r="667" spans="1:35" x14ac:dyDescent="0.25">
      <c r="A667" t="s">
        <v>2660</v>
      </c>
      <c r="B667" t="s">
        <v>2262</v>
      </c>
      <c r="C667" t="s">
        <v>2367</v>
      </c>
      <c r="D667" t="s">
        <v>2623</v>
      </c>
      <c r="E667" s="2">
        <v>23.402173913043477</v>
      </c>
      <c r="F667" s="2">
        <v>0</v>
      </c>
      <c r="G667" s="2">
        <v>0.80434782608695654</v>
      </c>
      <c r="H667" s="2">
        <v>0</v>
      </c>
      <c r="I667" s="2">
        <v>0</v>
      </c>
      <c r="J667" s="2">
        <v>0</v>
      </c>
      <c r="K667" s="2">
        <v>0</v>
      </c>
      <c r="L667" s="2">
        <v>0</v>
      </c>
      <c r="M667" s="2">
        <v>5.2173913043478262</v>
      </c>
      <c r="N667" s="2">
        <v>0</v>
      </c>
      <c r="O667" s="2">
        <v>0.22294472828611242</v>
      </c>
      <c r="P667" s="2">
        <v>7.1184782608695647</v>
      </c>
      <c r="Q667" s="2">
        <v>0</v>
      </c>
      <c r="R667" s="2">
        <v>0.30418021365536463</v>
      </c>
      <c r="S667" s="2">
        <v>0</v>
      </c>
      <c r="T667" s="2">
        <v>0</v>
      </c>
      <c r="U667" s="2">
        <v>0</v>
      </c>
      <c r="V667" s="2">
        <v>0</v>
      </c>
      <c r="W667" s="2">
        <v>0</v>
      </c>
      <c r="X667" s="2">
        <v>0</v>
      </c>
      <c r="Y667" s="2">
        <v>0</v>
      </c>
      <c r="Z667" s="2">
        <v>0</v>
      </c>
      <c r="AA667" s="2">
        <v>0</v>
      </c>
      <c r="AB667" s="2">
        <v>0</v>
      </c>
      <c r="AC667" s="2">
        <v>0</v>
      </c>
      <c r="AD667" s="2">
        <v>0</v>
      </c>
      <c r="AE667" s="2">
        <v>22.641304347826086</v>
      </c>
      <c r="AF667" s="2">
        <v>0</v>
      </c>
      <c r="AG667" s="2">
        <v>0</v>
      </c>
      <c r="AH667" t="s">
        <v>1132</v>
      </c>
      <c r="AI667">
        <v>9</v>
      </c>
    </row>
    <row r="668" spans="1:35" x14ac:dyDescent="0.25">
      <c r="A668" t="s">
        <v>2660</v>
      </c>
      <c r="B668" t="s">
        <v>1446</v>
      </c>
      <c r="C668" t="s">
        <v>2439</v>
      </c>
      <c r="D668" t="s">
        <v>2608</v>
      </c>
      <c r="E668" s="2">
        <v>69.619565217391298</v>
      </c>
      <c r="F668" s="2">
        <v>5.5652173913043477</v>
      </c>
      <c r="G668" s="2">
        <v>0</v>
      </c>
      <c r="H668" s="2">
        <v>0</v>
      </c>
      <c r="I668" s="2">
        <v>3.4395652173913036</v>
      </c>
      <c r="J668" s="2">
        <v>0</v>
      </c>
      <c r="K668" s="2">
        <v>0</v>
      </c>
      <c r="L668" s="2">
        <v>1.7681521739130437</v>
      </c>
      <c r="M668" s="2">
        <v>0</v>
      </c>
      <c r="N668" s="2">
        <v>5.5652173913043477</v>
      </c>
      <c r="O668" s="2">
        <v>7.9937548790007806E-2</v>
      </c>
      <c r="P668" s="2">
        <v>6.5485869565217421</v>
      </c>
      <c r="Q668" s="2">
        <v>6.0394565217391305</v>
      </c>
      <c r="R668" s="2">
        <v>0.18081186572989857</v>
      </c>
      <c r="S668" s="2">
        <v>5.0706521739130439</v>
      </c>
      <c r="T668" s="2">
        <v>4.2197826086956534</v>
      </c>
      <c r="U668" s="2">
        <v>0.14847826086956523</v>
      </c>
      <c r="V668" s="2">
        <v>0.13557845433255272</v>
      </c>
      <c r="W668" s="2">
        <v>2.4893478260869562</v>
      </c>
      <c r="X668" s="2">
        <v>6.7840217391304369</v>
      </c>
      <c r="Y668" s="2">
        <v>0</v>
      </c>
      <c r="Z668" s="2">
        <v>0.13320062451209996</v>
      </c>
      <c r="AA668" s="2">
        <v>0</v>
      </c>
      <c r="AB668" s="2">
        <v>0</v>
      </c>
      <c r="AC668" s="2">
        <v>0</v>
      </c>
      <c r="AD668" s="2">
        <v>0</v>
      </c>
      <c r="AE668" s="2">
        <v>0</v>
      </c>
      <c r="AF668" s="2">
        <v>0</v>
      </c>
      <c r="AG668" s="2">
        <v>0</v>
      </c>
      <c r="AH668" t="s">
        <v>311</v>
      </c>
      <c r="AI668">
        <v>9</v>
      </c>
    </row>
    <row r="669" spans="1:35" x14ac:dyDescent="0.25">
      <c r="A669" t="s">
        <v>2660</v>
      </c>
      <c r="B669" t="s">
        <v>1604</v>
      </c>
      <c r="C669" t="s">
        <v>2439</v>
      </c>
      <c r="D669" t="s">
        <v>2608</v>
      </c>
      <c r="E669" s="2">
        <v>61.945652173913047</v>
      </c>
      <c r="F669" s="2">
        <v>0</v>
      </c>
      <c r="G669" s="2">
        <v>8.1521739130434784E-2</v>
      </c>
      <c r="H669" s="2">
        <v>0</v>
      </c>
      <c r="I669" s="2">
        <v>4.9239130434782608</v>
      </c>
      <c r="J669" s="2">
        <v>0</v>
      </c>
      <c r="K669" s="2">
        <v>0</v>
      </c>
      <c r="L669" s="2">
        <v>0</v>
      </c>
      <c r="M669" s="2">
        <v>0.91847826086956519</v>
      </c>
      <c r="N669" s="2">
        <v>0</v>
      </c>
      <c r="O669" s="2">
        <v>1.4827162660115809E-2</v>
      </c>
      <c r="P669" s="2">
        <v>0</v>
      </c>
      <c r="Q669" s="2">
        <v>0</v>
      </c>
      <c r="R669" s="2">
        <v>0</v>
      </c>
      <c r="S669" s="2">
        <v>0</v>
      </c>
      <c r="T669" s="2">
        <v>0</v>
      </c>
      <c r="U669" s="2">
        <v>0</v>
      </c>
      <c r="V669" s="2">
        <v>0</v>
      </c>
      <c r="W669" s="2">
        <v>0</v>
      </c>
      <c r="X669" s="2">
        <v>0</v>
      </c>
      <c r="Y669" s="2">
        <v>0</v>
      </c>
      <c r="Z669" s="2">
        <v>0</v>
      </c>
      <c r="AA669" s="2">
        <v>0</v>
      </c>
      <c r="AB669" s="2">
        <v>0</v>
      </c>
      <c r="AC669" s="2">
        <v>0</v>
      </c>
      <c r="AD669" s="2">
        <v>0</v>
      </c>
      <c r="AE669" s="2">
        <v>0.5683695652173909</v>
      </c>
      <c r="AF669" s="2">
        <v>0</v>
      </c>
      <c r="AG669" s="2">
        <v>0</v>
      </c>
      <c r="AH669" t="s">
        <v>470</v>
      </c>
      <c r="AI669">
        <v>9</v>
      </c>
    </row>
    <row r="670" spans="1:35" x14ac:dyDescent="0.25">
      <c r="A670" t="s">
        <v>2660</v>
      </c>
      <c r="B670" t="s">
        <v>1754</v>
      </c>
      <c r="C670" t="s">
        <v>2281</v>
      </c>
      <c r="D670" t="s">
        <v>2603</v>
      </c>
      <c r="E670" s="2">
        <v>119.78260869565217</v>
      </c>
      <c r="F670" s="2">
        <v>10.782608695652174</v>
      </c>
      <c r="G670" s="2">
        <v>0.35869565217391303</v>
      </c>
      <c r="H670" s="2">
        <v>0.42630434782608712</v>
      </c>
      <c r="I670" s="2">
        <v>0</v>
      </c>
      <c r="J670" s="2">
        <v>0</v>
      </c>
      <c r="K670" s="2">
        <v>0</v>
      </c>
      <c r="L670" s="2">
        <v>0</v>
      </c>
      <c r="M670" s="2">
        <v>3.0919565217391303</v>
      </c>
      <c r="N670" s="2">
        <v>0</v>
      </c>
      <c r="O670" s="2">
        <v>2.5813067150635208E-2</v>
      </c>
      <c r="P670" s="2">
        <v>0</v>
      </c>
      <c r="Q670" s="2">
        <v>0</v>
      </c>
      <c r="R670" s="2">
        <v>0</v>
      </c>
      <c r="S670" s="2">
        <v>0</v>
      </c>
      <c r="T670" s="2">
        <v>0</v>
      </c>
      <c r="U670" s="2">
        <v>0</v>
      </c>
      <c r="V670" s="2">
        <v>0</v>
      </c>
      <c r="W670" s="2">
        <v>0</v>
      </c>
      <c r="X670" s="2">
        <v>0</v>
      </c>
      <c r="Y670" s="2">
        <v>0</v>
      </c>
      <c r="Z670" s="2">
        <v>0</v>
      </c>
      <c r="AA670" s="2">
        <v>109.46402173913046</v>
      </c>
      <c r="AB670" s="2">
        <v>3.320760869565218</v>
      </c>
      <c r="AC670" s="2">
        <v>0</v>
      </c>
      <c r="AD670" s="2">
        <v>0</v>
      </c>
      <c r="AE670" s="2">
        <v>0</v>
      </c>
      <c r="AF670" s="2">
        <v>0</v>
      </c>
      <c r="AG670" s="2">
        <v>0</v>
      </c>
      <c r="AH670" t="s">
        <v>621</v>
      </c>
      <c r="AI670">
        <v>9</v>
      </c>
    </row>
    <row r="671" spans="1:35" x14ac:dyDescent="0.25">
      <c r="A671" t="s">
        <v>2660</v>
      </c>
      <c r="B671" t="s">
        <v>1659</v>
      </c>
      <c r="C671" t="s">
        <v>2286</v>
      </c>
      <c r="D671" t="s">
        <v>2603</v>
      </c>
      <c r="E671" s="2">
        <v>90.934782608695656</v>
      </c>
      <c r="F671" s="2">
        <v>11.913043478260869</v>
      </c>
      <c r="G671" s="2">
        <v>6.5217391304347824E-2</v>
      </c>
      <c r="H671" s="2">
        <v>0</v>
      </c>
      <c r="I671" s="2">
        <v>0.56521739130434778</v>
      </c>
      <c r="J671" s="2">
        <v>0</v>
      </c>
      <c r="K671" s="2">
        <v>0</v>
      </c>
      <c r="L671" s="2">
        <v>3.7880434782608696</v>
      </c>
      <c r="M671" s="2">
        <v>0</v>
      </c>
      <c r="N671" s="2">
        <v>5.9832608695652176</v>
      </c>
      <c r="O671" s="2">
        <v>6.5797274683241688E-2</v>
      </c>
      <c r="P671" s="2">
        <v>4.5335869565217397</v>
      </c>
      <c r="Q671" s="2">
        <v>10.795652173913044</v>
      </c>
      <c r="R671" s="2">
        <v>0.16857398995935932</v>
      </c>
      <c r="S671" s="2">
        <v>6.6220652173913042</v>
      </c>
      <c r="T671" s="2">
        <v>9.9583695652173922</v>
      </c>
      <c r="U671" s="2">
        <v>0</v>
      </c>
      <c r="V671" s="2">
        <v>0.18233325364570885</v>
      </c>
      <c r="W671" s="2">
        <v>9.0950000000000006</v>
      </c>
      <c r="X671" s="2">
        <v>13.181086956521741</v>
      </c>
      <c r="Y671" s="2">
        <v>0</v>
      </c>
      <c r="Z671" s="2">
        <v>0.24496772651207269</v>
      </c>
      <c r="AA671" s="2">
        <v>0</v>
      </c>
      <c r="AB671" s="2">
        <v>0</v>
      </c>
      <c r="AC671" s="2">
        <v>0</v>
      </c>
      <c r="AD671" s="2">
        <v>38.84391304347826</v>
      </c>
      <c r="AE671" s="2">
        <v>0</v>
      </c>
      <c r="AF671" s="2">
        <v>0</v>
      </c>
      <c r="AG671" s="2">
        <v>1.4456521739130435</v>
      </c>
      <c r="AH671" t="s">
        <v>525</v>
      </c>
      <c r="AI671">
        <v>9</v>
      </c>
    </row>
    <row r="672" spans="1:35" x14ac:dyDescent="0.25">
      <c r="A672" t="s">
        <v>2660</v>
      </c>
      <c r="B672" t="s">
        <v>1396</v>
      </c>
      <c r="C672" t="s">
        <v>2414</v>
      </c>
      <c r="D672" t="s">
        <v>2602</v>
      </c>
      <c r="E672" s="2">
        <v>53.869565217391305</v>
      </c>
      <c r="F672" s="2">
        <v>5.5652173913043477</v>
      </c>
      <c r="G672" s="2">
        <v>0.29347826086956524</v>
      </c>
      <c r="H672" s="2">
        <v>0.52173913043478259</v>
      </c>
      <c r="I672" s="2">
        <v>0.67934782608695654</v>
      </c>
      <c r="J672" s="2">
        <v>0</v>
      </c>
      <c r="K672" s="2">
        <v>0</v>
      </c>
      <c r="L672" s="2">
        <v>0.95956521739130451</v>
      </c>
      <c r="M672" s="2">
        <v>0</v>
      </c>
      <c r="N672" s="2">
        <v>5.7239130434782597</v>
      </c>
      <c r="O672" s="2">
        <v>0.10625504439063758</v>
      </c>
      <c r="P672" s="2">
        <v>4.7884782608695664</v>
      </c>
      <c r="Q672" s="2">
        <v>2.0841304347826091</v>
      </c>
      <c r="R672" s="2">
        <v>0.12757869249394677</v>
      </c>
      <c r="S672" s="2">
        <v>5.6609782608695642</v>
      </c>
      <c r="T672" s="2">
        <v>0.82891304347826089</v>
      </c>
      <c r="U672" s="2">
        <v>0</v>
      </c>
      <c r="V672" s="2">
        <v>0.12047417271993542</v>
      </c>
      <c r="W672" s="2">
        <v>2.4500000000000002</v>
      </c>
      <c r="X672" s="2">
        <v>7.1072826086956526</v>
      </c>
      <c r="Y672" s="2">
        <v>0</v>
      </c>
      <c r="Z672" s="2">
        <v>0.17741525423728816</v>
      </c>
      <c r="AA672" s="2">
        <v>6.5217391304347824E-2</v>
      </c>
      <c r="AB672" s="2">
        <v>0</v>
      </c>
      <c r="AC672" s="2">
        <v>0</v>
      </c>
      <c r="AD672" s="2">
        <v>0</v>
      </c>
      <c r="AE672" s="2">
        <v>0</v>
      </c>
      <c r="AF672" s="2">
        <v>0</v>
      </c>
      <c r="AG672" s="2">
        <v>0.2608695652173913</v>
      </c>
      <c r="AH672" t="s">
        <v>260</v>
      </c>
      <c r="AI672">
        <v>9</v>
      </c>
    </row>
    <row r="673" spans="1:35" x14ac:dyDescent="0.25">
      <c r="A673" t="s">
        <v>2660</v>
      </c>
      <c r="B673" t="s">
        <v>1238</v>
      </c>
      <c r="C673" t="s">
        <v>2347</v>
      </c>
      <c r="D673" t="s">
        <v>2619</v>
      </c>
      <c r="E673" s="2">
        <v>96.923913043478265</v>
      </c>
      <c r="F673" s="2">
        <v>5.6521739130434785</v>
      </c>
      <c r="G673" s="2">
        <v>0.2608695652173913</v>
      </c>
      <c r="H673" s="2">
        <v>0</v>
      </c>
      <c r="I673" s="2">
        <v>1.0434782608695652</v>
      </c>
      <c r="J673" s="2">
        <v>0</v>
      </c>
      <c r="K673" s="2">
        <v>0</v>
      </c>
      <c r="L673" s="2">
        <v>14.907282608695652</v>
      </c>
      <c r="M673" s="2">
        <v>5.548478260869568</v>
      </c>
      <c r="N673" s="2">
        <v>4.6110869565217403</v>
      </c>
      <c r="O673" s="2">
        <v>0.10482000672872045</v>
      </c>
      <c r="P673" s="2">
        <v>5.620108695652176</v>
      </c>
      <c r="Q673" s="2">
        <v>11.140760869565224</v>
      </c>
      <c r="R673" s="2">
        <v>0.1729281148368286</v>
      </c>
      <c r="S673" s="2">
        <v>12.907282608695652</v>
      </c>
      <c r="T673" s="2">
        <v>0</v>
      </c>
      <c r="U673" s="2">
        <v>0</v>
      </c>
      <c r="V673" s="2">
        <v>0.13316922731860492</v>
      </c>
      <c r="W673" s="2">
        <v>14.27282608695654</v>
      </c>
      <c r="X673" s="2">
        <v>7.4916304347826088</v>
      </c>
      <c r="Y673" s="2">
        <v>18.291739130434788</v>
      </c>
      <c r="Z673" s="2">
        <v>0.41327464393854463</v>
      </c>
      <c r="AA673" s="2">
        <v>0</v>
      </c>
      <c r="AB673" s="2">
        <v>0</v>
      </c>
      <c r="AC673" s="2">
        <v>0</v>
      </c>
      <c r="AD673" s="2">
        <v>0</v>
      </c>
      <c r="AE673" s="2">
        <v>0</v>
      </c>
      <c r="AF673" s="2">
        <v>0</v>
      </c>
      <c r="AG673" s="2">
        <v>0</v>
      </c>
      <c r="AH673" t="s">
        <v>101</v>
      </c>
      <c r="AI673">
        <v>9</v>
      </c>
    </row>
    <row r="674" spans="1:35" x14ac:dyDescent="0.25">
      <c r="A674" t="s">
        <v>2660</v>
      </c>
      <c r="B674" t="s">
        <v>1794</v>
      </c>
      <c r="C674" t="s">
        <v>2407</v>
      </c>
      <c r="D674" t="s">
        <v>2619</v>
      </c>
      <c r="E674" s="2">
        <v>74.391304347826093</v>
      </c>
      <c r="F674" s="2">
        <v>54.955869565217384</v>
      </c>
      <c r="G674" s="2">
        <v>0.375</v>
      </c>
      <c r="H674" s="2">
        <v>0.2373913043478261</v>
      </c>
      <c r="I674" s="2">
        <v>1.0163043478260869</v>
      </c>
      <c r="J674" s="2">
        <v>0</v>
      </c>
      <c r="K674" s="2">
        <v>0</v>
      </c>
      <c r="L674" s="2">
        <v>5.509239130434783</v>
      </c>
      <c r="M674" s="2">
        <v>5.5316304347826106</v>
      </c>
      <c r="N674" s="2">
        <v>0</v>
      </c>
      <c r="O674" s="2">
        <v>7.4358562244301596E-2</v>
      </c>
      <c r="P674" s="2">
        <v>5.1484782608695667</v>
      </c>
      <c r="Q674" s="2">
        <v>5.5661956521739118</v>
      </c>
      <c r="R674" s="2">
        <v>0.14403126826417298</v>
      </c>
      <c r="S674" s="2">
        <v>4.5683695652173899</v>
      </c>
      <c r="T674" s="2">
        <v>4.4474999999999998</v>
      </c>
      <c r="U674" s="2">
        <v>0</v>
      </c>
      <c r="V674" s="2">
        <v>0.12119520748100523</v>
      </c>
      <c r="W674" s="2">
        <v>4.3761956521739123</v>
      </c>
      <c r="X674" s="2">
        <v>4.9698913043478266</v>
      </c>
      <c r="Y674" s="2">
        <v>0</v>
      </c>
      <c r="Z674" s="2">
        <v>0.1256341320864991</v>
      </c>
      <c r="AA674" s="2">
        <v>0</v>
      </c>
      <c r="AB674" s="2">
        <v>0</v>
      </c>
      <c r="AC674" s="2">
        <v>0</v>
      </c>
      <c r="AD674" s="2">
        <v>0</v>
      </c>
      <c r="AE674" s="2">
        <v>0</v>
      </c>
      <c r="AF674" s="2">
        <v>0</v>
      </c>
      <c r="AG674" s="2">
        <v>0.24456521739130435</v>
      </c>
      <c r="AH674" t="s">
        <v>651</v>
      </c>
      <c r="AI674">
        <v>9</v>
      </c>
    </row>
    <row r="675" spans="1:35" x14ac:dyDescent="0.25">
      <c r="A675" t="s">
        <v>2660</v>
      </c>
      <c r="B675" t="s">
        <v>2161</v>
      </c>
      <c r="C675" t="s">
        <v>2583</v>
      </c>
      <c r="D675" t="s">
        <v>2636</v>
      </c>
      <c r="E675" s="2">
        <v>40.967391304347828</v>
      </c>
      <c r="F675" s="2">
        <v>3.7391304347826089</v>
      </c>
      <c r="G675" s="2">
        <v>0.43478260869565216</v>
      </c>
      <c r="H675" s="2">
        <v>0.28532608695652173</v>
      </c>
      <c r="I675" s="2">
        <v>1.3695652173913044</v>
      </c>
      <c r="J675" s="2">
        <v>0</v>
      </c>
      <c r="K675" s="2">
        <v>0</v>
      </c>
      <c r="L675" s="2">
        <v>2.7123913043478254</v>
      </c>
      <c r="M675" s="2">
        <v>0</v>
      </c>
      <c r="N675" s="2">
        <v>6.5744565217391298</v>
      </c>
      <c r="O675" s="2">
        <v>0.16048023348368265</v>
      </c>
      <c r="P675" s="2">
        <v>2.4453260869565221</v>
      </c>
      <c r="Q675" s="2">
        <v>0.15195652173913043</v>
      </c>
      <c r="R675" s="2">
        <v>6.3398779517113299E-2</v>
      </c>
      <c r="S675" s="2">
        <v>3.1815217391304347</v>
      </c>
      <c r="T675" s="2">
        <v>6.336195652173914</v>
      </c>
      <c r="U675" s="2">
        <v>0</v>
      </c>
      <c r="V675" s="2">
        <v>0.23232422393207747</v>
      </c>
      <c r="W675" s="2">
        <v>1.385</v>
      </c>
      <c r="X675" s="2">
        <v>0.14304347826086958</v>
      </c>
      <c r="Y675" s="2">
        <v>0</v>
      </c>
      <c r="Z675" s="2">
        <v>3.7299018307243303E-2</v>
      </c>
      <c r="AA675" s="2">
        <v>0</v>
      </c>
      <c r="AB675" s="2">
        <v>0</v>
      </c>
      <c r="AC675" s="2">
        <v>0</v>
      </c>
      <c r="AD675" s="2">
        <v>0</v>
      </c>
      <c r="AE675" s="2">
        <v>0</v>
      </c>
      <c r="AF675" s="2">
        <v>0</v>
      </c>
      <c r="AG675" s="2">
        <v>0</v>
      </c>
      <c r="AH675" t="s">
        <v>1027</v>
      </c>
      <c r="AI675">
        <v>9</v>
      </c>
    </row>
    <row r="676" spans="1:35" x14ac:dyDescent="0.25">
      <c r="A676" t="s">
        <v>2660</v>
      </c>
      <c r="B676" t="s">
        <v>1302</v>
      </c>
      <c r="C676" t="s">
        <v>2380</v>
      </c>
      <c r="D676" t="s">
        <v>2606</v>
      </c>
      <c r="E676" s="2">
        <v>45.967391304347828</v>
      </c>
      <c r="F676" s="2">
        <v>0</v>
      </c>
      <c r="G676" s="2">
        <v>0</v>
      </c>
      <c r="H676" s="2">
        <v>0</v>
      </c>
      <c r="I676" s="2">
        <v>0</v>
      </c>
      <c r="J676" s="2">
        <v>0</v>
      </c>
      <c r="K676" s="2">
        <v>0</v>
      </c>
      <c r="L676" s="2">
        <v>4.5381521739130424</v>
      </c>
      <c r="M676" s="2">
        <v>0</v>
      </c>
      <c r="N676" s="2">
        <v>0</v>
      </c>
      <c r="O676" s="2">
        <v>0</v>
      </c>
      <c r="P676" s="2">
        <v>0</v>
      </c>
      <c r="Q676" s="2">
        <v>0</v>
      </c>
      <c r="R676" s="2">
        <v>0</v>
      </c>
      <c r="S676" s="2">
        <v>5.8184782608695649</v>
      </c>
      <c r="T676" s="2">
        <v>3.7092391304347831</v>
      </c>
      <c r="U676" s="2">
        <v>0</v>
      </c>
      <c r="V676" s="2">
        <v>0.20727122251123198</v>
      </c>
      <c r="W676" s="2">
        <v>5.9472826086956516</v>
      </c>
      <c r="X676" s="2">
        <v>5.5341304347826084</v>
      </c>
      <c r="Y676" s="2">
        <v>0.3442391304347826</v>
      </c>
      <c r="Z676" s="2">
        <v>0.25726176401040429</v>
      </c>
      <c r="AA676" s="2">
        <v>0</v>
      </c>
      <c r="AB676" s="2">
        <v>0</v>
      </c>
      <c r="AC676" s="2">
        <v>0.80630434782608684</v>
      </c>
      <c r="AD676" s="2">
        <v>0</v>
      </c>
      <c r="AE676" s="2">
        <v>0</v>
      </c>
      <c r="AF676" s="2">
        <v>0</v>
      </c>
      <c r="AG676" s="2">
        <v>0</v>
      </c>
      <c r="AH676" t="s">
        <v>165</v>
      </c>
      <c r="AI676">
        <v>9</v>
      </c>
    </row>
    <row r="677" spans="1:35" x14ac:dyDescent="0.25">
      <c r="A677" t="s">
        <v>2660</v>
      </c>
      <c r="B677" t="s">
        <v>1420</v>
      </c>
      <c r="C677" t="s">
        <v>2430</v>
      </c>
      <c r="D677" t="s">
        <v>2612</v>
      </c>
      <c r="E677" s="2">
        <v>42.869565217391305</v>
      </c>
      <c r="F677" s="2">
        <v>8.7826086956521738</v>
      </c>
      <c r="G677" s="2">
        <v>0.60869565217391308</v>
      </c>
      <c r="H677" s="2">
        <v>0.2608695652173913</v>
      </c>
      <c r="I677" s="2">
        <v>0.77826086956521734</v>
      </c>
      <c r="J677" s="2">
        <v>0</v>
      </c>
      <c r="K677" s="2">
        <v>0</v>
      </c>
      <c r="L677" s="2">
        <v>1.7943478260869563</v>
      </c>
      <c r="M677" s="2">
        <v>10.287173913043475</v>
      </c>
      <c r="N677" s="2">
        <v>0</v>
      </c>
      <c r="O677" s="2">
        <v>0.23996450304259626</v>
      </c>
      <c r="P677" s="2">
        <v>2.9767391304347828</v>
      </c>
      <c r="Q677" s="2">
        <v>0.23434782608695653</v>
      </c>
      <c r="R677" s="2">
        <v>7.4903651115618669E-2</v>
      </c>
      <c r="S677" s="2">
        <v>7.0028260869565218</v>
      </c>
      <c r="T677" s="2">
        <v>0</v>
      </c>
      <c r="U677" s="2">
        <v>0</v>
      </c>
      <c r="V677" s="2">
        <v>0.16335192697768763</v>
      </c>
      <c r="W677" s="2">
        <v>0.37771739130434784</v>
      </c>
      <c r="X677" s="2">
        <v>0</v>
      </c>
      <c r="Y677" s="2">
        <v>0</v>
      </c>
      <c r="Z677" s="2">
        <v>8.8108519269776871E-3</v>
      </c>
      <c r="AA677" s="2">
        <v>0</v>
      </c>
      <c r="AB677" s="2">
        <v>0</v>
      </c>
      <c r="AC677" s="2">
        <v>0</v>
      </c>
      <c r="AD677" s="2">
        <v>0</v>
      </c>
      <c r="AE677" s="2">
        <v>0</v>
      </c>
      <c r="AF677" s="2">
        <v>0</v>
      </c>
      <c r="AG677" s="2">
        <v>0</v>
      </c>
      <c r="AH677" t="s">
        <v>284</v>
      </c>
      <c r="AI677">
        <v>9</v>
      </c>
    </row>
    <row r="678" spans="1:35" x14ac:dyDescent="0.25">
      <c r="A678" t="s">
        <v>2660</v>
      </c>
      <c r="B678" t="s">
        <v>1925</v>
      </c>
      <c r="C678" t="s">
        <v>2413</v>
      </c>
      <c r="D678" t="s">
        <v>2636</v>
      </c>
      <c r="E678" s="2">
        <v>111.85869565217391</v>
      </c>
      <c r="F678" s="2">
        <v>75.828260869565227</v>
      </c>
      <c r="G678" s="2">
        <v>0.65217391304347827</v>
      </c>
      <c r="H678" s="2">
        <v>0.52173913043478259</v>
      </c>
      <c r="I678" s="2">
        <v>13.483695652173912</v>
      </c>
      <c r="J678" s="2">
        <v>0</v>
      </c>
      <c r="K678" s="2">
        <v>19.624999999999996</v>
      </c>
      <c r="L678" s="2">
        <v>15.65434782608696</v>
      </c>
      <c r="M678" s="2">
        <v>0</v>
      </c>
      <c r="N678" s="2">
        <v>18.058695652173913</v>
      </c>
      <c r="O678" s="2">
        <v>0.16144203673112428</v>
      </c>
      <c r="P678" s="2">
        <v>0</v>
      </c>
      <c r="Q678" s="2">
        <v>7.8804347826086953</v>
      </c>
      <c r="R678" s="2">
        <v>7.0449907686327862E-2</v>
      </c>
      <c r="S678" s="2">
        <v>10.104347826086959</v>
      </c>
      <c r="T678" s="2">
        <v>19.14021739130434</v>
      </c>
      <c r="U678" s="2">
        <v>0</v>
      </c>
      <c r="V678" s="2">
        <v>0.26144203673112426</v>
      </c>
      <c r="W678" s="2">
        <v>19.679347826086957</v>
      </c>
      <c r="X678" s="2">
        <v>4.8260869565217384</v>
      </c>
      <c r="Y678" s="2">
        <v>4.8945652173913041</v>
      </c>
      <c r="Z678" s="2">
        <v>0.26283160042755804</v>
      </c>
      <c r="AA678" s="2">
        <v>0</v>
      </c>
      <c r="AB678" s="2">
        <v>5.6521739130434785</v>
      </c>
      <c r="AC678" s="2">
        <v>0</v>
      </c>
      <c r="AD678" s="2">
        <v>55.615217391304341</v>
      </c>
      <c r="AE678" s="2">
        <v>0</v>
      </c>
      <c r="AF678" s="2">
        <v>0</v>
      </c>
      <c r="AG678" s="2">
        <v>0</v>
      </c>
      <c r="AH678" t="s">
        <v>785</v>
      </c>
      <c r="AI678">
        <v>9</v>
      </c>
    </row>
    <row r="679" spans="1:35" x14ac:dyDescent="0.25">
      <c r="A679" t="s">
        <v>2660</v>
      </c>
      <c r="B679" t="s">
        <v>1569</v>
      </c>
      <c r="C679" t="s">
        <v>2398</v>
      </c>
      <c r="D679" t="s">
        <v>2603</v>
      </c>
      <c r="E679" s="2">
        <v>43.119565217391305</v>
      </c>
      <c r="F679" s="2">
        <v>11.043478260869565</v>
      </c>
      <c r="G679" s="2">
        <v>0.19565217391304349</v>
      </c>
      <c r="H679" s="2">
        <v>8.6956521739130432E-2</v>
      </c>
      <c r="I679" s="2">
        <v>0.13043478260869565</v>
      </c>
      <c r="J679" s="2">
        <v>0</v>
      </c>
      <c r="K679" s="2">
        <v>0</v>
      </c>
      <c r="L679" s="2">
        <v>6.1875</v>
      </c>
      <c r="M679" s="2">
        <v>5.3543478260869568</v>
      </c>
      <c r="N679" s="2">
        <v>0.13043478260869565</v>
      </c>
      <c r="O679" s="2">
        <v>0.1271993950088228</v>
      </c>
      <c r="P679" s="2">
        <v>4.5853260869565222</v>
      </c>
      <c r="Q679" s="2">
        <v>6.8559782608695636</v>
      </c>
      <c r="R679" s="2">
        <v>0.26533904713889589</v>
      </c>
      <c r="S679" s="2">
        <v>0.51630434782608692</v>
      </c>
      <c r="T679" s="2">
        <v>0</v>
      </c>
      <c r="U679" s="2">
        <v>0</v>
      </c>
      <c r="V679" s="2">
        <v>1.1973783715654145E-2</v>
      </c>
      <c r="W679" s="2">
        <v>2.1902173913043477</v>
      </c>
      <c r="X679" s="2">
        <v>8.4010869565217394</v>
      </c>
      <c r="Y679" s="2">
        <v>5.119891304347826</v>
      </c>
      <c r="Z679" s="2">
        <v>0.36436349886564157</v>
      </c>
      <c r="AA679" s="2">
        <v>0</v>
      </c>
      <c r="AB679" s="2">
        <v>0</v>
      </c>
      <c r="AC679" s="2">
        <v>0</v>
      </c>
      <c r="AD679" s="2">
        <v>0</v>
      </c>
      <c r="AE679" s="2">
        <v>0</v>
      </c>
      <c r="AF679" s="2">
        <v>0</v>
      </c>
      <c r="AG679" s="2">
        <v>0</v>
      </c>
      <c r="AH679" t="s">
        <v>435</v>
      </c>
      <c r="AI679">
        <v>9</v>
      </c>
    </row>
    <row r="680" spans="1:35" x14ac:dyDescent="0.25">
      <c r="A680" t="s">
        <v>2660</v>
      </c>
      <c r="B680" t="s">
        <v>1691</v>
      </c>
      <c r="C680" t="s">
        <v>2409</v>
      </c>
      <c r="D680" t="s">
        <v>2608</v>
      </c>
      <c r="E680" s="2">
        <v>64.402173913043484</v>
      </c>
      <c r="F680" s="2">
        <v>5.1304347826086953</v>
      </c>
      <c r="G680" s="2">
        <v>0.19565217391304349</v>
      </c>
      <c r="H680" s="2">
        <v>0.61489130434782613</v>
      </c>
      <c r="I680" s="2">
        <v>0.77934782608695652</v>
      </c>
      <c r="J680" s="2">
        <v>0</v>
      </c>
      <c r="K680" s="2">
        <v>0</v>
      </c>
      <c r="L680" s="2">
        <v>9.1796739130434926</v>
      </c>
      <c r="M680" s="2">
        <v>4.7071739130434791</v>
      </c>
      <c r="N680" s="2">
        <v>4.2061956521739141</v>
      </c>
      <c r="O680" s="2">
        <v>0.13840168776371312</v>
      </c>
      <c r="P680" s="2">
        <v>5.2033695652173915</v>
      </c>
      <c r="Q680" s="2">
        <v>11.864239130434784</v>
      </c>
      <c r="R680" s="2">
        <v>0.26501603375527427</v>
      </c>
      <c r="S680" s="2">
        <v>3.7208695652173911</v>
      </c>
      <c r="T680" s="2">
        <v>0</v>
      </c>
      <c r="U680" s="2">
        <v>0</v>
      </c>
      <c r="V680" s="2">
        <v>5.7775527426160329E-2</v>
      </c>
      <c r="W680" s="2">
        <v>3.778804347826088</v>
      </c>
      <c r="X680" s="2">
        <v>3.4830434782608695</v>
      </c>
      <c r="Y680" s="2">
        <v>0</v>
      </c>
      <c r="Z680" s="2">
        <v>0.11275780590717301</v>
      </c>
      <c r="AA680" s="2">
        <v>0</v>
      </c>
      <c r="AB680" s="2">
        <v>0</v>
      </c>
      <c r="AC680" s="2">
        <v>0</v>
      </c>
      <c r="AD680" s="2">
        <v>0</v>
      </c>
      <c r="AE680" s="2">
        <v>0</v>
      </c>
      <c r="AF680" s="2">
        <v>0</v>
      </c>
      <c r="AG680" s="2">
        <v>0</v>
      </c>
      <c r="AH680" t="s">
        <v>557</v>
      </c>
      <c r="AI680">
        <v>9</v>
      </c>
    </row>
    <row r="681" spans="1:35" x14ac:dyDescent="0.25">
      <c r="A681" t="s">
        <v>2660</v>
      </c>
      <c r="B681" t="s">
        <v>1499</v>
      </c>
      <c r="C681" t="s">
        <v>2288</v>
      </c>
      <c r="D681" t="s">
        <v>2603</v>
      </c>
      <c r="E681" s="2">
        <v>85.184782608695656</v>
      </c>
      <c r="F681" s="2">
        <v>5.8260869565217392</v>
      </c>
      <c r="G681" s="2">
        <v>1.2510869565217391</v>
      </c>
      <c r="H681" s="2">
        <v>0</v>
      </c>
      <c r="I681" s="2">
        <v>2.7391304347826089</v>
      </c>
      <c r="J681" s="2">
        <v>0</v>
      </c>
      <c r="K681" s="2">
        <v>0</v>
      </c>
      <c r="L681" s="2">
        <v>0</v>
      </c>
      <c r="M681" s="2">
        <v>0</v>
      </c>
      <c r="N681" s="2">
        <v>9.2360869565217385</v>
      </c>
      <c r="O681" s="2">
        <v>0.10842414189102972</v>
      </c>
      <c r="P681" s="2">
        <v>0.21739130434782608</v>
      </c>
      <c r="Q681" s="2">
        <v>14.37184782608694</v>
      </c>
      <c r="R681" s="2">
        <v>0.17126579048105123</v>
      </c>
      <c r="S681" s="2">
        <v>4.3969565217391304</v>
      </c>
      <c r="T681" s="2">
        <v>3.9935869565217392</v>
      </c>
      <c r="U681" s="2">
        <v>0</v>
      </c>
      <c r="V681" s="2">
        <v>9.8498149802220242E-2</v>
      </c>
      <c r="W681" s="2">
        <v>4.6606521739130429</v>
      </c>
      <c r="X681" s="2">
        <v>3.6806521739130442</v>
      </c>
      <c r="Y681" s="2">
        <v>1.7169565217391305</v>
      </c>
      <c r="Z681" s="2">
        <v>0.11807579430904681</v>
      </c>
      <c r="AA681" s="2">
        <v>0</v>
      </c>
      <c r="AB681" s="2">
        <v>4.3478260869565216E-2</v>
      </c>
      <c r="AC681" s="2">
        <v>1.0434782608695652</v>
      </c>
      <c r="AD681" s="2">
        <v>0</v>
      </c>
      <c r="AE681" s="2">
        <v>45.472499999999989</v>
      </c>
      <c r="AF681" s="2">
        <v>0</v>
      </c>
      <c r="AG681" s="2">
        <v>1.8478260869565217</v>
      </c>
      <c r="AH681" t="s">
        <v>364</v>
      </c>
      <c r="AI681">
        <v>9</v>
      </c>
    </row>
    <row r="682" spans="1:35" x14ac:dyDescent="0.25">
      <c r="A682" t="s">
        <v>2660</v>
      </c>
      <c r="B682" t="s">
        <v>1516</v>
      </c>
      <c r="C682" t="s">
        <v>2459</v>
      </c>
      <c r="D682" t="s">
        <v>2607</v>
      </c>
      <c r="E682" s="2">
        <v>92.543478260869563</v>
      </c>
      <c r="F682" s="2">
        <v>5.5652173913043477</v>
      </c>
      <c r="G682" s="2">
        <v>0.2391304347826087</v>
      </c>
      <c r="H682" s="2">
        <v>0.21195652173913043</v>
      </c>
      <c r="I682" s="2">
        <v>2.7826086956521738</v>
      </c>
      <c r="J682" s="2">
        <v>0</v>
      </c>
      <c r="K682" s="2">
        <v>0</v>
      </c>
      <c r="L682" s="2">
        <v>2.5591304347826069</v>
      </c>
      <c r="M682" s="2">
        <v>17.561195652173918</v>
      </c>
      <c r="N682" s="2">
        <v>0.79347826086956519</v>
      </c>
      <c r="O682" s="2">
        <v>0.19833568240544991</v>
      </c>
      <c r="P682" s="2">
        <v>0</v>
      </c>
      <c r="Q682" s="2">
        <v>7.4413043478260894</v>
      </c>
      <c r="R682" s="2">
        <v>8.0408738548273462E-2</v>
      </c>
      <c r="S682" s="2">
        <v>19.573043478260871</v>
      </c>
      <c r="T682" s="2">
        <v>4.4520652173913051</v>
      </c>
      <c r="U682" s="2">
        <v>0</v>
      </c>
      <c r="V682" s="2">
        <v>0.25960887949260042</v>
      </c>
      <c r="W682" s="2">
        <v>8.9921739130434748</v>
      </c>
      <c r="X682" s="2">
        <v>11.586739130434783</v>
      </c>
      <c r="Y682" s="2">
        <v>0.52173913043478259</v>
      </c>
      <c r="Z682" s="2">
        <v>0.22800798684519613</v>
      </c>
      <c r="AA682" s="2">
        <v>0</v>
      </c>
      <c r="AB682" s="2">
        <v>0</v>
      </c>
      <c r="AC682" s="2">
        <v>0</v>
      </c>
      <c r="AD682" s="2">
        <v>0</v>
      </c>
      <c r="AE682" s="2">
        <v>0</v>
      </c>
      <c r="AF682" s="2">
        <v>0</v>
      </c>
      <c r="AG682" s="2">
        <v>0</v>
      </c>
      <c r="AH682" t="s">
        <v>381</v>
      </c>
      <c r="AI682">
        <v>9</v>
      </c>
    </row>
    <row r="683" spans="1:35" x14ac:dyDescent="0.25">
      <c r="A683" t="s">
        <v>2660</v>
      </c>
      <c r="B683" t="s">
        <v>1829</v>
      </c>
      <c r="C683" t="s">
        <v>2366</v>
      </c>
      <c r="D683" t="s">
        <v>2628</v>
      </c>
      <c r="E683" s="2">
        <v>129.27173913043478</v>
      </c>
      <c r="F683" s="2">
        <v>5.5652173913043477</v>
      </c>
      <c r="G683" s="2">
        <v>0</v>
      </c>
      <c r="H683" s="2">
        <v>0</v>
      </c>
      <c r="I683" s="2">
        <v>5.4782608695652177</v>
      </c>
      <c r="J683" s="2">
        <v>0</v>
      </c>
      <c r="K683" s="2">
        <v>0</v>
      </c>
      <c r="L683" s="2">
        <v>3.3585869565217394</v>
      </c>
      <c r="M683" s="2">
        <v>5.6521739130434785</v>
      </c>
      <c r="N683" s="2">
        <v>0.37434782608695649</v>
      </c>
      <c r="O683" s="2">
        <v>4.661901959135626E-2</v>
      </c>
      <c r="P683" s="2">
        <v>5.0429347826086941</v>
      </c>
      <c r="Q683" s="2">
        <v>14.785978260869559</v>
      </c>
      <c r="R683" s="2">
        <v>0.1533893887160514</v>
      </c>
      <c r="S683" s="2">
        <v>13.705760869565212</v>
      </c>
      <c r="T683" s="2">
        <v>4.5446739130434786</v>
      </c>
      <c r="U683" s="2">
        <v>0</v>
      </c>
      <c r="V683" s="2">
        <v>0.14117884469856215</v>
      </c>
      <c r="W683" s="2">
        <v>9.2268478260869546</v>
      </c>
      <c r="X683" s="2">
        <v>14.16728260869565</v>
      </c>
      <c r="Y683" s="2">
        <v>0.97717391304347812</v>
      </c>
      <c r="Z683" s="2">
        <v>0.18852770537290842</v>
      </c>
      <c r="AA683" s="2">
        <v>0</v>
      </c>
      <c r="AB683" s="2">
        <v>0</v>
      </c>
      <c r="AC683" s="2">
        <v>0</v>
      </c>
      <c r="AD683" s="2">
        <v>0</v>
      </c>
      <c r="AE683" s="2">
        <v>0</v>
      </c>
      <c r="AF683" s="2">
        <v>0</v>
      </c>
      <c r="AG683" s="2">
        <v>0</v>
      </c>
      <c r="AH683" t="s">
        <v>687</v>
      </c>
      <c r="AI683">
        <v>9</v>
      </c>
    </row>
    <row r="684" spans="1:35" x14ac:dyDescent="0.25">
      <c r="A684" t="s">
        <v>2660</v>
      </c>
      <c r="B684" t="s">
        <v>1609</v>
      </c>
      <c r="C684" t="s">
        <v>2333</v>
      </c>
      <c r="D684" t="s">
        <v>2622</v>
      </c>
      <c r="E684" s="2">
        <v>145.97826086956522</v>
      </c>
      <c r="F684" s="2">
        <v>11.217391304347826</v>
      </c>
      <c r="G684" s="2">
        <v>5.434782608695652E-2</v>
      </c>
      <c r="H684" s="2">
        <v>0</v>
      </c>
      <c r="I684" s="2">
        <v>4.6141304347826084</v>
      </c>
      <c r="J684" s="2">
        <v>0</v>
      </c>
      <c r="K684" s="2">
        <v>0</v>
      </c>
      <c r="L684" s="2">
        <v>0.55641304347826093</v>
      </c>
      <c r="M684" s="2">
        <v>15.510000000000003</v>
      </c>
      <c r="N684" s="2">
        <v>4.1759782608695648</v>
      </c>
      <c r="O684" s="2">
        <v>0.13485554728220403</v>
      </c>
      <c r="P684" s="2">
        <v>4.9455434782608698</v>
      </c>
      <c r="Q684" s="2">
        <v>15.598695652173912</v>
      </c>
      <c r="R684" s="2">
        <v>0.14073492181682801</v>
      </c>
      <c r="S684" s="2">
        <v>8.490434782608693</v>
      </c>
      <c r="T684" s="2">
        <v>14.862282608695654</v>
      </c>
      <c r="U684" s="2">
        <v>0</v>
      </c>
      <c r="V684" s="2">
        <v>0.15997393894266565</v>
      </c>
      <c r="W684" s="2">
        <v>10.682065217391306</v>
      </c>
      <c r="X684" s="2">
        <v>13.989565217391304</v>
      </c>
      <c r="Y684" s="2">
        <v>5.8377173913043467</v>
      </c>
      <c r="Z684" s="2">
        <v>0.20899925539836189</v>
      </c>
      <c r="AA684" s="2">
        <v>0</v>
      </c>
      <c r="AB684" s="2">
        <v>0</v>
      </c>
      <c r="AC684" s="2">
        <v>0</v>
      </c>
      <c r="AD684" s="2">
        <v>0</v>
      </c>
      <c r="AE684" s="2">
        <v>5.0016304347826095</v>
      </c>
      <c r="AF684" s="2">
        <v>0</v>
      </c>
      <c r="AG684" s="2">
        <v>0</v>
      </c>
      <c r="AH684" t="s">
        <v>475</v>
      </c>
      <c r="AI684">
        <v>9</v>
      </c>
    </row>
    <row r="685" spans="1:35" x14ac:dyDescent="0.25">
      <c r="A685" t="s">
        <v>2660</v>
      </c>
      <c r="B685" t="s">
        <v>1285</v>
      </c>
      <c r="C685" t="s">
        <v>2362</v>
      </c>
      <c r="D685" t="s">
        <v>2628</v>
      </c>
      <c r="E685" s="2">
        <v>48.880434782608695</v>
      </c>
      <c r="F685" s="2">
        <v>0</v>
      </c>
      <c r="G685" s="2">
        <v>0</v>
      </c>
      <c r="H685" s="2">
        <v>0</v>
      </c>
      <c r="I685" s="2">
        <v>0</v>
      </c>
      <c r="J685" s="2">
        <v>0</v>
      </c>
      <c r="K685" s="2">
        <v>0</v>
      </c>
      <c r="L685" s="2">
        <v>0</v>
      </c>
      <c r="M685" s="2">
        <v>7.3091304347826069</v>
      </c>
      <c r="N685" s="2">
        <v>0</v>
      </c>
      <c r="O685" s="2">
        <v>0.14953079830998439</v>
      </c>
      <c r="P685" s="2">
        <v>0</v>
      </c>
      <c r="Q685" s="2">
        <v>0.67510869565217402</v>
      </c>
      <c r="R685" s="2">
        <v>1.3811429842116968E-2</v>
      </c>
      <c r="S685" s="2">
        <v>0</v>
      </c>
      <c r="T685" s="2">
        <v>0</v>
      </c>
      <c r="U685" s="2">
        <v>0</v>
      </c>
      <c r="V685" s="2">
        <v>0</v>
      </c>
      <c r="W685" s="2">
        <v>0</v>
      </c>
      <c r="X685" s="2">
        <v>0</v>
      </c>
      <c r="Y685" s="2">
        <v>0</v>
      </c>
      <c r="Z685" s="2">
        <v>0</v>
      </c>
      <c r="AA685" s="2">
        <v>0</v>
      </c>
      <c r="AB685" s="2">
        <v>0</v>
      </c>
      <c r="AC685" s="2">
        <v>0</v>
      </c>
      <c r="AD685" s="2">
        <v>0</v>
      </c>
      <c r="AE685" s="2">
        <v>0</v>
      </c>
      <c r="AF685" s="2">
        <v>0</v>
      </c>
      <c r="AG685" s="2">
        <v>0</v>
      </c>
      <c r="AH685" t="s">
        <v>148</v>
      </c>
      <c r="AI685">
        <v>9</v>
      </c>
    </row>
    <row r="686" spans="1:35" x14ac:dyDescent="0.25">
      <c r="A686" t="s">
        <v>2660</v>
      </c>
      <c r="B686" t="s">
        <v>1360</v>
      </c>
      <c r="C686" t="s">
        <v>2407</v>
      </c>
      <c r="D686" t="s">
        <v>2619</v>
      </c>
      <c r="E686" s="2">
        <v>88.456521739130437</v>
      </c>
      <c r="F686" s="2">
        <v>1.8695652173913044</v>
      </c>
      <c r="G686" s="2">
        <v>0.36956521739130432</v>
      </c>
      <c r="H686" s="2">
        <v>0</v>
      </c>
      <c r="I686" s="2">
        <v>3.7717391304347827</v>
      </c>
      <c r="J686" s="2">
        <v>0</v>
      </c>
      <c r="K686" s="2">
        <v>0</v>
      </c>
      <c r="L686" s="2">
        <v>4.3831521739130439</v>
      </c>
      <c r="M686" s="2">
        <v>5.6942391304347826</v>
      </c>
      <c r="N686" s="2">
        <v>0</v>
      </c>
      <c r="O686" s="2">
        <v>6.4373310395674607E-2</v>
      </c>
      <c r="P686" s="2">
        <v>0</v>
      </c>
      <c r="Q686" s="2">
        <v>19.140543478260874</v>
      </c>
      <c r="R686" s="2">
        <v>0.21638363234209884</v>
      </c>
      <c r="S686" s="2">
        <v>8.0217391304347831</v>
      </c>
      <c r="T686" s="2">
        <v>11.413043478260869</v>
      </c>
      <c r="U686" s="2">
        <v>0</v>
      </c>
      <c r="V686" s="2">
        <v>0.21971000245760627</v>
      </c>
      <c r="W686" s="2">
        <v>7.0788043478260869</v>
      </c>
      <c r="X686" s="2">
        <v>10.396739130434783</v>
      </c>
      <c r="Y686" s="2">
        <v>0</v>
      </c>
      <c r="Z686" s="2">
        <v>0.19756082575571393</v>
      </c>
      <c r="AA686" s="2">
        <v>0</v>
      </c>
      <c r="AB686" s="2">
        <v>0</v>
      </c>
      <c r="AC686" s="2">
        <v>0</v>
      </c>
      <c r="AD686" s="2">
        <v>0</v>
      </c>
      <c r="AE686" s="2">
        <v>43.610108695652158</v>
      </c>
      <c r="AF686" s="2">
        <v>0</v>
      </c>
      <c r="AG686" s="2">
        <v>0</v>
      </c>
      <c r="AH686" t="s">
        <v>224</v>
      </c>
      <c r="AI686">
        <v>9</v>
      </c>
    </row>
    <row r="687" spans="1:35" x14ac:dyDescent="0.25">
      <c r="A687" t="s">
        <v>2660</v>
      </c>
      <c r="B687" t="s">
        <v>1589</v>
      </c>
      <c r="C687" t="s">
        <v>2323</v>
      </c>
      <c r="D687" t="s">
        <v>2620</v>
      </c>
      <c r="E687" s="2">
        <v>101.98913043478261</v>
      </c>
      <c r="F687" s="2">
        <v>4.4347826086956523</v>
      </c>
      <c r="G687" s="2">
        <v>0.75923913043478253</v>
      </c>
      <c r="H687" s="2">
        <v>0</v>
      </c>
      <c r="I687" s="2">
        <v>3.1739130434782608</v>
      </c>
      <c r="J687" s="2">
        <v>0</v>
      </c>
      <c r="K687" s="2">
        <v>0</v>
      </c>
      <c r="L687" s="2">
        <v>4.7197826086956516</v>
      </c>
      <c r="M687" s="2">
        <v>5.3913043478260869</v>
      </c>
      <c r="N687" s="2">
        <v>9.5331521739130434</v>
      </c>
      <c r="O687" s="2">
        <v>0.14633379516146222</v>
      </c>
      <c r="P687" s="2">
        <v>4.7639130434782615</v>
      </c>
      <c r="Q687" s="2">
        <v>18.780000000000005</v>
      </c>
      <c r="R687" s="2">
        <v>0.23084727699030166</v>
      </c>
      <c r="S687" s="2">
        <v>13.457934782608701</v>
      </c>
      <c r="T687" s="2">
        <v>0.9869565217391304</v>
      </c>
      <c r="U687" s="2">
        <v>0</v>
      </c>
      <c r="V687" s="2">
        <v>0.14163167430459347</v>
      </c>
      <c r="W687" s="2">
        <v>18.685434782608692</v>
      </c>
      <c r="X687" s="2">
        <v>0</v>
      </c>
      <c r="Y687" s="2">
        <v>4.2378260869565203</v>
      </c>
      <c r="Z687" s="2">
        <v>0.22476180326121703</v>
      </c>
      <c r="AA687" s="2">
        <v>0</v>
      </c>
      <c r="AB687" s="2">
        <v>0</v>
      </c>
      <c r="AC687" s="2">
        <v>0</v>
      </c>
      <c r="AD687" s="2">
        <v>0</v>
      </c>
      <c r="AE687" s="2">
        <v>0</v>
      </c>
      <c r="AF687" s="2">
        <v>0</v>
      </c>
      <c r="AG687" s="2">
        <v>0</v>
      </c>
      <c r="AH687" t="s">
        <v>455</v>
      </c>
      <c r="AI687">
        <v>9</v>
      </c>
    </row>
    <row r="688" spans="1:35" x14ac:dyDescent="0.25">
      <c r="A688" t="s">
        <v>2660</v>
      </c>
      <c r="B688" t="s">
        <v>1511</v>
      </c>
      <c r="C688" t="s">
        <v>2458</v>
      </c>
      <c r="D688" t="s">
        <v>2623</v>
      </c>
      <c r="E688" s="2">
        <v>82.869565217391298</v>
      </c>
      <c r="F688" s="2">
        <v>5.3913043478260869</v>
      </c>
      <c r="G688" s="2">
        <v>3.2608695652173912E-2</v>
      </c>
      <c r="H688" s="2">
        <v>6.5217391304347824E-2</v>
      </c>
      <c r="I688" s="2">
        <v>5.3913043478260869</v>
      </c>
      <c r="J688" s="2">
        <v>0</v>
      </c>
      <c r="K688" s="2">
        <v>0</v>
      </c>
      <c r="L688" s="2">
        <v>1.4464130434782607</v>
      </c>
      <c r="M688" s="2">
        <v>5.0418478260869559</v>
      </c>
      <c r="N688" s="2">
        <v>4.7166304347826076</v>
      </c>
      <c r="O688" s="2">
        <v>0.1177570828961175</v>
      </c>
      <c r="P688" s="2">
        <v>5.2173913043478262</v>
      </c>
      <c r="Q688" s="2">
        <v>12.399021739130433</v>
      </c>
      <c r="R688" s="2">
        <v>0.21258001049317946</v>
      </c>
      <c r="S688" s="2">
        <v>21.262391304347826</v>
      </c>
      <c r="T688" s="2">
        <v>0</v>
      </c>
      <c r="U688" s="2">
        <v>0</v>
      </c>
      <c r="V688" s="2">
        <v>0.25657660020986361</v>
      </c>
      <c r="W688" s="2">
        <v>4.474347826086956</v>
      </c>
      <c r="X688" s="2">
        <v>9.3888043478260865</v>
      </c>
      <c r="Y688" s="2">
        <v>0.67934782608695654</v>
      </c>
      <c r="Z688" s="2">
        <v>0.17548662119622246</v>
      </c>
      <c r="AA688" s="2">
        <v>0</v>
      </c>
      <c r="AB688" s="2">
        <v>0</v>
      </c>
      <c r="AC688" s="2">
        <v>0</v>
      </c>
      <c r="AD688" s="2">
        <v>0</v>
      </c>
      <c r="AE688" s="2">
        <v>0</v>
      </c>
      <c r="AF688" s="2">
        <v>0</v>
      </c>
      <c r="AG688" s="2">
        <v>0</v>
      </c>
      <c r="AH688" t="s">
        <v>376</v>
      </c>
      <c r="AI688">
        <v>9</v>
      </c>
    </row>
    <row r="689" spans="1:35" x14ac:dyDescent="0.25">
      <c r="A689" t="s">
        <v>2660</v>
      </c>
      <c r="B689" t="s">
        <v>1582</v>
      </c>
      <c r="C689" t="s">
        <v>2288</v>
      </c>
      <c r="D689" t="s">
        <v>2603</v>
      </c>
      <c r="E689" s="2">
        <v>96.402173913043484</v>
      </c>
      <c r="F689" s="2">
        <v>5.3045652173913043</v>
      </c>
      <c r="G689" s="2">
        <v>0.39130434782608697</v>
      </c>
      <c r="H689" s="2">
        <v>0.47826086956521741</v>
      </c>
      <c r="I689" s="2">
        <v>7.3643478260869566</v>
      </c>
      <c r="J689" s="2">
        <v>0</v>
      </c>
      <c r="K689" s="2">
        <v>0</v>
      </c>
      <c r="L689" s="2">
        <v>1.5010869565217388</v>
      </c>
      <c r="M689" s="2">
        <v>4.9422826086956526</v>
      </c>
      <c r="N689" s="2">
        <v>5.7726086956521758</v>
      </c>
      <c r="O689" s="2">
        <v>0.11114781824331944</v>
      </c>
      <c r="P689" s="2">
        <v>5.6523913043478258</v>
      </c>
      <c r="Q689" s="2">
        <v>25.251413043478252</v>
      </c>
      <c r="R689" s="2">
        <v>0.32057165407599492</v>
      </c>
      <c r="S689" s="2">
        <v>5.8558695652173922</v>
      </c>
      <c r="T689" s="2">
        <v>7.200000000000002</v>
      </c>
      <c r="U689" s="2">
        <v>0</v>
      </c>
      <c r="V689" s="2">
        <v>0.13543127748336906</v>
      </c>
      <c r="W689" s="2">
        <v>3.8664130434782611</v>
      </c>
      <c r="X689" s="2">
        <v>8.1589130434782628</v>
      </c>
      <c r="Y689" s="2">
        <v>2.7391304347826086E-2</v>
      </c>
      <c r="Z689" s="2">
        <v>0.12502536926372762</v>
      </c>
      <c r="AA689" s="2">
        <v>0</v>
      </c>
      <c r="AB689" s="2">
        <v>0</v>
      </c>
      <c r="AC689" s="2">
        <v>0</v>
      </c>
      <c r="AD689" s="2">
        <v>0</v>
      </c>
      <c r="AE689" s="2">
        <v>0</v>
      </c>
      <c r="AF689" s="2">
        <v>0</v>
      </c>
      <c r="AG689" s="2">
        <v>0</v>
      </c>
      <c r="AH689" t="s">
        <v>448</v>
      </c>
      <c r="AI689">
        <v>9</v>
      </c>
    </row>
    <row r="690" spans="1:35" x14ac:dyDescent="0.25">
      <c r="A690" t="s">
        <v>2660</v>
      </c>
      <c r="B690" t="s">
        <v>1807</v>
      </c>
      <c r="C690" t="s">
        <v>2313</v>
      </c>
      <c r="D690" t="s">
        <v>2603</v>
      </c>
      <c r="E690" s="2">
        <v>41.880434782608695</v>
      </c>
      <c r="F690" s="2">
        <v>4.6956521739130439</v>
      </c>
      <c r="G690" s="2">
        <v>0</v>
      </c>
      <c r="H690" s="2">
        <v>0</v>
      </c>
      <c r="I690" s="2">
        <v>1.4289130434782606</v>
      </c>
      <c r="J690" s="2">
        <v>0</v>
      </c>
      <c r="K690" s="2">
        <v>0</v>
      </c>
      <c r="L690" s="2">
        <v>1.4731521739130435</v>
      </c>
      <c r="M690" s="2">
        <v>0</v>
      </c>
      <c r="N690" s="2">
        <v>0</v>
      </c>
      <c r="O690" s="2">
        <v>0</v>
      </c>
      <c r="P690" s="2">
        <v>5.1352173913043488</v>
      </c>
      <c r="Q690" s="2">
        <v>2.472934782608696</v>
      </c>
      <c r="R690" s="2">
        <v>0.18166363872307295</v>
      </c>
      <c r="S690" s="2">
        <v>4.1543478260869549</v>
      </c>
      <c r="T690" s="2">
        <v>4.913913043478261</v>
      </c>
      <c r="U690" s="2">
        <v>0</v>
      </c>
      <c r="V690" s="2">
        <v>0.21652738126135473</v>
      </c>
      <c r="W690" s="2">
        <v>5.5604347826086959</v>
      </c>
      <c r="X690" s="2">
        <v>4.5251086956521736</v>
      </c>
      <c r="Y690" s="2">
        <v>0</v>
      </c>
      <c r="Z690" s="2">
        <v>0.24081754477030887</v>
      </c>
      <c r="AA690" s="2">
        <v>0</v>
      </c>
      <c r="AB690" s="2">
        <v>0</v>
      </c>
      <c r="AC690" s="2">
        <v>0</v>
      </c>
      <c r="AD690" s="2">
        <v>0</v>
      </c>
      <c r="AE690" s="2">
        <v>0</v>
      </c>
      <c r="AF690" s="2">
        <v>0</v>
      </c>
      <c r="AG690" s="2">
        <v>0</v>
      </c>
      <c r="AH690" t="s">
        <v>665</v>
      </c>
      <c r="AI690">
        <v>9</v>
      </c>
    </row>
    <row r="691" spans="1:35" x14ac:dyDescent="0.25">
      <c r="A691" t="s">
        <v>2660</v>
      </c>
      <c r="B691" t="s">
        <v>1655</v>
      </c>
      <c r="C691" t="s">
        <v>2288</v>
      </c>
      <c r="D691" t="s">
        <v>2603</v>
      </c>
      <c r="E691" s="2">
        <v>87.467391304347828</v>
      </c>
      <c r="F691" s="2">
        <v>5.6739130434782608</v>
      </c>
      <c r="G691" s="2">
        <v>0</v>
      </c>
      <c r="H691" s="2">
        <v>0.34510869565217389</v>
      </c>
      <c r="I691" s="2">
        <v>0</v>
      </c>
      <c r="J691" s="2">
        <v>0</v>
      </c>
      <c r="K691" s="2">
        <v>0</v>
      </c>
      <c r="L691" s="2">
        <v>4.6151086956521743</v>
      </c>
      <c r="M691" s="2">
        <v>0</v>
      </c>
      <c r="N691" s="2">
        <v>0</v>
      </c>
      <c r="O691" s="2">
        <v>0</v>
      </c>
      <c r="P691" s="2">
        <v>0</v>
      </c>
      <c r="Q691" s="2">
        <v>34.789782608695653</v>
      </c>
      <c r="R691" s="2">
        <v>0.39774574375543681</v>
      </c>
      <c r="S691" s="2">
        <v>3.451739130434782</v>
      </c>
      <c r="T691" s="2">
        <v>7.2964130434782604</v>
      </c>
      <c r="U691" s="2">
        <v>0</v>
      </c>
      <c r="V691" s="2">
        <v>0.12288181931154465</v>
      </c>
      <c r="W691" s="2">
        <v>4.4533695652173915</v>
      </c>
      <c r="X691" s="2">
        <v>6.4402173913043477</v>
      </c>
      <c r="Y691" s="2">
        <v>0</v>
      </c>
      <c r="Z691" s="2">
        <v>0.12454455076425996</v>
      </c>
      <c r="AA691" s="2">
        <v>0</v>
      </c>
      <c r="AB691" s="2">
        <v>0</v>
      </c>
      <c r="AC691" s="2">
        <v>0</v>
      </c>
      <c r="AD691" s="2">
        <v>0</v>
      </c>
      <c r="AE691" s="2">
        <v>0</v>
      </c>
      <c r="AF691" s="2">
        <v>0</v>
      </c>
      <c r="AG691" s="2">
        <v>0</v>
      </c>
      <c r="AH691" t="s">
        <v>521</v>
      </c>
      <c r="AI691">
        <v>9</v>
      </c>
    </row>
    <row r="692" spans="1:35" x14ac:dyDescent="0.25">
      <c r="A692" t="s">
        <v>2660</v>
      </c>
      <c r="B692" t="s">
        <v>1607</v>
      </c>
      <c r="C692" t="s">
        <v>2309</v>
      </c>
      <c r="D692" t="s">
        <v>2618</v>
      </c>
      <c r="E692" s="2">
        <v>49.086956521739133</v>
      </c>
      <c r="F692" s="2">
        <v>67.410652173913007</v>
      </c>
      <c r="G692" s="2">
        <v>0</v>
      </c>
      <c r="H692" s="2">
        <v>0</v>
      </c>
      <c r="I692" s="2">
        <v>16.869239130434785</v>
      </c>
      <c r="J692" s="2">
        <v>0</v>
      </c>
      <c r="K692" s="2">
        <v>0</v>
      </c>
      <c r="L692" s="2">
        <v>5.9543478260869573</v>
      </c>
      <c r="M692" s="2">
        <v>0</v>
      </c>
      <c r="N692" s="2">
        <v>19.639456521739127</v>
      </c>
      <c r="O692" s="2">
        <v>0.4000952170062001</v>
      </c>
      <c r="P692" s="2">
        <v>0</v>
      </c>
      <c r="Q692" s="2">
        <v>0</v>
      </c>
      <c r="R692" s="2">
        <v>0</v>
      </c>
      <c r="S692" s="2">
        <v>0</v>
      </c>
      <c r="T692" s="2">
        <v>0</v>
      </c>
      <c r="U692" s="2">
        <v>0</v>
      </c>
      <c r="V692" s="2">
        <v>0</v>
      </c>
      <c r="W692" s="2">
        <v>28.258043478260856</v>
      </c>
      <c r="X692" s="2">
        <v>4.2204347826086961</v>
      </c>
      <c r="Y692" s="2">
        <v>2.5311956521739134</v>
      </c>
      <c r="Z692" s="2">
        <v>0.71321744906997309</v>
      </c>
      <c r="AA692" s="2">
        <v>0</v>
      </c>
      <c r="AB692" s="2">
        <v>0</v>
      </c>
      <c r="AC692" s="2">
        <v>0</v>
      </c>
      <c r="AD692" s="2">
        <v>0</v>
      </c>
      <c r="AE692" s="2">
        <v>0</v>
      </c>
      <c r="AF692" s="2">
        <v>0</v>
      </c>
      <c r="AG692" s="2">
        <v>0</v>
      </c>
      <c r="AH692" t="s">
        <v>473</v>
      </c>
      <c r="AI692">
        <v>9</v>
      </c>
    </row>
    <row r="693" spans="1:35" x14ac:dyDescent="0.25">
      <c r="A693" t="s">
        <v>2660</v>
      </c>
      <c r="B693" t="s">
        <v>1729</v>
      </c>
      <c r="C693" t="s">
        <v>2286</v>
      </c>
      <c r="D693" t="s">
        <v>2603</v>
      </c>
      <c r="E693" s="2">
        <v>81.880434782608702</v>
      </c>
      <c r="F693" s="2">
        <v>5.7391304347826084</v>
      </c>
      <c r="G693" s="2">
        <v>0.21739130434782608</v>
      </c>
      <c r="H693" s="2">
        <v>0.2608695652173913</v>
      </c>
      <c r="I693" s="2">
        <v>5.7391304347826084</v>
      </c>
      <c r="J693" s="2">
        <v>0</v>
      </c>
      <c r="K693" s="2">
        <v>0</v>
      </c>
      <c r="L693" s="2">
        <v>2.9367391304347819</v>
      </c>
      <c r="M693" s="2">
        <v>11.785326086956527</v>
      </c>
      <c r="N693" s="2">
        <v>0</v>
      </c>
      <c r="O693" s="2">
        <v>0.14393335988318073</v>
      </c>
      <c r="P693" s="2">
        <v>3.2608695652173912E-2</v>
      </c>
      <c r="Q693" s="2">
        <v>31.46967391304349</v>
      </c>
      <c r="R693" s="2">
        <v>0.38473516527279983</v>
      </c>
      <c r="S693" s="2">
        <v>4.6027173913043482</v>
      </c>
      <c r="T693" s="2">
        <v>10.214999999999998</v>
      </c>
      <c r="U693" s="2">
        <v>0</v>
      </c>
      <c r="V693" s="2">
        <v>0.18096774193548382</v>
      </c>
      <c r="W693" s="2">
        <v>4.9309782608695647</v>
      </c>
      <c r="X693" s="2">
        <v>9.5978260869565251</v>
      </c>
      <c r="Y693" s="2">
        <v>0</v>
      </c>
      <c r="Z693" s="2">
        <v>0.17743926722421346</v>
      </c>
      <c r="AA693" s="2">
        <v>0</v>
      </c>
      <c r="AB693" s="2">
        <v>0</v>
      </c>
      <c r="AC693" s="2">
        <v>0</v>
      </c>
      <c r="AD693" s="2">
        <v>0</v>
      </c>
      <c r="AE693" s="2">
        <v>0</v>
      </c>
      <c r="AF693" s="2">
        <v>0</v>
      </c>
      <c r="AG693" s="2">
        <v>0</v>
      </c>
      <c r="AH693" t="s">
        <v>595</v>
      </c>
      <c r="AI693">
        <v>9</v>
      </c>
    </row>
    <row r="694" spans="1:35" x14ac:dyDescent="0.25">
      <c r="A694" t="s">
        <v>2660</v>
      </c>
      <c r="B694" t="s">
        <v>2135</v>
      </c>
      <c r="C694" t="s">
        <v>2524</v>
      </c>
      <c r="D694" t="s">
        <v>2610</v>
      </c>
      <c r="E694" s="2">
        <v>49.228260869565219</v>
      </c>
      <c r="F694" s="2">
        <v>2.2972826086956526</v>
      </c>
      <c r="G694" s="2">
        <v>0.19565217391304349</v>
      </c>
      <c r="H694" s="2">
        <v>0.16304347826086957</v>
      </c>
      <c r="I694" s="2">
        <v>5.9893478260869548</v>
      </c>
      <c r="J694" s="2">
        <v>0</v>
      </c>
      <c r="K694" s="2">
        <v>0</v>
      </c>
      <c r="L694" s="2">
        <v>1.6304347826086956E-2</v>
      </c>
      <c r="M694" s="2">
        <v>4.5523913043478244</v>
      </c>
      <c r="N694" s="2">
        <v>0</v>
      </c>
      <c r="O694" s="2">
        <v>9.2475160079487709E-2</v>
      </c>
      <c r="P694" s="2">
        <v>5.7839130434782611</v>
      </c>
      <c r="Q694" s="2">
        <v>45.682826086956531</v>
      </c>
      <c r="R694" s="2">
        <v>1.0454714064914994</v>
      </c>
      <c r="S694" s="2">
        <v>0.30347826086956525</v>
      </c>
      <c r="T694" s="2">
        <v>0.19565217391304349</v>
      </c>
      <c r="U694" s="2">
        <v>0</v>
      </c>
      <c r="V694" s="2">
        <v>1.0139103554868625E-2</v>
      </c>
      <c r="W694" s="2">
        <v>0.15923913043478261</v>
      </c>
      <c r="X694" s="2">
        <v>0.61684782608695654</v>
      </c>
      <c r="Y694" s="2">
        <v>0</v>
      </c>
      <c r="Z694" s="2">
        <v>1.5765069551777436E-2</v>
      </c>
      <c r="AA694" s="2">
        <v>9.7826086956521743E-2</v>
      </c>
      <c r="AB694" s="2">
        <v>0</v>
      </c>
      <c r="AC694" s="2">
        <v>0</v>
      </c>
      <c r="AD694" s="2">
        <v>0</v>
      </c>
      <c r="AE694" s="2">
        <v>0</v>
      </c>
      <c r="AF694" s="2">
        <v>0</v>
      </c>
      <c r="AG694" s="2">
        <v>0</v>
      </c>
      <c r="AH694" t="s">
        <v>1000</v>
      </c>
      <c r="AI694">
        <v>9</v>
      </c>
    </row>
    <row r="695" spans="1:35" x14ac:dyDescent="0.25">
      <c r="A695" t="s">
        <v>2660</v>
      </c>
      <c r="B695" t="s">
        <v>1619</v>
      </c>
      <c r="C695" t="s">
        <v>2485</v>
      </c>
      <c r="D695" t="s">
        <v>2610</v>
      </c>
      <c r="E695" s="2">
        <v>79.869565217391298</v>
      </c>
      <c r="F695" s="2">
        <v>3.8260869565217392</v>
      </c>
      <c r="G695" s="2">
        <v>0</v>
      </c>
      <c r="H695" s="2">
        <v>0</v>
      </c>
      <c r="I695" s="2">
        <v>2.9565217391304346</v>
      </c>
      <c r="J695" s="2">
        <v>0</v>
      </c>
      <c r="K695" s="2">
        <v>0</v>
      </c>
      <c r="L695" s="2">
        <v>0</v>
      </c>
      <c r="M695" s="2">
        <v>3.8559782608695659</v>
      </c>
      <c r="N695" s="2">
        <v>1.125</v>
      </c>
      <c r="O695" s="2">
        <v>6.2363908546543299E-2</v>
      </c>
      <c r="P695" s="2">
        <v>5.1219565217391301</v>
      </c>
      <c r="Q695" s="2">
        <v>7.8566304347826117</v>
      </c>
      <c r="R695" s="2">
        <v>0.1624972781709309</v>
      </c>
      <c r="S695" s="2">
        <v>0</v>
      </c>
      <c r="T695" s="2">
        <v>0</v>
      </c>
      <c r="U695" s="2">
        <v>0</v>
      </c>
      <c r="V695" s="2">
        <v>0</v>
      </c>
      <c r="W695" s="2">
        <v>2.7134782608695653</v>
      </c>
      <c r="X695" s="2">
        <v>7.331195652173915</v>
      </c>
      <c r="Y695" s="2">
        <v>0</v>
      </c>
      <c r="Z695" s="2">
        <v>0.12576347305389224</v>
      </c>
      <c r="AA695" s="2">
        <v>0</v>
      </c>
      <c r="AB695" s="2">
        <v>0</v>
      </c>
      <c r="AC695" s="2">
        <v>0</v>
      </c>
      <c r="AD695" s="2">
        <v>0</v>
      </c>
      <c r="AE695" s="2">
        <v>0</v>
      </c>
      <c r="AF695" s="2">
        <v>0</v>
      </c>
      <c r="AG695" s="2">
        <v>0</v>
      </c>
      <c r="AH695" t="s">
        <v>485</v>
      </c>
      <c r="AI695">
        <v>9</v>
      </c>
    </row>
    <row r="696" spans="1:35" x14ac:dyDescent="0.25">
      <c r="A696" t="s">
        <v>2660</v>
      </c>
      <c r="B696" t="s">
        <v>1971</v>
      </c>
      <c r="C696" t="s">
        <v>1785</v>
      </c>
      <c r="D696" t="s">
        <v>2610</v>
      </c>
      <c r="E696" s="2">
        <v>64.380434782608702</v>
      </c>
      <c r="F696" s="2">
        <v>31.231739130434789</v>
      </c>
      <c r="G696" s="2">
        <v>0</v>
      </c>
      <c r="H696" s="2">
        <v>0</v>
      </c>
      <c r="I696" s="2">
        <v>11.980869565217391</v>
      </c>
      <c r="J696" s="2">
        <v>0</v>
      </c>
      <c r="K696" s="2">
        <v>0</v>
      </c>
      <c r="L696" s="2">
        <v>4.4891304347826084</v>
      </c>
      <c r="M696" s="2">
        <v>0</v>
      </c>
      <c r="N696" s="2">
        <v>5.4782608695652177</v>
      </c>
      <c r="O696" s="2">
        <v>8.5092014182002365E-2</v>
      </c>
      <c r="P696" s="2">
        <v>0</v>
      </c>
      <c r="Q696" s="2">
        <v>0</v>
      </c>
      <c r="R696" s="2">
        <v>0</v>
      </c>
      <c r="S696" s="2">
        <v>0</v>
      </c>
      <c r="T696" s="2">
        <v>0</v>
      </c>
      <c r="U696" s="2">
        <v>0</v>
      </c>
      <c r="V696" s="2">
        <v>0</v>
      </c>
      <c r="W696" s="2">
        <v>12.763804347826087</v>
      </c>
      <c r="X696" s="2">
        <v>19.697173913043478</v>
      </c>
      <c r="Y696" s="2">
        <v>0</v>
      </c>
      <c r="Z696" s="2">
        <v>0.50420563903427318</v>
      </c>
      <c r="AA696" s="2">
        <v>0</v>
      </c>
      <c r="AB696" s="2">
        <v>0</v>
      </c>
      <c r="AC696" s="2">
        <v>0</v>
      </c>
      <c r="AD696" s="2">
        <v>0</v>
      </c>
      <c r="AE696" s="2">
        <v>0</v>
      </c>
      <c r="AF696" s="2">
        <v>0</v>
      </c>
      <c r="AG696" s="2">
        <v>0</v>
      </c>
      <c r="AH696" t="s">
        <v>831</v>
      </c>
      <c r="AI696">
        <v>9</v>
      </c>
    </row>
    <row r="697" spans="1:35" x14ac:dyDescent="0.25">
      <c r="A697" t="s">
        <v>2660</v>
      </c>
      <c r="B697" t="s">
        <v>1914</v>
      </c>
      <c r="C697" t="s">
        <v>2468</v>
      </c>
      <c r="D697" t="s">
        <v>2619</v>
      </c>
      <c r="E697" s="2">
        <v>91.108695652173907</v>
      </c>
      <c r="F697" s="2">
        <v>0</v>
      </c>
      <c r="G697" s="2">
        <v>1.0380434782608696</v>
      </c>
      <c r="H697" s="2">
        <v>0</v>
      </c>
      <c r="I697" s="2">
        <v>0</v>
      </c>
      <c r="J697" s="2">
        <v>0</v>
      </c>
      <c r="K697" s="2">
        <v>0</v>
      </c>
      <c r="L697" s="2">
        <v>5.9717391304347816</v>
      </c>
      <c r="M697" s="2">
        <v>0</v>
      </c>
      <c r="N697" s="2">
        <v>28.091847826086958</v>
      </c>
      <c r="O697" s="2">
        <v>0.30833333333333335</v>
      </c>
      <c r="P697" s="2">
        <v>4.6221739130434756</v>
      </c>
      <c r="Q697" s="2">
        <v>5.5722826086956507</v>
      </c>
      <c r="R697" s="2">
        <v>0.11189334287759482</v>
      </c>
      <c r="S697" s="2">
        <v>22.310652173913041</v>
      </c>
      <c r="T697" s="2">
        <v>17.612717391304333</v>
      </c>
      <c r="U697" s="2">
        <v>0</v>
      </c>
      <c r="V697" s="2">
        <v>0.43819494154139804</v>
      </c>
      <c r="W697" s="2">
        <v>14.8054347826087</v>
      </c>
      <c r="X697" s="2">
        <v>27.908369565217374</v>
      </c>
      <c r="Y697" s="2">
        <v>9.2698913043478246</v>
      </c>
      <c r="Z697" s="2">
        <v>0.57056788356000931</v>
      </c>
      <c r="AA697" s="2">
        <v>0</v>
      </c>
      <c r="AB697" s="2">
        <v>0</v>
      </c>
      <c r="AC697" s="2">
        <v>0</v>
      </c>
      <c r="AD697" s="2">
        <v>0</v>
      </c>
      <c r="AE697" s="2">
        <v>0</v>
      </c>
      <c r="AF697" s="2">
        <v>0</v>
      </c>
      <c r="AG697" s="2">
        <v>0</v>
      </c>
      <c r="AH697" t="s">
        <v>774</v>
      </c>
      <c r="AI697">
        <v>9</v>
      </c>
    </row>
    <row r="698" spans="1:35" x14ac:dyDescent="0.25">
      <c r="A698" t="s">
        <v>2660</v>
      </c>
      <c r="B698" t="s">
        <v>2033</v>
      </c>
      <c r="C698" t="s">
        <v>2432</v>
      </c>
      <c r="D698" t="s">
        <v>2622</v>
      </c>
      <c r="E698" s="2">
        <v>96.652173913043484</v>
      </c>
      <c r="F698" s="2">
        <v>5.7391304347826084</v>
      </c>
      <c r="G698" s="2">
        <v>6.5217391304347824E-2</v>
      </c>
      <c r="H698" s="2">
        <v>0.86413043478260865</v>
      </c>
      <c r="I698" s="2">
        <v>2.5108695652173911</v>
      </c>
      <c r="J698" s="2">
        <v>0</v>
      </c>
      <c r="K698" s="2">
        <v>0</v>
      </c>
      <c r="L698" s="2">
        <v>1.2445652173913044</v>
      </c>
      <c r="M698" s="2">
        <v>0</v>
      </c>
      <c r="N698" s="2">
        <v>0</v>
      </c>
      <c r="O698" s="2">
        <v>0</v>
      </c>
      <c r="P698" s="2">
        <v>0</v>
      </c>
      <c r="Q698" s="2">
        <v>19.303369565217405</v>
      </c>
      <c r="R698" s="2">
        <v>0.19971997300944683</v>
      </c>
      <c r="S698" s="2">
        <v>0.16304347826086957</v>
      </c>
      <c r="T698" s="2">
        <v>4.4242391304347821</v>
      </c>
      <c r="U698" s="2">
        <v>0.96195652173913049</v>
      </c>
      <c r="V698" s="2">
        <v>5.7414529914529909E-2</v>
      </c>
      <c r="W698" s="2">
        <v>1.1603260869565217</v>
      </c>
      <c r="X698" s="2">
        <v>4.2309782608695654</v>
      </c>
      <c r="Y698" s="2">
        <v>0.29619565217391303</v>
      </c>
      <c r="Z698" s="2">
        <v>5.8845029239766075E-2</v>
      </c>
      <c r="AA698" s="2">
        <v>0</v>
      </c>
      <c r="AB698" s="2">
        <v>0</v>
      </c>
      <c r="AC698" s="2">
        <v>0</v>
      </c>
      <c r="AD698" s="2">
        <v>0</v>
      </c>
      <c r="AE698" s="2">
        <v>0</v>
      </c>
      <c r="AF698" s="2">
        <v>0</v>
      </c>
      <c r="AG698" s="2">
        <v>0</v>
      </c>
      <c r="AH698" t="s">
        <v>896</v>
      </c>
      <c r="AI698">
        <v>9</v>
      </c>
    </row>
    <row r="699" spans="1:35" x14ac:dyDescent="0.25">
      <c r="A699" t="s">
        <v>2660</v>
      </c>
      <c r="B699" t="s">
        <v>1153</v>
      </c>
      <c r="C699" t="s">
        <v>2290</v>
      </c>
      <c r="D699" t="s">
        <v>2611</v>
      </c>
      <c r="E699" s="2">
        <v>54.565217391304351</v>
      </c>
      <c r="F699" s="2">
        <v>5.4782608695652177</v>
      </c>
      <c r="G699" s="2">
        <v>0.32608695652173914</v>
      </c>
      <c r="H699" s="2">
        <v>0</v>
      </c>
      <c r="I699" s="2">
        <v>0.32608695652173914</v>
      </c>
      <c r="J699" s="2">
        <v>0</v>
      </c>
      <c r="K699" s="2">
        <v>0</v>
      </c>
      <c r="L699" s="2">
        <v>1.8731521739130432</v>
      </c>
      <c r="M699" s="2">
        <v>0</v>
      </c>
      <c r="N699" s="2">
        <v>5.238478260869563</v>
      </c>
      <c r="O699" s="2">
        <v>9.6003984063744968E-2</v>
      </c>
      <c r="P699" s="2">
        <v>0</v>
      </c>
      <c r="Q699" s="2">
        <v>9.7957608695652159</v>
      </c>
      <c r="R699" s="2">
        <v>0.17952390438247007</v>
      </c>
      <c r="S699" s="2">
        <v>4.778586956521738</v>
      </c>
      <c r="T699" s="2">
        <v>3.0194565217391296</v>
      </c>
      <c r="U699" s="2">
        <v>0</v>
      </c>
      <c r="V699" s="2">
        <v>0.14291235059760951</v>
      </c>
      <c r="W699" s="2">
        <v>6.7366304347826089</v>
      </c>
      <c r="X699" s="2">
        <v>2.4996739130434777</v>
      </c>
      <c r="Y699" s="2">
        <v>0</v>
      </c>
      <c r="Z699" s="2">
        <v>0.16927091633466135</v>
      </c>
      <c r="AA699" s="2">
        <v>0</v>
      </c>
      <c r="AB699" s="2">
        <v>0</v>
      </c>
      <c r="AC699" s="2">
        <v>0</v>
      </c>
      <c r="AD699" s="2">
        <v>13.633804347826086</v>
      </c>
      <c r="AE699" s="2">
        <v>0</v>
      </c>
      <c r="AF699" s="2">
        <v>0</v>
      </c>
      <c r="AG699" s="2">
        <v>0</v>
      </c>
      <c r="AH699" t="s">
        <v>16</v>
      </c>
      <c r="AI699">
        <v>9</v>
      </c>
    </row>
    <row r="700" spans="1:35" x14ac:dyDescent="0.25">
      <c r="A700" t="s">
        <v>2660</v>
      </c>
      <c r="B700" t="s">
        <v>1377</v>
      </c>
      <c r="C700" t="s">
        <v>2417</v>
      </c>
      <c r="D700" t="s">
        <v>2623</v>
      </c>
      <c r="E700" s="2">
        <v>50.413043478260867</v>
      </c>
      <c r="F700" s="2">
        <v>5.4782608695652177</v>
      </c>
      <c r="G700" s="2">
        <v>0</v>
      </c>
      <c r="H700" s="2">
        <v>0</v>
      </c>
      <c r="I700" s="2">
        <v>0</v>
      </c>
      <c r="J700" s="2">
        <v>0</v>
      </c>
      <c r="K700" s="2">
        <v>0</v>
      </c>
      <c r="L700" s="2">
        <v>4.9456521739130439</v>
      </c>
      <c r="M700" s="2">
        <v>6.127173913043479</v>
      </c>
      <c r="N700" s="2">
        <v>0</v>
      </c>
      <c r="O700" s="2">
        <v>0.12153945666235448</v>
      </c>
      <c r="P700" s="2">
        <v>5.0869565217391308</v>
      </c>
      <c r="Q700" s="2">
        <v>8.3661956521739107</v>
      </c>
      <c r="R700" s="2">
        <v>0.26685855972401895</v>
      </c>
      <c r="S700" s="2">
        <v>19.440217391304348</v>
      </c>
      <c r="T700" s="2">
        <v>0</v>
      </c>
      <c r="U700" s="2">
        <v>0</v>
      </c>
      <c r="V700" s="2">
        <v>0.38561880120741698</v>
      </c>
      <c r="W700" s="2">
        <v>11.496521739130433</v>
      </c>
      <c r="X700" s="2">
        <v>10.266304347826088</v>
      </c>
      <c r="Y700" s="2">
        <v>3.680326086956522</v>
      </c>
      <c r="Z700" s="2">
        <v>0.50469383354894359</v>
      </c>
      <c r="AA700" s="2">
        <v>0</v>
      </c>
      <c r="AB700" s="2">
        <v>0</v>
      </c>
      <c r="AC700" s="2">
        <v>0</v>
      </c>
      <c r="AD700" s="2">
        <v>0</v>
      </c>
      <c r="AE700" s="2">
        <v>0</v>
      </c>
      <c r="AF700" s="2">
        <v>0</v>
      </c>
      <c r="AG700" s="2">
        <v>0</v>
      </c>
      <c r="AH700" t="s">
        <v>241</v>
      </c>
      <c r="AI700">
        <v>9</v>
      </c>
    </row>
    <row r="701" spans="1:35" x14ac:dyDescent="0.25">
      <c r="A701" t="s">
        <v>2660</v>
      </c>
      <c r="B701" t="s">
        <v>2150</v>
      </c>
      <c r="C701" t="s">
        <v>2295</v>
      </c>
      <c r="D701" t="s">
        <v>2605</v>
      </c>
      <c r="E701" s="2">
        <v>57.891304347826086</v>
      </c>
      <c r="F701" s="2">
        <v>5.125</v>
      </c>
      <c r="G701" s="2">
        <v>0.55434782608695654</v>
      </c>
      <c r="H701" s="2">
        <v>0</v>
      </c>
      <c r="I701" s="2">
        <v>1.2744565217391304</v>
      </c>
      <c r="J701" s="2">
        <v>0</v>
      </c>
      <c r="K701" s="2">
        <v>0</v>
      </c>
      <c r="L701" s="2">
        <v>3.9213043478260876</v>
      </c>
      <c r="M701" s="2">
        <v>5.7603260869565212</v>
      </c>
      <c r="N701" s="2">
        <v>0</v>
      </c>
      <c r="O701" s="2">
        <v>9.9502440856177238E-2</v>
      </c>
      <c r="P701" s="2">
        <v>5.8568478260869572</v>
      </c>
      <c r="Q701" s="2">
        <v>1.4345652173913039</v>
      </c>
      <c r="R701" s="2">
        <v>0.12595005632745027</v>
      </c>
      <c r="S701" s="2">
        <v>3.4874999999999998</v>
      </c>
      <c r="T701" s="2">
        <v>3.2263043478260869</v>
      </c>
      <c r="U701" s="2">
        <v>0</v>
      </c>
      <c r="V701" s="2">
        <v>0.11597258730754788</v>
      </c>
      <c r="W701" s="2">
        <v>4.2752173913043485</v>
      </c>
      <c r="X701" s="2">
        <v>4.8231521739130452</v>
      </c>
      <c r="Y701" s="2">
        <v>0</v>
      </c>
      <c r="Z701" s="2">
        <v>0.15716297408937291</v>
      </c>
      <c r="AA701" s="2">
        <v>0</v>
      </c>
      <c r="AB701" s="2">
        <v>0</v>
      </c>
      <c r="AC701" s="2">
        <v>0</v>
      </c>
      <c r="AD701" s="2">
        <v>0</v>
      </c>
      <c r="AE701" s="2">
        <v>0</v>
      </c>
      <c r="AF701" s="2">
        <v>0</v>
      </c>
      <c r="AG701" s="2">
        <v>0</v>
      </c>
      <c r="AH701" t="s">
        <v>1016</v>
      </c>
      <c r="AI701">
        <v>9</v>
      </c>
    </row>
    <row r="702" spans="1:35" x14ac:dyDescent="0.25">
      <c r="A702" t="s">
        <v>2660</v>
      </c>
      <c r="B702" t="s">
        <v>1159</v>
      </c>
      <c r="C702" t="s">
        <v>2295</v>
      </c>
      <c r="D702" t="s">
        <v>2605</v>
      </c>
      <c r="E702" s="2">
        <v>67.293478260869563</v>
      </c>
      <c r="F702" s="2">
        <v>5.4782608695652177</v>
      </c>
      <c r="G702" s="2">
        <v>0</v>
      </c>
      <c r="H702" s="2">
        <v>1.0434782608695652</v>
      </c>
      <c r="I702" s="2">
        <v>3.9541304347826083</v>
      </c>
      <c r="J702" s="2">
        <v>0</v>
      </c>
      <c r="K702" s="2">
        <v>0</v>
      </c>
      <c r="L702" s="2">
        <v>4.2224999999999993</v>
      </c>
      <c r="M702" s="2">
        <v>0</v>
      </c>
      <c r="N702" s="2">
        <v>21.065652173913044</v>
      </c>
      <c r="O702" s="2">
        <v>0.31304151187207241</v>
      </c>
      <c r="P702" s="2">
        <v>5.5374999999999996</v>
      </c>
      <c r="Q702" s="2">
        <v>14.252173913043476</v>
      </c>
      <c r="R702" s="2">
        <v>0.29408011629785169</v>
      </c>
      <c r="S702" s="2">
        <v>4.6585869565217406</v>
      </c>
      <c r="T702" s="2">
        <v>10.418478260869565</v>
      </c>
      <c r="U702" s="2">
        <v>0</v>
      </c>
      <c r="V702" s="2">
        <v>0.2240494265869811</v>
      </c>
      <c r="W702" s="2">
        <v>6.5352173913043483</v>
      </c>
      <c r="X702" s="2">
        <v>9.7813043478260848</v>
      </c>
      <c r="Y702" s="2">
        <v>8.4239130434782608E-2</v>
      </c>
      <c r="Z702" s="2">
        <v>0.24371991600710705</v>
      </c>
      <c r="AA702" s="2">
        <v>0</v>
      </c>
      <c r="AB702" s="2">
        <v>0</v>
      </c>
      <c r="AC702" s="2">
        <v>0</v>
      </c>
      <c r="AD702" s="2">
        <v>0</v>
      </c>
      <c r="AE702" s="2">
        <v>0</v>
      </c>
      <c r="AF702" s="2">
        <v>0</v>
      </c>
      <c r="AG702" s="2">
        <v>0</v>
      </c>
      <c r="AH702" t="s">
        <v>22</v>
      </c>
      <c r="AI702">
        <v>9</v>
      </c>
    </row>
    <row r="703" spans="1:35" x14ac:dyDescent="0.25">
      <c r="A703" t="s">
        <v>2660</v>
      </c>
      <c r="B703" t="s">
        <v>1799</v>
      </c>
      <c r="C703" t="s">
        <v>2351</v>
      </c>
      <c r="D703" t="s">
        <v>2603</v>
      </c>
      <c r="E703" s="2">
        <v>40.565217391304351</v>
      </c>
      <c r="F703" s="2">
        <v>0</v>
      </c>
      <c r="G703" s="2">
        <v>0</v>
      </c>
      <c r="H703" s="2">
        <v>0</v>
      </c>
      <c r="I703" s="2">
        <v>0</v>
      </c>
      <c r="J703" s="2">
        <v>0</v>
      </c>
      <c r="K703" s="2">
        <v>0</v>
      </c>
      <c r="L703" s="2">
        <v>0</v>
      </c>
      <c r="M703" s="2">
        <v>0</v>
      </c>
      <c r="N703" s="2">
        <v>0</v>
      </c>
      <c r="O703" s="2">
        <v>0</v>
      </c>
      <c r="P703" s="2">
        <v>0</v>
      </c>
      <c r="Q703" s="2">
        <v>0</v>
      </c>
      <c r="R703" s="2">
        <v>0</v>
      </c>
      <c r="S703" s="2">
        <v>0</v>
      </c>
      <c r="T703" s="2">
        <v>0</v>
      </c>
      <c r="U703" s="2">
        <v>0</v>
      </c>
      <c r="V703" s="2">
        <v>0</v>
      </c>
      <c r="W703" s="2">
        <v>0</v>
      </c>
      <c r="X703" s="2">
        <v>0</v>
      </c>
      <c r="Y703" s="2">
        <v>0</v>
      </c>
      <c r="Z703" s="2">
        <v>0</v>
      </c>
      <c r="AA703" s="2">
        <v>0</v>
      </c>
      <c r="AB703" s="2">
        <v>0</v>
      </c>
      <c r="AC703" s="2">
        <v>0</v>
      </c>
      <c r="AD703" s="2">
        <v>0</v>
      </c>
      <c r="AE703" s="2">
        <v>0</v>
      </c>
      <c r="AF703" s="2">
        <v>0</v>
      </c>
      <c r="AG703" s="2">
        <v>0</v>
      </c>
      <c r="AH703" t="s">
        <v>656</v>
      </c>
      <c r="AI703">
        <v>9</v>
      </c>
    </row>
    <row r="704" spans="1:35" x14ac:dyDescent="0.25">
      <c r="A704" t="s">
        <v>2660</v>
      </c>
      <c r="B704" t="s">
        <v>1670</v>
      </c>
      <c r="C704" t="s">
        <v>2473</v>
      </c>
      <c r="D704" t="s">
        <v>2603</v>
      </c>
      <c r="E704" s="2">
        <v>137.90217391304347</v>
      </c>
      <c r="F704" s="2">
        <v>5.7391304347826084</v>
      </c>
      <c r="G704" s="2">
        <v>0</v>
      </c>
      <c r="H704" s="2">
        <v>0</v>
      </c>
      <c r="I704" s="2">
        <v>0</v>
      </c>
      <c r="J704" s="2">
        <v>0</v>
      </c>
      <c r="K704" s="2">
        <v>0</v>
      </c>
      <c r="L704" s="2">
        <v>0</v>
      </c>
      <c r="M704" s="2">
        <v>0</v>
      </c>
      <c r="N704" s="2">
        <v>31.547173913043483</v>
      </c>
      <c r="O704" s="2">
        <v>0.2287648774335935</v>
      </c>
      <c r="P704" s="2">
        <v>0</v>
      </c>
      <c r="Q704" s="2">
        <v>9.3447826086956507</v>
      </c>
      <c r="R704" s="2">
        <v>6.776385276267044E-2</v>
      </c>
      <c r="S704" s="2">
        <v>9.8350000000000009</v>
      </c>
      <c r="T704" s="2">
        <v>6.0178260869565205</v>
      </c>
      <c r="U704" s="2">
        <v>0</v>
      </c>
      <c r="V704" s="2">
        <v>0.11495704264207457</v>
      </c>
      <c r="W704" s="2">
        <v>17.690543478260871</v>
      </c>
      <c r="X704" s="2">
        <v>18.443260869565211</v>
      </c>
      <c r="Y704" s="2">
        <v>5.4809782608695654</v>
      </c>
      <c r="Z704" s="2">
        <v>0.30177031607156929</v>
      </c>
      <c r="AA704" s="2">
        <v>0</v>
      </c>
      <c r="AB704" s="2">
        <v>1.0630434782608698</v>
      </c>
      <c r="AC704" s="2">
        <v>0</v>
      </c>
      <c r="AD704" s="2">
        <v>0</v>
      </c>
      <c r="AE704" s="2">
        <v>0</v>
      </c>
      <c r="AF704" s="2">
        <v>0</v>
      </c>
      <c r="AG704" s="2">
        <v>0</v>
      </c>
      <c r="AH704" t="s">
        <v>536</v>
      </c>
      <c r="AI704">
        <v>9</v>
      </c>
    </row>
    <row r="705" spans="1:35" x14ac:dyDescent="0.25">
      <c r="A705" t="s">
        <v>2660</v>
      </c>
      <c r="B705" t="s">
        <v>1695</v>
      </c>
      <c r="C705" t="s">
        <v>2447</v>
      </c>
      <c r="D705" t="s">
        <v>2605</v>
      </c>
      <c r="E705" s="2">
        <v>87.902173913043484</v>
      </c>
      <c r="F705" s="2">
        <v>5.5652173913043477</v>
      </c>
      <c r="G705" s="2">
        <v>0</v>
      </c>
      <c r="H705" s="2">
        <v>0</v>
      </c>
      <c r="I705" s="2">
        <v>7.1022826086956519</v>
      </c>
      <c r="J705" s="2">
        <v>0</v>
      </c>
      <c r="K705" s="2">
        <v>0</v>
      </c>
      <c r="L705" s="2">
        <v>8.0924999999999994</v>
      </c>
      <c r="M705" s="2">
        <v>5.2173913043478262</v>
      </c>
      <c r="N705" s="2">
        <v>3.9953260869565215</v>
      </c>
      <c r="O705" s="2">
        <v>0.10480647953505627</v>
      </c>
      <c r="P705" s="2">
        <v>4.9565217391304346</v>
      </c>
      <c r="Q705" s="2">
        <v>16.582826086956519</v>
      </c>
      <c r="R705" s="2">
        <v>0.24503771485099538</v>
      </c>
      <c r="S705" s="2">
        <v>18.610652173913046</v>
      </c>
      <c r="T705" s="2">
        <v>15.910652173913038</v>
      </c>
      <c r="U705" s="2">
        <v>4.6842391304347828</v>
      </c>
      <c r="V705" s="2">
        <v>0.44601335476690979</v>
      </c>
      <c r="W705" s="2">
        <v>20.963695652173907</v>
      </c>
      <c r="X705" s="2">
        <v>29.453043478260863</v>
      </c>
      <c r="Y705" s="2">
        <v>2.3957608695652182</v>
      </c>
      <c r="Z705" s="2">
        <v>0.60080994188203274</v>
      </c>
      <c r="AA705" s="2">
        <v>0</v>
      </c>
      <c r="AB705" s="2">
        <v>0</v>
      </c>
      <c r="AC705" s="2">
        <v>0</v>
      </c>
      <c r="AD705" s="2">
        <v>0</v>
      </c>
      <c r="AE705" s="2">
        <v>0</v>
      </c>
      <c r="AF705" s="2">
        <v>0</v>
      </c>
      <c r="AG705" s="2">
        <v>0</v>
      </c>
      <c r="AH705" t="s">
        <v>561</v>
      </c>
      <c r="AI705">
        <v>9</v>
      </c>
    </row>
    <row r="706" spans="1:35" x14ac:dyDescent="0.25">
      <c r="A706" t="s">
        <v>2660</v>
      </c>
      <c r="B706" t="s">
        <v>1725</v>
      </c>
      <c r="C706" t="s">
        <v>2478</v>
      </c>
      <c r="D706" t="s">
        <v>2603</v>
      </c>
      <c r="E706" s="2">
        <v>55.521739130434781</v>
      </c>
      <c r="F706" s="2">
        <v>5.5652173913043477</v>
      </c>
      <c r="G706" s="2">
        <v>0</v>
      </c>
      <c r="H706" s="2">
        <v>0</v>
      </c>
      <c r="I706" s="2">
        <v>6.6196739130434779</v>
      </c>
      <c r="J706" s="2">
        <v>0</v>
      </c>
      <c r="K706" s="2">
        <v>0</v>
      </c>
      <c r="L706" s="2">
        <v>5.1602173913043483</v>
      </c>
      <c r="M706" s="2">
        <v>5.8423913043478262</v>
      </c>
      <c r="N706" s="2">
        <v>0</v>
      </c>
      <c r="O706" s="2">
        <v>0.10522709475332812</v>
      </c>
      <c r="P706" s="2">
        <v>5.28</v>
      </c>
      <c r="Q706" s="2">
        <v>5.2170652173913048</v>
      </c>
      <c r="R706" s="2">
        <v>0.18906225528582618</v>
      </c>
      <c r="S706" s="2">
        <v>0.14097826086956522</v>
      </c>
      <c r="T706" s="2">
        <v>10.701521739130435</v>
      </c>
      <c r="U706" s="2">
        <v>0</v>
      </c>
      <c r="V706" s="2">
        <v>0.19528386844166012</v>
      </c>
      <c r="W706" s="2">
        <v>6.6252173913043455</v>
      </c>
      <c r="X706" s="2">
        <v>7.3890217391304356</v>
      </c>
      <c r="Y706" s="2">
        <v>0</v>
      </c>
      <c r="Z706" s="2">
        <v>0.25240994518402504</v>
      </c>
      <c r="AA706" s="2">
        <v>0</v>
      </c>
      <c r="AB706" s="2">
        <v>0</v>
      </c>
      <c r="AC706" s="2">
        <v>0</v>
      </c>
      <c r="AD706" s="2">
        <v>0</v>
      </c>
      <c r="AE706" s="2">
        <v>0</v>
      </c>
      <c r="AF706" s="2">
        <v>0</v>
      </c>
      <c r="AG706" s="2">
        <v>0</v>
      </c>
      <c r="AH706" t="s">
        <v>591</v>
      </c>
      <c r="AI706">
        <v>9</v>
      </c>
    </row>
    <row r="707" spans="1:35" x14ac:dyDescent="0.25">
      <c r="A707" t="s">
        <v>2660</v>
      </c>
      <c r="B707" t="s">
        <v>1802</v>
      </c>
      <c r="C707" t="s">
        <v>2386</v>
      </c>
      <c r="D707" t="s">
        <v>2619</v>
      </c>
      <c r="E707" s="2">
        <v>88.978260869565219</v>
      </c>
      <c r="F707" s="2">
        <v>5.3043478260869561</v>
      </c>
      <c r="G707" s="2">
        <v>0</v>
      </c>
      <c r="H707" s="2">
        <v>0</v>
      </c>
      <c r="I707" s="2">
        <v>0</v>
      </c>
      <c r="J707" s="2">
        <v>0</v>
      </c>
      <c r="K707" s="2">
        <v>0</v>
      </c>
      <c r="L707" s="2">
        <v>2.1576086956521738</v>
      </c>
      <c r="M707" s="2">
        <v>0.19456521739130433</v>
      </c>
      <c r="N707" s="2">
        <v>5.4102173913043483</v>
      </c>
      <c r="O707" s="2">
        <v>6.2990471536770093E-2</v>
      </c>
      <c r="P707" s="2">
        <v>5.1822826086956528</v>
      </c>
      <c r="Q707" s="2">
        <v>27.885869565217398</v>
      </c>
      <c r="R707" s="2">
        <v>0.37164304910823365</v>
      </c>
      <c r="S707" s="2">
        <v>4.5380434782608692</v>
      </c>
      <c r="T707" s="2">
        <v>4.5543478260869561</v>
      </c>
      <c r="U707" s="2">
        <v>0</v>
      </c>
      <c r="V707" s="2">
        <v>0.10218666015147811</v>
      </c>
      <c r="W707" s="2">
        <v>5.5733695652173916</v>
      </c>
      <c r="X707" s="2">
        <v>5.9103260869565215</v>
      </c>
      <c r="Y707" s="2">
        <v>0</v>
      </c>
      <c r="Z707" s="2">
        <v>0.12906181285120938</v>
      </c>
      <c r="AA707" s="2">
        <v>0</v>
      </c>
      <c r="AB707" s="2">
        <v>0</v>
      </c>
      <c r="AC707" s="2">
        <v>0</v>
      </c>
      <c r="AD707" s="2">
        <v>0</v>
      </c>
      <c r="AE707" s="2">
        <v>51.000543478260859</v>
      </c>
      <c r="AF707" s="2">
        <v>0</v>
      </c>
      <c r="AG707" s="2">
        <v>0</v>
      </c>
      <c r="AH707" t="s">
        <v>659</v>
      </c>
      <c r="AI707">
        <v>9</v>
      </c>
    </row>
    <row r="708" spans="1:35" x14ac:dyDescent="0.25">
      <c r="A708" t="s">
        <v>2660</v>
      </c>
      <c r="B708" t="s">
        <v>2210</v>
      </c>
      <c r="C708" t="s">
        <v>2281</v>
      </c>
      <c r="D708" t="s">
        <v>2603</v>
      </c>
      <c r="E708" s="2">
        <v>157.39130434782609</v>
      </c>
      <c r="F708" s="2">
        <v>5.6521739130434785</v>
      </c>
      <c r="G708" s="2">
        <v>0</v>
      </c>
      <c r="H708" s="2">
        <v>0</v>
      </c>
      <c r="I708" s="2">
        <v>4.1739130434782608</v>
      </c>
      <c r="J708" s="2">
        <v>0</v>
      </c>
      <c r="K708" s="2">
        <v>0</v>
      </c>
      <c r="L708" s="2">
        <v>7.5681521739130444</v>
      </c>
      <c r="M708" s="2">
        <v>2.4429347826086958</v>
      </c>
      <c r="N708" s="2">
        <v>8.6682608695652181</v>
      </c>
      <c r="O708" s="2">
        <v>7.0595994475138119E-2</v>
      </c>
      <c r="P708" s="2">
        <v>4.8642391304347834</v>
      </c>
      <c r="Q708" s="2">
        <v>27.218586956521737</v>
      </c>
      <c r="R708" s="2">
        <v>0.20384116022099447</v>
      </c>
      <c r="S708" s="2">
        <v>8.7294565217391487</v>
      </c>
      <c r="T708" s="2">
        <v>0</v>
      </c>
      <c r="U708" s="2">
        <v>0</v>
      </c>
      <c r="V708" s="2">
        <v>5.5463397790055359E-2</v>
      </c>
      <c r="W708" s="2">
        <v>6.75</v>
      </c>
      <c r="X708" s="2">
        <v>12.461304347826088</v>
      </c>
      <c r="Y708" s="2">
        <v>0</v>
      </c>
      <c r="Z708" s="2">
        <v>0.12206077348066298</v>
      </c>
      <c r="AA708" s="2">
        <v>0</v>
      </c>
      <c r="AB708" s="2">
        <v>0</v>
      </c>
      <c r="AC708" s="2">
        <v>0</v>
      </c>
      <c r="AD708" s="2">
        <v>0</v>
      </c>
      <c r="AE708" s="2">
        <v>30.702391304347824</v>
      </c>
      <c r="AF708" s="2">
        <v>0</v>
      </c>
      <c r="AG708" s="2">
        <v>0</v>
      </c>
      <c r="AH708" t="s">
        <v>1078</v>
      </c>
      <c r="AI708">
        <v>9</v>
      </c>
    </row>
    <row r="709" spans="1:35" x14ac:dyDescent="0.25">
      <c r="A709" t="s">
        <v>2660</v>
      </c>
      <c r="B709" t="s">
        <v>1649</v>
      </c>
      <c r="C709" t="s">
        <v>2353</v>
      </c>
      <c r="D709" t="s">
        <v>2617</v>
      </c>
      <c r="E709" s="2">
        <v>59.423913043478258</v>
      </c>
      <c r="F709" s="2">
        <v>0</v>
      </c>
      <c r="G709" s="2">
        <v>0</v>
      </c>
      <c r="H709" s="2">
        <v>0</v>
      </c>
      <c r="I709" s="2">
        <v>0</v>
      </c>
      <c r="J709" s="2">
        <v>0</v>
      </c>
      <c r="K709" s="2">
        <v>0</v>
      </c>
      <c r="L709" s="2">
        <v>2.5498913043478257</v>
      </c>
      <c r="M709" s="2">
        <v>0</v>
      </c>
      <c r="N709" s="2">
        <v>0</v>
      </c>
      <c r="O709" s="2">
        <v>0</v>
      </c>
      <c r="P709" s="2">
        <v>0</v>
      </c>
      <c r="Q709" s="2">
        <v>0</v>
      </c>
      <c r="R709" s="2">
        <v>0</v>
      </c>
      <c r="S709" s="2">
        <v>9.7640217391304329</v>
      </c>
      <c r="T709" s="2">
        <v>0</v>
      </c>
      <c r="U709" s="2">
        <v>0</v>
      </c>
      <c r="V709" s="2">
        <v>0.16431132248033653</v>
      </c>
      <c r="W709" s="2">
        <v>12.894021739130432</v>
      </c>
      <c r="X709" s="2">
        <v>2.2727173913043481</v>
      </c>
      <c r="Y709" s="2">
        <v>3.8605434782608699</v>
      </c>
      <c r="Z709" s="2">
        <v>0.32019571977318456</v>
      </c>
      <c r="AA709" s="2">
        <v>0</v>
      </c>
      <c r="AB709" s="2">
        <v>0</v>
      </c>
      <c r="AC709" s="2">
        <v>0</v>
      </c>
      <c r="AD709" s="2">
        <v>0</v>
      </c>
      <c r="AE709" s="2">
        <v>0</v>
      </c>
      <c r="AF709" s="2">
        <v>0</v>
      </c>
      <c r="AG709" s="2">
        <v>0</v>
      </c>
      <c r="AH709" t="s">
        <v>515</v>
      </c>
      <c r="AI709">
        <v>9</v>
      </c>
    </row>
    <row r="710" spans="1:35" x14ac:dyDescent="0.25">
      <c r="A710" t="s">
        <v>2660</v>
      </c>
      <c r="B710" t="s">
        <v>2045</v>
      </c>
      <c r="C710" t="s">
        <v>2415</v>
      </c>
      <c r="D710" t="s">
        <v>2619</v>
      </c>
      <c r="E710" s="2">
        <v>91.782608695652172</v>
      </c>
      <c r="F710" s="2">
        <v>5.5652173913043477</v>
      </c>
      <c r="G710" s="2">
        <v>9.7826086956521743E-2</v>
      </c>
      <c r="H710" s="2">
        <v>0</v>
      </c>
      <c r="I710" s="2">
        <v>2.343804347826087</v>
      </c>
      <c r="J710" s="2">
        <v>0</v>
      </c>
      <c r="K710" s="2">
        <v>0</v>
      </c>
      <c r="L710" s="2">
        <v>5.2201086956521729</v>
      </c>
      <c r="M710" s="2">
        <v>5.5652173913043477</v>
      </c>
      <c r="N710" s="2">
        <v>5.4782608695652177</v>
      </c>
      <c r="O710" s="2">
        <v>0.1203221222169588</v>
      </c>
      <c r="P710" s="2">
        <v>5.6717391304347817</v>
      </c>
      <c r="Q710" s="2">
        <v>50.404456521739142</v>
      </c>
      <c r="R710" s="2">
        <v>0.61096755092373289</v>
      </c>
      <c r="S710" s="2">
        <v>9.7271739130434725</v>
      </c>
      <c r="T710" s="2">
        <v>14.360869565217387</v>
      </c>
      <c r="U710" s="2">
        <v>0</v>
      </c>
      <c r="V710" s="2">
        <v>0.26244670772145889</v>
      </c>
      <c r="W710" s="2">
        <v>24.581304347826084</v>
      </c>
      <c r="X710" s="2">
        <v>11.007065217391306</v>
      </c>
      <c r="Y710" s="2">
        <v>0</v>
      </c>
      <c r="Z710" s="2">
        <v>0.38774632875414494</v>
      </c>
      <c r="AA710" s="2">
        <v>0</v>
      </c>
      <c r="AB710" s="2">
        <v>0</v>
      </c>
      <c r="AC710" s="2">
        <v>0</v>
      </c>
      <c r="AD710" s="2">
        <v>0</v>
      </c>
      <c r="AE710" s="2">
        <v>0</v>
      </c>
      <c r="AF710" s="2">
        <v>0</v>
      </c>
      <c r="AG710" s="2">
        <v>0.13043478260869565</v>
      </c>
      <c r="AH710" t="s">
        <v>908</v>
      </c>
      <c r="AI710">
        <v>9</v>
      </c>
    </row>
    <row r="711" spans="1:35" x14ac:dyDescent="0.25">
      <c r="A711" t="s">
        <v>2660</v>
      </c>
      <c r="B711" t="s">
        <v>1705</v>
      </c>
      <c r="C711" t="s">
        <v>2436</v>
      </c>
      <c r="D711" t="s">
        <v>2626</v>
      </c>
      <c r="E711" s="2">
        <v>110.07608695652173</v>
      </c>
      <c r="F711" s="2">
        <v>5.7391304347826084</v>
      </c>
      <c r="G711" s="2">
        <v>0</v>
      </c>
      <c r="H711" s="2">
        <v>0</v>
      </c>
      <c r="I711" s="2">
        <v>0</v>
      </c>
      <c r="J711" s="2">
        <v>0</v>
      </c>
      <c r="K711" s="2">
        <v>0</v>
      </c>
      <c r="L711" s="2">
        <v>3.726195652173915</v>
      </c>
      <c r="M711" s="2">
        <v>0</v>
      </c>
      <c r="N711" s="2">
        <v>30.596086956521745</v>
      </c>
      <c r="O711" s="2">
        <v>0.27795398439814362</v>
      </c>
      <c r="P711" s="2">
        <v>0</v>
      </c>
      <c r="Q711" s="2">
        <v>16.745652173913044</v>
      </c>
      <c r="R711" s="2">
        <v>0.15212797472104275</v>
      </c>
      <c r="S711" s="2">
        <v>22.607065217391302</v>
      </c>
      <c r="T711" s="2">
        <v>10.236956521739129</v>
      </c>
      <c r="U711" s="2">
        <v>4.0753260869565215</v>
      </c>
      <c r="V711" s="2">
        <v>0.33539843981435769</v>
      </c>
      <c r="W711" s="2">
        <v>15.92858695652175</v>
      </c>
      <c r="X711" s="2">
        <v>10.658260869565218</v>
      </c>
      <c r="Y711" s="2">
        <v>8.6441304347826069</v>
      </c>
      <c r="Z711" s="2">
        <v>0.32006023501530573</v>
      </c>
      <c r="AA711" s="2">
        <v>0</v>
      </c>
      <c r="AB711" s="2">
        <v>0</v>
      </c>
      <c r="AC711" s="2">
        <v>0</v>
      </c>
      <c r="AD711" s="2">
        <v>0</v>
      </c>
      <c r="AE711" s="2">
        <v>0</v>
      </c>
      <c r="AF711" s="2">
        <v>0</v>
      </c>
      <c r="AG711" s="2">
        <v>0</v>
      </c>
      <c r="AH711" t="s">
        <v>571</v>
      </c>
      <c r="AI711">
        <v>9</v>
      </c>
    </row>
    <row r="712" spans="1:35" x14ac:dyDescent="0.25">
      <c r="A712" t="s">
        <v>2660</v>
      </c>
      <c r="B712" t="s">
        <v>2035</v>
      </c>
      <c r="C712" t="s">
        <v>2404</v>
      </c>
      <c r="D712" t="s">
        <v>2619</v>
      </c>
      <c r="E712" s="2">
        <v>60.978260869565219</v>
      </c>
      <c r="F712" s="2">
        <v>4.9565217391304346</v>
      </c>
      <c r="G712" s="2">
        <v>0.54619565217391308</v>
      </c>
      <c r="H712" s="2">
        <v>0.33282608695652172</v>
      </c>
      <c r="I712" s="2">
        <v>1.8342391304347827</v>
      </c>
      <c r="J712" s="2">
        <v>0</v>
      </c>
      <c r="K712" s="2">
        <v>0</v>
      </c>
      <c r="L712" s="2">
        <v>2.9584782608695646</v>
      </c>
      <c r="M712" s="2">
        <v>4.6956521739130439</v>
      </c>
      <c r="N712" s="2">
        <v>0</v>
      </c>
      <c r="O712" s="2">
        <v>7.7005347593582893E-2</v>
      </c>
      <c r="P712" s="2">
        <v>5.1304347826086953</v>
      </c>
      <c r="Q712" s="2">
        <v>25.063369565217396</v>
      </c>
      <c r="R712" s="2">
        <v>0.49515686274509813</v>
      </c>
      <c r="S712" s="2">
        <v>6.4004347826086931</v>
      </c>
      <c r="T712" s="2">
        <v>12.435217391304347</v>
      </c>
      <c r="U712" s="2">
        <v>0</v>
      </c>
      <c r="V712" s="2">
        <v>0.30889126559714791</v>
      </c>
      <c r="W712" s="2">
        <v>12.945760869565218</v>
      </c>
      <c r="X712" s="2">
        <v>15.65228260869565</v>
      </c>
      <c r="Y712" s="2">
        <v>0</v>
      </c>
      <c r="Z712" s="2">
        <v>0.46898752228163992</v>
      </c>
      <c r="AA712" s="2">
        <v>0.24891304347826085</v>
      </c>
      <c r="AB712" s="2">
        <v>0</v>
      </c>
      <c r="AC712" s="2">
        <v>0</v>
      </c>
      <c r="AD712" s="2">
        <v>0</v>
      </c>
      <c r="AE712" s="2">
        <v>0</v>
      </c>
      <c r="AF712" s="2">
        <v>0</v>
      </c>
      <c r="AG712" s="2">
        <v>0</v>
      </c>
      <c r="AH712" t="s">
        <v>898</v>
      </c>
      <c r="AI712">
        <v>9</v>
      </c>
    </row>
    <row r="713" spans="1:35" x14ac:dyDescent="0.25">
      <c r="A713" t="s">
        <v>2660</v>
      </c>
      <c r="B713" t="s">
        <v>2068</v>
      </c>
      <c r="C713" t="s">
        <v>2294</v>
      </c>
      <c r="D713" t="s">
        <v>2605</v>
      </c>
      <c r="E713" s="2">
        <v>51.304347826086953</v>
      </c>
      <c r="F713" s="2">
        <v>5.7391304347826084</v>
      </c>
      <c r="G713" s="2">
        <v>0</v>
      </c>
      <c r="H713" s="2">
        <v>0</v>
      </c>
      <c r="I713" s="2">
        <v>0</v>
      </c>
      <c r="J713" s="2">
        <v>0</v>
      </c>
      <c r="K713" s="2">
        <v>0</v>
      </c>
      <c r="L713" s="2">
        <v>0.27054347826086961</v>
      </c>
      <c r="M713" s="2">
        <v>0</v>
      </c>
      <c r="N713" s="2">
        <v>5.7391304347826084</v>
      </c>
      <c r="O713" s="2">
        <v>0.11186440677966102</v>
      </c>
      <c r="P713" s="2">
        <v>2.406739130434782</v>
      </c>
      <c r="Q713" s="2">
        <v>11.172826086956523</v>
      </c>
      <c r="R713" s="2">
        <v>0.26468644067796615</v>
      </c>
      <c r="S713" s="2">
        <v>3.0026086956521745</v>
      </c>
      <c r="T713" s="2">
        <v>6.0108695652173916E-2</v>
      </c>
      <c r="U713" s="2">
        <v>0</v>
      </c>
      <c r="V713" s="2">
        <v>5.9697033898305094E-2</v>
      </c>
      <c r="W713" s="2">
        <v>9.7823913043478257</v>
      </c>
      <c r="X713" s="2">
        <v>0.6103260869565218</v>
      </c>
      <c r="Y713" s="2">
        <v>0</v>
      </c>
      <c r="Z713" s="2">
        <v>0.20256991525423731</v>
      </c>
      <c r="AA713" s="2">
        <v>0</v>
      </c>
      <c r="AB713" s="2">
        <v>5.5882608695652172</v>
      </c>
      <c r="AC713" s="2">
        <v>0</v>
      </c>
      <c r="AD713" s="2">
        <v>0</v>
      </c>
      <c r="AE713" s="2">
        <v>0</v>
      </c>
      <c r="AF713" s="2">
        <v>0</v>
      </c>
      <c r="AG713" s="2">
        <v>0</v>
      </c>
      <c r="AH713" t="s">
        <v>931</v>
      </c>
      <c r="AI713">
        <v>9</v>
      </c>
    </row>
    <row r="714" spans="1:35" x14ac:dyDescent="0.25">
      <c r="A714" t="s">
        <v>2660</v>
      </c>
      <c r="B714" t="s">
        <v>1385</v>
      </c>
      <c r="C714" t="s">
        <v>2386</v>
      </c>
      <c r="D714" t="s">
        <v>2619</v>
      </c>
      <c r="E714" s="2">
        <v>25.913043478260871</v>
      </c>
      <c r="F714" s="2">
        <v>2.2608695652173911</v>
      </c>
      <c r="G714" s="2">
        <v>0</v>
      </c>
      <c r="H714" s="2">
        <v>0</v>
      </c>
      <c r="I714" s="2">
        <v>0.68076086956521742</v>
      </c>
      <c r="J714" s="2">
        <v>0</v>
      </c>
      <c r="K714" s="2">
        <v>0</v>
      </c>
      <c r="L714" s="2">
        <v>7.0652173913043473E-2</v>
      </c>
      <c r="M714" s="2">
        <v>7.6086956521739135E-2</v>
      </c>
      <c r="N714" s="2">
        <v>3.035326086956522</v>
      </c>
      <c r="O714" s="2">
        <v>0.12007130872483222</v>
      </c>
      <c r="P714" s="2">
        <v>0</v>
      </c>
      <c r="Q714" s="2">
        <v>7.1222826086956523</v>
      </c>
      <c r="R714" s="2">
        <v>0.27485318791946306</v>
      </c>
      <c r="S714" s="2">
        <v>1.7</v>
      </c>
      <c r="T714" s="2">
        <v>0</v>
      </c>
      <c r="U714" s="2">
        <v>0</v>
      </c>
      <c r="V714" s="2">
        <v>6.5604026845637584E-2</v>
      </c>
      <c r="W714" s="2">
        <v>1.6901086956521738</v>
      </c>
      <c r="X714" s="2">
        <v>0</v>
      </c>
      <c r="Y714" s="2">
        <v>0</v>
      </c>
      <c r="Z714" s="2">
        <v>6.5222315436241601E-2</v>
      </c>
      <c r="AA714" s="2">
        <v>0</v>
      </c>
      <c r="AB714" s="2">
        <v>0</v>
      </c>
      <c r="AC714" s="2">
        <v>0</v>
      </c>
      <c r="AD714" s="2">
        <v>0</v>
      </c>
      <c r="AE714" s="2">
        <v>0</v>
      </c>
      <c r="AF714" s="2">
        <v>0</v>
      </c>
      <c r="AG714" s="2">
        <v>0</v>
      </c>
      <c r="AH714" t="s">
        <v>249</v>
      </c>
      <c r="AI714">
        <v>9</v>
      </c>
    </row>
    <row r="715" spans="1:35" x14ac:dyDescent="0.25">
      <c r="A715" t="s">
        <v>2660</v>
      </c>
      <c r="B715" t="s">
        <v>1385</v>
      </c>
      <c r="C715" t="s">
        <v>2369</v>
      </c>
      <c r="D715" t="s">
        <v>2617</v>
      </c>
      <c r="E715" s="2">
        <v>110.94565217391305</v>
      </c>
      <c r="F715" s="2">
        <v>5.5652173913043477</v>
      </c>
      <c r="G715" s="2">
        <v>0</v>
      </c>
      <c r="H715" s="2">
        <v>0</v>
      </c>
      <c r="I715" s="2">
        <v>0</v>
      </c>
      <c r="J715" s="2">
        <v>0</v>
      </c>
      <c r="K715" s="2">
        <v>0</v>
      </c>
      <c r="L715" s="2">
        <v>0</v>
      </c>
      <c r="M715" s="2">
        <v>0</v>
      </c>
      <c r="N715" s="2">
        <v>8.8706521739130419</v>
      </c>
      <c r="O715" s="2">
        <v>7.9954932889193669E-2</v>
      </c>
      <c r="P715" s="2">
        <v>5.5635869565217391</v>
      </c>
      <c r="Q715" s="2">
        <v>14.355000000000004</v>
      </c>
      <c r="R715" s="2">
        <v>0.17953463309493489</v>
      </c>
      <c r="S715" s="2">
        <v>2.3389130434782603</v>
      </c>
      <c r="T715" s="2">
        <v>0</v>
      </c>
      <c r="U715" s="2">
        <v>0</v>
      </c>
      <c r="V715" s="2">
        <v>2.1081610659351421E-2</v>
      </c>
      <c r="W715" s="2">
        <v>10.848695652173914</v>
      </c>
      <c r="X715" s="2">
        <v>0</v>
      </c>
      <c r="Y715" s="2">
        <v>0</v>
      </c>
      <c r="Z715" s="2">
        <v>9.778387381208975E-2</v>
      </c>
      <c r="AA715" s="2">
        <v>0</v>
      </c>
      <c r="AB715" s="2">
        <v>0</v>
      </c>
      <c r="AC715" s="2">
        <v>0</v>
      </c>
      <c r="AD715" s="2">
        <v>0</v>
      </c>
      <c r="AE715" s="2">
        <v>0</v>
      </c>
      <c r="AF715" s="2">
        <v>0</v>
      </c>
      <c r="AG715" s="2">
        <v>0</v>
      </c>
      <c r="AH715" t="s">
        <v>382</v>
      </c>
      <c r="AI715">
        <v>9</v>
      </c>
    </row>
    <row r="716" spans="1:35" x14ac:dyDescent="0.25">
      <c r="A716" t="s">
        <v>2660</v>
      </c>
      <c r="B716" t="s">
        <v>1365</v>
      </c>
      <c r="C716" t="s">
        <v>2411</v>
      </c>
      <c r="D716" t="s">
        <v>2637</v>
      </c>
      <c r="E716" s="2">
        <v>91.902173913043484</v>
      </c>
      <c r="F716" s="2">
        <v>5.6523913043478258</v>
      </c>
      <c r="G716" s="2">
        <v>0.45652173913043476</v>
      </c>
      <c r="H716" s="2">
        <v>0.30434782608695654</v>
      </c>
      <c r="I716" s="2">
        <v>0.77173913043478259</v>
      </c>
      <c r="J716" s="2">
        <v>0</v>
      </c>
      <c r="K716" s="2">
        <v>0</v>
      </c>
      <c r="L716" s="2">
        <v>1.1135869565217391</v>
      </c>
      <c r="M716" s="2">
        <v>0</v>
      </c>
      <c r="N716" s="2">
        <v>5.3633695652173916</v>
      </c>
      <c r="O716" s="2">
        <v>5.835955056179775E-2</v>
      </c>
      <c r="P716" s="2">
        <v>5.4909782608695643</v>
      </c>
      <c r="Q716" s="2">
        <v>11.348152173913038</v>
      </c>
      <c r="R716" s="2">
        <v>0.18322885866351266</v>
      </c>
      <c r="S716" s="2">
        <v>7.3260869565217393E-2</v>
      </c>
      <c r="T716" s="2">
        <v>11.126630434782607</v>
      </c>
      <c r="U716" s="2">
        <v>0</v>
      </c>
      <c r="V716" s="2">
        <v>0.12186753400354818</v>
      </c>
      <c r="W716" s="2">
        <v>3.7461956521739128</v>
      </c>
      <c r="X716" s="2">
        <v>6.875108695652175</v>
      </c>
      <c r="Y716" s="2">
        <v>0</v>
      </c>
      <c r="Z716" s="2">
        <v>0.115571850975754</v>
      </c>
      <c r="AA716" s="2">
        <v>0</v>
      </c>
      <c r="AB716" s="2">
        <v>0</v>
      </c>
      <c r="AC716" s="2">
        <v>0</v>
      </c>
      <c r="AD716" s="2">
        <v>0</v>
      </c>
      <c r="AE716" s="2">
        <v>0</v>
      </c>
      <c r="AF716" s="2">
        <v>0</v>
      </c>
      <c r="AG716" s="2">
        <v>0</v>
      </c>
      <c r="AH716" t="s">
        <v>229</v>
      </c>
      <c r="AI716">
        <v>9</v>
      </c>
    </row>
    <row r="717" spans="1:35" x14ac:dyDescent="0.25">
      <c r="A717" t="s">
        <v>2660</v>
      </c>
      <c r="B717" t="s">
        <v>1165</v>
      </c>
      <c r="C717" t="s">
        <v>2300</v>
      </c>
      <c r="D717" t="s">
        <v>2605</v>
      </c>
      <c r="E717" s="2">
        <v>53.597826086956523</v>
      </c>
      <c r="F717" s="2">
        <v>0</v>
      </c>
      <c r="G717" s="2">
        <v>0</v>
      </c>
      <c r="H717" s="2">
        <v>0</v>
      </c>
      <c r="I717" s="2">
        <v>0</v>
      </c>
      <c r="J717" s="2">
        <v>0</v>
      </c>
      <c r="K717" s="2">
        <v>0</v>
      </c>
      <c r="L717" s="2">
        <v>0</v>
      </c>
      <c r="M717" s="2">
        <v>0</v>
      </c>
      <c r="N717" s="2">
        <v>0</v>
      </c>
      <c r="O717" s="2">
        <v>0</v>
      </c>
      <c r="P717" s="2">
        <v>0</v>
      </c>
      <c r="Q717" s="2">
        <v>0</v>
      </c>
      <c r="R717" s="2">
        <v>0</v>
      </c>
      <c r="S717" s="2">
        <v>0</v>
      </c>
      <c r="T717" s="2">
        <v>0</v>
      </c>
      <c r="U717" s="2">
        <v>0</v>
      </c>
      <c r="V717" s="2">
        <v>0</v>
      </c>
      <c r="W717" s="2">
        <v>0</v>
      </c>
      <c r="X717" s="2">
        <v>0</v>
      </c>
      <c r="Y717" s="2">
        <v>0</v>
      </c>
      <c r="Z717" s="2">
        <v>0</v>
      </c>
      <c r="AA717" s="2">
        <v>0</v>
      </c>
      <c r="AB717" s="2">
        <v>0</v>
      </c>
      <c r="AC717" s="2">
        <v>0</v>
      </c>
      <c r="AD717" s="2">
        <v>0</v>
      </c>
      <c r="AE717" s="2">
        <v>0</v>
      </c>
      <c r="AF717" s="2">
        <v>0</v>
      </c>
      <c r="AG717" s="2">
        <v>0</v>
      </c>
      <c r="AH717" t="s">
        <v>28</v>
      </c>
      <c r="AI717">
        <v>9</v>
      </c>
    </row>
    <row r="718" spans="1:35" x14ac:dyDescent="0.25">
      <c r="A718" t="s">
        <v>2660</v>
      </c>
      <c r="B718" t="s">
        <v>2118</v>
      </c>
      <c r="C718" t="s">
        <v>2279</v>
      </c>
      <c r="D718" t="s">
        <v>2603</v>
      </c>
      <c r="E718" s="2">
        <v>76.793478260869563</v>
      </c>
      <c r="F718" s="2">
        <v>11.217391304347826</v>
      </c>
      <c r="G718" s="2">
        <v>0.84782608695652173</v>
      </c>
      <c r="H718" s="2">
        <v>0.2608695652173913</v>
      </c>
      <c r="I718" s="2">
        <v>2.097282608695652</v>
      </c>
      <c r="J718" s="2">
        <v>0</v>
      </c>
      <c r="K718" s="2">
        <v>0</v>
      </c>
      <c r="L718" s="2">
        <v>1.1059782608695652</v>
      </c>
      <c r="M718" s="2">
        <v>4.2113043478260881</v>
      </c>
      <c r="N718" s="2">
        <v>12.564782608695655</v>
      </c>
      <c r="O718" s="2">
        <v>0.21845718329794772</v>
      </c>
      <c r="P718" s="2">
        <v>5.4904347826086948</v>
      </c>
      <c r="Q718" s="2">
        <v>10.949347826086957</v>
      </c>
      <c r="R718" s="2">
        <v>0.21407784854918613</v>
      </c>
      <c r="S718" s="2">
        <v>6.8614130434782608</v>
      </c>
      <c r="T718" s="2">
        <v>3.2608695652173912E-2</v>
      </c>
      <c r="U718" s="2">
        <v>0</v>
      </c>
      <c r="V718" s="2">
        <v>8.9773531493276715E-2</v>
      </c>
      <c r="W718" s="2">
        <v>3.875</v>
      </c>
      <c r="X718" s="2">
        <v>4.6755434782608694</v>
      </c>
      <c r="Y718" s="2">
        <v>0</v>
      </c>
      <c r="Z718" s="2">
        <v>0.11134465675866952</v>
      </c>
      <c r="AA718" s="2">
        <v>0</v>
      </c>
      <c r="AB718" s="2">
        <v>0</v>
      </c>
      <c r="AC718" s="2">
        <v>0</v>
      </c>
      <c r="AD718" s="2">
        <v>0</v>
      </c>
      <c r="AE718" s="2">
        <v>45.246086956521751</v>
      </c>
      <c r="AF718" s="2">
        <v>0</v>
      </c>
      <c r="AG718" s="2">
        <v>4.3478260869565216E-2</v>
      </c>
      <c r="AH718" t="s">
        <v>983</v>
      </c>
      <c r="AI718">
        <v>9</v>
      </c>
    </row>
    <row r="719" spans="1:35" x14ac:dyDescent="0.25">
      <c r="A719" t="s">
        <v>2660</v>
      </c>
      <c r="B719" t="s">
        <v>1890</v>
      </c>
      <c r="C719" t="s">
        <v>2370</v>
      </c>
      <c r="D719" t="s">
        <v>2603</v>
      </c>
      <c r="E719" s="2">
        <v>43.717391304347828</v>
      </c>
      <c r="F719" s="2">
        <v>4.0751086956521734</v>
      </c>
      <c r="G719" s="2">
        <v>0.41847826086956524</v>
      </c>
      <c r="H719" s="2">
        <v>0.28260869565217389</v>
      </c>
      <c r="I719" s="2">
        <v>0.51086956521739135</v>
      </c>
      <c r="J719" s="2">
        <v>0</v>
      </c>
      <c r="K719" s="2">
        <v>0</v>
      </c>
      <c r="L719" s="2">
        <v>0.67826086956521725</v>
      </c>
      <c r="M719" s="2">
        <v>0</v>
      </c>
      <c r="N719" s="2">
        <v>5.3969565217391287</v>
      </c>
      <c r="O719" s="2">
        <v>0.12345101939333661</v>
      </c>
      <c r="P719" s="2">
        <v>3.0015217391304341</v>
      </c>
      <c r="Q719" s="2">
        <v>4.0361956521739133</v>
      </c>
      <c r="R719" s="2">
        <v>0.16098209845847836</v>
      </c>
      <c r="S719" s="2">
        <v>1.1140217391304348</v>
      </c>
      <c r="T719" s="2">
        <v>4.0558695652173897</v>
      </c>
      <c r="U719" s="2">
        <v>0</v>
      </c>
      <c r="V719" s="2">
        <v>0.11825708602685228</v>
      </c>
      <c r="W719" s="2">
        <v>1.0006521739130434</v>
      </c>
      <c r="X719" s="2">
        <v>3.0850000000000004</v>
      </c>
      <c r="Y719" s="2">
        <v>0</v>
      </c>
      <c r="Z719" s="2">
        <v>9.3455992043759317E-2</v>
      </c>
      <c r="AA719" s="2">
        <v>4.0760869565217392E-2</v>
      </c>
      <c r="AB719" s="2">
        <v>3.2608695652173912E-2</v>
      </c>
      <c r="AC719" s="2">
        <v>0</v>
      </c>
      <c r="AD719" s="2">
        <v>0</v>
      </c>
      <c r="AE719" s="2">
        <v>0</v>
      </c>
      <c r="AF719" s="2">
        <v>0</v>
      </c>
      <c r="AG719" s="2">
        <v>0</v>
      </c>
      <c r="AH719" t="s">
        <v>749</v>
      </c>
      <c r="AI719">
        <v>9</v>
      </c>
    </row>
    <row r="720" spans="1:35" x14ac:dyDescent="0.25">
      <c r="A720" t="s">
        <v>2660</v>
      </c>
      <c r="B720" t="s">
        <v>1369</v>
      </c>
      <c r="C720" t="s">
        <v>2370</v>
      </c>
      <c r="D720" t="s">
        <v>2603</v>
      </c>
      <c r="E720" s="2">
        <v>63.043478260869563</v>
      </c>
      <c r="F720" s="2">
        <v>10.522173913043478</v>
      </c>
      <c r="G720" s="2">
        <v>0.22826086956521738</v>
      </c>
      <c r="H720" s="2">
        <v>0.28260869565217389</v>
      </c>
      <c r="I720" s="2">
        <v>0.51086956521739135</v>
      </c>
      <c r="J720" s="2">
        <v>0</v>
      </c>
      <c r="K720" s="2">
        <v>0</v>
      </c>
      <c r="L720" s="2">
        <v>8.4239130434782608E-2</v>
      </c>
      <c r="M720" s="2">
        <v>3.7309782608695654</v>
      </c>
      <c r="N720" s="2">
        <v>5.3186956521739139</v>
      </c>
      <c r="O720" s="2">
        <v>0.14354655172413797</v>
      </c>
      <c r="P720" s="2">
        <v>0</v>
      </c>
      <c r="Q720" s="2">
        <v>9.5494565217391347</v>
      </c>
      <c r="R720" s="2">
        <v>0.15147413793103456</v>
      </c>
      <c r="S720" s="2">
        <v>5.2663043478260869</v>
      </c>
      <c r="T720" s="2">
        <v>5.9701086956521738</v>
      </c>
      <c r="U720" s="2">
        <v>0</v>
      </c>
      <c r="V720" s="2">
        <v>0.17823275862068969</v>
      </c>
      <c r="W720" s="2">
        <v>5.5018478260869568</v>
      </c>
      <c r="X720" s="2">
        <v>7.7092391304347823</v>
      </c>
      <c r="Y720" s="2">
        <v>0</v>
      </c>
      <c r="Z720" s="2">
        <v>0.20955517241379312</v>
      </c>
      <c r="AA720" s="2">
        <v>0</v>
      </c>
      <c r="AB720" s="2">
        <v>0</v>
      </c>
      <c r="AC720" s="2">
        <v>0</v>
      </c>
      <c r="AD720" s="2">
        <v>0</v>
      </c>
      <c r="AE720" s="2">
        <v>0</v>
      </c>
      <c r="AF720" s="2">
        <v>0</v>
      </c>
      <c r="AG720" s="2">
        <v>0</v>
      </c>
      <c r="AH720" t="s">
        <v>233</v>
      </c>
      <c r="AI720">
        <v>9</v>
      </c>
    </row>
    <row r="721" spans="1:35" x14ac:dyDescent="0.25">
      <c r="A721" t="s">
        <v>2660</v>
      </c>
      <c r="B721" t="s">
        <v>1349</v>
      </c>
      <c r="C721" t="s">
        <v>2370</v>
      </c>
      <c r="D721" t="s">
        <v>2603</v>
      </c>
      <c r="E721" s="2">
        <v>68.771739130434781</v>
      </c>
      <c r="F721" s="2">
        <v>10.782608695652174</v>
      </c>
      <c r="G721" s="2">
        <v>0</v>
      </c>
      <c r="H721" s="2">
        <v>0</v>
      </c>
      <c r="I721" s="2">
        <v>1.084021739130435</v>
      </c>
      <c r="J721" s="2">
        <v>0</v>
      </c>
      <c r="K721" s="2">
        <v>0</v>
      </c>
      <c r="L721" s="2">
        <v>12.913152173913044</v>
      </c>
      <c r="M721" s="2">
        <v>5.4670652173913057</v>
      </c>
      <c r="N721" s="2">
        <v>0.25271739130434784</v>
      </c>
      <c r="O721" s="2">
        <v>8.3170538960012669E-2</v>
      </c>
      <c r="P721" s="2">
        <v>5.3116304347826091</v>
      </c>
      <c r="Q721" s="2">
        <v>6.1068478260869554</v>
      </c>
      <c r="R721" s="2">
        <v>0.16603445550813972</v>
      </c>
      <c r="S721" s="2">
        <v>11.468913043478265</v>
      </c>
      <c r="T721" s="2">
        <v>0</v>
      </c>
      <c r="U721" s="2">
        <v>0</v>
      </c>
      <c r="V721" s="2">
        <v>0.16676782045203103</v>
      </c>
      <c r="W721" s="2">
        <v>7.8432608695652206</v>
      </c>
      <c r="X721" s="2">
        <v>16.115326086956532</v>
      </c>
      <c r="Y721" s="2">
        <v>0</v>
      </c>
      <c r="Z721" s="2">
        <v>0.34837837837837859</v>
      </c>
      <c r="AA721" s="2">
        <v>0</v>
      </c>
      <c r="AB721" s="2">
        <v>0</v>
      </c>
      <c r="AC721" s="2">
        <v>0</v>
      </c>
      <c r="AD721" s="2">
        <v>0</v>
      </c>
      <c r="AE721" s="2">
        <v>0</v>
      </c>
      <c r="AF721" s="2">
        <v>0</v>
      </c>
      <c r="AG721" s="2">
        <v>0</v>
      </c>
      <c r="AH721" t="s">
        <v>213</v>
      </c>
      <c r="AI721">
        <v>9</v>
      </c>
    </row>
    <row r="722" spans="1:35" x14ac:dyDescent="0.25">
      <c r="A722" t="s">
        <v>2660</v>
      </c>
      <c r="B722" t="s">
        <v>2214</v>
      </c>
      <c r="C722" t="s">
        <v>2594</v>
      </c>
      <c r="D722" t="s">
        <v>2618</v>
      </c>
      <c r="E722" s="2">
        <v>54.913043478260867</v>
      </c>
      <c r="F722" s="2">
        <v>5.7391304347826084</v>
      </c>
      <c r="G722" s="2">
        <v>0</v>
      </c>
      <c r="H722" s="2">
        <v>0</v>
      </c>
      <c r="I722" s="2">
        <v>3.4904347826086952</v>
      </c>
      <c r="J722" s="2">
        <v>0</v>
      </c>
      <c r="K722" s="2">
        <v>0</v>
      </c>
      <c r="L722" s="2">
        <v>5.6794565217391293</v>
      </c>
      <c r="M722" s="2">
        <v>5.4272826086956529</v>
      </c>
      <c r="N722" s="2">
        <v>0</v>
      </c>
      <c r="O722" s="2">
        <v>9.8834125098970729E-2</v>
      </c>
      <c r="P722" s="2">
        <v>5.8181521739130435</v>
      </c>
      <c r="Q722" s="2">
        <v>5.5832608695652199</v>
      </c>
      <c r="R722" s="2">
        <v>0.20762668250197949</v>
      </c>
      <c r="S722" s="2">
        <v>28.083478260869569</v>
      </c>
      <c r="T722" s="2">
        <v>6.3326086956521728</v>
      </c>
      <c r="U722" s="2">
        <v>0</v>
      </c>
      <c r="V722" s="2">
        <v>0.62673792557403007</v>
      </c>
      <c r="W722" s="2">
        <v>17.232717391304352</v>
      </c>
      <c r="X722" s="2">
        <v>26.142499999999995</v>
      </c>
      <c r="Y722" s="2">
        <v>0</v>
      </c>
      <c r="Z722" s="2">
        <v>0.78988915281076799</v>
      </c>
      <c r="AA722" s="2">
        <v>0</v>
      </c>
      <c r="AB722" s="2">
        <v>0</v>
      </c>
      <c r="AC722" s="2">
        <v>0</v>
      </c>
      <c r="AD722" s="2">
        <v>0</v>
      </c>
      <c r="AE722" s="2">
        <v>0</v>
      </c>
      <c r="AF722" s="2">
        <v>0</v>
      </c>
      <c r="AG722" s="2">
        <v>0</v>
      </c>
      <c r="AH722" t="s">
        <v>1082</v>
      </c>
      <c r="AI722">
        <v>9</v>
      </c>
    </row>
    <row r="723" spans="1:35" x14ac:dyDescent="0.25">
      <c r="A723" t="s">
        <v>2660</v>
      </c>
      <c r="B723" t="s">
        <v>1769</v>
      </c>
      <c r="C723" t="s">
        <v>2307</v>
      </c>
      <c r="D723" t="s">
        <v>2603</v>
      </c>
      <c r="E723" s="2">
        <v>40.315217391304351</v>
      </c>
      <c r="F723" s="2">
        <v>4.7826086956521738</v>
      </c>
      <c r="G723" s="2">
        <v>5.4782608695652177</v>
      </c>
      <c r="H723" s="2">
        <v>0.2608695652173913</v>
      </c>
      <c r="I723" s="2">
        <v>5.9782608695652176E-2</v>
      </c>
      <c r="J723" s="2">
        <v>0</v>
      </c>
      <c r="K723" s="2">
        <v>0</v>
      </c>
      <c r="L723" s="2">
        <v>0</v>
      </c>
      <c r="M723" s="2">
        <v>15.869565217391305</v>
      </c>
      <c r="N723" s="2">
        <v>0</v>
      </c>
      <c r="O723" s="2">
        <v>0.39363709894850363</v>
      </c>
      <c r="P723" s="2">
        <v>4.4891304347826084</v>
      </c>
      <c r="Q723" s="2">
        <v>5.431521739130436</v>
      </c>
      <c r="R723" s="2">
        <v>0.24607710973308169</v>
      </c>
      <c r="S723" s="2">
        <v>0</v>
      </c>
      <c r="T723" s="2">
        <v>0</v>
      </c>
      <c r="U723" s="2">
        <v>0</v>
      </c>
      <c r="V723" s="2">
        <v>0</v>
      </c>
      <c r="W723" s="2">
        <v>0</v>
      </c>
      <c r="X723" s="2">
        <v>0</v>
      </c>
      <c r="Y723" s="2">
        <v>0</v>
      </c>
      <c r="Z723" s="2">
        <v>0</v>
      </c>
      <c r="AA723" s="2">
        <v>0</v>
      </c>
      <c r="AB723" s="2">
        <v>0</v>
      </c>
      <c r="AC723" s="2">
        <v>0</v>
      </c>
      <c r="AD723" s="2">
        <v>0</v>
      </c>
      <c r="AE723" s="2">
        <v>0</v>
      </c>
      <c r="AF723" s="2">
        <v>0</v>
      </c>
      <c r="AG723" s="2">
        <v>10.943478260869565</v>
      </c>
      <c r="AH723" t="s">
        <v>636</v>
      </c>
      <c r="AI723">
        <v>9</v>
      </c>
    </row>
    <row r="724" spans="1:35" x14ac:dyDescent="0.25">
      <c r="A724" t="s">
        <v>2660</v>
      </c>
      <c r="B724" t="s">
        <v>1527</v>
      </c>
      <c r="C724" t="s">
        <v>2460</v>
      </c>
      <c r="D724" t="s">
        <v>2626</v>
      </c>
      <c r="E724" s="2">
        <v>76.956521739130437</v>
      </c>
      <c r="F724" s="2">
        <v>4.1739130434782608</v>
      </c>
      <c r="G724" s="2">
        <v>0</v>
      </c>
      <c r="H724" s="2">
        <v>0</v>
      </c>
      <c r="I724" s="2">
        <v>0</v>
      </c>
      <c r="J724" s="2">
        <v>0</v>
      </c>
      <c r="K724" s="2">
        <v>0</v>
      </c>
      <c r="L724" s="2">
        <v>3.7584782608695666</v>
      </c>
      <c r="M724" s="2">
        <v>6.2165217391304344</v>
      </c>
      <c r="N724" s="2">
        <v>5.7213043478260843</v>
      </c>
      <c r="O724" s="2">
        <v>0.1551242937853107</v>
      </c>
      <c r="P724" s="2">
        <v>5.5756521739130438</v>
      </c>
      <c r="Q724" s="2">
        <v>0</v>
      </c>
      <c r="R724" s="2">
        <v>7.2451977401129949E-2</v>
      </c>
      <c r="S724" s="2">
        <v>11.632391304347824</v>
      </c>
      <c r="T724" s="2">
        <v>0.8406521739130437</v>
      </c>
      <c r="U724" s="2">
        <v>0</v>
      </c>
      <c r="V724" s="2">
        <v>0.16207909604519771</v>
      </c>
      <c r="W724" s="2">
        <v>2.677282608695652</v>
      </c>
      <c r="X724" s="2">
        <v>13.41619565217391</v>
      </c>
      <c r="Y724" s="2">
        <v>0</v>
      </c>
      <c r="Z724" s="2">
        <v>0.20912429378531067</v>
      </c>
      <c r="AA724" s="2">
        <v>0</v>
      </c>
      <c r="AB724" s="2">
        <v>0</v>
      </c>
      <c r="AC724" s="2">
        <v>0</v>
      </c>
      <c r="AD724" s="2">
        <v>0</v>
      </c>
      <c r="AE724" s="2">
        <v>0</v>
      </c>
      <c r="AF724" s="2">
        <v>0</v>
      </c>
      <c r="AG724" s="2">
        <v>0</v>
      </c>
      <c r="AH724" t="s">
        <v>393</v>
      </c>
      <c r="AI724">
        <v>9</v>
      </c>
    </row>
    <row r="725" spans="1:35" x14ac:dyDescent="0.25">
      <c r="A725" t="s">
        <v>2660</v>
      </c>
      <c r="B725" t="s">
        <v>1204</v>
      </c>
      <c r="C725" t="s">
        <v>2289</v>
      </c>
      <c r="D725" t="s">
        <v>2603</v>
      </c>
      <c r="E725" s="2">
        <v>89.032608695652172</v>
      </c>
      <c r="F725" s="2">
        <v>5.5652173913043477</v>
      </c>
      <c r="G725" s="2">
        <v>0</v>
      </c>
      <c r="H725" s="2">
        <v>0</v>
      </c>
      <c r="I725" s="2">
        <v>0</v>
      </c>
      <c r="J725" s="2">
        <v>0</v>
      </c>
      <c r="K725" s="2">
        <v>0</v>
      </c>
      <c r="L725" s="2">
        <v>2.8288043478260869</v>
      </c>
      <c r="M725" s="2">
        <v>5.115543478260868</v>
      </c>
      <c r="N725" s="2">
        <v>0</v>
      </c>
      <c r="O725" s="2">
        <v>5.7456964961543143E-2</v>
      </c>
      <c r="P725" s="2">
        <v>5.464130434782609</v>
      </c>
      <c r="Q725" s="2">
        <v>7.1663043478260899</v>
      </c>
      <c r="R725" s="2">
        <v>0.14186302038823104</v>
      </c>
      <c r="S725" s="2">
        <v>5.2038043478260869</v>
      </c>
      <c r="T725" s="2">
        <v>4.9347826086956523</v>
      </c>
      <c r="U725" s="2">
        <v>0</v>
      </c>
      <c r="V725" s="2">
        <v>0.11387498473934805</v>
      </c>
      <c r="W725" s="2">
        <v>5.3804347826086953</v>
      </c>
      <c r="X725" s="2">
        <v>5.6929347826086953</v>
      </c>
      <c r="Y725" s="2">
        <v>0</v>
      </c>
      <c r="Z725" s="2">
        <v>0.12437431327066292</v>
      </c>
      <c r="AA725" s="2">
        <v>0</v>
      </c>
      <c r="AB725" s="2">
        <v>0</v>
      </c>
      <c r="AC725" s="2">
        <v>0</v>
      </c>
      <c r="AD725" s="2">
        <v>0</v>
      </c>
      <c r="AE725" s="2">
        <v>0</v>
      </c>
      <c r="AF725" s="2">
        <v>0</v>
      </c>
      <c r="AG725" s="2">
        <v>0</v>
      </c>
      <c r="AH725" t="s">
        <v>67</v>
      </c>
      <c r="AI725">
        <v>9</v>
      </c>
    </row>
    <row r="726" spans="1:35" x14ac:dyDescent="0.25">
      <c r="A726" t="s">
        <v>2660</v>
      </c>
      <c r="B726" t="s">
        <v>1542</v>
      </c>
      <c r="C726" t="s">
        <v>2320</v>
      </c>
      <c r="D726" t="s">
        <v>2617</v>
      </c>
      <c r="E726" s="2">
        <v>63.673913043478258</v>
      </c>
      <c r="F726" s="2">
        <v>46.850217391304348</v>
      </c>
      <c r="G726" s="2">
        <v>0</v>
      </c>
      <c r="H726" s="2">
        <v>0</v>
      </c>
      <c r="I726" s="2">
        <v>0</v>
      </c>
      <c r="J726" s="2">
        <v>0</v>
      </c>
      <c r="K726" s="2">
        <v>0</v>
      </c>
      <c r="L726" s="2">
        <v>1.5290217391304346</v>
      </c>
      <c r="M726" s="2">
        <v>0</v>
      </c>
      <c r="N726" s="2">
        <v>11.82445652173913</v>
      </c>
      <c r="O726" s="2">
        <v>0.18570331171048138</v>
      </c>
      <c r="P726" s="2">
        <v>0.98597826086956519</v>
      </c>
      <c r="Q726" s="2">
        <v>15.209130434782606</v>
      </c>
      <c r="R726" s="2">
        <v>0.25434448617275518</v>
      </c>
      <c r="S726" s="2">
        <v>6.0405434782608696</v>
      </c>
      <c r="T726" s="2">
        <v>5.5443478260869572</v>
      </c>
      <c r="U726" s="2">
        <v>0</v>
      </c>
      <c r="V726" s="2">
        <v>0.18194093547285767</v>
      </c>
      <c r="W726" s="2">
        <v>7.4555434782608705</v>
      </c>
      <c r="X726" s="2">
        <v>2.8844565217391307</v>
      </c>
      <c r="Y726" s="2">
        <v>0</v>
      </c>
      <c r="Z726" s="2">
        <v>0.16238989416183</v>
      </c>
      <c r="AA726" s="2">
        <v>0</v>
      </c>
      <c r="AB726" s="2">
        <v>3.6397826086956528</v>
      </c>
      <c r="AC726" s="2">
        <v>0</v>
      </c>
      <c r="AD726" s="2">
        <v>0</v>
      </c>
      <c r="AE726" s="2">
        <v>0</v>
      </c>
      <c r="AF726" s="2">
        <v>0</v>
      </c>
      <c r="AG726" s="2">
        <v>0</v>
      </c>
      <c r="AH726" t="s">
        <v>408</v>
      </c>
      <c r="AI726">
        <v>9</v>
      </c>
    </row>
    <row r="727" spans="1:35" x14ac:dyDescent="0.25">
      <c r="A727" t="s">
        <v>2660</v>
      </c>
      <c r="B727" t="s">
        <v>1244</v>
      </c>
      <c r="C727" t="s">
        <v>2350</v>
      </c>
      <c r="D727" t="s">
        <v>2603</v>
      </c>
      <c r="E727" s="2">
        <v>46.108695652173914</v>
      </c>
      <c r="F727" s="2">
        <v>5.7391304347826084</v>
      </c>
      <c r="G727" s="2">
        <v>0.2608695652173913</v>
      </c>
      <c r="H727" s="2">
        <v>0</v>
      </c>
      <c r="I727" s="2">
        <v>0</v>
      </c>
      <c r="J727" s="2">
        <v>0</v>
      </c>
      <c r="K727" s="2">
        <v>0</v>
      </c>
      <c r="L727" s="2">
        <v>0</v>
      </c>
      <c r="M727" s="2">
        <v>0</v>
      </c>
      <c r="N727" s="2">
        <v>0</v>
      </c>
      <c r="O727" s="2">
        <v>0</v>
      </c>
      <c r="P727" s="2">
        <v>0</v>
      </c>
      <c r="Q727" s="2">
        <v>0</v>
      </c>
      <c r="R727" s="2">
        <v>0</v>
      </c>
      <c r="S727" s="2">
        <v>0.3075</v>
      </c>
      <c r="T727" s="2">
        <v>4.8696739130434779</v>
      </c>
      <c r="U727" s="2">
        <v>0</v>
      </c>
      <c r="V727" s="2">
        <v>0.11228194247996227</v>
      </c>
      <c r="W727" s="2">
        <v>10.508586956521739</v>
      </c>
      <c r="X727" s="2">
        <v>5.1338043478260866</v>
      </c>
      <c r="Y727" s="2">
        <v>0</v>
      </c>
      <c r="Z727" s="2">
        <v>0.33925035360678923</v>
      </c>
      <c r="AA727" s="2">
        <v>0</v>
      </c>
      <c r="AB727" s="2">
        <v>0</v>
      </c>
      <c r="AC727" s="2">
        <v>0</v>
      </c>
      <c r="AD727" s="2">
        <v>0</v>
      </c>
      <c r="AE727" s="2">
        <v>0</v>
      </c>
      <c r="AF727" s="2">
        <v>0</v>
      </c>
      <c r="AG727" s="2">
        <v>0</v>
      </c>
      <c r="AH727" t="s">
        <v>107</v>
      </c>
      <c r="AI727">
        <v>9</v>
      </c>
    </row>
    <row r="728" spans="1:35" x14ac:dyDescent="0.25">
      <c r="A728" t="s">
        <v>2660</v>
      </c>
      <c r="B728" t="s">
        <v>2176</v>
      </c>
      <c r="C728" t="s">
        <v>2391</v>
      </c>
      <c r="D728" t="s">
        <v>2630</v>
      </c>
      <c r="E728" s="2">
        <v>92.065217391304344</v>
      </c>
      <c r="F728" s="2">
        <v>1.4782608695652173</v>
      </c>
      <c r="G728" s="2">
        <v>0</v>
      </c>
      <c r="H728" s="2">
        <v>0</v>
      </c>
      <c r="I728" s="2">
        <v>5.6521739130434785</v>
      </c>
      <c r="J728" s="2">
        <v>0</v>
      </c>
      <c r="K728" s="2">
        <v>0</v>
      </c>
      <c r="L728" s="2">
        <v>8.5273913043478249</v>
      </c>
      <c r="M728" s="2">
        <v>0</v>
      </c>
      <c r="N728" s="2">
        <v>15.204999999999995</v>
      </c>
      <c r="O728" s="2">
        <v>0.16515466351829983</v>
      </c>
      <c r="P728" s="2">
        <v>4.9173913043478272</v>
      </c>
      <c r="Q728" s="2">
        <v>14.488913043478263</v>
      </c>
      <c r="R728" s="2">
        <v>0.21078866587957501</v>
      </c>
      <c r="S728" s="2">
        <v>15.930869565217394</v>
      </c>
      <c r="T728" s="2">
        <v>15.56413043478261</v>
      </c>
      <c r="U728" s="2">
        <v>0</v>
      </c>
      <c r="V728" s="2">
        <v>0.34209445100354197</v>
      </c>
      <c r="W728" s="2">
        <v>14.72086956521739</v>
      </c>
      <c r="X728" s="2">
        <v>19.777934782608686</v>
      </c>
      <c r="Y728" s="2">
        <v>0</v>
      </c>
      <c r="Z728" s="2">
        <v>0.37472136953955121</v>
      </c>
      <c r="AA728" s="2">
        <v>0</v>
      </c>
      <c r="AB728" s="2">
        <v>0</v>
      </c>
      <c r="AC728" s="2">
        <v>0</v>
      </c>
      <c r="AD728" s="2">
        <v>0</v>
      </c>
      <c r="AE728" s="2">
        <v>4.2132608695652163</v>
      </c>
      <c r="AF728" s="2">
        <v>0</v>
      </c>
      <c r="AG728" s="2">
        <v>0</v>
      </c>
      <c r="AH728" t="s">
        <v>1044</v>
      </c>
      <c r="AI728">
        <v>9</v>
      </c>
    </row>
    <row r="729" spans="1:35" x14ac:dyDescent="0.25">
      <c r="A729" t="s">
        <v>2660</v>
      </c>
      <c r="B729" t="s">
        <v>1156</v>
      </c>
      <c r="C729" t="s">
        <v>2293</v>
      </c>
      <c r="D729" t="s">
        <v>2603</v>
      </c>
      <c r="E729" s="2">
        <v>58.043478260869563</v>
      </c>
      <c r="F729" s="2">
        <v>11.130434782608695</v>
      </c>
      <c r="G729" s="2">
        <v>0.2608695652173913</v>
      </c>
      <c r="H729" s="2">
        <v>0.35869565217391303</v>
      </c>
      <c r="I729" s="2">
        <v>0</v>
      </c>
      <c r="J729" s="2">
        <v>0</v>
      </c>
      <c r="K729" s="2">
        <v>0</v>
      </c>
      <c r="L729" s="2">
        <v>8.5784782608695647</v>
      </c>
      <c r="M729" s="2">
        <v>0</v>
      </c>
      <c r="N729" s="2">
        <v>5.5652173913043477</v>
      </c>
      <c r="O729" s="2">
        <v>9.5880149812734086E-2</v>
      </c>
      <c r="P729" s="2">
        <v>5.5823913043478228</v>
      </c>
      <c r="Q729" s="2">
        <v>5.3851086956521756</v>
      </c>
      <c r="R729" s="2">
        <v>0.18895318352059923</v>
      </c>
      <c r="S729" s="2">
        <v>11.915108695652187</v>
      </c>
      <c r="T729" s="2">
        <v>0</v>
      </c>
      <c r="U729" s="2">
        <v>0</v>
      </c>
      <c r="V729" s="2">
        <v>0.20527902621722868</v>
      </c>
      <c r="W729" s="2">
        <v>4.2945652173913036</v>
      </c>
      <c r="X729" s="2">
        <v>9.3259782608695687</v>
      </c>
      <c r="Y729" s="2">
        <v>0</v>
      </c>
      <c r="Z729" s="2">
        <v>0.23466104868913865</v>
      </c>
      <c r="AA729" s="2">
        <v>0</v>
      </c>
      <c r="AB729" s="2">
        <v>0</v>
      </c>
      <c r="AC729" s="2">
        <v>0</v>
      </c>
      <c r="AD729" s="2">
        <v>0</v>
      </c>
      <c r="AE729" s="2">
        <v>0</v>
      </c>
      <c r="AF729" s="2">
        <v>0</v>
      </c>
      <c r="AG729" s="2">
        <v>0</v>
      </c>
      <c r="AH729" t="s">
        <v>19</v>
      </c>
      <c r="AI729">
        <v>9</v>
      </c>
    </row>
    <row r="730" spans="1:35" x14ac:dyDescent="0.25">
      <c r="A730" t="s">
        <v>2660</v>
      </c>
      <c r="B730" t="s">
        <v>1440</v>
      </c>
      <c r="C730" t="s">
        <v>2365</v>
      </c>
      <c r="D730" t="s">
        <v>2616</v>
      </c>
      <c r="E730" s="2">
        <v>93.456521739130437</v>
      </c>
      <c r="F730" s="2">
        <v>5.3913043478260869</v>
      </c>
      <c r="G730" s="2">
        <v>0</v>
      </c>
      <c r="H730" s="2">
        <v>0</v>
      </c>
      <c r="I730" s="2">
        <v>0</v>
      </c>
      <c r="J730" s="2">
        <v>0</v>
      </c>
      <c r="K730" s="2">
        <v>0</v>
      </c>
      <c r="L730" s="2">
        <v>5.5284782608695648</v>
      </c>
      <c r="M730" s="2">
        <v>0</v>
      </c>
      <c r="N730" s="2">
        <v>5.5652173913043477</v>
      </c>
      <c r="O730" s="2">
        <v>5.9548732263317049E-2</v>
      </c>
      <c r="P730" s="2">
        <v>5.4857608695652171</v>
      </c>
      <c r="Q730" s="2">
        <v>5.8384782608695636</v>
      </c>
      <c r="R730" s="2">
        <v>0.121171202605257</v>
      </c>
      <c r="S730" s="2">
        <v>2.5909782608695657</v>
      </c>
      <c r="T730" s="2">
        <v>1.267173913043478</v>
      </c>
      <c r="U730" s="2">
        <v>0</v>
      </c>
      <c r="V730" s="2">
        <v>4.1282856478250758E-2</v>
      </c>
      <c r="W730" s="2">
        <v>1.5027173913043479</v>
      </c>
      <c r="X730" s="2">
        <v>0.10945652173913044</v>
      </c>
      <c r="Y730" s="2">
        <v>0</v>
      </c>
      <c r="Z730" s="2">
        <v>1.7250523377529657E-2</v>
      </c>
      <c r="AA730" s="2">
        <v>0</v>
      </c>
      <c r="AB730" s="2">
        <v>0</v>
      </c>
      <c r="AC730" s="2">
        <v>0</v>
      </c>
      <c r="AD730" s="2">
        <v>0</v>
      </c>
      <c r="AE730" s="2">
        <v>0</v>
      </c>
      <c r="AF730" s="2">
        <v>0</v>
      </c>
      <c r="AG730" s="2">
        <v>0</v>
      </c>
      <c r="AH730" t="s">
        <v>305</v>
      </c>
      <c r="AI730">
        <v>9</v>
      </c>
    </row>
    <row r="731" spans="1:35" x14ac:dyDescent="0.25">
      <c r="A731" t="s">
        <v>2660</v>
      </c>
      <c r="B731" t="s">
        <v>1886</v>
      </c>
      <c r="C731" t="s">
        <v>2476</v>
      </c>
      <c r="D731" t="s">
        <v>2642</v>
      </c>
      <c r="E731" s="2">
        <v>41.521739130434781</v>
      </c>
      <c r="F731" s="2">
        <v>4.6086956521739131</v>
      </c>
      <c r="G731" s="2">
        <v>0.42934782608695654</v>
      </c>
      <c r="H731" s="2">
        <v>0.48641304347826086</v>
      </c>
      <c r="I731" s="2">
        <v>0.87228260869565222</v>
      </c>
      <c r="J731" s="2">
        <v>0</v>
      </c>
      <c r="K731" s="2">
        <v>0.55163043478260865</v>
      </c>
      <c r="L731" s="2">
        <v>0.23369565217391305</v>
      </c>
      <c r="M731" s="2">
        <v>0</v>
      </c>
      <c r="N731" s="2">
        <v>0</v>
      </c>
      <c r="O731" s="2">
        <v>0</v>
      </c>
      <c r="P731" s="2">
        <v>4.8206521739130439</v>
      </c>
      <c r="Q731" s="2">
        <v>4.4456521739130439</v>
      </c>
      <c r="R731" s="2">
        <v>0.22316753926701574</v>
      </c>
      <c r="S731" s="2">
        <v>1.5652173913043479</v>
      </c>
      <c r="T731" s="2">
        <v>0</v>
      </c>
      <c r="U731" s="2">
        <v>0</v>
      </c>
      <c r="V731" s="2">
        <v>3.7696335078534031E-2</v>
      </c>
      <c r="W731" s="2">
        <v>0.62228260869565222</v>
      </c>
      <c r="X731" s="2">
        <v>4.8722826086956523</v>
      </c>
      <c r="Y731" s="2">
        <v>0</v>
      </c>
      <c r="Z731" s="2">
        <v>0.1323298429319372</v>
      </c>
      <c r="AA731" s="2">
        <v>0</v>
      </c>
      <c r="AB731" s="2">
        <v>0</v>
      </c>
      <c r="AC731" s="2">
        <v>0</v>
      </c>
      <c r="AD731" s="2">
        <v>0</v>
      </c>
      <c r="AE731" s="2">
        <v>0</v>
      </c>
      <c r="AF731" s="2">
        <v>0</v>
      </c>
      <c r="AG731" s="2">
        <v>0</v>
      </c>
      <c r="AH731" t="s">
        <v>745</v>
      </c>
      <c r="AI731">
        <v>9</v>
      </c>
    </row>
    <row r="732" spans="1:35" x14ac:dyDescent="0.25">
      <c r="A732" t="s">
        <v>2660</v>
      </c>
      <c r="B732" t="s">
        <v>2047</v>
      </c>
      <c r="C732" t="s">
        <v>2359</v>
      </c>
      <c r="D732" t="s">
        <v>2621</v>
      </c>
      <c r="E732" s="2">
        <v>33.456521739130437</v>
      </c>
      <c r="F732" s="2">
        <v>5.0434782608695654</v>
      </c>
      <c r="G732" s="2">
        <v>0.93478260869565222</v>
      </c>
      <c r="H732" s="2">
        <v>0.3858695652173913</v>
      </c>
      <c r="I732" s="2">
        <v>0.52445652173913049</v>
      </c>
      <c r="J732" s="2">
        <v>0</v>
      </c>
      <c r="K732" s="2">
        <v>0</v>
      </c>
      <c r="L732" s="2">
        <v>1.173913043478261E-2</v>
      </c>
      <c r="M732" s="2">
        <v>0</v>
      </c>
      <c r="N732" s="2">
        <v>4.5404347826086964</v>
      </c>
      <c r="O732" s="2">
        <v>0.13571150097465889</v>
      </c>
      <c r="P732" s="2">
        <v>0</v>
      </c>
      <c r="Q732" s="2">
        <v>6.0796739130434787</v>
      </c>
      <c r="R732" s="2">
        <v>0.18171864847303443</v>
      </c>
      <c r="S732" s="2">
        <v>0.82336956521739135</v>
      </c>
      <c r="T732" s="2">
        <v>5.1388043478260874</v>
      </c>
      <c r="U732" s="2">
        <v>0</v>
      </c>
      <c r="V732" s="2">
        <v>0.1782066276803119</v>
      </c>
      <c r="W732" s="2">
        <v>2.0407608695652182</v>
      </c>
      <c r="X732" s="2">
        <v>0.9498913043478262</v>
      </c>
      <c r="Y732" s="2">
        <v>0</v>
      </c>
      <c r="Z732" s="2">
        <v>8.9389213775178708E-2</v>
      </c>
      <c r="AA732" s="2">
        <v>0</v>
      </c>
      <c r="AB732" s="2">
        <v>0</v>
      </c>
      <c r="AC732" s="2">
        <v>0</v>
      </c>
      <c r="AD732" s="2">
        <v>0</v>
      </c>
      <c r="AE732" s="2">
        <v>0</v>
      </c>
      <c r="AF732" s="2">
        <v>0</v>
      </c>
      <c r="AG732" s="2">
        <v>0</v>
      </c>
      <c r="AH732" t="s">
        <v>910</v>
      </c>
      <c r="AI732">
        <v>9</v>
      </c>
    </row>
    <row r="733" spans="1:35" x14ac:dyDescent="0.25">
      <c r="A733" t="s">
        <v>2660</v>
      </c>
      <c r="B733" t="s">
        <v>1387</v>
      </c>
      <c r="C733" t="s">
        <v>2420</v>
      </c>
      <c r="D733" t="s">
        <v>2612</v>
      </c>
      <c r="E733" s="2">
        <v>36.630434782608695</v>
      </c>
      <c r="F733" s="2">
        <v>0</v>
      </c>
      <c r="G733" s="2">
        <v>0</v>
      </c>
      <c r="H733" s="2">
        <v>0</v>
      </c>
      <c r="I733" s="2">
        <v>0</v>
      </c>
      <c r="J733" s="2">
        <v>0</v>
      </c>
      <c r="K733" s="2">
        <v>0</v>
      </c>
      <c r="L733" s="2">
        <v>0.69565217391304346</v>
      </c>
      <c r="M733" s="2">
        <v>0</v>
      </c>
      <c r="N733" s="2">
        <v>1.2445652173913044</v>
      </c>
      <c r="O733" s="2">
        <v>3.3976261127596441E-2</v>
      </c>
      <c r="P733" s="2">
        <v>0</v>
      </c>
      <c r="Q733" s="2">
        <v>7.3451086956521738</v>
      </c>
      <c r="R733" s="2">
        <v>0.20051928783382789</v>
      </c>
      <c r="S733" s="2">
        <v>0.36826086956521742</v>
      </c>
      <c r="T733" s="2">
        <v>0</v>
      </c>
      <c r="U733" s="2">
        <v>0</v>
      </c>
      <c r="V733" s="2">
        <v>1.0053412462908013E-2</v>
      </c>
      <c r="W733" s="2">
        <v>0.45652173913043476</v>
      </c>
      <c r="X733" s="2">
        <v>0.81706521739130433</v>
      </c>
      <c r="Y733" s="2">
        <v>0</v>
      </c>
      <c r="Z733" s="2">
        <v>3.4768545994065279E-2</v>
      </c>
      <c r="AA733" s="2">
        <v>0</v>
      </c>
      <c r="AB733" s="2">
        <v>0</v>
      </c>
      <c r="AC733" s="2">
        <v>0</v>
      </c>
      <c r="AD733" s="2">
        <v>0</v>
      </c>
      <c r="AE733" s="2">
        <v>0</v>
      </c>
      <c r="AF733" s="2">
        <v>0</v>
      </c>
      <c r="AG733" s="2">
        <v>0</v>
      </c>
      <c r="AH733" t="s">
        <v>251</v>
      </c>
      <c r="AI733">
        <v>9</v>
      </c>
    </row>
    <row r="734" spans="1:35" x14ac:dyDescent="0.25">
      <c r="A734" t="s">
        <v>2660</v>
      </c>
      <c r="B734" t="s">
        <v>1786</v>
      </c>
      <c r="C734" t="s">
        <v>2526</v>
      </c>
      <c r="D734" t="s">
        <v>2603</v>
      </c>
      <c r="E734" s="2">
        <v>78.413043478260875</v>
      </c>
      <c r="F734" s="2">
        <v>5.8260869565217392</v>
      </c>
      <c r="G734" s="2">
        <v>0.35869565217391303</v>
      </c>
      <c r="H734" s="2">
        <v>0.55847826086956531</v>
      </c>
      <c r="I734" s="2">
        <v>0</v>
      </c>
      <c r="J734" s="2">
        <v>0</v>
      </c>
      <c r="K734" s="2">
        <v>0</v>
      </c>
      <c r="L734" s="2">
        <v>5.0874999999999986</v>
      </c>
      <c r="M734" s="2">
        <v>10.592934782608697</v>
      </c>
      <c r="N734" s="2">
        <v>0</v>
      </c>
      <c r="O734" s="2">
        <v>0.13509148877183255</v>
      </c>
      <c r="P734" s="2">
        <v>0</v>
      </c>
      <c r="Q734" s="2">
        <v>0.36108695652173911</v>
      </c>
      <c r="R734" s="2">
        <v>4.6049348489049062E-3</v>
      </c>
      <c r="S734" s="2">
        <v>9.2967391304347835</v>
      </c>
      <c r="T734" s="2">
        <v>7.8036956521739134</v>
      </c>
      <c r="U734" s="2">
        <v>0</v>
      </c>
      <c r="V734" s="2">
        <v>0.21808150817854174</v>
      </c>
      <c r="W734" s="2">
        <v>11.283478260869567</v>
      </c>
      <c r="X734" s="2">
        <v>10.617500000000001</v>
      </c>
      <c r="Y734" s="2">
        <v>0</v>
      </c>
      <c r="Z734" s="2">
        <v>0.27930274466315497</v>
      </c>
      <c r="AA734" s="2">
        <v>0</v>
      </c>
      <c r="AB734" s="2">
        <v>4.6510869565217403</v>
      </c>
      <c r="AC734" s="2">
        <v>0</v>
      </c>
      <c r="AD734" s="2">
        <v>0</v>
      </c>
      <c r="AE734" s="2">
        <v>0</v>
      </c>
      <c r="AF734" s="2">
        <v>0</v>
      </c>
      <c r="AG734" s="2">
        <v>0</v>
      </c>
      <c r="AH734" t="s">
        <v>643</v>
      </c>
      <c r="AI734">
        <v>9</v>
      </c>
    </row>
    <row r="735" spans="1:35" x14ac:dyDescent="0.25">
      <c r="A735" t="s">
        <v>2660</v>
      </c>
      <c r="B735" t="s">
        <v>1154</v>
      </c>
      <c r="C735" t="s">
        <v>2291</v>
      </c>
      <c r="D735" t="s">
        <v>2612</v>
      </c>
      <c r="E735" s="2">
        <v>51.369565217391305</v>
      </c>
      <c r="F735" s="2">
        <v>5.5652173913043477</v>
      </c>
      <c r="G735" s="2">
        <v>0.46608695652173915</v>
      </c>
      <c r="H735" s="2">
        <v>4.3478260869565216E-2</v>
      </c>
      <c r="I735" s="2">
        <v>6.9891304347826084</v>
      </c>
      <c r="J735" s="2">
        <v>0</v>
      </c>
      <c r="K735" s="2">
        <v>0</v>
      </c>
      <c r="L735" s="2">
        <v>5.5057608695652149</v>
      </c>
      <c r="M735" s="2">
        <v>0</v>
      </c>
      <c r="N735" s="2">
        <v>0</v>
      </c>
      <c r="O735" s="2">
        <v>0</v>
      </c>
      <c r="P735" s="2">
        <v>4.1816304347826074</v>
      </c>
      <c r="Q735" s="2">
        <v>3.6710869565217399</v>
      </c>
      <c r="R735" s="2">
        <v>0.15286711807024966</v>
      </c>
      <c r="S735" s="2">
        <v>11.263369565217392</v>
      </c>
      <c r="T735" s="2">
        <v>6.4347826086956497</v>
      </c>
      <c r="U735" s="2">
        <v>0</v>
      </c>
      <c r="V735" s="2">
        <v>0.34452602623783318</v>
      </c>
      <c r="W735" s="2">
        <v>7.4116304347826079</v>
      </c>
      <c r="X735" s="2">
        <v>10.815543478260867</v>
      </c>
      <c r="Y735" s="2">
        <v>0</v>
      </c>
      <c r="Z735" s="2">
        <v>0.3548243757934828</v>
      </c>
      <c r="AA735" s="2">
        <v>0</v>
      </c>
      <c r="AB735" s="2">
        <v>0</v>
      </c>
      <c r="AC735" s="2">
        <v>0</v>
      </c>
      <c r="AD735" s="2">
        <v>0</v>
      </c>
      <c r="AE735" s="2">
        <v>0</v>
      </c>
      <c r="AF735" s="2">
        <v>0</v>
      </c>
      <c r="AG735" s="2">
        <v>0</v>
      </c>
      <c r="AH735" t="s">
        <v>17</v>
      </c>
      <c r="AI735">
        <v>9</v>
      </c>
    </row>
    <row r="736" spans="1:35" x14ac:dyDescent="0.25">
      <c r="A736" t="s">
        <v>2660</v>
      </c>
      <c r="B736" t="s">
        <v>1698</v>
      </c>
      <c r="C736" t="s">
        <v>2497</v>
      </c>
      <c r="D736" t="s">
        <v>2617</v>
      </c>
      <c r="E736" s="2">
        <v>100.16304347826087</v>
      </c>
      <c r="F736" s="2">
        <v>4.8695652173913047</v>
      </c>
      <c r="G736" s="2">
        <v>0</v>
      </c>
      <c r="H736" s="2">
        <v>0</v>
      </c>
      <c r="I736" s="2">
        <v>5.0434782608695654</v>
      </c>
      <c r="J736" s="2">
        <v>0</v>
      </c>
      <c r="K736" s="2">
        <v>0</v>
      </c>
      <c r="L736" s="2">
        <v>10.326847826086956</v>
      </c>
      <c r="M736" s="2">
        <v>5.5652173913043477</v>
      </c>
      <c r="N736" s="2">
        <v>7.4422826086956526</v>
      </c>
      <c r="O736" s="2">
        <v>0.12986326641345633</v>
      </c>
      <c r="P736" s="2">
        <v>5.2173913043478262</v>
      </c>
      <c r="Q736" s="2">
        <v>18.136304347826094</v>
      </c>
      <c r="R736" s="2">
        <v>0.23315680954964735</v>
      </c>
      <c r="S736" s="2">
        <v>25.895652173913046</v>
      </c>
      <c r="T736" s="2">
        <v>10.019782608695653</v>
      </c>
      <c r="U736" s="2">
        <v>0</v>
      </c>
      <c r="V736" s="2">
        <v>0.35856972327726533</v>
      </c>
      <c r="W736" s="2">
        <v>24.106413043478256</v>
      </c>
      <c r="X736" s="2">
        <v>14.882717391304348</v>
      </c>
      <c r="Y736" s="2">
        <v>4.0720652173913043</v>
      </c>
      <c r="Z736" s="2">
        <v>0.42991101465002707</v>
      </c>
      <c r="AA736" s="2">
        <v>0</v>
      </c>
      <c r="AB736" s="2">
        <v>0</v>
      </c>
      <c r="AC736" s="2">
        <v>0</v>
      </c>
      <c r="AD736" s="2">
        <v>0</v>
      </c>
      <c r="AE736" s="2">
        <v>0</v>
      </c>
      <c r="AF736" s="2">
        <v>0</v>
      </c>
      <c r="AG736" s="2">
        <v>0</v>
      </c>
      <c r="AH736" t="s">
        <v>564</v>
      </c>
      <c r="AI736">
        <v>9</v>
      </c>
    </row>
    <row r="737" spans="1:35" x14ac:dyDescent="0.25">
      <c r="A737" t="s">
        <v>2660</v>
      </c>
      <c r="B737" t="s">
        <v>1448</v>
      </c>
      <c r="C737" t="s">
        <v>2367</v>
      </c>
      <c r="D737" t="s">
        <v>2623</v>
      </c>
      <c r="E737" s="2">
        <v>52.043478260869563</v>
      </c>
      <c r="F737" s="2">
        <v>3.5652173913043477</v>
      </c>
      <c r="G737" s="2">
        <v>0</v>
      </c>
      <c r="H737" s="2">
        <v>0</v>
      </c>
      <c r="I737" s="2">
        <v>2.8656521739130434</v>
      </c>
      <c r="J737" s="2">
        <v>0</v>
      </c>
      <c r="K737" s="2">
        <v>0</v>
      </c>
      <c r="L737" s="2">
        <v>1.7567391304347826</v>
      </c>
      <c r="M737" s="2">
        <v>5.6521739130434785</v>
      </c>
      <c r="N737" s="2">
        <v>4.3478260869565216E-2</v>
      </c>
      <c r="O737" s="2">
        <v>0.10944026733500418</v>
      </c>
      <c r="P737" s="2">
        <v>1.0434782608695652</v>
      </c>
      <c r="Q737" s="2">
        <v>7.8243478260869566</v>
      </c>
      <c r="R737" s="2">
        <v>0.17039264828738512</v>
      </c>
      <c r="S737" s="2">
        <v>9.2896739130434849</v>
      </c>
      <c r="T737" s="2">
        <v>5.7204347826086952</v>
      </c>
      <c r="U737" s="2">
        <v>0</v>
      </c>
      <c r="V737" s="2">
        <v>0.28841478696741868</v>
      </c>
      <c r="W737" s="2">
        <v>11.78369565217392</v>
      </c>
      <c r="X737" s="2">
        <v>4.9108695652173919</v>
      </c>
      <c r="Y737" s="2">
        <v>0</v>
      </c>
      <c r="Z737" s="2">
        <v>0.32078111946533011</v>
      </c>
      <c r="AA737" s="2">
        <v>0</v>
      </c>
      <c r="AB737" s="2">
        <v>0</v>
      </c>
      <c r="AC737" s="2">
        <v>0</v>
      </c>
      <c r="AD737" s="2">
        <v>0</v>
      </c>
      <c r="AE737" s="2">
        <v>0</v>
      </c>
      <c r="AF737" s="2">
        <v>0</v>
      </c>
      <c r="AG737" s="2">
        <v>0</v>
      </c>
      <c r="AH737" t="s">
        <v>313</v>
      </c>
      <c r="AI737">
        <v>9</v>
      </c>
    </row>
    <row r="738" spans="1:35" x14ac:dyDescent="0.25">
      <c r="A738" t="s">
        <v>2660</v>
      </c>
      <c r="B738" t="s">
        <v>1467</v>
      </c>
      <c r="C738" t="s">
        <v>2275</v>
      </c>
      <c r="D738" t="s">
        <v>2602</v>
      </c>
      <c r="E738" s="2">
        <v>33.967391304347828</v>
      </c>
      <c r="F738" s="2">
        <v>26.162282608695659</v>
      </c>
      <c r="G738" s="2">
        <v>0.39130434782608697</v>
      </c>
      <c r="H738" s="2">
        <v>0.22826086956521738</v>
      </c>
      <c r="I738" s="2">
        <v>4.1320652173913039</v>
      </c>
      <c r="J738" s="2">
        <v>0</v>
      </c>
      <c r="K738" s="2">
        <v>0</v>
      </c>
      <c r="L738" s="2">
        <v>0.94804347826086954</v>
      </c>
      <c r="M738" s="2">
        <v>0</v>
      </c>
      <c r="N738" s="2">
        <v>5.4230434782608707</v>
      </c>
      <c r="O738" s="2">
        <v>0.15965440000000003</v>
      </c>
      <c r="P738" s="2">
        <v>6.4605434782608713</v>
      </c>
      <c r="Q738" s="2">
        <v>0</v>
      </c>
      <c r="R738" s="2">
        <v>0.19019840000000005</v>
      </c>
      <c r="S738" s="2">
        <v>4.8281521739130442</v>
      </c>
      <c r="T738" s="2">
        <v>4.6275000000000004</v>
      </c>
      <c r="U738" s="2">
        <v>0</v>
      </c>
      <c r="V738" s="2">
        <v>0.27837440000000002</v>
      </c>
      <c r="W738" s="2">
        <v>3.2133695652173913</v>
      </c>
      <c r="X738" s="2">
        <v>6.1323913043478253</v>
      </c>
      <c r="Y738" s="2">
        <v>0</v>
      </c>
      <c r="Z738" s="2">
        <v>0.27513919999999997</v>
      </c>
      <c r="AA738" s="2">
        <v>6.5217391304347824E-2</v>
      </c>
      <c r="AB738" s="2">
        <v>0</v>
      </c>
      <c r="AC738" s="2">
        <v>0</v>
      </c>
      <c r="AD738" s="2">
        <v>0</v>
      </c>
      <c r="AE738" s="2">
        <v>0</v>
      </c>
      <c r="AF738" s="2">
        <v>0</v>
      </c>
      <c r="AG738" s="2">
        <v>0</v>
      </c>
      <c r="AH738" t="s">
        <v>332</v>
      </c>
      <c r="AI738">
        <v>9</v>
      </c>
    </row>
    <row r="739" spans="1:35" x14ac:dyDescent="0.25">
      <c r="A739" t="s">
        <v>2660</v>
      </c>
      <c r="B739" t="s">
        <v>1250</v>
      </c>
      <c r="C739" t="s">
        <v>2281</v>
      </c>
      <c r="D739" t="s">
        <v>2603</v>
      </c>
      <c r="E739" s="2">
        <v>55.782608695652172</v>
      </c>
      <c r="F739" s="2">
        <v>5.5652173913043477</v>
      </c>
      <c r="G739" s="2">
        <v>0</v>
      </c>
      <c r="H739" s="2">
        <v>0</v>
      </c>
      <c r="I739" s="2">
        <v>1.0922826086956523</v>
      </c>
      <c r="J739" s="2">
        <v>0</v>
      </c>
      <c r="K739" s="2">
        <v>0</v>
      </c>
      <c r="L739" s="2">
        <v>1.3804347826086953</v>
      </c>
      <c r="M739" s="2">
        <v>5.7323913043478285</v>
      </c>
      <c r="N739" s="2">
        <v>0</v>
      </c>
      <c r="O739" s="2">
        <v>0.10276305533904916</v>
      </c>
      <c r="P739" s="2">
        <v>0</v>
      </c>
      <c r="Q739" s="2">
        <v>17.085760869565213</v>
      </c>
      <c r="R739" s="2">
        <v>0.30629189399844109</v>
      </c>
      <c r="S739" s="2">
        <v>5.3589130434782604</v>
      </c>
      <c r="T739" s="2">
        <v>7.6633695652173914</v>
      </c>
      <c r="U739" s="2">
        <v>0</v>
      </c>
      <c r="V739" s="2">
        <v>0.23344699922057677</v>
      </c>
      <c r="W739" s="2">
        <v>6.3513043478260878</v>
      </c>
      <c r="X739" s="2">
        <v>6.8158695652173895</v>
      </c>
      <c r="Y739" s="2">
        <v>0</v>
      </c>
      <c r="Z739" s="2">
        <v>0.23604442712392829</v>
      </c>
      <c r="AA739" s="2">
        <v>0</v>
      </c>
      <c r="AB739" s="2">
        <v>0</v>
      </c>
      <c r="AC739" s="2">
        <v>0</v>
      </c>
      <c r="AD739" s="2">
        <v>0</v>
      </c>
      <c r="AE739" s="2">
        <v>0</v>
      </c>
      <c r="AF739" s="2">
        <v>0</v>
      </c>
      <c r="AG739" s="2">
        <v>0</v>
      </c>
      <c r="AH739" t="s">
        <v>113</v>
      </c>
      <c r="AI739">
        <v>9</v>
      </c>
    </row>
    <row r="740" spans="1:35" x14ac:dyDescent="0.25">
      <c r="A740" t="s">
        <v>2660</v>
      </c>
      <c r="B740" t="s">
        <v>2091</v>
      </c>
      <c r="C740" t="s">
        <v>2400</v>
      </c>
      <c r="D740" t="s">
        <v>2631</v>
      </c>
      <c r="E740" s="2">
        <v>65.434782608695656</v>
      </c>
      <c r="F740" s="2">
        <v>5.6521739130434785</v>
      </c>
      <c r="G740" s="2">
        <v>0.22826086956521738</v>
      </c>
      <c r="H740" s="2">
        <v>0.52173913043478259</v>
      </c>
      <c r="I740" s="2">
        <v>0.74510869565217408</v>
      </c>
      <c r="J740" s="2">
        <v>0</v>
      </c>
      <c r="K740" s="2">
        <v>0</v>
      </c>
      <c r="L740" s="2">
        <v>0.5605434782608697</v>
      </c>
      <c r="M740" s="2">
        <v>2.6148913043478257</v>
      </c>
      <c r="N740" s="2">
        <v>4.224347826086956</v>
      </c>
      <c r="O740" s="2">
        <v>0.10451993355481726</v>
      </c>
      <c r="P740" s="2">
        <v>3.2001086956521743</v>
      </c>
      <c r="Q740" s="2">
        <v>17.275108695652172</v>
      </c>
      <c r="R740" s="2">
        <v>0.31291029900332223</v>
      </c>
      <c r="S740" s="2">
        <v>5.3741304347826091</v>
      </c>
      <c r="T740" s="2">
        <v>1.8849999999999996</v>
      </c>
      <c r="U740" s="2">
        <v>0</v>
      </c>
      <c r="V740" s="2">
        <v>0.11093687707641196</v>
      </c>
      <c r="W740" s="2">
        <v>2.8840217391304352</v>
      </c>
      <c r="X740" s="2">
        <v>3.9814130434782604</v>
      </c>
      <c r="Y740" s="2">
        <v>0</v>
      </c>
      <c r="Z740" s="2">
        <v>0.1049202657807309</v>
      </c>
      <c r="AA740" s="2">
        <v>0</v>
      </c>
      <c r="AB740" s="2">
        <v>0</v>
      </c>
      <c r="AC740" s="2">
        <v>0</v>
      </c>
      <c r="AD740" s="2">
        <v>0</v>
      </c>
      <c r="AE740" s="2">
        <v>0</v>
      </c>
      <c r="AF740" s="2">
        <v>0</v>
      </c>
      <c r="AG740" s="2">
        <v>0</v>
      </c>
      <c r="AH740" t="s">
        <v>955</v>
      </c>
      <c r="AI740">
        <v>9</v>
      </c>
    </row>
    <row r="741" spans="1:35" x14ac:dyDescent="0.25">
      <c r="A741" t="s">
        <v>2660</v>
      </c>
      <c r="B741" t="s">
        <v>1857</v>
      </c>
      <c r="C741" t="s">
        <v>2534</v>
      </c>
      <c r="D741" t="s">
        <v>2605</v>
      </c>
      <c r="E741" s="2">
        <v>89.880434782608702</v>
      </c>
      <c r="F741" s="2">
        <v>5.7391304347826084</v>
      </c>
      <c r="G741" s="2">
        <v>0</v>
      </c>
      <c r="H741" s="2">
        <v>0</v>
      </c>
      <c r="I741" s="2">
        <v>0</v>
      </c>
      <c r="J741" s="2">
        <v>0</v>
      </c>
      <c r="K741" s="2">
        <v>0</v>
      </c>
      <c r="L741" s="2">
        <v>4.661847826086956</v>
      </c>
      <c r="M741" s="2">
        <v>5.3426086956521734</v>
      </c>
      <c r="N741" s="2">
        <v>0.8015217391304349</v>
      </c>
      <c r="O741" s="2">
        <v>6.8358930946910146E-2</v>
      </c>
      <c r="P741" s="2">
        <v>5.326630434782607</v>
      </c>
      <c r="Q741" s="2">
        <v>6.9669565217391325</v>
      </c>
      <c r="R741" s="2">
        <v>0.13677711936147055</v>
      </c>
      <c r="S741" s="2">
        <v>4.9709782608695647</v>
      </c>
      <c r="T741" s="2">
        <v>9.226739130434785</v>
      </c>
      <c r="U741" s="2">
        <v>0</v>
      </c>
      <c r="V741" s="2">
        <v>0.15796226871447577</v>
      </c>
      <c r="W741" s="2">
        <v>10.451956521739131</v>
      </c>
      <c r="X741" s="2">
        <v>9.2358695652173939</v>
      </c>
      <c r="Y741" s="2">
        <v>0</v>
      </c>
      <c r="Z741" s="2">
        <v>0.21904462450114892</v>
      </c>
      <c r="AA741" s="2">
        <v>0</v>
      </c>
      <c r="AB741" s="2">
        <v>0</v>
      </c>
      <c r="AC741" s="2">
        <v>0</v>
      </c>
      <c r="AD741" s="2">
        <v>0</v>
      </c>
      <c r="AE741" s="2">
        <v>0</v>
      </c>
      <c r="AF741" s="2">
        <v>0</v>
      </c>
      <c r="AG741" s="2">
        <v>0</v>
      </c>
      <c r="AH741" t="s">
        <v>715</v>
      </c>
      <c r="AI741">
        <v>9</v>
      </c>
    </row>
    <row r="742" spans="1:35" x14ac:dyDescent="0.25">
      <c r="A742" t="s">
        <v>2660</v>
      </c>
      <c r="B742" t="s">
        <v>1665</v>
      </c>
      <c r="C742" t="s">
        <v>2485</v>
      </c>
      <c r="D742" t="s">
        <v>2610</v>
      </c>
      <c r="E742" s="2">
        <v>72.413043478260875</v>
      </c>
      <c r="F742" s="2">
        <v>0</v>
      </c>
      <c r="G742" s="2">
        <v>0</v>
      </c>
      <c r="H742" s="2">
        <v>0</v>
      </c>
      <c r="I742" s="2">
        <v>0</v>
      </c>
      <c r="J742" s="2">
        <v>0</v>
      </c>
      <c r="K742" s="2">
        <v>0</v>
      </c>
      <c r="L742" s="2">
        <v>3.160760869565217</v>
      </c>
      <c r="M742" s="2">
        <v>0</v>
      </c>
      <c r="N742" s="2">
        <v>17.100217391304351</v>
      </c>
      <c r="O742" s="2">
        <v>0.23614830381266891</v>
      </c>
      <c r="P742" s="2">
        <v>5.8827173913043511</v>
      </c>
      <c r="Q742" s="2">
        <v>1.1724999999999999</v>
      </c>
      <c r="R742" s="2">
        <v>9.7430201140798603E-2</v>
      </c>
      <c r="S742" s="2">
        <v>6.0054347826086953</v>
      </c>
      <c r="T742" s="2">
        <v>16.764673913043481</v>
      </c>
      <c r="U742" s="2">
        <v>0</v>
      </c>
      <c r="V742" s="2">
        <v>0.31444761332933052</v>
      </c>
      <c r="W742" s="2">
        <v>3.7452173913043483</v>
      </c>
      <c r="X742" s="2">
        <v>16.845108695652172</v>
      </c>
      <c r="Y742" s="2">
        <v>0</v>
      </c>
      <c r="Z742" s="2">
        <v>0.28434554187931549</v>
      </c>
      <c r="AA742" s="2">
        <v>0</v>
      </c>
      <c r="AB742" s="2">
        <v>0</v>
      </c>
      <c r="AC742" s="2">
        <v>0</v>
      </c>
      <c r="AD742" s="2">
        <v>0</v>
      </c>
      <c r="AE742" s="2">
        <v>0</v>
      </c>
      <c r="AF742" s="2">
        <v>0</v>
      </c>
      <c r="AG742" s="2">
        <v>0</v>
      </c>
      <c r="AH742" t="s">
        <v>531</v>
      </c>
      <c r="AI742">
        <v>9</v>
      </c>
    </row>
    <row r="743" spans="1:35" x14ac:dyDescent="0.25">
      <c r="A743" t="s">
        <v>2660</v>
      </c>
      <c r="B743" t="s">
        <v>2089</v>
      </c>
      <c r="C743" t="s">
        <v>2322</v>
      </c>
      <c r="D743" t="s">
        <v>2603</v>
      </c>
      <c r="E743" s="2">
        <v>27.913043478260871</v>
      </c>
      <c r="F743" s="2">
        <v>0</v>
      </c>
      <c r="G743" s="2">
        <v>0.45652173913043476</v>
      </c>
      <c r="H743" s="2">
        <v>2.5</v>
      </c>
      <c r="I743" s="2">
        <v>1.3043478260869565</v>
      </c>
      <c r="J743" s="2">
        <v>0</v>
      </c>
      <c r="K743" s="2">
        <v>0</v>
      </c>
      <c r="L743" s="2">
        <v>0.92934782608695654</v>
      </c>
      <c r="M743" s="2">
        <v>5.8495652173913051</v>
      </c>
      <c r="N743" s="2">
        <v>0</v>
      </c>
      <c r="O743" s="2">
        <v>0.20956386292834892</v>
      </c>
      <c r="P743" s="2">
        <v>0</v>
      </c>
      <c r="Q743" s="2">
        <v>0</v>
      </c>
      <c r="R743" s="2">
        <v>0</v>
      </c>
      <c r="S743" s="2">
        <v>11.857065217391305</v>
      </c>
      <c r="T743" s="2">
        <v>4.7059782608695642</v>
      </c>
      <c r="U743" s="2">
        <v>0</v>
      </c>
      <c r="V743" s="2">
        <v>0.59338006230529594</v>
      </c>
      <c r="W743" s="2">
        <v>8.3342391304347831</v>
      </c>
      <c r="X743" s="2">
        <v>11.507934782608697</v>
      </c>
      <c r="Y743" s="2">
        <v>0</v>
      </c>
      <c r="Z743" s="2">
        <v>0.71085669781931471</v>
      </c>
      <c r="AA743" s="2">
        <v>0</v>
      </c>
      <c r="AB743" s="2">
        <v>0</v>
      </c>
      <c r="AC743" s="2">
        <v>0</v>
      </c>
      <c r="AD743" s="2">
        <v>0</v>
      </c>
      <c r="AE743" s="2">
        <v>0</v>
      </c>
      <c r="AF743" s="2">
        <v>0</v>
      </c>
      <c r="AG743" s="2">
        <v>0</v>
      </c>
      <c r="AH743" t="s">
        <v>953</v>
      </c>
      <c r="AI743">
        <v>9</v>
      </c>
    </row>
    <row r="744" spans="1:35" x14ac:dyDescent="0.25">
      <c r="A744" t="s">
        <v>2660</v>
      </c>
      <c r="B744" t="s">
        <v>1367</v>
      </c>
      <c r="C744" t="s">
        <v>2398</v>
      </c>
      <c r="D744" t="s">
        <v>2603</v>
      </c>
      <c r="E744" s="2">
        <v>57.282608695652172</v>
      </c>
      <c r="F744" s="2">
        <v>0</v>
      </c>
      <c r="G744" s="2">
        <v>0</v>
      </c>
      <c r="H744" s="2">
        <v>0</v>
      </c>
      <c r="I744" s="2">
        <v>0</v>
      </c>
      <c r="J744" s="2">
        <v>0</v>
      </c>
      <c r="K744" s="2">
        <v>0</v>
      </c>
      <c r="L744" s="2">
        <v>0</v>
      </c>
      <c r="M744" s="2">
        <v>5.5221739130434795</v>
      </c>
      <c r="N744" s="2">
        <v>0</v>
      </c>
      <c r="O744" s="2">
        <v>9.6402277039848216E-2</v>
      </c>
      <c r="P744" s="2">
        <v>4.3942391304347845</v>
      </c>
      <c r="Q744" s="2">
        <v>2.0157608695652174</v>
      </c>
      <c r="R744" s="2">
        <v>0.11190132827324482</v>
      </c>
      <c r="S744" s="2">
        <v>2.1529347826086958</v>
      </c>
      <c r="T744" s="2">
        <v>5.1549999999999994</v>
      </c>
      <c r="U744" s="2">
        <v>0</v>
      </c>
      <c r="V744" s="2">
        <v>0.12757685009487665</v>
      </c>
      <c r="W744" s="2">
        <v>2.4182608695652177</v>
      </c>
      <c r="X744" s="2">
        <v>7.3655434782608671</v>
      </c>
      <c r="Y744" s="2">
        <v>0</v>
      </c>
      <c r="Z744" s="2">
        <v>0.17079886148007586</v>
      </c>
      <c r="AA744" s="2">
        <v>0</v>
      </c>
      <c r="AB744" s="2">
        <v>0</v>
      </c>
      <c r="AC744" s="2">
        <v>0</v>
      </c>
      <c r="AD744" s="2">
        <v>0</v>
      </c>
      <c r="AE744" s="2">
        <v>0</v>
      </c>
      <c r="AF744" s="2">
        <v>0</v>
      </c>
      <c r="AG744" s="2">
        <v>0</v>
      </c>
      <c r="AH744" t="s">
        <v>231</v>
      </c>
      <c r="AI744">
        <v>9</v>
      </c>
    </row>
    <row r="745" spans="1:35" x14ac:dyDescent="0.25">
      <c r="A745" t="s">
        <v>2660</v>
      </c>
      <c r="B745" t="s">
        <v>1455</v>
      </c>
      <c r="C745" t="s">
        <v>2320</v>
      </c>
      <c r="D745" t="s">
        <v>2617</v>
      </c>
      <c r="E745" s="2">
        <v>68.076086956521735</v>
      </c>
      <c r="F745" s="2">
        <v>6.0869565217391308</v>
      </c>
      <c r="G745" s="2">
        <v>1.3043478260869565</v>
      </c>
      <c r="H745" s="2">
        <v>0.27173913043478259</v>
      </c>
      <c r="I745" s="2">
        <v>0.78260869565217395</v>
      </c>
      <c r="J745" s="2">
        <v>0</v>
      </c>
      <c r="K745" s="2">
        <v>0</v>
      </c>
      <c r="L745" s="2">
        <v>6.8948913043478264</v>
      </c>
      <c r="M745" s="2">
        <v>5.5652173913043477</v>
      </c>
      <c r="N745" s="2">
        <v>0</v>
      </c>
      <c r="O745" s="2">
        <v>8.1749960083027304E-2</v>
      </c>
      <c r="P745" s="2">
        <v>4.4790217391304354</v>
      </c>
      <c r="Q745" s="2">
        <v>4.4936956521739129</v>
      </c>
      <c r="R745" s="2">
        <v>0.13180424716589495</v>
      </c>
      <c r="S745" s="2">
        <v>6.2236956521739133</v>
      </c>
      <c r="T745" s="2">
        <v>0</v>
      </c>
      <c r="U745" s="2">
        <v>0</v>
      </c>
      <c r="V745" s="2">
        <v>9.1422640906913627E-2</v>
      </c>
      <c r="W745" s="2">
        <v>5.6478260869565347</v>
      </c>
      <c r="X745" s="2">
        <v>5.1948913043478262</v>
      </c>
      <c r="Y745" s="2">
        <v>0.4375</v>
      </c>
      <c r="Z745" s="2">
        <v>0.16570014370110192</v>
      </c>
      <c r="AA745" s="2">
        <v>0</v>
      </c>
      <c r="AB745" s="2">
        <v>0</v>
      </c>
      <c r="AC745" s="2">
        <v>0</v>
      </c>
      <c r="AD745" s="2">
        <v>0</v>
      </c>
      <c r="AE745" s="2">
        <v>0</v>
      </c>
      <c r="AF745" s="2">
        <v>0</v>
      </c>
      <c r="AG745" s="2">
        <v>0</v>
      </c>
      <c r="AH745" t="s">
        <v>320</v>
      </c>
      <c r="AI745">
        <v>9</v>
      </c>
    </row>
    <row r="746" spans="1:35" x14ac:dyDescent="0.25">
      <c r="A746" t="s">
        <v>2660</v>
      </c>
      <c r="B746" t="s">
        <v>1891</v>
      </c>
      <c r="C746" t="s">
        <v>2365</v>
      </c>
      <c r="D746" t="s">
        <v>2616</v>
      </c>
      <c r="E746" s="2">
        <v>89.967391304347828</v>
      </c>
      <c r="F746" s="2">
        <v>5.5652173913043477</v>
      </c>
      <c r="G746" s="2">
        <v>0.32608695652173914</v>
      </c>
      <c r="H746" s="2">
        <v>0.35869565217391303</v>
      </c>
      <c r="I746" s="2">
        <v>2.1761956521739134</v>
      </c>
      <c r="J746" s="2">
        <v>0</v>
      </c>
      <c r="K746" s="2">
        <v>0</v>
      </c>
      <c r="L746" s="2">
        <v>2.2573913043478258</v>
      </c>
      <c r="M746" s="2">
        <v>0</v>
      </c>
      <c r="N746" s="2">
        <v>5.5652173913043477</v>
      </c>
      <c r="O746" s="2">
        <v>6.1858161169505856E-2</v>
      </c>
      <c r="P746" s="2">
        <v>4.0394565217391332</v>
      </c>
      <c r="Q746" s="2">
        <v>4.9891304347826084</v>
      </c>
      <c r="R746" s="2">
        <v>0.10035399299263022</v>
      </c>
      <c r="S746" s="2">
        <v>12.795543478260868</v>
      </c>
      <c r="T746" s="2">
        <v>0</v>
      </c>
      <c r="U746" s="2">
        <v>0</v>
      </c>
      <c r="V746" s="2">
        <v>0.14222423583423943</v>
      </c>
      <c r="W746" s="2">
        <v>5.2481521739130432</v>
      </c>
      <c r="X746" s="2">
        <v>1.8170652173913036</v>
      </c>
      <c r="Y746" s="2">
        <v>0</v>
      </c>
      <c r="Z746" s="2">
        <v>7.8530868672224224E-2</v>
      </c>
      <c r="AA746" s="2">
        <v>0</v>
      </c>
      <c r="AB746" s="2">
        <v>0</v>
      </c>
      <c r="AC746" s="2">
        <v>0</v>
      </c>
      <c r="AD746" s="2">
        <v>0</v>
      </c>
      <c r="AE746" s="2">
        <v>0</v>
      </c>
      <c r="AF746" s="2">
        <v>0</v>
      </c>
      <c r="AG746" s="2">
        <v>0</v>
      </c>
      <c r="AH746" t="s">
        <v>750</v>
      </c>
      <c r="AI746">
        <v>9</v>
      </c>
    </row>
    <row r="747" spans="1:35" x14ac:dyDescent="0.25">
      <c r="A747" t="s">
        <v>2660</v>
      </c>
      <c r="B747" t="s">
        <v>1818</v>
      </c>
      <c r="C747" t="s">
        <v>2529</v>
      </c>
      <c r="D747" t="s">
        <v>2603</v>
      </c>
      <c r="E747" s="2">
        <v>45.836956521739133</v>
      </c>
      <c r="F747" s="2">
        <v>7.938913043478256</v>
      </c>
      <c r="G747" s="2">
        <v>0</v>
      </c>
      <c r="H747" s="2">
        <v>0</v>
      </c>
      <c r="I747" s="2">
        <v>1.0606521739130437</v>
      </c>
      <c r="J747" s="2">
        <v>0</v>
      </c>
      <c r="K747" s="2">
        <v>0</v>
      </c>
      <c r="L747" s="2">
        <v>1.084782608695652</v>
      </c>
      <c r="M747" s="2">
        <v>0</v>
      </c>
      <c r="N747" s="2">
        <v>0</v>
      </c>
      <c r="O747" s="2">
        <v>0</v>
      </c>
      <c r="P747" s="2">
        <v>0</v>
      </c>
      <c r="Q747" s="2">
        <v>4.9070652173913034</v>
      </c>
      <c r="R747" s="2">
        <v>0.10705477827839693</v>
      </c>
      <c r="S747" s="2">
        <v>0.94902173913043486</v>
      </c>
      <c r="T747" s="2">
        <v>0</v>
      </c>
      <c r="U747" s="2">
        <v>0</v>
      </c>
      <c r="V747" s="2">
        <v>2.0704292150818118E-2</v>
      </c>
      <c r="W747" s="2">
        <v>1.9802173913043482</v>
      </c>
      <c r="X747" s="2">
        <v>0.13608695652173913</v>
      </c>
      <c r="Y747" s="2">
        <v>1.160869565217391</v>
      </c>
      <c r="Z747" s="2">
        <v>7.1496324401233102E-2</v>
      </c>
      <c r="AA747" s="2">
        <v>0</v>
      </c>
      <c r="AB747" s="2">
        <v>0</v>
      </c>
      <c r="AC747" s="2">
        <v>0</v>
      </c>
      <c r="AD747" s="2">
        <v>0</v>
      </c>
      <c r="AE747" s="2">
        <v>49.605760869565202</v>
      </c>
      <c r="AF747" s="2">
        <v>0</v>
      </c>
      <c r="AG747" s="2">
        <v>0</v>
      </c>
      <c r="AH747" t="s">
        <v>676</v>
      </c>
      <c r="AI747">
        <v>9</v>
      </c>
    </row>
    <row r="748" spans="1:35" x14ac:dyDescent="0.25">
      <c r="A748" t="s">
        <v>2660</v>
      </c>
      <c r="B748" t="s">
        <v>1746</v>
      </c>
      <c r="C748" t="s">
        <v>2284</v>
      </c>
      <c r="D748" t="s">
        <v>2603</v>
      </c>
      <c r="E748" s="2">
        <v>44.260869565217391</v>
      </c>
      <c r="F748" s="2">
        <v>33.072282608695659</v>
      </c>
      <c r="G748" s="2">
        <v>0</v>
      </c>
      <c r="H748" s="2">
        <v>0.76043478260869557</v>
      </c>
      <c r="I748" s="2">
        <v>4.42</v>
      </c>
      <c r="J748" s="2">
        <v>0</v>
      </c>
      <c r="K748" s="2">
        <v>0</v>
      </c>
      <c r="L748" s="2">
        <v>4.2982608695652189</v>
      </c>
      <c r="M748" s="2">
        <v>0</v>
      </c>
      <c r="N748" s="2">
        <v>1.5172826086956521</v>
      </c>
      <c r="O748" s="2">
        <v>3.4280451866404715E-2</v>
      </c>
      <c r="P748" s="2">
        <v>0</v>
      </c>
      <c r="Q748" s="2">
        <v>0</v>
      </c>
      <c r="R748" s="2">
        <v>0</v>
      </c>
      <c r="S748" s="2">
        <v>22.145869565217389</v>
      </c>
      <c r="T748" s="2">
        <v>0</v>
      </c>
      <c r="U748" s="2">
        <v>0</v>
      </c>
      <c r="V748" s="2">
        <v>0.50034872298624744</v>
      </c>
      <c r="W748" s="2">
        <v>34.897065217391301</v>
      </c>
      <c r="X748" s="2">
        <v>27.520108695652176</v>
      </c>
      <c r="Y748" s="2">
        <v>10.7225</v>
      </c>
      <c r="Z748" s="2">
        <v>1.6524680746561886</v>
      </c>
      <c r="AA748" s="2">
        <v>0</v>
      </c>
      <c r="AB748" s="2">
        <v>0</v>
      </c>
      <c r="AC748" s="2">
        <v>0</v>
      </c>
      <c r="AD748" s="2">
        <v>0</v>
      </c>
      <c r="AE748" s="2">
        <v>6.8890217391304329</v>
      </c>
      <c r="AF748" s="2">
        <v>0</v>
      </c>
      <c r="AG748" s="2">
        <v>0</v>
      </c>
      <c r="AH748" t="s">
        <v>612</v>
      </c>
      <c r="AI748">
        <v>9</v>
      </c>
    </row>
    <row r="749" spans="1:35" x14ac:dyDescent="0.25">
      <c r="A749" t="s">
        <v>2660</v>
      </c>
      <c r="B749" t="s">
        <v>2206</v>
      </c>
      <c r="C749" t="s">
        <v>2296</v>
      </c>
      <c r="D749" t="s">
        <v>2603</v>
      </c>
      <c r="E749" s="2">
        <v>100.89130434782609</v>
      </c>
      <c r="F749" s="2">
        <v>30.577500000000011</v>
      </c>
      <c r="G749" s="2">
        <v>0.91304347826086951</v>
      </c>
      <c r="H749" s="2">
        <v>6.4668478260869593</v>
      </c>
      <c r="I749" s="2">
        <v>4.3719565217391283</v>
      </c>
      <c r="J749" s="2">
        <v>0</v>
      </c>
      <c r="K749" s="2">
        <v>0</v>
      </c>
      <c r="L749" s="2">
        <v>5.5152173913043478</v>
      </c>
      <c r="M749" s="2">
        <v>10.056847826086955</v>
      </c>
      <c r="N749" s="2">
        <v>0</v>
      </c>
      <c r="O749" s="2">
        <v>9.9680025856496421E-2</v>
      </c>
      <c r="P749" s="2">
        <v>0</v>
      </c>
      <c r="Q749" s="2">
        <v>0</v>
      </c>
      <c r="R749" s="2">
        <v>0</v>
      </c>
      <c r="S749" s="2">
        <v>7.7235869565217401</v>
      </c>
      <c r="T749" s="2">
        <v>4.0915217391304353</v>
      </c>
      <c r="U749" s="2">
        <v>0</v>
      </c>
      <c r="V749" s="2">
        <v>0.11710730446024563</v>
      </c>
      <c r="W749" s="2">
        <v>16.912608695652171</v>
      </c>
      <c r="X749" s="2">
        <v>5.2839130434782611</v>
      </c>
      <c r="Y749" s="2">
        <v>11.501195652173909</v>
      </c>
      <c r="Z749" s="2">
        <v>0.33400021547080361</v>
      </c>
      <c r="AA749" s="2">
        <v>0</v>
      </c>
      <c r="AB749" s="2">
        <v>0</v>
      </c>
      <c r="AC749" s="2">
        <v>0</v>
      </c>
      <c r="AD749" s="2">
        <v>0</v>
      </c>
      <c r="AE749" s="2">
        <v>145.52934782608693</v>
      </c>
      <c r="AF749" s="2">
        <v>0</v>
      </c>
      <c r="AG749" s="2">
        <v>0</v>
      </c>
      <c r="AH749" t="s">
        <v>1074</v>
      </c>
      <c r="AI749">
        <v>9</v>
      </c>
    </row>
    <row r="750" spans="1:35" x14ac:dyDescent="0.25">
      <c r="A750" t="s">
        <v>2660</v>
      </c>
      <c r="B750" t="s">
        <v>1215</v>
      </c>
      <c r="C750" t="s">
        <v>2331</v>
      </c>
      <c r="D750" t="s">
        <v>2603</v>
      </c>
      <c r="E750" s="2">
        <v>38.315217391304351</v>
      </c>
      <c r="F750" s="2">
        <v>22.45684782608696</v>
      </c>
      <c r="G750" s="2">
        <v>0</v>
      </c>
      <c r="H750" s="2">
        <v>0</v>
      </c>
      <c r="I750" s="2">
        <v>0</v>
      </c>
      <c r="J750" s="2">
        <v>0</v>
      </c>
      <c r="K750" s="2">
        <v>0</v>
      </c>
      <c r="L750" s="2">
        <v>2.5054347826086958</v>
      </c>
      <c r="M750" s="2">
        <v>0</v>
      </c>
      <c r="N750" s="2">
        <v>5.5363043478260865</v>
      </c>
      <c r="O750" s="2">
        <v>0.14449361702127658</v>
      </c>
      <c r="P750" s="2">
        <v>0</v>
      </c>
      <c r="Q750" s="2">
        <v>4.7636956521739142</v>
      </c>
      <c r="R750" s="2">
        <v>0.12432907801418441</v>
      </c>
      <c r="S750" s="2">
        <v>5.9782608695652177</v>
      </c>
      <c r="T750" s="2">
        <v>7.3423913043478262</v>
      </c>
      <c r="U750" s="2">
        <v>0</v>
      </c>
      <c r="V750" s="2">
        <v>0.34765957446808504</v>
      </c>
      <c r="W750" s="2">
        <v>4.9157608695652177</v>
      </c>
      <c r="X750" s="2">
        <v>6.9021739130434785</v>
      </c>
      <c r="Y750" s="2">
        <v>0</v>
      </c>
      <c r="Z750" s="2">
        <v>0.30843971631205669</v>
      </c>
      <c r="AA750" s="2">
        <v>0</v>
      </c>
      <c r="AB750" s="2">
        <v>0</v>
      </c>
      <c r="AC750" s="2">
        <v>0</v>
      </c>
      <c r="AD750" s="2">
        <v>0</v>
      </c>
      <c r="AE750" s="2">
        <v>0</v>
      </c>
      <c r="AF750" s="2">
        <v>0</v>
      </c>
      <c r="AG750" s="2">
        <v>0</v>
      </c>
      <c r="AH750" t="s">
        <v>78</v>
      </c>
      <c r="AI750">
        <v>9</v>
      </c>
    </row>
    <row r="751" spans="1:35" x14ac:dyDescent="0.25">
      <c r="A751" t="s">
        <v>2660</v>
      </c>
      <c r="B751" t="s">
        <v>1966</v>
      </c>
      <c r="C751" t="s">
        <v>2393</v>
      </c>
      <c r="D751" t="s">
        <v>2635</v>
      </c>
      <c r="E751" s="2">
        <v>77.684782608695656</v>
      </c>
      <c r="F751" s="2">
        <v>5.5652173913043477</v>
      </c>
      <c r="G751" s="2">
        <v>0.70652173913043481</v>
      </c>
      <c r="H751" s="2">
        <v>0.51891304347826095</v>
      </c>
      <c r="I751" s="2">
        <v>0</v>
      </c>
      <c r="J751" s="2">
        <v>0</v>
      </c>
      <c r="K751" s="2">
        <v>0</v>
      </c>
      <c r="L751" s="2">
        <v>6.7484782608695628</v>
      </c>
      <c r="M751" s="2">
        <v>10.695652173913043</v>
      </c>
      <c r="N751" s="2">
        <v>4.9419565217391295</v>
      </c>
      <c r="O751" s="2">
        <v>0.20129564852385615</v>
      </c>
      <c r="P751" s="2">
        <v>0</v>
      </c>
      <c r="Q751" s="2">
        <v>26.40641304347827</v>
      </c>
      <c r="R751" s="2">
        <v>0.3399174478802296</v>
      </c>
      <c r="S751" s="2">
        <v>17.532499999999992</v>
      </c>
      <c r="T751" s="2">
        <v>9.1202173913043456</v>
      </c>
      <c r="U751" s="2">
        <v>0</v>
      </c>
      <c r="V751" s="2">
        <v>0.34308800895480601</v>
      </c>
      <c r="W751" s="2">
        <v>8.9522826086956506</v>
      </c>
      <c r="X751" s="2">
        <v>19.610108695652169</v>
      </c>
      <c r="Y751" s="2">
        <v>0</v>
      </c>
      <c r="Z751" s="2">
        <v>0.36767035119630603</v>
      </c>
      <c r="AA751" s="2">
        <v>0</v>
      </c>
      <c r="AB751" s="2">
        <v>0</v>
      </c>
      <c r="AC751" s="2">
        <v>0</v>
      </c>
      <c r="AD751" s="2">
        <v>0</v>
      </c>
      <c r="AE751" s="2">
        <v>0</v>
      </c>
      <c r="AF751" s="2">
        <v>0</v>
      </c>
      <c r="AG751" s="2">
        <v>0</v>
      </c>
      <c r="AH751" t="s">
        <v>826</v>
      </c>
      <c r="AI751">
        <v>9</v>
      </c>
    </row>
    <row r="752" spans="1:35" x14ac:dyDescent="0.25">
      <c r="A752" t="s">
        <v>2660</v>
      </c>
      <c r="B752" t="s">
        <v>1763</v>
      </c>
      <c r="C752" t="s">
        <v>2355</v>
      </c>
      <c r="D752" t="s">
        <v>2605</v>
      </c>
      <c r="E752" s="2">
        <v>30.336956521739129</v>
      </c>
      <c r="F752" s="2">
        <v>5</v>
      </c>
      <c r="G752" s="2">
        <v>0.46739130434782611</v>
      </c>
      <c r="H752" s="2">
        <v>0</v>
      </c>
      <c r="I752" s="2">
        <v>1.4782608695652173</v>
      </c>
      <c r="J752" s="2">
        <v>0</v>
      </c>
      <c r="K752" s="2">
        <v>0</v>
      </c>
      <c r="L752" s="2">
        <v>0</v>
      </c>
      <c r="M752" s="2">
        <v>4.5652173913043477</v>
      </c>
      <c r="N752" s="2">
        <v>0</v>
      </c>
      <c r="O752" s="2">
        <v>0.15048369759942673</v>
      </c>
      <c r="P752" s="2">
        <v>0</v>
      </c>
      <c r="Q752" s="2">
        <v>19.435652173913034</v>
      </c>
      <c r="R752" s="2">
        <v>0.64065926191329248</v>
      </c>
      <c r="S752" s="2">
        <v>4.7282608695652177</v>
      </c>
      <c r="T752" s="2">
        <v>0</v>
      </c>
      <c r="U752" s="2">
        <v>0</v>
      </c>
      <c r="V752" s="2">
        <v>0.15585811537083485</v>
      </c>
      <c r="W752" s="2">
        <v>5.3380434782608646</v>
      </c>
      <c r="X752" s="2">
        <v>0</v>
      </c>
      <c r="Y752" s="2">
        <v>0</v>
      </c>
      <c r="Z752" s="2">
        <v>0.17595843783590095</v>
      </c>
      <c r="AA752" s="2">
        <v>0</v>
      </c>
      <c r="AB752" s="2">
        <v>10.096521739130438</v>
      </c>
      <c r="AC752" s="2">
        <v>0</v>
      </c>
      <c r="AD752" s="2">
        <v>0</v>
      </c>
      <c r="AE752" s="2">
        <v>47.339130434782589</v>
      </c>
      <c r="AF752" s="2">
        <v>0</v>
      </c>
      <c r="AG752" s="2">
        <v>0</v>
      </c>
      <c r="AH752" t="s">
        <v>630</v>
      </c>
      <c r="AI752">
        <v>9</v>
      </c>
    </row>
    <row r="753" spans="1:35" x14ac:dyDescent="0.25">
      <c r="A753" t="s">
        <v>2660</v>
      </c>
      <c r="B753" t="s">
        <v>1188</v>
      </c>
      <c r="C753" t="s">
        <v>2307</v>
      </c>
      <c r="D753" t="s">
        <v>2603</v>
      </c>
      <c r="E753" s="2">
        <v>116.85869565217391</v>
      </c>
      <c r="F753" s="2">
        <v>44.126086956521732</v>
      </c>
      <c r="G753" s="2">
        <v>0.21739130434782608</v>
      </c>
      <c r="H753" s="2">
        <v>0</v>
      </c>
      <c r="I753" s="2">
        <v>39.545760869565207</v>
      </c>
      <c r="J753" s="2">
        <v>0</v>
      </c>
      <c r="K753" s="2">
        <v>0</v>
      </c>
      <c r="L753" s="2">
        <v>0</v>
      </c>
      <c r="M753" s="2">
        <v>0</v>
      </c>
      <c r="N753" s="2">
        <v>5.7391304347826084</v>
      </c>
      <c r="O753" s="2">
        <v>4.9111710538554551E-2</v>
      </c>
      <c r="P753" s="2">
        <v>0</v>
      </c>
      <c r="Q753" s="2">
        <v>0</v>
      </c>
      <c r="R753" s="2">
        <v>0</v>
      </c>
      <c r="S753" s="2">
        <v>0</v>
      </c>
      <c r="T753" s="2">
        <v>0</v>
      </c>
      <c r="U753" s="2">
        <v>0</v>
      </c>
      <c r="V753" s="2">
        <v>0</v>
      </c>
      <c r="W753" s="2">
        <v>9.8831521739130412</v>
      </c>
      <c r="X753" s="2">
        <v>13.71130434782609</v>
      </c>
      <c r="Y753" s="2">
        <v>0</v>
      </c>
      <c r="Z753" s="2">
        <v>0.2019058692214678</v>
      </c>
      <c r="AA753" s="2">
        <v>0</v>
      </c>
      <c r="AB753" s="2">
        <v>0</v>
      </c>
      <c r="AC753" s="2">
        <v>0</v>
      </c>
      <c r="AD753" s="2">
        <v>0</v>
      </c>
      <c r="AE753" s="2">
        <v>0</v>
      </c>
      <c r="AF753" s="2">
        <v>0</v>
      </c>
      <c r="AG753" s="2">
        <v>2.0217391304347827</v>
      </c>
      <c r="AH753" t="s">
        <v>51</v>
      </c>
      <c r="AI753">
        <v>9</v>
      </c>
    </row>
    <row r="754" spans="1:35" x14ac:dyDescent="0.25">
      <c r="A754" t="s">
        <v>2660</v>
      </c>
      <c r="B754" t="s">
        <v>1612</v>
      </c>
      <c r="C754" t="s">
        <v>2341</v>
      </c>
      <c r="D754" t="s">
        <v>2610</v>
      </c>
      <c r="E754" s="2">
        <v>67.043478260869563</v>
      </c>
      <c r="F754" s="2">
        <v>5.3043478260869561</v>
      </c>
      <c r="G754" s="2">
        <v>0.28260869565217389</v>
      </c>
      <c r="H754" s="2">
        <v>0.29347826086956524</v>
      </c>
      <c r="I754" s="2">
        <v>1.0842391304347827</v>
      </c>
      <c r="J754" s="2">
        <v>0</v>
      </c>
      <c r="K754" s="2">
        <v>0</v>
      </c>
      <c r="L754" s="2">
        <v>3.2177173913043462</v>
      </c>
      <c r="M754" s="2">
        <v>4.3478260869565216E-2</v>
      </c>
      <c r="N754" s="2">
        <v>10.677065217391306</v>
      </c>
      <c r="O754" s="2">
        <v>0.15990434500648509</v>
      </c>
      <c r="P754" s="2">
        <v>5.4163043478260882</v>
      </c>
      <c r="Q754" s="2">
        <v>5.3327173913043477</v>
      </c>
      <c r="R754" s="2">
        <v>0.16032911802853439</v>
      </c>
      <c r="S754" s="2">
        <v>10.054347826086957</v>
      </c>
      <c r="T754" s="2">
        <v>7.0753260869565215</v>
      </c>
      <c r="U754" s="2">
        <v>0</v>
      </c>
      <c r="V754" s="2">
        <v>0.25550097276264594</v>
      </c>
      <c r="W754" s="2">
        <v>9.5006521739130445</v>
      </c>
      <c r="X754" s="2">
        <v>0.38858695652173914</v>
      </c>
      <c r="Y754" s="2">
        <v>0</v>
      </c>
      <c r="Z754" s="2">
        <v>0.14750486381322958</v>
      </c>
      <c r="AA754" s="2">
        <v>0</v>
      </c>
      <c r="AB754" s="2">
        <v>0</v>
      </c>
      <c r="AC754" s="2">
        <v>0</v>
      </c>
      <c r="AD754" s="2">
        <v>0</v>
      </c>
      <c r="AE754" s="2">
        <v>0</v>
      </c>
      <c r="AF754" s="2">
        <v>0</v>
      </c>
      <c r="AG754" s="2">
        <v>0</v>
      </c>
      <c r="AH754" t="s">
        <v>478</v>
      </c>
      <c r="AI754">
        <v>9</v>
      </c>
    </row>
    <row r="755" spans="1:35" x14ac:dyDescent="0.25">
      <c r="A755" t="s">
        <v>2660</v>
      </c>
      <c r="B755" t="s">
        <v>2265</v>
      </c>
      <c r="C755" t="s">
        <v>2599</v>
      </c>
      <c r="D755" t="s">
        <v>2610</v>
      </c>
      <c r="E755" s="2">
        <v>92.217391304347828</v>
      </c>
      <c r="F755" s="2">
        <v>0</v>
      </c>
      <c r="G755" s="2">
        <v>0.32608695652173914</v>
      </c>
      <c r="H755" s="2">
        <v>0.45652173913043476</v>
      </c>
      <c r="I755" s="2">
        <v>1.3152173913043479</v>
      </c>
      <c r="J755" s="2">
        <v>0</v>
      </c>
      <c r="K755" s="2">
        <v>0</v>
      </c>
      <c r="L755" s="2">
        <v>2.1234782608695655</v>
      </c>
      <c r="M755" s="2">
        <v>0</v>
      </c>
      <c r="N755" s="2">
        <v>4.8695652173913047</v>
      </c>
      <c r="O755" s="2">
        <v>5.2805280528052806E-2</v>
      </c>
      <c r="P755" s="2">
        <v>5.8559782608695654</v>
      </c>
      <c r="Q755" s="2">
        <v>4.8204347826086948</v>
      </c>
      <c r="R755" s="2">
        <v>0.11577439886845825</v>
      </c>
      <c r="S755" s="2">
        <v>9.26</v>
      </c>
      <c r="T755" s="2">
        <v>17.813913043478262</v>
      </c>
      <c r="U755" s="2">
        <v>0.56695652173913047</v>
      </c>
      <c r="V755" s="2">
        <v>0.29973597359735976</v>
      </c>
      <c r="W755" s="2">
        <v>11.50413043478261</v>
      </c>
      <c r="X755" s="2">
        <v>29.350217391304351</v>
      </c>
      <c r="Y755" s="2">
        <v>0</v>
      </c>
      <c r="Z755" s="2">
        <v>0.44302215935879308</v>
      </c>
      <c r="AA755" s="2">
        <v>0</v>
      </c>
      <c r="AB755" s="2">
        <v>0</v>
      </c>
      <c r="AC755" s="2">
        <v>0</v>
      </c>
      <c r="AD755" s="2">
        <v>0</v>
      </c>
      <c r="AE755" s="2">
        <v>0</v>
      </c>
      <c r="AF755" s="2">
        <v>0</v>
      </c>
      <c r="AG755" s="2">
        <v>0</v>
      </c>
      <c r="AH755" t="s">
        <v>1135</v>
      </c>
      <c r="AI755">
        <v>9</v>
      </c>
    </row>
    <row r="756" spans="1:35" x14ac:dyDescent="0.25">
      <c r="A756" t="s">
        <v>2660</v>
      </c>
      <c r="B756" t="s">
        <v>2039</v>
      </c>
      <c r="C756" t="s">
        <v>2566</v>
      </c>
      <c r="D756" t="s">
        <v>2602</v>
      </c>
      <c r="E756" s="2">
        <v>54.043478260869563</v>
      </c>
      <c r="F756" s="2">
        <v>8.695652173913043</v>
      </c>
      <c r="G756" s="2">
        <v>0.2608695652173913</v>
      </c>
      <c r="H756" s="2">
        <v>0.2608695652173913</v>
      </c>
      <c r="I756" s="2">
        <v>1.1521739130434783</v>
      </c>
      <c r="J756" s="2">
        <v>0</v>
      </c>
      <c r="K756" s="2">
        <v>0</v>
      </c>
      <c r="L756" s="2">
        <v>2.0577173913043478</v>
      </c>
      <c r="M756" s="2">
        <v>3.023152173913044</v>
      </c>
      <c r="N756" s="2">
        <v>4.6995652173913038</v>
      </c>
      <c r="O756" s="2">
        <v>0.14289823008849559</v>
      </c>
      <c r="P756" s="2">
        <v>4.420217391304349</v>
      </c>
      <c r="Q756" s="2">
        <v>0</v>
      </c>
      <c r="R756" s="2">
        <v>8.1790024135156902E-2</v>
      </c>
      <c r="S756" s="2">
        <v>4.8605434782608699</v>
      </c>
      <c r="T756" s="2">
        <v>4.2590217391304348</v>
      </c>
      <c r="U756" s="2">
        <v>0</v>
      </c>
      <c r="V756" s="2">
        <v>0.16874497184231699</v>
      </c>
      <c r="W756" s="2">
        <v>4.5054347826086953</v>
      </c>
      <c r="X756" s="2">
        <v>4.0034782608695654</v>
      </c>
      <c r="Y756" s="2">
        <v>0</v>
      </c>
      <c r="Z756" s="2">
        <v>0.15744569589702334</v>
      </c>
      <c r="AA756" s="2">
        <v>0</v>
      </c>
      <c r="AB756" s="2">
        <v>0</v>
      </c>
      <c r="AC756" s="2">
        <v>0</v>
      </c>
      <c r="AD756" s="2">
        <v>0</v>
      </c>
      <c r="AE756" s="2">
        <v>0</v>
      </c>
      <c r="AF756" s="2">
        <v>0</v>
      </c>
      <c r="AG756" s="2">
        <v>0</v>
      </c>
      <c r="AH756" t="s">
        <v>902</v>
      </c>
      <c r="AI756">
        <v>9</v>
      </c>
    </row>
    <row r="757" spans="1:35" x14ac:dyDescent="0.25">
      <c r="A757" t="s">
        <v>2660</v>
      </c>
      <c r="B757" t="s">
        <v>1908</v>
      </c>
      <c r="C757" t="s">
        <v>2549</v>
      </c>
      <c r="D757" t="s">
        <v>2610</v>
      </c>
      <c r="E757" s="2">
        <v>85.184782608695656</v>
      </c>
      <c r="F757" s="2">
        <v>4.2608695652173916</v>
      </c>
      <c r="G757" s="2">
        <v>0.34782608695652173</v>
      </c>
      <c r="H757" s="2">
        <v>0.52173913043478259</v>
      </c>
      <c r="I757" s="2">
        <v>1.7391304347826086</v>
      </c>
      <c r="J757" s="2">
        <v>0</v>
      </c>
      <c r="K757" s="2">
        <v>0</v>
      </c>
      <c r="L757" s="2">
        <v>0.26630434782608697</v>
      </c>
      <c r="M757" s="2">
        <v>0</v>
      </c>
      <c r="N757" s="2">
        <v>7.6271739130434772</v>
      </c>
      <c r="O757" s="2">
        <v>8.9536812555824921E-2</v>
      </c>
      <c r="P757" s="2">
        <v>5.0777173913043478</v>
      </c>
      <c r="Q757" s="2">
        <v>7.779021739130437</v>
      </c>
      <c r="R757" s="2">
        <v>0.15092765088681898</v>
      </c>
      <c r="S757" s="2">
        <v>3.6255434782608695</v>
      </c>
      <c r="T757" s="2">
        <v>9.6432608695652142</v>
      </c>
      <c r="U757" s="2">
        <v>0</v>
      </c>
      <c r="V757" s="2">
        <v>0.15576496108204665</v>
      </c>
      <c r="W757" s="2">
        <v>6.6446739130434791</v>
      </c>
      <c r="X757" s="2">
        <v>13.369565217391301</v>
      </c>
      <c r="Y757" s="2">
        <v>0</v>
      </c>
      <c r="Z757" s="2">
        <v>0.2349508740589511</v>
      </c>
      <c r="AA757" s="2">
        <v>2.1739130434782608E-2</v>
      </c>
      <c r="AB757" s="2">
        <v>0</v>
      </c>
      <c r="AC757" s="2">
        <v>0</v>
      </c>
      <c r="AD757" s="2">
        <v>0</v>
      </c>
      <c r="AE757" s="2">
        <v>0</v>
      </c>
      <c r="AF757" s="2">
        <v>0</v>
      </c>
      <c r="AG757" s="2">
        <v>0</v>
      </c>
      <c r="AH757" t="s">
        <v>768</v>
      </c>
      <c r="AI757">
        <v>9</v>
      </c>
    </row>
    <row r="758" spans="1:35" x14ac:dyDescent="0.25">
      <c r="A758" t="s">
        <v>2660</v>
      </c>
      <c r="B758" t="s">
        <v>2004</v>
      </c>
      <c r="C758" t="s">
        <v>2531</v>
      </c>
      <c r="D758" t="s">
        <v>2602</v>
      </c>
      <c r="E758" s="2">
        <v>143.85869565217391</v>
      </c>
      <c r="F758" s="2">
        <v>5.3423913043478262</v>
      </c>
      <c r="G758" s="2">
        <v>0.39130434782608697</v>
      </c>
      <c r="H758" s="2">
        <v>1.0869565217391304</v>
      </c>
      <c r="I758" s="2">
        <v>0</v>
      </c>
      <c r="J758" s="2">
        <v>0</v>
      </c>
      <c r="K758" s="2">
        <v>0</v>
      </c>
      <c r="L758" s="2">
        <v>7.5349999999999993</v>
      </c>
      <c r="M758" s="2">
        <v>15.421195652173912</v>
      </c>
      <c r="N758" s="2">
        <v>4.7581521739130439</v>
      </c>
      <c r="O758" s="2">
        <v>0.14027200604457879</v>
      </c>
      <c r="P758" s="2">
        <v>5.4510869565217392</v>
      </c>
      <c r="Q758" s="2">
        <v>28.377717391304348</v>
      </c>
      <c r="R758" s="2">
        <v>0.23515300340007556</v>
      </c>
      <c r="S758" s="2">
        <v>15.165434782608694</v>
      </c>
      <c r="T758" s="2">
        <v>23.676521739130429</v>
      </c>
      <c r="U758" s="2">
        <v>0</v>
      </c>
      <c r="V758" s="2">
        <v>0.27000075557234599</v>
      </c>
      <c r="W758" s="2">
        <v>15.186956521739123</v>
      </c>
      <c r="X758" s="2">
        <v>27.680652173913046</v>
      </c>
      <c r="Y758" s="2">
        <v>0</v>
      </c>
      <c r="Z758" s="2">
        <v>0.29798413298073284</v>
      </c>
      <c r="AA758" s="2">
        <v>0</v>
      </c>
      <c r="AB758" s="2">
        <v>0</v>
      </c>
      <c r="AC758" s="2">
        <v>0</v>
      </c>
      <c r="AD758" s="2">
        <v>0</v>
      </c>
      <c r="AE758" s="2">
        <v>78.630434782608702</v>
      </c>
      <c r="AF758" s="2">
        <v>0</v>
      </c>
      <c r="AG758" s="2">
        <v>0</v>
      </c>
      <c r="AH758" t="s">
        <v>866</v>
      </c>
      <c r="AI758">
        <v>9</v>
      </c>
    </row>
    <row r="759" spans="1:35" x14ac:dyDescent="0.25">
      <c r="A759" t="s">
        <v>2660</v>
      </c>
      <c r="B759" t="s">
        <v>1638</v>
      </c>
      <c r="C759" t="s">
        <v>2390</v>
      </c>
      <c r="D759" t="s">
        <v>2633</v>
      </c>
      <c r="E759" s="2">
        <v>40.304347826086953</v>
      </c>
      <c r="F759" s="2">
        <v>5.0434782608695654</v>
      </c>
      <c r="G759" s="2">
        <v>0.29891304347826086</v>
      </c>
      <c r="H759" s="2">
        <v>0.33695652173913043</v>
      </c>
      <c r="I759" s="2">
        <v>0.76630434782608692</v>
      </c>
      <c r="J759" s="2">
        <v>0</v>
      </c>
      <c r="K759" s="2">
        <v>0</v>
      </c>
      <c r="L759" s="2">
        <v>2.1739130434782608E-2</v>
      </c>
      <c r="M759" s="2">
        <v>5.2173913043478262</v>
      </c>
      <c r="N759" s="2">
        <v>0</v>
      </c>
      <c r="O759" s="2">
        <v>0.12944983818770228</v>
      </c>
      <c r="P759" s="2">
        <v>2.8695652173913042</v>
      </c>
      <c r="Q759" s="2">
        <v>0</v>
      </c>
      <c r="R759" s="2">
        <v>7.1197411003236247E-2</v>
      </c>
      <c r="S759" s="2">
        <v>1.8556521739130434</v>
      </c>
      <c r="T759" s="2">
        <v>0.16489130434782609</v>
      </c>
      <c r="U759" s="2">
        <v>0</v>
      </c>
      <c r="V759" s="2">
        <v>5.0132146709816618E-2</v>
      </c>
      <c r="W759" s="2">
        <v>0.38565217391304346</v>
      </c>
      <c r="X759" s="2">
        <v>2.3480434782608697</v>
      </c>
      <c r="Y759" s="2">
        <v>0</v>
      </c>
      <c r="Z759" s="2">
        <v>6.7826321467098175E-2</v>
      </c>
      <c r="AA759" s="2">
        <v>4.0760869565217392E-2</v>
      </c>
      <c r="AB759" s="2">
        <v>0</v>
      </c>
      <c r="AC759" s="2">
        <v>0</v>
      </c>
      <c r="AD759" s="2">
        <v>0</v>
      </c>
      <c r="AE759" s="2">
        <v>0</v>
      </c>
      <c r="AF759" s="2">
        <v>0</v>
      </c>
      <c r="AG759" s="2">
        <v>0</v>
      </c>
      <c r="AH759" t="s">
        <v>504</v>
      </c>
      <c r="AI759">
        <v>9</v>
      </c>
    </row>
    <row r="760" spans="1:35" x14ac:dyDescent="0.25">
      <c r="A760" t="s">
        <v>2660</v>
      </c>
      <c r="B760" t="s">
        <v>1332</v>
      </c>
      <c r="C760" t="s">
        <v>2393</v>
      </c>
      <c r="D760" t="s">
        <v>2635</v>
      </c>
      <c r="E760" s="2">
        <v>58.086956521739133</v>
      </c>
      <c r="F760" s="2">
        <v>5.5652173913043477</v>
      </c>
      <c r="G760" s="2">
        <v>0.70652173913043481</v>
      </c>
      <c r="H760" s="2">
        <v>0.34260869565217389</v>
      </c>
      <c r="I760" s="2">
        <v>0</v>
      </c>
      <c r="J760" s="2">
        <v>0</v>
      </c>
      <c r="K760" s="2">
        <v>0</v>
      </c>
      <c r="L760" s="2">
        <v>4.4273913043478288</v>
      </c>
      <c r="M760" s="2">
        <v>5.3043478260869561</v>
      </c>
      <c r="N760" s="2">
        <v>0</v>
      </c>
      <c r="O760" s="2">
        <v>9.1317365269461062E-2</v>
      </c>
      <c r="P760" s="2">
        <v>6.4509782608695669</v>
      </c>
      <c r="Q760" s="2">
        <v>5.0461956521739122</v>
      </c>
      <c r="R760" s="2">
        <v>0.1979303892215569</v>
      </c>
      <c r="S760" s="2">
        <v>4.8499999999999996</v>
      </c>
      <c r="T760" s="2">
        <v>15.012499999999999</v>
      </c>
      <c r="U760" s="2">
        <v>0</v>
      </c>
      <c r="V760" s="2">
        <v>0.34194423652694605</v>
      </c>
      <c r="W760" s="2">
        <v>4.0105434782608702</v>
      </c>
      <c r="X760" s="2">
        <v>10.187934782608695</v>
      </c>
      <c r="Y760" s="2">
        <v>0</v>
      </c>
      <c r="Z760" s="2">
        <v>0.24443488023952092</v>
      </c>
      <c r="AA760" s="2">
        <v>0</v>
      </c>
      <c r="AB760" s="2">
        <v>0</v>
      </c>
      <c r="AC760" s="2">
        <v>0</v>
      </c>
      <c r="AD760" s="2">
        <v>0</v>
      </c>
      <c r="AE760" s="2">
        <v>0</v>
      </c>
      <c r="AF760" s="2">
        <v>0</v>
      </c>
      <c r="AG760" s="2">
        <v>0</v>
      </c>
      <c r="AH760" t="s">
        <v>195</v>
      </c>
      <c r="AI760">
        <v>9</v>
      </c>
    </row>
    <row r="761" spans="1:35" x14ac:dyDescent="0.25">
      <c r="A761" t="s">
        <v>2660</v>
      </c>
      <c r="B761" t="s">
        <v>2083</v>
      </c>
      <c r="C761" t="s">
        <v>2275</v>
      </c>
      <c r="D761" t="s">
        <v>2602</v>
      </c>
      <c r="E761" s="2">
        <v>13.880434782608695</v>
      </c>
      <c r="F761" s="2">
        <v>0.84782608695652173</v>
      </c>
      <c r="G761" s="2">
        <v>6.6086956521739126E-2</v>
      </c>
      <c r="H761" s="2">
        <v>0.10728260869565219</v>
      </c>
      <c r="I761" s="2">
        <v>0.22423913043478266</v>
      </c>
      <c r="J761" s="2">
        <v>0</v>
      </c>
      <c r="K761" s="2">
        <v>0</v>
      </c>
      <c r="L761" s="2">
        <v>0.38108695652173907</v>
      </c>
      <c r="M761" s="2">
        <v>3.2050000000000001</v>
      </c>
      <c r="N761" s="2">
        <v>0</v>
      </c>
      <c r="O761" s="2">
        <v>0.23090054815974942</v>
      </c>
      <c r="P761" s="2">
        <v>0</v>
      </c>
      <c r="Q761" s="2">
        <v>0</v>
      </c>
      <c r="R761" s="2">
        <v>0</v>
      </c>
      <c r="S761" s="2">
        <v>1.4911956521739127</v>
      </c>
      <c r="T761" s="2">
        <v>4.6385869565217392</v>
      </c>
      <c r="U761" s="2">
        <v>0</v>
      </c>
      <c r="V761" s="2">
        <v>0.44161315583398586</v>
      </c>
      <c r="W761" s="2">
        <v>3.4463043478260871</v>
      </c>
      <c r="X761" s="2">
        <v>3.5988043478260878</v>
      </c>
      <c r="Y761" s="2">
        <v>0</v>
      </c>
      <c r="Z761" s="2">
        <v>0.50755677368833207</v>
      </c>
      <c r="AA761" s="2">
        <v>0</v>
      </c>
      <c r="AB761" s="2">
        <v>0</v>
      </c>
      <c r="AC761" s="2">
        <v>0</v>
      </c>
      <c r="AD761" s="2">
        <v>0</v>
      </c>
      <c r="AE761" s="2">
        <v>1.0317391304347827</v>
      </c>
      <c r="AF761" s="2">
        <v>0</v>
      </c>
      <c r="AG761" s="2">
        <v>0</v>
      </c>
      <c r="AH761" t="s">
        <v>947</v>
      </c>
      <c r="AI761">
        <v>9</v>
      </c>
    </row>
    <row r="762" spans="1:35" x14ac:dyDescent="0.25">
      <c r="A762" t="s">
        <v>2660</v>
      </c>
      <c r="B762" t="s">
        <v>1137</v>
      </c>
      <c r="C762" t="s">
        <v>2275</v>
      </c>
      <c r="D762" t="s">
        <v>2602</v>
      </c>
      <c r="E762" s="2">
        <v>73.478260869565219</v>
      </c>
      <c r="F762" s="2">
        <v>3.8260869565217392</v>
      </c>
      <c r="G762" s="2">
        <v>0</v>
      </c>
      <c r="H762" s="2">
        <v>0</v>
      </c>
      <c r="I762" s="2">
        <v>0</v>
      </c>
      <c r="J762" s="2">
        <v>0</v>
      </c>
      <c r="K762" s="2">
        <v>0</v>
      </c>
      <c r="L762" s="2">
        <v>0</v>
      </c>
      <c r="M762" s="2">
        <v>0</v>
      </c>
      <c r="N762" s="2">
        <v>10.129891304347822</v>
      </c>
      <c r="O762" s="2">
        <v>0.13786242603550292</v>
      </c>
      <c r="P762" s="2">
        <v>6.5065217391304353</v>
      </c>
      <c r="Q762" s="2">
        <v>5.3671739130434775</v>
      </c>
      <c r="R762" s="2">
        <v>0.16159467455621301</v>
      </c>
      <c r="S762" s="2">
        <v>0.18989130434782608</v>
      </c>
      <c r="T762" s="2">
        <v>10.124239130434782</v>
      </c>
      <c r="U762" s="2">
        <v>0</v>
      </c>
      <c r="V762" s="2">
        <v>0.1403698224852071</v>
      </c>
      <c r="W762" s="2">
        <v>5.4182608695652172</v>
      </c>
      <c r="X762" s="2">
        <v>11.9</v>
      </c>
      <c r="Y762" s="2">
        <v>0</v>
      </c>
      <c r="Z762" s="2">
        <v>0.2356923076923077</v>
      </c>
      <c r="AA762" s="2">
        <v>0</v>
      </c>
      <c r="AB762" s="2">
        <v>0</v>
      </c>
      <c r="AC762" s="2">
        <v>0</v>
      </c>
      <c r="AD762" s="2">
        <v>0</v>
      </c>
      <c r="AE762" s="2">
        <v>0</v>
      </c>
      <c r="AF762" s="2">
        <v>0</v>
      </c>
      <c r="AG762" s="2">
        <v>0</v>
      </c>
      <c r="AH762" t="s">
        <v>0</v>
      </c>
      <c r="AI762">
        <v>9</v>
      </c>
    </row>
    <row r="763" spans="1:35" x14ac:dyDescent="0.25">
      <c r="A763" t="s">
        <v>2660</v>
      </c>
      <c r="B763" t="s">
        <v>1955</v>
      </c>
      <c r="C763" t="s">
        <v>2343</v>
      </c>
      <c r="D763" t="s">
        <v>2617</v>
      </c>
      <c r="E763" s="2">
        <v>37.076086956521742</v>
      </c>
      <c r="F763" s="2">
        <v>0</v>
      </c>
      <c r="G763" s="2">
        <v>9.7826086956521743E-2</v>
      </c>
      <c r="H763" s="2">
        <v>0.2391304347826087</v>
      </c>
      <c r="I763" s="2">
        <v>0.65217391304347827</v>
      </c>
      <c r="J763" s="2">
        <v>0</v>
      </c>
      <c r="K763" s="2">
        <v>0</v>
      </c>
      <c r="L763" s="2">
        <v>1.6304347826086956E-2</v>
      </c>
      <c r="M763" s="2">
        <v>3.6956521739130435</v>
      </c>
      <c r="N763" s="2">
        <v>0</v>
      </c>
      <c r="O763" s="2">
        <v>9.9677513925535019E-2</v>
      </c>
      <c r="P763" s="2">
        <v>10.809782608695652</v>
      </c>
      <c r="Q763" s="2">
        <v>0</v>
      </c>
      <c r="R763" s="2">
        <v>0.29155672823218998</v>
      </c>
      <c r="S763" s="2">
        <v>0</v>
      </c>
      <c r="T763" s="2">
        <v>0</v>
      </c>
      <c r="U763" s="2">
        <v>0</v>
      </c>
      <c r="V763" s="2">
        <v>0</v>
      </c>
      <c r="W763" s="2">
        <v>0</v>
      </c>
      <c r="X763" s="2">
        <v>0.80163043478260865</v>
      </c>
      <c r="Y763" s="2">
        <v>0</v>
      </c>
      <c r="Z763" s="2">
        <v>2.1621225447082965E-2</v>
      </c>
      <c r="AA763" s="2">
        <v>0</v>
      </c>
      <c r="AB763" s="2">
        <v>0</v>
      </c>
      <c r="AC763" s="2">
        <v>0</v>
      </c>
      <c r="AD763" s="2">
        <v>0</v>
      </c>
      <c r="AE763" s="2">
        <v>0</v>
      </c>
      <c r="AF763" s="2">
        <v>0</v>
      </c>
      <c r="AG763" s="2">
        <v>0</v>
      </c>
      <c r="AH763" t="s">
        <v>815</v>
      </c>
      <c r="AI763">
        <v>9</v>
      </c>
    </row>
    <row r="764" spans="1:35" x14ac:dyDescent="0.25">
      <c r="A764" t="s">
        <v>2660</v>
      </c>
      <c r="B764" t="s">
        <v>1441</v>
      </c>
      <c r="C764" t="s">
        <v>2426</v>
      </c>
      <c r="D764" t="s">
        <v>2638</v>
      </c>
      <c r="E764" s="2">
        <v>51.380434782608695</v>
      </c>
      <c r="F764" s="2">
        <v>5.7391304347826084</v>
      </c>
      <c r="G764" s="2">
        <v>0</v>
      </c>
      <c r="H764" s="2">
        <v>0</v>
      </c>
      <c r="I764" s="2">
        <v>6.171086956521739</v>
      </c>
      <c r="J764" s="2">
        <v>0</v>
      </c>
      <c r="K764" s="2">
        <v>0</v>
      </c>
      <c r="L764" s="2">
        <v>4.6966304347826098</v>
      </c>
      <c r="M764" s="2">
        <v>4.1135869565217407</v>
      </c>
      <c r="N764" s="2">
        <v>1.7170652173913044</v>
      </c>
      <c r="O764" s="2">
        <v>0.11348000846202667</v>
      </c>
      <c r="P764" s="2">
        <v>4.1077173913043472</v>
      </c>
      <c r="Q764" s="2">
        <v>10.336413043478263</v>
      </c>
      <c r="R764" s="2">
        <v>0.28112121853183841</v>
      </c>
      <c r="S764" s="2">
        <v>5.351739130434785</v>
      </c>
      <c r="T764" s="2">
        <v>0</v>
      </c>
      <c r="U764" s="2">
        <v>0</v>
      </c>
      <c r="V764" s="2">
        <v>0.10415908610112126</v>
      </c>
      <c r="W764" s="2">
        <v>2.9522826086956528</v>
      </c>
      <c r="X764" s="2">
        <v>4.461086956521739</v>
      </c>
      <c r="Y764" s="2">
        <v>0</v>
      </c>
      <c r="Z764" s="2">
        <v>0.14428390099428814</v>
      </c>
      <c r="AA764" s="2">
        <v>0</v>
      </c>
      <c r="AB764" s="2">
        <v>0</v>
      </c>
      <c r="AC764" s="2">
        <v>0</v>
      </c>
      <c r="AD764" s="2">
        <v>0</v>
      </c>
      <c r="AE764" s="2">
        <v>0</v>
      </c>
      <c r="AF764" s="2">
        <v>0</v>
      </c>
      <c r="AG764" s="2">
        <v>0</v>
      </c>
      <c r="AH764" t="s">
        <v>306</v>
      </c>
      <c r="AI764">
        <v>9</v>
      </c>
    </row>
    <row r="765" spans="1:35" x14ac:dyDescent="0.25">
      <c r="A765" t="s">
        <v>2660</v>
      </c>
      <c r="B765" t="s">
        <v>2031</v>
      </c>
      <c r="C765" t="s">
        <v>2320</v>
      </c>
      <c r="D765" t="s">
        <v>2617</v>
      </c>
      <c r="E765" s="2">
        <v>39.260869565217391</v>
      </c>
      <c r="F765" s="2">
        <v>1.1304347826086956</v>
      </c>
      <c r="G765" s="2">
        <v>0.32608695652173914</v>
      </c>
      <c r="H765" s="2">
        <v>0.16304347826086957</v>
      </c>
      <c r="I765" s="2">
        <v>0.91467391304347834</v>
      </c>
      <c r="J765" s="2">
        <v>0</v>
      </c>
      <c r="K765" s="2">
        <v>0</v>
      </c>
      <c r="L765" s="2">
        <v>1.7239130434782608</v>
      </c>
      <c r="M765" s="2">
        <v>2.6540217391304353</v>
      </c>
      <c r="N765" s="2">
        <v>0</v>
      </c>
      <c r="O765" s="2">
        <v>6.7599667774086394E-2</v>
      </c>
      <c r="P765" s="2">
        <v>2.7246739130434774</v>
      </c>
      <c r="Q765" s="2">
        <v>5.2639130434782615</v>
      </c>
      <c r="R765" s="2">
        <v>0.20347452934662236</v>
      </c>
      <c r="S765" s="2">
        <v>1.9744565217391308</v>
      </c>
      <c r="T765" s="2">
        <v>3.2110869565217395</v>
      </c>
      <c r="U765" s="2">
        <v>0</v>
      </c>
      <c r="V765" s="2">
        <v>0.13207918050941309</v>
      </c>
      <c r="W765" s="2">
        <v>6.0244565217391308</v>
      </c>
      <c r="X765" s="2">
        <v>0.53336956521739121</v>
      </c>
      <c r="Y765" s="2">
        <v>0</v>
      </c>
      <c r="Z765" s="2">
        <v>0.16703211517165006</v>
      </c>
      <c r="AA765" s="2">
        <v>0</v>
      </c>
      <c r="AB765" s="2">
        <v>0</v>
      </c>
      <c r="AC765" s="2">
        <v>0</v>
      </c>
      <c r="AD765" s="2">
        <v>0</v>
      </c>
      <c r="AE765" s="2">
        <v>0</v>
      </c>
      <c r="AF765" s="2">
        <v>0</v>
      </c>
      <c r="AG765" s="2">
        <v>0</v>
      </c>
      <c r="AH765" t="s">
        <v>894</v>
      </c>
      <c r="AI765">
        <v>9</v>
      </c>
    </row>
    <row r="766" spans="1:35" x14ac:dyDescent="0.25">
      <c r="A766" t="s">
        <v>2660</v>
      </c>
      <c r="B766" t="s">
        <v>1366</v>
      </c>
      <c r="C766" t="s">
        <v>2412</v>
      </c>
      <c r="D766" t="s">
        <v>2631</v>
      </c>
      <c r="E766" s="2">
        <v>116.83695652173913</v>
      </c>
      <c r="F766" s="2">
        <v>3.9130434782608696</v>
      </c>
      <c r="G766" s="2">
        <v>0</v>
      </c>
      <c r="H766" s="2">
        <v>0</v>
      </c>
      <c r="I766" s="2">
        <v>0</v>
      </c>
      <c r="J766" s="2">
        <v>0</v>
      </c>
      <c r="K766" s="2">
        <v>0</v>
      </c>
      <c r="L766" s="2">
        <v>0.65467391304347833</v>
      </c>
      <c r="M766" s="2">
        <v>0</v>
      </c>
      <c r="N766" s="2">
        <v>9.6716304347826068</v>
      </c>
      <c r="O766" s="2">
        <v>8.2778863150060458E-2</v>
      </c>
      <c r="P766" s="2">
        <v>5.9343478260869569</v>
      </c>
      <c r="Q766" s="2">
        <v>48.461739130434779</v>
      </c>
      <c r="R766" s="2">
        <v>0.46557261140571216</v>
      </c>
      <c r="S766" s="2">
        <v>4.4298913043478265</v>
      </c>
      <c r="T766" s="2">
        <v>8.9441304347826094</v>
      </c>
      <c r="U766" s="2">
        <v>0</v>
      </c>
      <c r="V766" s="2">
        <v>0.11446739231556426</v>
      </c>
      <c r="W766" s="2">
        <v>1.2817391304347827</v>
      </c>
      <c r="X766" s="2">
        <v>14.916521739130431</v>
      </c>
      <c r="Y766" s="2">
        <v>0</v>
      </c>
      <c r="Z766" s="2">
        <v>0.13863987347660245</v>
      </c>
      <c r="AA766" s="2">
        <v>0</v>
      </c>
      <c r="AB766" s="2">
        <v>0</v>
      </c>
      <c r="AC766" s="2">
        <v>0</v>
      </c>
      <c r="AD766" s="2">
        <v>0</v>
      </c>
      <c r="AE766" s="2">
        <v>0</v>
      </c>
      <c r="AF766" s="2">
        <v>0</v>
      </c>
      <c r="AG766" s="2">
        <v>0</v>
      </c>
      <c r="AH766" t="s">
        <v>230</v>
      </c>
      <c r="AI766">
        <v>9</v>
      </c>
    </row>
    <row r="767" spans="1:35" x14ac:dyDescent="0.25">
      <c r="A767" t="s">
        <v>2660</v>
      </c>
      <c r="B767" t="s">
        <v>1864</v>
      </c>
      <c r="C767" t="s">
        <v>2295</v>
      </c>
      <c r="D767" t="s">
        <v>2605</v>
      </c>
      <c r="E767" s="2">
        <v>48.217391304347828</v>
      </c>
      <c r="F767" s="2">
        <v>10.585869565217388</v>
      </c>
      <c r="G767" s="2">
        <v>1.6304347826086956E-2</v>
      </c>
      <c r="H767" s="2">
        <v>0</v>
      </c>
      <c r="I767" s="2">
        <v>0</v>
      </c>
      <c r="J767" s="2">
        <v>0</v>
      </c>
      <c r="K767" s="2">
        <v>0</v>
      </c>
      <c r="L767" s="2">
        <v>2.2905434782608696</v>
      </c>
      <c r="M767" s="2">
        <v>5.434782608695652E-2</v>
      </c>
      <c r="N767" s="2">
        <v>1.015108695652174</v>
      </c>
      <c r="O767" s="2">
        <v>2.2179891794409379E-2</v>
      </c>
      <c r="P767" s="2">
        <v>4.3909782608695656</v>
      </c>
      <c r="Q767" s="2">
        <v>4.7046739130434787</v>
      </c>
      <c r="R767" s="2">
        <v>0.18863841298467091</v>
      </c>
      <c r="S767" s="2">
        <v>6.4817391304347858</v>
      </c>
      <c r="T767" s="2">
        <v>7.3752173913043491</v>
      </c>
      <c r="U767" s="2">
        <v>0</v>
      </c>
      <c r="V767" s="2">
        <v>0.28738503155996403</v>
      </c>
      <c r="W767" s="2">
        <v>6.1863043478260868</v>
      </c>
      <c r="X767" s="2">
        <v>8.2229347826086947</v>
      </c>
      <c r="Y767" s="2">
        <v>0</v>
      </c>
      <c r="Z767" s="2">
        <v>0.29883904418394946</v>
      </c>
      <c r="AA767" s="2">
        <v>0</v>
      </c>
      <c r="AB767" s="2">
        <v>0</v>
      </c>
      <c r="AC767" s="2">
        <v>0</v>
      </c>
      <c r="AD767" s="2">
        <v>0</v>
      </c>
      <c r="AE767" s="2">
        <v>0</v>
      </c>
      <c r="AF767" s="2">
        <v>0</v>
      </c>
      <c r="AG767" s="2">
        <v>0</v>
      </c>
      <c r="AH767" t="s">
        <v>722</v>
      </c>
      <c r="AI767">
        <v>9</v>
      </c>
    </row>
    <row r="768" spans="1:35" x14ac:dyDescent="0.25">
      <c r="A768" t="s">
        <v>2660</v>
      </c>
      <c r="B768" t="s">
        <v>1690</v>
      </c>
      <c r="C768" t="s">
        <v>2288</v>
      </c>
      <c r="D768" t="s">
        <v>2603</v>
      </c>
      <c r="E768" s="2">
        <v>70.413043478260875</v>
      </c>
      <c r="F768" s="2">
        <v>5.4782608695652177</v>
      </c>
      <c r="G768" s="2">
        <v>0.2608695652173913</v>
      </c>
      <c r="H768" s="2">
        <v>0</v>
      </c>
      <c r="I768" s="2">
        <v>0.80467391304347824</v>
      </c>
      <c r="J768" s="2">
        <v>0</v>
      </c>
      <c r="K768" s="2">
        <v>0</v>
      </c>
      <c r="L768" s="2">
        <v>4.642500000000001</v>
      </c>
      <c r="M768" s="2">
        <v>3.4856521739130444</v>
      </c>
      <c r="N768" s="2">
        <v>0</v>
      </c>
      <c r="O768" s="2">
        <v>4.9502933004013594E-2</v>
      </c>
      <c r="P768" s="2">
        <v>4.2539130434782599</v>
      </c>
      <c r="Q768" s="2">
        <v>4.3140217391304345</v>
      </c>
      <c r="R768" s="2">
        <v>0.12168107440568075</v>
      </c>
      <c r="S768" s="2">
        <v>1.7884782608695649</v>
      </c>
      <c r="T768" s="2">
        <v>5.5966304347826084</v>
      </c>
      <c r="U768" s="2">
        <v>0</v>
      </c>
      <c r="V768" s="2">
        <v>0.10488267983945661</v>
      </c>
      <c r="W768" s="2">
        <v>5.5908695652173916</v>
      </c>
      <c r="X768" s="2">
        <v>5.2509782608695668</v>
      </c>
      <c r="Y768" s="2">
        <v>0</v>
      </c>
      <c r="Z768" s="2">
        <v>0.15397499228156841</v>
      </c>
      <c r="AA768" s="2">
        <v>0</v>
      </c>
      <c r="AB768" s="2">
        <v>0</v>
      </c>
      <c r="AC768" s="2">
        <v>0</v>
      </c>
      <c r="AD768" s="2">
        <v>0</v>
      </c>
      <c r="AE768" s="2">
        <v>23.456521739130434</v>
      </c>
      <c r="AF768" s="2">
        <v>0</v>
      </c>
      <c r="AG768" s="2">
        <v>0.42391304347826086</v>
      </c>
      <c r="AH768" t="s">
        <v>556</v>
      </c>
      <c r="AI768">
        <v>9</v>
      </c>
    </row>
    <row r="769" spans="1:35" x14ac:dyDescent="0.25">
      <c r="A769" t="s">
        <v>2660</v>
      </c>
      <c r="B769" t="s">
        <v>1930</v>
      </c>
      <c r="C769" t="s">
        <v>2516</v>
      </c>
      <c r="D769" t="s">
        <v>2619</v>
      </c>
      <c r="E769" s="2">
        <v>32.304347826086953</v>
      </c>
      <c r="F769" s="2">
        <v>17.937934782608693</v>
      </c>
      <c r="G769" s="2">
        <v>0.52173913043478259</v>
      </c>
      <c r="H769" s="2">
        <v>0.22010869565217392</v>
      </c>
      <c r="I769" s="2">
        <v>5.0434782608695654</v>
      </c>
      <c r="J769" s="2">
        <v>0</v>
      </c>
      <c r="K769" s="2">
        <v>0</v>
      </c>
      <c r="L769" s="2">
        <v>0.59880434782608682</v>
      </c>
      <c r="M769" s="2">
        <v>0</v>
      </c>
      <c r="N769" s="2">
        <v>6.5497826086956525</v>
      </c>
      <c r="O769" s="2">
        <v>0.20275235531628535</v>
      </c>
      <c r="P769" s="2">
        <v>3.4189130434782613</v>
      </c>
      <c r="Q769" s="2">
        <v>6.8733695652173887</v>
      </c>
      <c r="R769" s="2">
        <v>0.3186036339165545</v>
      </c>
      <c r="S769" s="2">
        <v>6.3385869565217403</v>
      </c>
      <c r="T769" s="2">
        <v>3.697173913043478</v>
      </c>
      <c r="U769" s="2">
        <v>0</v>
      </c>
      <c r="V769" s="2">
        <v>0.31066285329744286</v>
      </c>
      <c r="W769" s="2">
        <v>5.8915217391304342</v>
      </c>
      <c r="X769" s="2">
        <v>7.4824999999999999</v>
      </c>
      <c r="Y769" s="2">
        <v>0</v>
      </c>
      <c r="Z769" s="2">
        <v>0.41400067294751014</v>
      </c>
      <c r="AA769" s="2">
        <v>0</v>
      </c>
      <c r="AB769" s="2">
        <v>0</v>
      </c>
      <c r="AC769" s="2">
        <v>0</v>
      </c>
      <c r="AD769" s="2">
        <v>0</v>
      </c>
      <c r="AE769" s="2">
        <v>0</v>
      </c>
      <c r="AF769" s="2">
        <v>0</v>
      </c>
      <c r="AG769" s="2">
        <v>0</v>
      </c>
      <c r="AH769" t="s">
        <v>790</v>
      </c>
      <c r="AI769">
        <v>9</v>
      </c>
    </row>
    <row r="770" spans="1:35" x14ac:dyDescent="0.25">
      <c r="A770" t="s">
        <v>2660</v>
      </c>
      <c r="B770" t="s">
        <v>1666</v>
      </c>
      <c r="C770" t="s">
        <v>2355</v>
      </c>
      <c r="D770" t="s">
        <v>2605</v>
      </c>
      <c r="E770" s="2">
        <v>112.46739130434783</v>
      </c>
      <c r="F770" s="2">
        <v>5.7391304347826084</v>
      </c>
      <c r="G770" s="2">
        <v>0</v>
      </c>
      <c r="H770" s="2">
        <v>0</v>
      </c>
      <c r="I770" s="2">
        <v>0.20108695652173914</v>
      </c>
      <c r="J770" s="2">
        <v>0</v>
      </c>
      <c r="K770" s="2">
        <v>0</v>
      </c>
      <c r="L770" s="2">
        <v>3.9767391304347828</v>
      </c>
      <c r="M770" s="2">
        <v>5.1539130434782603</v>
      </c>
      <c r="N770" s="2">
        <v>4.6206521739130437</v>
      </c>
      <c r="O770" s="2">
        <v>8.6910215521407166E-2</v>
      </c>
      <c r="P770" s="2">
        <v>4.4115217391304347</v>
      </c>
      <c r="Q770" s="2">
        <v>20.060652173913041</v>
      </c>
      <c r="R770" s="2">
        <v>0.21759350536387356</v>
      </c>
      <c r="S770" s="2">
        <v>11.55836956521739</v>
      </c>
      <c r="T770" s="2">
        <v>9.1558695652173903</v>
      </c>
      <c r="U770" s="2">
        <v>0</v>
      </c>
      <c r="V770" s="2">
        <v>0.18417995554266936</v>
      </c>
      <c r="W770" s="2">
        <v>11.054239130434782</v>
      </c>
      <c r="X770" s="2">
        <v>13.520326086956521</v>
      </c>
      <c r="Y770" s="2">
        <v>0</v>
      </c>
      <c r="Z770" s="2">
        <v>0.21850391417802259</v>
      </c>
      <c r="AA770" s="2">
        <v>0</v>
      </c>
      <c r="AB770" s="2">
        <v>0</v>
      </c>
      <c r="AC770" s="2">
        <v>0</v>
      </c>
      <c r="AD770" s="2">
        <v>0</v>
      </c>
      <c r="AE770" s="2">
        <v>0</v>
      </c>
      <c r="AF770" s="2">
        <v>0</v>
      </c>
      <c r="AG770" s="2">
        <v>0</v>
      </c>
      <c r="AH770" t="s">
        <v>532</v>
      </c>
      <c r="AI770">
        <v>9</v>
      </c>
    </row>
    <row r="771" spans="1:35" x14ac:dyDescent="0.25">
      <c r="A771" t="s">
        <v>2660</v>
      </c>
      <c r="B771" t="s">
        <v>1227</v>
      </c>
      <c r="C771" t="s">
        <v>2339</v>
      </c>
      <c r="D771" t="s">
        <v>2602</v>
      </c>
      <c r="E771" s="2">
        <v>143.75</v>
      </c>
      <c r="F771" s="2">
        <v>5.6668478260869568</v>
      </c>
      <c r="G771" s="2">
        <v>0.81521739130434778</v>
      </c>
      <c r="H771" s="2">
        <v>0.36956521739130432</v>
      </c>
      <c r="I771" s="2">
        <v>3.2173913043478262</v>
      </c>
      <c r="J771" s="2">
        <v>0</v>
      </c>
      <c r="K771" s="2">
        <v>0</v>
      </c>
      <c r="L771" s="2">
        <v>1.9767391304347826</v>
      </c>
      <c r="M771" s="2">
        <v>6.5346739130434779</v>
      </c>
      <c r="N771" s="2">
        <v>0</v>
      </c>
      <c r="O771" s="2">
        <v>4.5458601134215501E-2</v>
      </c>
      <c r="P771" s="2">
        <v>5.6801086956521729</v>
      </c>
      <c r="Q771" s="2">
        <v>20.469347826086956</v>
      </c>
      <c r="R771" s="2">
        <v>0.18190926275992439</v>
      </c>
      <c r="S771" s="2">
        <v>5.4493478260869566</v>
      </c>
      <c r="T771" s="2">
        <v>8.6980434782608711</v>
      </c>
      <c r="U771" s="2">
        <v>0</v>
      </c>
      <c r="V771" s="2">
        <v>9.8416635160680541E-2</v>
      </c>
      <c r="W771" s="2">
        <v>6.3521739130434769</v>
      </c>
      <c r="X771" s="2">
        <v>7.0066304347826076</v>
      </c>
      <c r="Y771" s="2">
        <v>0</v>
      </c>
      <c r="Z771" s="2">
        <v>9.2930812854442324E-2</v>
      </c>
      <c r="AA771" s="2">
        <v>0</v>
      </c>
      <c r="AB771" s="2">
        <v>0</v>
      </c>
      <c r="AC771" s="2">
        <v>0</v>
      </c>
      <c r="AD771" s="2">
        <v>0</v>
      </c>
      <c r="AE771" s="2">
        <v>0</v>
      </c>
      <c r="AF771" s="2">
        <v>0</v>
      </c>
      <c r="AG771" s="2">
        <v>0</v>
      </c>
      <c r="AH771" t="s">
        <v>90</v>
      </c>
      <c r="AI771">
        <v>9</v>
      </c>
    </row>
    <row r="772" spans="1:35" x14ac:dyDescent="0.25">
      <c r="A772" t="s">
        <v>2660</v>
      </c>
      <c r="B772" t="s">
        <v>2130</v>
      </c>
      <c r="C772" t="s">
        <v>2357</v>
      </c>
      <c r="D772" t="s">
        <v>2612</v>
      </c>
      <c r="E772" s="2">
        <v>29.673913043478262</v>
      </c>
      <c r="F772" s="2">
        <v>5.6521739130434785</v>
      </c>
      <c r="G772" s="2">
        <v>0</v>
      </c>
      <c r="H772" s="2">
        <v>0</v>
      </c>
      <c r="I772" s="2">
        <v>0</v>
      </c>
      <c r="J772" s="2">
        <v>0</v>
      </c>
      <c r="K772" s="2">
        <v>0</v>
      </c>
      <c r="L772" s="2">
        <v>0.61760869565217391</v>
      </c>
      <c r="M772" s="2">
        <v>10.894021739130435</v>
      </c>
      <c r="N772" s="2">
        <v>0</v>
      </c>
      <c r="O772" s="2">
        <v>0.36712454212454215</v>
      </c>
      <c r="P772" s="2">
        <v>6.5244565217391308</v>
      </c>
      <c r="Q772" s="2">
        <v>0</v>
      </c>
      <c r="R772" s="2">
        <v>0.21987179487179487</v>
      </c>
      <c r="S772" s="2">
        <v>3.1467391304347827</v>
      </c>
      <c r="T772" s="2">
        <v>9.008152173913043</v>
      </c>
      <c r="U772" s="2">
        <v>0</v>
      </c>
      <c r="V772" s="2">
        <v>0.4096153846153846</v>
      </c>
      <c r="W772" s="2">
        <v>0.18402173913043479</v>
      </c>
      <c r="X772" s="2">
        <v>0</v>
      </c>
      <c r="Y772" s="2">
        <v>0</v>
      </c>
      <c r="Z772" s="2">
        <v>6.2014652014652019E-3</v>
      </c>
      <c r="AA772" s="2">
        <v>0</v>
      </c>
      <c r="AB772" s="2">
        <v>0</v>
      </c>
      <c r="AC772" s="2">
        <v>0</v>
      </c>
      <c r="AD772" s="2">
        <v>0</v>
      </c>
      <c r="AE772" s="2">
        <v>0</v>
      </c>
      <c r="AF772" s="2">
        <v>0</v>
      </c>
      <c r="AG772" s="2">
        <v>0</v>
      </c>
      <c r="AH772" t="s">
        <v>995</v>
      </c>
      <c r="AI772">
        <v>9</v>
      </c>
    </row>
    <row r="773" spans="1:35" x14ac:dyDescent="0.25">
      <c r="A773" t="s">
        <v>2660</v>
      </c>
      <c r="B773" t="s">
        <v>2230</v>
      </c>
      <c r="C773" t="s">
        <v>2596</v>
      </c>
      <c r="D773" t="s">
        <v>2637</v>
      </c>
      <c r="E773" s="2">
        <v>53.945652173913047</v>
      </c>
      <c r="F773" s="2">
        <v>5.4782608695652177</v>
      </c>
      <c r="G773" s="2">
        <v>0</v>
      </c>
      <c r="H773" s="2">
        <v>5.2798913043478262</v>
      </c>
      <c r="I773" s="2">
        <v>0</v>
      </c>
      <c r="J773" s="2">
        <v>0</v>
      </c>
      <c r="K773" s="2">
        <v>0</v>
      </c>
      <c r="L773" s="2">
        <v>0</v>
      </c>
      <c r="M773" s="2">
        <v>9.0625</v>
      </c>
      <c r="N773" s="2">
        <v>0</v>
      </c>
      <c r="O773" s="2">
        <v>0.16799314930485593</v>
      </c>
      <c r="P773" s="2">
        <v>5.3451086956521738</v>
      </c>
      <c r="Q773" s="2">
        <v>19.489130434782609</v>
      </c>
      <c r="R773" s="2">
        <v>0.46035663912955871</v>
      </c>
      <c r="S773" s="2">
        <v>0</v>
      </c>
      <c r="T773" s="2">
        <v>0</v>
      </c>
      <c r="U773" s="2">
        <v>0</v>
      </c>
      <c r="V773" s="2">
        <v>0</v>
      </c>
      <c r="W773" s="2">
        <v>0</v>
      </c>
      <c r="X773" s="2">
        <v>0</v>
      </c>
      <c r="Y773" s="2">
        <v>0</v>
      </c>
      <c r="Z773" s="2">
        <v>0</v>
      </c>
      <c r="AA773" s="2">
        <v>0</v>
      </c>
      <c r="AB773" s="2">
        <v>0</v>
      </c>
      <c r="AC773" s="2">
        <v>0</v>
      </c>
      <c r="AD773" s="2">
        <v>0</v>
      </c>
      <c r="AE773" s="2">
        <v>0</v>
      </c>
      <c r="AF773" s="2">
        <v>0</v>
      </c>
      <c r="AG773" s="2">
        <v>0</v>
      </c>
      <c r="AH773" t="s">
        <v>1098</v>
      </c>
      <c r="AI773">
        <v>9</v>
      </c>
    </row>
    <row r="774" spans="1:35" x14ac:dyDescent="0.25">
      <c r="A774" t="s">
        <v>2660</v>
      </c>
      <c r="B774" t="s">
        <v>1871</v>
      </c>
      <c r="C774" t="s">
        <v>2538</v>
      </c>
      <c r="D774" t="s">
        <v>2602</v>
      </c>
      <c r="E774" s="2">
        <v>30.543478260869566</v>
      </c>
      <c r="F774" s="2">
        <v>18.17097826086956</v>
      </c>
      <c r="G774" s="2">
        <v>0.52173913043478259</v>
      </c>
      <c r="H774" s="2">
        <v>0.125</v>
      </c>
      <c r="I774" s="2">
        <v>0.36684782608695654</v>
      </c>
      <c r="J774" s="2">
        <v>0</v>
      </c>
      <c r="K774" s="2">
        <v>0</v>
      </c>
      <c r="L774" s="2">
        <v>0.4729347826086957</v>
      </c>
      <c r="M774" s="2">
        <v>5.1383695652173911</v>
      </c>
      <c r="N774" s="2">
        <v>0</v>
      </c>
      <c r="O774" s="2">
        <v>0.16823131672597863</v>
      </c>
      <c r="P774" s="2">
        <v>4.146739130434784</v>
      </c>
      <c r="Q774" s="2">
        <v>4.8181521739130435</v>
      </c>
      <c r="R774" s="2">
        <v>0.29351245551601424</v>
      </c>
      <c r="S774" s="2">
        <v>3.7976086956521744</v>
      </c>
      <c r="T774" s="2">
        <v>4.8709782608695642</v>
      </c>
      <c r="U774" s="2">
        <v>0</v>
      </c>
      <c r="V774" s="2">
        <v>0.28381138790035587</v>
      </c>
      <c r="W774" s="2">
        <v>4.3361956521739131</v>
      </c>
      <c r="X774" s="2">
        <v>3.4764130434782596</v>
      </c>
      <c r="Y774" s="2">
        <v>0</v>
      </c>
      <c r="Z774" s="2">
        <v>0.25578647686832739</v>
      </c>
      <c r="AA774" s="2">
        <v>0</v>
      </c>
      <c r="AB774" s="2">
        <v>0</v>
      </c>
      <c r="AC774" s="2">
        <v>0</v>
      </c>
      <c r="AD774" s="2">
        <v>0</v>
      </c>
      <c r="AE774" s="2">
        <v>0</v>
      </c>
      <c r="AF774" s="2">
        <v>0</v>
      </c>
      <c r="AG774" s="2">
        <v>0</v>
      </c>
      <c r="AH774" t="s">
        <v>730</v>
      </c>
      <c r="AI774">
        <v>9</v>
      </c>
    </row>
    <row r="775" spans="1:35" x14ac:dyDescent="0.25">
      <c r="A775" t="s">
        <v>2660</v>
      </c>
      <c r="B775" t="s">
        <v>1465</v>
      </c>
      <c r="C775" t="s">
        <v>2315</v>
      </c>
      <c r="D775" t="s">
        <v>2603</v>
      </c>
      <c r="E775" s="2">
        <v>83.021739130434781</v>
      </c>
      <c r="F775" s="2">
        <v>5.5652173913043477</v>
      </c>
      <c r="G775" s="2">
        <v>0.65217391304347827</v>
      </c>
      <c r="H775" s="2">
        <v>0.54347826086956519</v>
      </c>
      <c r="I775" s="2">
        <v>1.9728260869565217</v>
      </c>
      <c r="J775" s="2">
        <v>0</v>
      </c>
      <c r="K775" s="2">
        <v>0</v>
      </c>
      <c r="L775" s="2">
        <v>2.4816304347826086</v>
      </c>
      <c r="M775" s="2">
        <v>0</v>
      </c>
      <c r="N775" s="2">
        <v>8.9330434782608688</v>
      </c>
      <c r="O775" s="2">
        <v>0.10759884786593349</v>
      </c>
      <c r="P775" s="2">
        <v>5.5051086956521749</v>
      </c>
      <c r="Q775" s="2">
        <v>5.4295652173913052</v>
      </c>
      <c r="R775" s="2">
        <v>0.1317085624509034</v>
      </c>
      <c r="S775" s="2">
        <v>11.646847826086956</v>
      </c>
      <c r="T775" s="2">
        <v>11.058043478260871</v>
      </c>
      <c r="U775" s="2">
        <v>0</v>
      </c>
      <c r="V775" s="2">
        <v>0.27348127782141923</v>
      </c>
      <c r="W775" s="2">
        <v>10.16804347826087</v>
      </c>
      <c r="X775" s="2">
        <v>13.168478260869568</v>
      </c>
      <c r="Y775" s="2">
        <v>0</v>
      </c>
      <c r="Z775" s="2">
        <v>0.28108929039015457</v>
      </c>
      <c r="AA775" s="2">
        <v>5.434782608695652E-2</v>
      </c>
      <c r="AB775" s="2">
        <v>0</v>
      </c>
      <c r="AC775" s="2">
        <v>0</v>
      </c>
      <c r="AD775" s="2">
        <v>0</v>
      </c>
      <c r="AE775" s="2">
        <v>0</v>
      </c>
      <c r="AF775" s="2">
        <v>0</v>
      </c>
      <c r="AG775" s="2">
        <v>1.0706521739130435</v>
      </c>
      <c r="AH775" t="s">
        <v>330</v>
      </c>
      <c r="AI775">
        <v>9</v>
      </c>
    </row>
    <row r="776" spans="1:35" x14ac:dyDescent="0.25">
      <c r="A776" t="s">
        <v>2660</v>
      </c>
      <c r="B776" t="s">
        <v>1741</v>
      </c>
      <c r="C776" t="s">
        <v>2319</v>
      </c>
      <c r="D776" t="s">
        <v>2603</v>
      </c>
      <c r="E776" s="2">
        <v>181.45652173913044</v>
      </c>
      <c r="F776" s="2">
        <v>5.7391304347826084</v>
      </c>
      <c r="G776" s="2">
        <v>0.34054347826086956</v>
      </c>
      <c r="H776" s="2">
        <v>1.0864130434782608</v>
      </c>
      <c r="I776" s="2">
        <v>0</v>
      </c>
      <c r="J776" s="2">
        <v>0</v>
      </c>
      <c r="K776" s="2">
        <v>0</v>
      </c>
      <c r="L776" s="2">
        <v>4.795108695652174</v>
      </c>
      <c r="M776" s="2">
        <v>21.76</v>
      </c>
      <c r="N776" s="2">
        <v>0</v>
      </c>
      <c r="O776" s="2">
        <v>0.11991853360488799</v>
      </c>
      <c r="P776" s="2">
        <v>0</v>
      </c>
      <c r="Q776" s="2">
        <v>14.6225</v>
      </c>
      <c r="R776" s="2">
        <v>8.0584042170839823E-2</v>
      </c>
      <c r="S776" s="2">
        <v>13.617282608695657</v>
      </c>
      <c r="T776" s="2">
        <v>19.04663043478261</v>
      </c>
      <c r="U776" s="2">
        <v>0</v>
      </c>
      <c r="V776" s="2">
        <v>0.18000958428177791</v>
      </c>
      <c r="W776" s="2">
        <v>10.982282608695657</v>
      </c>
      <c r="X776" s="2">
        <v>19.744239130434785</v>
      </c>
      <c r="Y776" s="2">
        <v>5.4193478260869599</v>
      </c>
      <c r="Z776" s="2">
        <v>0.1991985144363245</v>
      </c>
      <c r="AA776" s="2">
        <v>0</v>
      </c>
      <c r="AB776" s="2">
        <v>5.3004347826086962</v>
      </c>
      <c r="AC776" s="2">
        <v>0</v>
      </c>
      <c r="AD776" s="2">
        <v>0</v>
      </c>
      <c r="AE776" s="2">
        <v>31.411413043478269</v>
      </c>
      <c r="AF776" s="2">
        <v>0</v>
      </c>
      <c r="AG776" s="2">
        <v>0</v>
      </c>
      <c r="AH776" t="s">
        <v>607</v>
      </c>
      <c r="AI776">
        <v>9</v>
      </c>
    </row>
    <row r="777" spans="1:35" x14ac:dyDescent="0.25">
      <c r="A777" t="s">
        <v>2660</v>
      </c>
      <c r="B777" t="s">
        <v>1459</v>
      </c>
      <c r="C777" t="s">
        <v>2441</v>
      </c>
      <c r="D777" t="s">
        <v>2640</v>
      </c>
      <c r="E777" s="2">
        <v>84.934782608695656</v>
      </c>
      <c r="F777" s="2">
        <v>0.69565217391304346</v>
      </c>
      <c r="G777" s="2">
        <v>0</v>
      </c>
      <c r="H777" s="2">
        <v>0</v>
      </c>
      <c r="I777" s="2">
        <v>0</v>
      </c>
      <c r="J777" s="2">
        <v>0</v>
      </c>
      <c r="K777" s="2">
        <v>0</v>
      </c>
      <c r="L777" s="2">
        <v>0</v>
      </c>
      <c r="M777" s="2">
        <v>0</v>
      </c>
      <c r="N777" s="2">
        <v>0</v>
      </c>
      <c r="O777" s="2">
        <v>0</v>
      </c>
      <c r="P777" s="2">
        <v>0</v>
      </c>
      <c r="Q777" s="2">
        <v>15.047173913043487</v>
      </c>
      <c r="R777" s="2">
        <v>0.1771615049910418</v>
      </c>
      <c r="S777" s="2">
        <v>0</v>
      </c>
      <c r="T777" s="2">
        <v>0</v>
      </c>
      <c r="U777" s="2">
        <v>0</v>
      </c>
      <c r="V777" s="2">
        <v>0</v>
      </c>
      <c r="W777" s="2">
        <v>0</v>
      </c>
      <c r="X777" s="2">
        <v>0</v>
      </c>
      <c r="Y777" s="2">
        <v>0</v>
      </c>
      <c r="Z777" s="2">
        <v>0</v>
      </c>
      <c r="AA777" s="2">
        <v>0</v>
      </c>
      <c r="AB777" s="2">
        <v>0</v>
      </c>
      <c r="AC777" s="2">
        <v>0</v>
      </c>
      <c r="AD777" s="2">
        <v>0</v>
      </c>
      <c r="AE777" s="2">
        <v>0</v>
      </c>
      <c r="AF777" s="2">
        <v>0</v>
      </c>
      <c r="AG777" s="2">
        <v>0</v>
      </c>
      <c r="AH777" t="s">
        <v>324</v>
      </c>
      <c r="AI777">
        <v>9</v>
      </c>
    </row>
    <row r="778" spans="1:35" x14ac:dyDescent="0.25">
      <c r="A778" t="s">
        <v>2660</v>
      </c>
      <c r="B778" t="s">
        <v>1545</v>
      </c>
      <c r="C778" t="s">
        <v>2376</v>
      </c>
      <c r="D778" t="s">
        <v>2621</v>
      </c>
      <c r="E778" s="2">
        <v>98.217391304347828</v>
      </c>
      <c r="F778" s="2">
        <v>0</v>
      </c>
      <c r="G778" s="2">
        <v>0.82065217391304346</v>
      </c>
      <c r="H778" s="2">
        <v>0.41847826086956524</v>
      </c>
      <c r="I778" s="2">
        <v>5.5652173913043477</v>
      </c>
      <c r="J778" s="2">
        <v>0</v>
      </c>
      <c r="K778" s="2">
        <v>0</v>
      </c>
      <c r="L778" s="2">
        <v>9.5796739130434769</v>
      </c>
      <c r="M778" s="2">
        <v>5.3423913043478262</v>
      </c>
      <c r="N778" s="2">
        <v>4.747826086956521</v>
      </c>
      <c r="O778" s="2">
        <v>0.1027335104028331</v>
      </c>
      <c r="P778" s="2">
        <v>4.2106521739130427</v>
      </c>
      <c r="Q778" s="2">
        <v>12.964782608695646</v>
      </c>
      <c r="R778" s="2">
        <v>0.1748716246126604</v>
      </c>
      <c r="S778" s="2">
        <v>5.9856521739130413</v>
      </c>
      <c r="T778" s="2">
        <v>9.8632608695652202</v>
      </c>
      <c r="U778" s="2">
        <v>0</v>
      </c>
      <c r="V778" s="2">
        <v>0.16136564851704296</v>
      </c>
      <c r="W778" s="2">
        <v>6.9913043478260866</v>
      </c>
      <c r="X778" s="2">
        <v>11.296739130434782</v>
      </c>
      <c r="Y778" s="2">
        <v>4.6447826086956523</v>
      </c>
      <c r="Z778" s="2">
        <v>0.23349048251438689</v>
      </c>
      <c r="AA778" s="2">
        <v>0</v>
      </c>
      <c r="AB778" s="2">
        <v>0</v>
      </c>
      <c r="AC778" s="2">
        <v>0</v>
      </c>
      <c r="AD778" s="2">
        <v>0</v>
      </c>
      <c r="AE778" s="2">
        <v>0</v>
      </c>
      <c r="AF778" s="2">
        <v>0</v>
      </c>
      <c r="AG778" s="2">
        <v>0</v>
      </c>
      <c r="AH778" t="s">
        <v>411</v>
      </c>
      <c r="AI778">
        <v>9</v>
      </c>
    </row>
    <row r="779" spans="1:35" x14ac:dyDescent="0.25">
      <c r="A779" t="s">
        <v>2660</v>
      </c>
      <c r="B779" t="s">
        <v>2044</v>
      </c>
      <c r="C779" t="s">
        <v>1778</v>
      </c>
      <c r="D779" t="s">
        <v>2615</v>
      </c>
      <c r="E779" s="2">
        <v>84.413043478260875</v>
      </c>
      <c r="F779" s="2">
        <v>5.7391304347826084</v>
      </c>
      <c r="G779" s="2">
        <v>0</v>
      </c>
      <c r="H779" s="2">
        <v>0</v>
      </c>
      <c r="I779" s="2">
        <v>0</v>
      </c>
      <c r="J779" s="2">
        <v>0</v>
      </c>
      <c r="K779" s="2">
        <v>0</v>
      </c>
      <c r="L779" s="2">
        <v>0</v>
      </c>
      <c r="M779" s="2">
        <v>5.512173913043477</v>
      </c>
      <c r="N779" s="2">
        <v>1.5441304347826088</v>
      </c>
      <c r="O779" s="2">
        <v>8.3592583054339406E-2</v>
      </c>
      <c r="P779" s="2">
        <v>5.8356521739130409</v>
      </c>
      <c r="Q779" s="2">
        <v>4.703913043478261</v>
      </c>
      <c r="R779" s="2">
        <v>0.12485706927633271</v>
      </c>
      <c r="S779" s="2">
        <v>0</v>
      </c>
      <c r="T779" s="2">
        <v>0</v>
      </c>
      <c r="U779" s="2">
        <v>0</v>
      </c>
      <c r="V779" s="2">
        <v>0</v>
      </c>
      <c r="W779" s="2">
        <v>0</v>
      </c>
      <c r="X779" s="2">
        <v>0</v>
      </c>
      <c r="Y779" s="2">
        <v>0</v>
      </c>
      <c r="Z779" s="2">
        <v>0</v>
      </c>
      <c r="AA779" s="2">
        <v>0</v>
      </c>
      <c r="AB779" s="2">
        <v>0</v>
      </c>
      <c r="AC779" s="2">
        <v>0</v>
      </c>
      <c r="AD779" s="2">
        <v>0</v>
      </c>
      <c r="AE779" s="2">
        <v>0</v>
      </c>
      <c r="AF779" s="2">
        <v>0</v>
      </c>
      <c r="AG779" s="2">
        <v>0</v>
      </c>
      <c r="AH779" t="s">
        <v>907</v>
      </c>
      <c r="AI779">
        <v>9</v>
      </c>
    </row>
    <row r="780" spans="1:35" x14ac:dyDescent="0.25">
      <c r="A780" t="s">
        <v>2660</v>
      </c>
      <c r="B780" t="s">
        <v>1758</v>
      </c>
      <c r="C780" t="s">
        <v>1785</v>
      </c>
      <c r="D780" t="s">
        <v>2610</v>
      </c>
      <c r="E780" s="2">
        <v>118.39130434782609</v>
      </c>
      <c r="F780" s="2">
        <v>5.1304347826086953</v>
      </c>
      <c r="G780" s="2">
        <v>0.67391304347826086</v>
      </c>
      <c r="H780" s="2">
        <v>0.61956521739130432</v>
      </c>
      <c r="I780" s="2">
        <v>1.0869565217391304</v>
      </c>
      <c r="J780" s="2">
        <v>0</v>
      </c>
      <c r="K780" s="2">
        <v>0</v>
      </c>
      <c r="L780" s="2">
        <v>0</v>
      </c>
      <c r="M780" s="2">
        <v>6.5217391304347824E-2</v>
      </c>
      <c r="N780" s="2">
        <v>9.0834782608695619</v>
      </c>
      <c r="O780" s="2">
        <v>7.7275064267352145E-2</v>
      </c>
      <c r="P780" s="2">
        <v>5.7685869565217383</v>
      </c>
      <c r="Q780" s="2">
        <v>14.339130434782607</v>
      </c>
      <c r="R780" s="2">
        <v>0.16984116782959968</v>
      </c>
      <c r="S780" s="2">
        <v>0</v>
      </c>
      <c r="T780" s="2">
        <v>0</v>
      </c>
      <c r="U780" s="2">
        <v>0</v>
      </c>
      <c r="V780" s="2">
        <v>0</v>
      </c>
      <c r="W780" s="2">
        <v>0</v>
      </c>
      <c r="X780" s="2">
        <v>0</v>
      </c>
      <c r="Y780" s="2">
        <v>0</v>
      </c>
      <c r="Z780" s="2">
        <v>0</v>
      </c>
      <c r="AA780" s="2">
        <v>68.376847826086959</v>
      </c>
      <c r="AB780" s="2">
        <v>0</v>
      </c>
      <c r="AC780" s="2">
        <v>0</v>
      </c>
      <c r="AD780" s="2">
        <v>0</v>
      </c>
      <c r="AE780" s="2">
        <v>0</v>
      </c>
      <c r="AF780" s="2">
        <v>0</v>
      </c>
      <c r="AG780" s="2">
        <v>0</v>
      </c>
      <c r="AH780" t="s">
        <v>625</v>
      </c>
      <c r="AI780">
        <v>9</v>
      </c>
    </row>
    <row r="781" spans="1:35" x14ac:dyDescent="0.25">
      <c r="A781" t="s">
        <v>2660</v>
      </c>
      <c r="B781" t="s">
        <v>1381</v>
      </c>
      <c r="C781" t="s">
        <v>2395</v>
      </c>
      <c r="D781" t="s">
        <v>2636</v>
      </c>
      <c r="E781" s="2">
        <v>78.706521739130437</v>
      </c>
      <c r="F781" s="2">
        <v>4.4347826086956523</v>
      </c>
      <c r="G781" s="2">
        <v>0.61956521739130432</v>
      </c>
      <c r="H781" s="2">
        <v>0.52173913043478259</v>
      </c>
      <c r="I781" s="2">
        <v>1.6267391304347825</v>
      </c>
      <c r="J781" s="2">
        <v>0</v>
      </c>
      <c r="K781" s="2">
        <v>0</v>
      </c>
      <c r="L781" s="2">
        <v>6.7502173913043473</v>
      </c>
      <c r="M781" s="2">
        <v>4.5552173913043479</v>
      </c>
      <c r="N781" s="2">
        <v>2.7399999999999998</v>
      </c>
      <c r="O781" s="2">
        <v>9.2688855130506842E-2</v>
      </c>
      <c r="P781" s="2">
        <v>1.9223913043478262</v>
      </c>
      <c r="Q781" s="2">
        <v>9.0223913043478241</v>
      </c>
      <c r="R781" s="2">
        <v>0.1390581411407264</v>
      </c>
      <c r="S781" s="2">
        <v>2.8230434782608693</v>
      </c>
      <c r="T781" s="2">
        <v>0</v>
      </c>
      <c r="U781" s="2">
        <v>0</v>
      </c>
      <c r="V781" s="2">
        <v>3.5867974036735251E-2</v>
      </c>
      <c r="W781" s="2">
        <v>10.382934782608698</v>
      </c>
      <c r="X781" s="2">
        <v>8.03739130434783</v>
      </c>
      <c r="Y781" s="2">
        <v>4.3321739130434791</v>
      </c>
      <c r="Z781" s="2">
        <v>0.289080237536252</v>
      </c>
      <c r="AA781" s="2">
        <v>0</v>
      </c>
      <c r="AB781" s="2">
        <v>0</v>
      </c>
      <c r="AC781" s="2">
        <v>0</v>
      </c>
      <c r="AD781" s="2">
        <v>0</v>
      </c>
      <c r="AE781" s="2">
        <v>0</v>
      </c>
      <c r="AF781" s="2">
        <v>0</v>
      </c>
      <c r="AG781" s="2">
        <v>0</v>
      </c>
      <c r="AH781" t="s">
        <v>245</v>
      </c>
      <c r="AI781">
        <v>9</v>
      </c>
    </row>
    <row r="782" spans="1:35" x14ac:dyDescent="0.25">
      <c r="A782" t="s">
        <v>2660</v>
      </c>
      <c r="B782" t="s">
        <v>2236</v>
      </c>
      <c r="C782" t="s">
        <v>1785</v>
      </c>
      <c r="D782" t="s">
        <v>2610</v>
      </c>
      <c r="E782" s="2">
        <v>64.478260869565219</v>
      </c>
      <c r="F782" s="2">
        <v>5.4130434782608692</v>
      </c>
      <c r="G782" s="2">
        <v>0.19293478260869565</v>
      </c>
      <c r="H782" s="2">
        <v>0.22826086956521738</v>
      </c>
      <c r="I782" s="2">
        <v>0.49456521739130432</v>
      </c>
      <c r="J782" s="2">
        <v>0</v>
      </c>
      <c r="K782" s="2">
        <v>0</v>
      </c>
      <c r="L782" s="2">
        <v>0</v>
      </c>
      <c r="M782" s="2">
        <v>0</v>
      </c>
      <c r="N782" s="2">
        <v>5.0277173913043471</v>
      </c>
      <c r="O782" s="2">
        <v>7.7975387727579212E-2</v>
      </c>
      <c r="P782" s="2">
        <v>0</v>
      </c>
      <c r="Q782" s="2">
        <v>5.0859782608695649</v>
      </c>
      <c r="R782" s="2">
        <v>7.8878961564396485E-2</v>
      </c>
      <c r="S782" s="2">
        <v>1.375</v>
      </c>
      <c r="T782" s="2">
        <v>5.5845652173913054</v>
      </c>
      <c r="U782" s="2">
        <v>0</v>
      </c>
      <c r="V782" s="2">
        <v>0.10793661496965612</v>
      </c>
      <c r="W782" s="2">
        <v>2.4456521739130436E-2</v>
      </c>
      <c r="X782" s="2">
        <v>3.3260869565217392</v>
      </c>
      <c r="Y782" s="2">
        <v>0</v>
      </c>
      <c r="Z782" s="2">
        <v>5.1963924477410654E-2</v>
      </c>
      <c r="AA782" s="2">
        <v>0</v>
      </c>
      <c r="AB782" s="2">
        <v>0</v>
      </c>
      <c r="AC782" s="2">
        <v>0</v>
      </c>
      <c r="AD782" s="2">
        <v>0</v>
      </c>
      <c r="AE782" s="2">
        <v>0</v>
      </c>
      <c r="AF782" s="2">
        <v>0</v>
      </c>
      <c r="AG782" s="2">
        <v>0</v>
      </c>
      <c r="AH782" t="s">
        <v>1104</v>
      </c>
      <c r="AI782">
        <v>9</v>
      </c>
    </row>
    <row r="783" spans="1:35" x14ac:dyDescent="0.25">
      <c r="A783" t="s">
        <v>2660</v>
      </c>
      <c r="B783" t="s">
        <v>1947</v>
      </c>
      <c r="C783" t="s">
        <v>1785</v>
      </c>
      <c r="D783" t="s">
        <v>2610</v>
      </c>
      <c r="E783" s="2">
        <v>138.81521739130434</v>
      </c>
      <c r="F783" s="2">
        <v>4.2373913043478266</v>
      </c>
      <c r="G783" s="2">
        <v>0</v>
      </c>
      <c r="H783" s="2">
        <v>0</v>
      </c>
      <c r="I783" s="2">
        <v>0</v>
      </c>
      <c r="J783" s="2">
        <v>0</v>
      </c>
      <c r="K783" s="2">
        <v>0</v>
      </c>
      <c r="L783" s="2">
        <v>1.5434782608695652</v>
      </c>
      <c r="M783" s="2">
        <v>2.7292391304347832</v>
      </c>
      <c r="N783" s="2">
        <v>0</v>
      </c>
      <c r="O783" s="2">
        <v>1.9660950591183154E-2</v>
      </c>
      <c r="P783" s="2">
        <v>4.8460869565217388</v>
      </c>
      <c r="Q783" s="2">
        <v>27.344999999999999</v>
      </c>
      <c r="R783" s="2">
        <v>0.23189883329418212</v>
      </c>
      <c r="S783" s="2">
        <v>5.6820652173913047</v>
      </c>
      <c r="T783" s="2">
        <v>6.7853260869565233</v>
      </c>
      <c r="U783" s="2">
        <v>0</v>
      </c>
      <c r="V783" s="2">
        <v>8.9812857254717729E-2</v>
      </c>
      <c r="W783" s="2">
        <v>3.1659782608695637</v>
      </c>
      <c r="X783" s="2">
        <v>5.1643478260869573</v>
      </c>
      <c r="Y783" s="2">
        <v>0.58695652173913049</v>
      </c>
      <c r="Z783" s="2">
        <v>6.4238509122230059E-2</v>
      </c>
      <c r="AA783" s="2">
        <v>0</v>
      </c>
      <c r="AB783" s="2">
        <v>0</v>
      </c>
      <c r="AC783" s="2">
        <v>0</v>
      </c>
      <c r="AD783" s="2">
        <v>0</v>
      </c>
      <c r="AE783" s="2">
        <v>0</v>
      </c>
      <c r="AF783" s="2">
        <v>0</v>
      </c>
      <c r="AG783" s="2">
        <v>0</v>
      </c>
      <c r="AH783" t="s">
        <v>807</v>
      </c>
      <c r="AI783">
        <v>9</v>
      </c>
    </row>
    <row r="784" spans="1:35" x14ac:dyDescent="0.25">
      <c r="A784" t="s">
        <v>2660</v>
      </c>
      <c r="B784" t="s">
        <v>1989</v>
      </c>
      <c r="C784" t="s">
        <v>1785</v>
      </c>
      <c r="D784" t="s">
        <v>2610</v>
      </c>
      <c r="E784" s="2">
        <v>60.510869565217391</v>
      </c>
      <c r="F784" s="2">
        <v>4.6956521739130439</v>
      </c>
      <c r="G784" s="2">
        <v>0</v>
      </c>
      <c r="H784" s="2">
        <v>0</v>
      </c>
      <c r="I784" s="2">
        <v>0</v>
      </c>
      <c r="J784" s="2">
        <v>0</v>
      </c>
      <c r="K784" s="2">
        <v>0</v>
      </c>
      <c r="L784" s="2">
        <v>0</v>
      </c>
      <c r="M784" s="2">
        <v>5.6628260869565219</v>
      </c>
      <c r="N784" s="2">
        <v>5.4326086956521733</v>
      </c>
      <c r="O784" s="2">
        <v>0.18336267289383867</v>
      </c>
      <c r="P784" s="2">
        <v>4.7082608695652164</v>
      </c>
      <c r="Q784" s="2">
        <v>3.5939130434782607</v>
      </c>
      <c r="R784" s="2">
        <v>0.13720136518771328</v>
      </c>
      <c r="S784" s="2">
        <v>0</v>
      </c>
      <c r="T784" s="2">
        <v>0</v>
      </c>
      <c r="U784" s="2">
        <v>0</v>
      </c>
      <c r="V784" s="2">
        <v>0</v>
      </c>
      <c r="W784" s="2">
        <v>0</v>
      </c>
      <c r="X784" s="2">
        <v>0</v>
      </c>
      <c r="Y784" s="2">
        <v>0</v>
      </c>
      <c r="Z784" s="2">
        <v>0</v>
      </c>
      <c r="AA784" s="2">
        <v>0</v>
      </c>
      <c r="AB784" s="2">
        <v>0</v>
      </c>
      <c r="AC784" s="2">
        <v>0</v>
      </c>
      <c r="AD784" s="2">
        <v>0</v>
      </c>
      <c r="AE784" s="2">
        <v>0</v>
      </c>
      <c r="AF784" s="2">
        <v>0</v>
      </c>
      <c r="AG784" s="2">
        <v>0</v>
      </c>
      <c r="AH784" t="s">
        <v>851</v>
      </c>
      <c r="AI784">
        <v>9</v>
      </c>
    </row>
    <row r="785" spans="1:35" x14ac:dyDescent="0.25">
      <c r="A785" t="s">
        <v>2660</v>
      </c>
      <c r="B785" t="s">
        <v>1791</v>
      </c>
      <c r="C785" t="s">
        <v>1785</v>
      </c>
      <c r="D785" t="s">
        <v>2610</v>
      </c>
      <c r="E785" s="2">
        <v>135.68478260869566</v>
      </c>
      <c r="F785" s="2">
        <v>5.5652173913043477</v>
      </c>
      <c r="G785" s="2">
        <v>0.39130434782608697</v>
      </c>
      <c r="H785" s="2">
        <v>0.30434782608695654</v>
      </c>
      <c r="I785" s="2">
        <v>2.5108695652173911</v>
      </c>
      <c r="J785" s="2">
        <v>0</v>
      </c>
      <c r="K785" s="2">
        <v>0</v>
      </c>
      <c r="L785" s="2">
        <v>2.7256521739130437</v>
      </c>
      <c r="M785" s="2">
        <v>5.5108695652173916</v>
      </c>
      <c r="N785" s="2">
        <v>2.4992391304347827</v>
      </c>
      <c r="O785" s="2">
        <v>5.9034687174557406E-2</v>
      </c>
      <c r="P785" s="2">
        <v>5.1474999999999991</v>
      </c>
      <c r="Q785" s="2">
        <v>0</v>
      </c>
      <c r="R785" s="2">
        <v>3.7937194584635098E-2</v>
      </c>
      <c r="S785" s="2">
        <v>9.874565217391309</v>
      </c>
      <c r="T785" s="2">
        <v>20.290434782608699</v>
      </c>
      <c r="U785" s="2">
        <v>0.18619565217391304</v>
      </c>
      <c r="V785" s="2">
        <v>0.22368901706320601</v>
      </c>
      <c r="W785" s="2">
        <v>14.551847826086959</v>
      </c>
      <c r="X785" s="2">
        <v>19.748369565217391</v>
      </c>
      <c r="Y785" s="2">
        <v>0</v>
      </c>
      <c r="Z785" s="2">
        <v>0.25279339902267084</v>
      </c>
      <c r="AA785" s="2">
        <v>0</v>
      </c>
      <c r="AB785" s="2">
        <v>0</v>
      </c>
      <c r="AC785" s="2">
        <v>0</v>
      </c>
      <c r="AD785" s="2">
        <v>0</v>
      </c>
      <c r="AE785" s="2">
        <v>0</v>
      </c>
      <c r="AF785" s="2">
        <v>0</v>
      </c>
      <c r="AG785" s="2">
        <v>0</v>
      </c>
      <c r="AH785" t="s">
        <v>648</v>
      </c>
      <c r="AI785">
        <v>9</v>
      </c>
    </row>
    <row r="786" spans="1:35" x14ac:dyDescent="0.25">
      <c r="A786" t="s">
        <v>2660</v>
      </c>
      <c r="B786" t="s">
        <v>2030</v>
      </c>
      <c r="C786" t="s">
        <v>2287</v>
      </c>
      <c r="D786" t="s">
        <v>2609</v>
      </c>
      <c r="E786" s="2">
        <v>77.380434782608702</v>
      </c>
      <c r="F786" s="2">
        <v>4.4347826086956523</v>
      </c>
      <c r="G786" s="2">
        <v>0</v>
      </c>
      <c r="H786" s="2">
        <v>0</v>
      </c>
      <c r="I786" s="2">
        <v>0.86749999999999983</v>
      </c>
      <c r="J786" s="2">
        <v>0</v>
      </c>
      <c r="K786" s="2">
        <v>0</v>
      </c>
      <c r="L786" s="2">
        <v>0.94826086956521738</v>
      </c>
      <c r="M786" s="2">
        <v>3.652173913043478</v>
      </c>
      <c r="N786" s="2">
        <v>0.97423913043478272</v>
      </c>
      <c r="O786" s="2">
        <v>5.978789155780305E-2</v>
      </c>
      <c r="P786" s="2">
        <v>5.2034782608695656</v>
      </c>
      <c r="Q786" s="2">
        <v>4.4878260869565212</v>
      </c>
      <c r="R786" s="2">
        <v>0.12524230931310576</v>
      </c>
      <c r="S786" s="2">
        <v>7.3886956521739133</v>
      </c>
      <c r="T786" s="2">
        <v>10.741195652173914</v>
      </c>
      <c r="U786" s="2">
        <v>0</v>
      </c>
      <c r="V786" s="2">
        <v>0.23429554712740555</v>
      </c>
      <c r="W786" s="2">
        <v>12.279891304347826</v>
      </c>
      <c r="X786" s="2">
        <v>8.6870652173913019</v>
      </c>
      <c r="Y786" s="2">
        <v>0</v>
      </c>
      <c r="Z786" s="2">
        <v>0.2709594044107318</v>
      </c>
      <c r="AA786" s="2">
        <v>0</v>
      </c>
      <c r="AB786" s="2">
        <v>0</v>
      </c>
      <c r="AC786" s="2">
        <v>0</v>
      </c>
      <c r="AD786" s="2">
        <v>0</v>
      </c>
      <c r="AE786" s="2">
        <v>0</v>
      </c>
      <c r="AF786" s="2">
        <v>0</v>
      </c>
      <c r="AG786" s="2">
        <v>0</v>
      </c>
      <c r="AH786" t="s">
        <v>893</v>
      </c>
      <c r="AI786">
        <v>9</v>
      </c>
    </row>
    <row r="787" spans="1:35" x14ac:dyDescent="0.25">
      <c r="A787" t="s">
        <v>2660</v>
      </c>
      <c r="B787" t="s">
        <v>1152</v>
      </c>
      <c r="C787" t="s">
        <v>2289</v>
      </c>
      <c r="D787" t="s">
        <v>2603</v>
      </c>
      <c r="E787" s="2">
        <v>123.15217391304348</v>
      </c>
      <c r="F787" s="2">
        <v>5.4782608695652177</v>
      </c>
      <c r="G787" s="2">
        <v>0.35869565217391303</v>
      </c>
      <c r="H787" s="2">
        <v>0.35869565217391303</v>
      </c>
      <c r="I787" s="2">
        <v>4.0222826086956527</v>
      </c>
      <c r="J787" s="2">
        <v>0</v>
      </c>
      <c r="K787" s="2">
        <v>0</v>
      </c>
      <c r="L787" s="2">
        <v>2.7355434782608699</v>
      </c>
      <c r="M787" s="2">
        <v>5.1304347826086953</v>
      </c>
      <c r="N787" s="2">
        <v>5.9851086956521726</v>
      </c>
      <c r="O787" s="2">
        <v>9.0258605472197689E-2</v>
      </c>
      <c r="P787" s="2">
        <v>4.9565217391304346</v>
      </c>
      <c r="Q787" s="2">
        <v>17.695978260869566</v>
      </c>
      <c r="R787" s="2">
        <v>0.18393909973521624</v>
      </c>
      <c r="S787" s="2">
        <v>3.9948913043478256</v>
      </c>
      <c r="T787" s="2">
        <v>12.617608695652176</v>
      </c>
      <c r="U787" s="2">
        <v>3.847826086956522</v>
      </c>
      <c r="V787" s="2">
        <v>0.1661385701676964</v>
      </c>
      <c r="W787" s="2">
        <v>12.02521739130435</v>
      </c>
      <c r="X787" s="2">
        <v>13.335760869565217</v>
      </c>
      <c r="Y787" s="2">
        <v>0.69565217391304346</v>
      </c>
      <c r="Z787" s="2">
        <v>0.21158075904677845</v>
      </c>
      <c r="AA787" s="2">
        <v>0</v>
      </c>
      <c r="AB787" s="2">
        <v>0</v>
      </c>
      <c r="AC787" s="2">
        <v>0</v>
      </c>
      <c r="AD787" s="2">
        <v>0</v>
      </c>
      <c r="AE787" s="2">
        <v>0</v>
      </c>
      <c r="AF787" s="2">
        <v>0</v>
      </c>
      <c r="AG787" s="2">
        <v>0.15217391304347827</v>
      </c>
      <c r="AH787" t="s">
        <v>15</v>
      </c>
      <c r="AI787">
        <v>9</v>
      </c>
    </row>
    <row r="788" spans="1:35" x14ac:dyDescent="0.25">
      <c r="A788" t="s">
        <v>2660</v>
      </c>
      <c r="B788" t="s">
        <v>1310</v>
      </c>
      <c r="C788" t="s">
        <v>2269</v>
      </c>
      <c r="D788" t="s">
        <v>2630</v>
      </c>
      <c r="E788" s="2">
        <v>59.804347826086953</v>
      </c>
      <c r="F788" s="2">
        <v>5.7391304347826084</v>
      </c>
      <c r="G788" s="2">
        <v>0</v>
      </c>
      <c r="H788" s="2">
        <v>0</v>
      </c>
      <c r="I788" s="2">
        <v>2.3170652173913044</v>
      </c>
      <c r="J788" s="2">
        <v>0</v>
      </c>
      <c r="K788" s="2">
        <v>0</v>
      </c>
      <c r="L788" s="2">
        <v>1.4261956521739132</v>
      </c>
      <c r="M788" s="2">
        <v>4.9820652173913054</v>
      </c>
      <c r="N788" s="2">
        <v>5.579891304347826</v>
      </c>
      <c r="O788" s="2">
        <v>0.17660850599781899</v>
      </c>
      <c r="P788" s="2">
        <v>5.6782608695652161</v>
      </c>
      <c r="Q788" s="2">
        <v>4.7414130434782606</v>
      </c>
      <c r="R788" s="2">
        <v>0.17422937113776807</v>
      </c>
      <c r="S788" s="2">
        <v>3.059565217391305</v>
      </c>
      <c r="T788" s="2">
        <v>1.5855434782608699</v>
      </c>
      <c r="U788" s="2">
        <v>0</v>
      </c>
      <c r="V788" s="2">
        <v>7.7671755725190861E-2</v>
      </c>
      <c r="W788" s="2">
        <v>0.51467391304347831</v>
      </c>
      <c r="X788" s="2">
        <v>2.8111956521739132</v>
      </c>
      <c r="Y788" s="2">
        <v>0</v>
      </c>
      <c r="Z788" s="2">
        <v>5.561250454380226E-2</v>
      </c>
      <c r="AA788" s="2">
        <v>0</v>
      </c>
      <c r="AB788" s="2">
        <v>0</v>
      </c>
      <c r="AC788" s="2">
        <v>0</v>
      </c>
      <c r="AD788" s="2">
        <v>0</v>
      </c>
      <c r="AE788" s="2">
        <v>0</v>
      </c>
      <c r="AF788" s="2">
        <v>0</v>
      </c>
      <c r="AG788" s="2">
        <v>0</v>
      </c>
      <c r="AH788" t="s">
        <v>173</v>
      </c>
      <c r="AI788">
        <v>9</v>
      </c>
    </row>
    <row r="789" spans="1:35" x14ac:dyDescent="0.25">
      <c r="A789" t="s">
        <v>2660</v>
      </c>
      <c r="B789" t="s">
        <v>1782</v>
      </c>
      <c r="C789" t="s">
        <v>2267</v>
      </c>
      <c r="D789" t="s">
        <v>2622</v>
      </c>
      <c r="E789" s="2">
        <v>30.739130434782609</v>
      </c>
      <c r="F789" s="2">
        <v>5.6521739130434785</v>
      </c>
      <c r="G789" s="2">
        <v>0.32608695652173914</v>
      </c>
      <c r="H789" s="2">
        <v>0</v>
      </c>
      <c r="I789" s="2">
        <v>0.32608695652173914</v>
      </c>
      <c r="J789" s="2">
        <v>0</v>
      </c>
      <c r="K789" s="2">
        <v>0</v>
      </c>
      <c r="L789" s="2">
        <v>0.56304347826086953</v>
      </c>
      <c r="M789" s="2">
        <v>0</v>
      </c>
      <c r="N789" s="2">
        <v>4.9648913043478267</v>
      </c>
      <c r="O789" s="2">
        <v>0.16151697312588403</v>
      </c>
      <c r="P789" s="2">
        <v>0</v>
      </c>
      <c r="Q789" s="2">
        <v>8.033369565217388</v>
      </c>
      <c r="R789" s="2">
        <v>0.26134016973125873</v>
      </c>
      <c r="S789" s="2">
        <v>0.55706521739130443</v>
      </c>
      <c r="T789" s="2">
        <v>0.43760869565217381</v>
      </c>
      <c r="U789" s="2">
        <v>0</v>
      </c>
      <c r="V789" s="2">
        <v>3.2358557284299858E-2</v>
      </c>
      <c r="W789" s="2">
        <v>7.1713043478260854</v>
      </c>
      <c r="X789" s="2">
        <v>3.9942391304347837</v>
      </c>
      <c r="Y789" s="2">
        <v>0</v>
      </c>
      <c r="Z789" s="2">
        <v>0.36323550212164069</v>
      </c>
      <c r="AA789" s="2">
        <v>0</v>
      </c>
      <c r="AB789" s="2">
        <v>0</v>
      </c>
      <c r="AC789" s="2">
        <v>1.7211956521739129</v>
      </c>
      <c r="AD789" s="2">
        <v>7.151739130434783</v>
      </c>
      <c r="AE789" s="2">
        <v>0</v>
      </c>
      <c r="AF789" s="2">
        <v>0</v>
      </c>
      <c r="AG789" s="2">
        <v>0</v>
      </c>
      <c r="AH789" t="s">
        <v>1110</v>
      </c>
      <c r="AI789">
        <v>9</v>
      </c>
    </row>
    <row r="790" spans="1:35" x14ac:dyDescent="0.25">
      <c r="A790" t="s">
        <v>2660</v>
      </c>
      <c r="B790" t="s">
        <v>1447</v>
      </c>
      <c r="C790" t="s">
        <v>2370</v>
      </c>
      <c r="D790" t="s">
        <v>2603</v>
      </c>
      <c r="E790" s="2">
        <v>57.989130434782609</v>
      </c>
      <c r="F790" s="2">
        <v>4.634239130434783</v>
      </c>
      <c r="G790" s="2">
        <v>0</v>
      </c>
      <c r="H790" s="2">
        <v>0</v>
      </c>
      <c r="I790" s="2">
        <v>5.6197826086956546</v>
      </c>
      <c r="J790" s="2">
        <v>0</v>
      </c>
      <c r="K790" s="2">
        <v>0</v>
      </c>
      <c r="L790" s="2">
        <v>1.5936956521739132</v>
      </c>
      <c r="M790" s="2">
        <v>3.7464130434782605</v>
      </c>
      <c r="N790" s="2">
        <v>0</v>
      </c>
      <c r="O790" s="2">
        <v>6.4605435801312089E-2</v>
      </c>
      <c r="P790" s="2">
        <v>0</v>
      </c>
      <c r="Q790" s="2">
        <v>15.941086956521744</v>
      </c>
      <c r="R790" s="2">
        <v>0.2748978444236177</v>
      </c>
      <c r="S790" s="2">
        <v>2.3659782608695652</v>
      </c>
      <c r="T790" s="2">
        <v>5.3307608695652169</v>
      </c>
      <c r="U790" s="2">
        <v>0</v>
      </c>
      <c r="V790" s="2">
        <v>0.13272727272727272</v>
      </c>
      <c r="W790" s="2">
        <v>4.9298913043478265</v>
      </c>
      <c r="X790" s="2">
        <v>5.6264130434782622</v>
      </c>
      <c r="Y790" s="2">
        <v>0</v>
      </c>
      <c r="Z790" s="2">
        <v>0.18203936269915655</v>
      </c>
      <c r="AA790" s="2">
        <v>0</v>
      </c>
      <c r="AB790" s="2">
        <v>0</v>
      </c>
      <c r="AC790" s="2">
        <v>0</v>
      </c>
      <c r="AD790" s="2">
        <v>20.507608695652181</v>
      </c>
      <c r="AE790" s="2">
        <v>19.406413043478263</v>
      </c>
      <c r="AF790" s="2">
        <v>0</v>
      </c>
      <c r="AG790" s="2">
        <v>0</v>
      </c>
      <c r="AH790" t="s">
        <v>312</v>
      </c>
      <c r="AI790">
        <v>9</v>
      </c>
    </row>
    <row r="791" spans="1:35" x14ac:dyDescent="0.25">
      <c r="A791" t="s">
        <v>2660</v>
      </c>
      <c r="B791" t="s">
        <v>1547</v>
      </c>
      <c r="C791" t="s">
        <v>2378</v>
      </c>
      <c r="D791" t="s">
        <v>2603</v>
      </c>
      <c r="E791" s="2">
        <v>46</v>
      </c>
      <c r="F791" s="2">
        <v>0</v>
      </c>
      <c r="G791" s="2">
        <v>0</v>
      </c>
      <c r="H791" s="2">
        <v>0</v>
      </c>
      <c r="I791" s="2">
        <v>1.9211956521739131</v>
      </c>
      <c r="J791" s="2">
        <v>0</v>
      </c>
      <c r="K791" s="2">
        <v>0</v>
      </c>
      <c r="L791" s="2">
        <v>5.5963043478260861</v>
      </c>
      <c r="M791" s="2">
        <v>0</v>
      </c>
      <c r="N791" s="2">
        <v>14.618152173913042</v>
      </c>
      <c r="O791" s="2">
        <v>0.3177859168241966</v>
      </c>
      <c r="P791" s="2">
        <v>5.9364130434782618</v>
      </c>
      <c r="Q791" s="2">
        <v>1.8211956521739132</v>
      </c>
      <c r="R791" s="2">
        <v>0.16864366729678643</v>
      </c>
      <c r="S791" s="2">
        <v>8.5583695652173919</v>
      </c>
      <c r="T791" s="2">
        <v>11.755543478260872</v>
      </c>
      <c r="U791" s="2">
        <v>0.68163043478260865</v>
      </c>
      <c r="V791" s="2">
        <v>0.4564248582230625</v>
      </c>
      <c r="W791" s="2">
        <v>10.888152173913042</v>
      </c>
      <c r="X791" s="2">
        <v>7.8330434782608682</v>
      </c>
      <c r="Y791" s="2">
        <v>2.0057608695652176</v>
      </c>
      <c r="Z791" s="2">
        <v>0.45058601134215498</v>
      </c>
      <c r="AA791" s="2">
        <v>0</v>
      </c>
      <c r="AB791" s="2">
        <v>0</v>
      </c>
      <c r="AC791" s="2">
        <v>0</v>
      </c>
      <c r="AD791" s="2">
        <v>0</v>
      </c>
      <c r="AE791" s="2">
        <v>0</v>
      </c>
      <c r="AF791" s="2">
        <v>0</v>
      </c>
      <c r="AG791" s="2">
        <v>0</v>
      </c>
      <c r="AH791" t="s">
        <v>413</v>
      </c>
      <c r="AI791">
        <v>9</v>
      </c>
    </row>
    <row r="792" spans="1:35" x14ac:dyDescent="0.25">
      <c r="A792" t="s">
        <v>2660</v>
      </c>
      <c r="B792" t="s">
        <v>1161</v>
      </c>
      <c r="C792" t="s">
        <v>2297</v>
      </c>
      <c r="D792" t="s">
        <v>2603</v>
      </c>
      <c r="E792" s="2">
        <v>92.032608695652172</v>
      </c>
      <c r="F792" s="2">
        <v>5.6521739130434785</v>
      </c>
      <c r="G792" s="2">
        <v>0.2608695652173913</v>
      </c>
      <c r="H792" s="2">
        <v>0.2608695652173913</v>
      </c>
      <c r="I792" s="2">
        <v>1.0652173913043479</v>
      </c>
      <c r="J792" s="2">
        <v>0</v>
      </c>
      <c r="K792" s="2">
        <v>0</v>
      </c>
      <c r="L792" s="2">
        <v>2.1322826086956521</v>
      </c>
      <c r="M792" s="2">
        <v>9.7826086956521743E-2</v>
      </c>
      <c r="N792" s="2">
        <v>9.4008695652173895</v>
      </c>
      <c r="O792" s="2">
        <v>0.10321010983819533</v>
      </c>
      <c r="P792" s="2">
        <v>0</v>
      </c>
      <c r="Q792" s="2">
        <v>39.090978260869562</v>
      </c>
      <c r="R792" s="2">
        <v>0.42475138774064009</v>
      </c>
      <c r="S792" s="2">
        <v>5.0706521739130439</v>
      </c>
      <c r="T792" s="2">
        <v>4.9782608695652177</v>
      </c>
      <c r="U792" s="2">
        <v>0</v>
      </c>
      <c r="V792" s="2">
        <v>0.1091886146214716</v>
      </c>
      <c r="W792" s="2">
        <v>5.9429347826086953</v>
      </c>
      <c r="X792" s="2">
        <v>5.3913043478260869</v>
      </c>
      <c r="Y792" s="2">
        <v>0</v>
      </c>
      <c r="Z792" s="2">
        <v>0.12315460021259005</v>
      </c>
      <c r="AA792" s="2">
        <v>0</v>
      </c>
      <c r="AB792" s="2">
        <v>0</v>
      </c>
      <c r="AC792" s="2">
        <v>0</v>
      </c>
      <c r="AD792" s="2">
        <v>0</v>
      </c>
      <c r="AE792" s="2">
        <v>0</v>
      </c>
      <c r="AF792" s="2">
        <v>0</v>
      </c>
      <c r="AG792" s="2">
        <v>0</v>
      </c>
      <c r="AH792" t="s">
        <v>24</v>
      </c>
      <c r="AI792">
        <v>9</v>
      </c>
    </row>
    <row r="793" spans="1:35" x14ac:dyDescent="0.25">
      <c r="A793" t="s">
        <v>2660</v>
      </c>
      <c r="B793" t="s">
        <v>1458</v>
      </c>
      <c r="C793" t="s">
        <v>2391</v>
      </c>
      <c r="D793" t="s">
        <v>2630</v>
      </c>
      <c r="E793" s="2">
        <v>155.28260869565219</v>
      </c>
      <c r="F793" s="2">
        <v>5.7391304347826084</v>
      </c>
      <c r="G793" s="2">
        <v>0</v>
      </c>
      <c r="H793" s="2">
        <v>0</v>
      </c>
      <c r="I793" s="2">
        <v>4.6086956521739131</v>
      </c>
      <c r="J793" s="2">
        <v>0</v>
      </c>
      <c r="K793" s="2">
        <v>0</v>
      </c>
      <c r="L793" s="2">
        <v>8.9110869565217392</v>
      </c>
      <c r="M793" s="2">
        <v>0</v>
      </c>
      <c r="N793" s="2">
        <v>8.7658695652173915</v>
      </c>
      <c r="O793" s="2">
        <v>5.6451070978580424E-2</v>
      </c>
      <c r="P793" s="2">
        <v>5.1484782608695641</v>
      </c>
      <c r="Q793" s="2">
        <v>16.742826086956523</v>
      </c>
      <c r="R793" s="2">
        <v>0.14097718045639085</v>
      </c>
      <c r="S793" s="2">
        <v>26.431956521739131</v>
      </c>
      <c r="T793" s="2">
        <v>22.482391304347836</v>
      </c>
      <c r="U793" s="2">
        <v>0</v>
      </c>
      <c r="V793" s="2">
        <v>0.31500209995800088</v>
      </c>
      <c r="W793" s="2">
        <v>21.407065217391306</v>
      </c>
      <c r="X793" s="2">
        <v>30.797934782608703</v>
      </c>
      <c r="Y793" s="2">
        <v>0</v>
      </c>
      <c r="Z793" s="2">
        <v>0.33619347613047745</v>
      </c>
      <c r="AA793" s="2">
        <v>0</v>
      </c>
      <c r="AB793" s="2">
        <v>0</v>
      </c>
      <c r="AC793" s="2">
        <v>0</v>
      </c>
      <c r="AD793" s="2">
        <v>0</v>
      </c>
      <c r="AE793" s="2">
        <v>0</v>
      </c>
      <c r="AF793" s="2">
        <v>0</v>
      </c>
      <c r="AG793" s="2">
        <v>0</v>
      </c>
      <c r="AH793" t="s">
        <v>323</v>
      </c>
      <c r="AI793">
        <v>9</v>
      </c>
    </row>
    <row r="794" spans="1:35" x14ac:dyDescent="0.25">
      <c r="A794" t="s">
        <v>2660</v>
      </c>
      <c r="B794" t="s">
        <v>1568</v>
      </c>
      <c r="C794" t="s">
        <v>2391</v>
      </c>
      <c r="D794" t="s">
        <v>2630</v>
      </c>
      <c r="E794" s="2">
        <v>73.554347826086953</v>
      </c>
      <c r="F794" s="2">
        <v>5.7391304347826084</v>
      </c>
      <c r="G794" s="2">
        <v>0.2341304347826087</v>
      </c>
      <c r="H794" s="2">
        <v>8.6956521739130432E-2</v>
      </c>
      <c r="I794" s="2">
        <v>1.7391304347826086</v>
      </c>
      <c r="J794" s="2">
        <v>0</v>
      </c>
      <c r="K794" s="2">
        <v>0</v>
      </c>
      <c r="L794" s="2">
        <v>8.8006521739130417</v>
      </c>
      <c r="M794" s="2">
        <v>2.4347826086956523</v>
      </c>
      <c r="N794" s="2">
        <v>1.8206521739130435</v>
      </c>
      <c r="O794" s="2">
        <v>5.7854292891975766E-2</v>
      </c>
      <c r="P794" s="2">
        <v>3.625</v>
      </c>
      <c r="Q794" s="2">
        <v>0.87336956521739129</v>
      </c>
      <c r="R794" s="2">
        <v>6.1157085857839522E-2</v>
      </c>
      <c r="S794" s="2">
        <v>5.3650000000000002</v>
      </c>
      <c r="T794" s="2">
        <v>0</v>
      </c>
      <c r="U794" s="2">
        <v>0</v>
      </c>
      <c r="V794" s="2">
        <v>7.29392640756613E-2</v>
      </c>
      <c r="W794" s="2">
        <v>10.233586956521759</v>
      </c>
      <c r="X794" s="2">
        <v>7.2518478260869621</v>
      </c>
      <c r="Y794" s="2">
        <v>3.254565217391304</v>
      </c>
      <c r="Z794" s="2">
        <v>0.28196837594207214</v>
      </c>
      <c r="AA794" s="2">
        <v>0</v>
      </c>
      <c r="AB794" s="2">
        <v>0</v>
      </c>
      <c r="AC794" s="2">
        <v>0</v>
      </c>
      <c r="AD794" s="2">
        <v>0</v>
      </c>
      <c r="AE794" s="2">
        <v>26.350000000000009</v>
      </c>
      <c r="AF794" s="2">
        <v>0</v>
      </c>
      <c r="AG794" s="2">
        <v>0</v>
      </c>
      <c r="AH794" t="s">
        <v>434</v>
      </c>
      <c r="AI794">
        <v>9</v>
      </c>
    </row>
    <row r="795" spans="1:35" x14ac:dyDescent="0.25">
      <c r="A795" t="s">
        <v>2660</v>
      </c>
      <c r="B795" t="s">
        <v>1843</v>
      </c>
      <c r="C795" t="s">
        <v>2411</v>
      </c>
      <c r="D795" t="s">
        <v>2637</v>
      </c>
      <c r="E795" s="2">
        <v>58.804347826086953</v>
      </c>
      <c r="F795" s="2">
        <v>21.914347826086953</v>
      </c>
      <c r="G795" s="2">
        <v>0.66413043478260869</v>
      </c>
      <c r="H795" s="2">
        <v>0</v>
      </c>
      <c r="I795" s="2">
        <v>0</v>
      </c>
      <c r="J795" s="2">
        <v>0</v>
      </c>
      <c r="K795" s="2">
        <v>0</v>
      </c>
      <c r="L795" s="2">
        <v>5.6627173913043478</v>
      </c>
      <c r="M795" s="2">
        <v>0</v>
      </c>
      <c r="N795" s="2">
        <v>7.9232608695652189</v>
      </c>
      <c r="O795" s="2">
        <v>0.13473937153419596</v>
      </c>
      <c r="P795" s="2">
        <v>8.2552173913043472</v>
      </c>
      <c r="Q795" s="2">
        <v>2.9417391304347826</v>
      </c>
      <c r="R795" s="2">
        <v>0.19041035120147876</v>
      </c>
      <c r="S795" s="2">
        <v>10.246195652173911</v>
      </c>
      <c r="T795" s="2">
        <v>1.8464130434782606</v>
      </c>
      <c r="U795" s="2">
        <v>0</v>
      </c>
      <c r="V795" s="2">
        <v>0.20564140480591497</v>
      </c>
      <c r="W795" s="2">
        <v>10.580217391304345</v>
      </c>
      <c r="X795" s="2">
        <v>15.524239130434777</v>
      </c>
      <c r="Y795" s="2">
        <v>0.10869565217391304</v>
      </c>
      <c r="Z795" s="2">
        <v>0.44576894639556369</v>
      </c>
      <c r="AA795" s="2">
        <v>0.22934782608695653</v>
      </c>
      <c r="AB795" s="2">
        <v>0</v>
      </c>
      <c r="AC795" s="2">
        <v>0</v>
      </c>
      <c r="AD795" s="2">
        <v>0</v>
      </c>
      <c r="AE795" s="2">
        <v>0</v>
      </c>
      <c r="AF795" s="2">
        <v>0</v>
      </c>
      <c r="AG795" s="2">
        <v>0</v>
      </c>
      <c r="AH795" t="s">
        <v>701</v>
      </c>
      <c r="AI795">
        <v>9</v>
      </c>
    </row>
    <row r="796" spans="1:35" x14ac:dyDescent="0.25">
      <c r="A796" t="s">
        <v>2660</v>
      </c>
      <c r="B796" t="s">
        <v>2120</v>
      </c>
      <c r="C796" t="s">
        <v>2514</v>
      </c>
      <c r="D796" t="s">
        <v>2619</v>
      </c>
      <c r="E796" s="2">
        <v>47.260869565217391</v>
      </c>
      <c r="F796" s="2">
        <v>9.195652173913043</v>
      </c>
      <c r="G796" s="2">
        <v>0.49456521739130432</v>
      </c>
      <c r="H796" s="2">
        <v>0.16304347826086957</v>
      </c>
      <c r="I796" s="2">
        <v>5.0434782608695654</v>
      </c>
      <c r="J796" s="2">
        <v>0</v>
      </c>
      <c r="K796" s="2">
        <v>0</v>
      </c>
      <c r="L796" s="2">
        <v>3.1945652173913048</v>
      </c>
      <c r="M796" s="2">
        <v>0</v>
      </c>
      <c r="N796" s="2">
        <v>7.3831521739130439</v>
      </c>
      <c r="O796" s="2">
        <v>0.156221251149954</v>
      </c>
      <c r="P796" s="2">
        <v>0</v>
      </c>
      <c r="Q796" s="2">
        <v>13.328804347826088</v>
      </c>
      <c r="R796" s="2">
        <v>0.28202621895124197</v>
      </c>
      <c r="S796" s="2">
        <v>5.1042391304347827</v>
      </c>
      <c r="T796" s="2">
        <v>5.9761956521739128</v>
      </c>
      <c r="U796" s="2">
        <v>0</v>
      </c>
      <c r="V796" s="2">
        <v>0.23445262189512417</v>
      </c>
      <c r="W796" s="2">
        <v>9.6488043478260863</v>
      </c>
      <c r="X796" s="2">
        <v>4.9010869565217403</v>
      </c>
      <c r="Y796" s="2">
        <v>0</v>
      </c>
      <c r="Z796" s="2">
        <v>0.30786338546458147</v>
      </c>
      <c r="AA796" s="2">
        <v>0</v>
      </c>
      <c r="AB796" s="2">
        <v>0</v>
      </c>
      <c r="AC796" s="2">
        <v>0</v>
      </c>
      <c r="AD796" s="2">
        <v>0</v>
      </c>
      <c r="AE796" s="2">
        <v>0</v>
      </c>
      <c r="AF796" s="2">
        <v>0</v>
      </c>
      <c r="AG796" s="2">
        <v>0</v>
      </c>
      <c r="AH796" t="s">
        <v>985</v>
      </c>
      <c r="AI796">
        <v>9</v>
      </c>
    </row>
    <row r="797" spans="1:35" x14ac:dyDescent="0.25">
      <c r="A797" t="s">
        <v>2660</v>
      </c>
      <c r="B797" t="s">
        <v>1150</v>
      </c>
      <c r="C797" t="s">
        <v>2288</v>
      </c>
      <c r="D797" t="s">
        <v>2603</v>
      </c>
      <c r="E797" s="2">
        <v>65.510869565217391</v>
      </c>
      <c r="F797" s="2">
        <v>6.7826086956521738</v>
      </c>
      <c r="G797" s="2">
        <v>0</v>
      </c>
      <c r="H797" s="2">
        <v>0</v>
      </c>
      <c r="I797" s="2">
        <v>1.7784782608695653</v>
      </c>
      <c r="J797" s="2">
        <v>0</v>
      </c>
      <c r="K797" s="2">
        <v>0</v>
      </c>
      <c r="L797" s="2">
        <v>0.768695652173913</v>
      </c>
      <c r="M797" s="2">
        <v>5.2173913043478262</v>
      </c>
      <c r="N797" s="2">
        <v>0</v>
      </c>
      <c r="O797" s="2">
        <v>7.9641612742658047E-2</v>
      </c>
      <c r="P797" s="2">
        <v>4.6666304347826086</v>
      </c>
      <c r="Q797" s="2">
        <v>6.379130434782609</v>
      </c>
      <c r="R797" s="2">
        <v>0.16860959017753444</v>
      </c>
      <c r="S797" s="2">
        <v>2.4016304347826085</v>
      </c>
      <c r="T797" s="2">
        <v>2.3135869565217395</v>
      </c>
      <c r="U797" s="2">
        <v>0</v>
      </c>
      <c r="V797" s="2">
        <v>7.197610751617721E-2</v>
      </c>
      <c r="W797" s="2">
        <v>6.6341304347826089</v>
      </c>
      <c r="X797" s="2">
        <v>2.0470652173913044</v>
      </c>
      <c r="Y797" s="2">
        <v>0</v>
      </c>
      <c r="Z797" s="2">
        <v>0.13251534760245562</v>
      </c>
      <c r="AA797" s="2">
        <v>0</v>
      </c>
      <c r="AB797" s="2">
        <v>0</v>
      </c>
      <c r="AC797" s="2">
        <v>0</v>
      </c>
      <c r="AD797" s="2">
        <v>0</v>
      </c>
      <c r="AE797" s="2">
        <v>0</v>
      </c>
      <c r="AF797" s="2">
        <v>0</v>
      </c>
      <c r="AG797" s="2">
        <v>0</v>
      </c>
      <c r="AH797" t="s">
        <v>13</v>
      </c>
      <c r="AI797">
        <v>9</v>
      </c>
    </row>
    <row r="798" spans="1:35" x14ac:dyDescent="0.25">
      <c r="A798" t="s">
        <v>2660</v>
      </c>
      <c r="B798" t="s">
        <v>1432</v>
      </c>
      <c r="C798" t="s">
        <v>2334</v>
      </c>
      <c r="D798" t="s">
        <v>2603</v>
      </c>
      <c r="E798" s="2">
        <v>30.467391304347824</v>
      </c>
      <c r="F798" s="2">
        <v>5.7391304347826084</v>
      </c>
      <c r="G798" s="2">
        <v>3.2608695652173912E-2</v>
      </c>
      <c r="H798" s="2">
        <v>0.11956521739130435</v>
      </c>
      <c r="I798" s="2">
        <v>1.2173913043478262</v>
      </c>
      <c r="J798" s="2">
        <v>0</v>
      </c>
      <c r="K798" s="2">
        <v>0</v>
      </c>
      <c r="L798" s="2">
        <v>1.5107608695652175</v>
      </c>
      <c r="M798" s="2">
        <v>5.3902173913043461</v>
      </c>
      <c r="N798" s="2">
        <v>0</v>
      </c>
      <c r="O798" s="2">
        <v>0.17691758829825183</v>
      </c>
      <c r="P798" s="2">
        <v>5.3547826086956514</v>
      </c>
      <c r="Q798" s="2">
        <v>3.2315217391304349</v>
      </c>
      <c r="R798" s="2">
        <v>0.28181947912950411</v>
      </c>
      <c r="S798" s="2">
        <v>6.0032608695652154</v>
      </c>
      <c r="T798" s="2">
        <v>4.4347826086956525E-2</v>
      </c>
      <c r="U798" s="2">
        <v>0</v>
      </c>
      <c r="V798" s="2">
        <v>0.19849447021048869</v>
      </c>
      <c r="W798" s="2">
        <v>4.6789130434782606</v>
      </c>
      <c r="X798" s="2">
        <v>4.4151086956521741</v>
      </c>
      <c r="Y798" s="2">
        <v>0</v>
      </c>
      <c r="Z798" s="2">
        <v>0.29848376739207994</v>
      </c>
      <c r="AA798" s="2">
        <v>0</v>
      </c>
      <c r="AB798" s="2">
        <v>0</v>
      </c>
      <c r="AC798" s="2">
        <v>0</v>
      </c>
      <c r="AD798" s="2">
        <v>0</v>
      </c>
      <c r="AE798" s="2">
        <v>0</v>
      </c>
      <c r="AF798" s="2">
        <v>0</v>
      </c>
      <c r="AG798" s="2">
        <v>0.13043478260869565</v>
      </c>
      <c r="AH798" t="s">
        <v>296</v>
      </c>
      <c r="AI798">
        <v>9</v>
      </c>
    </row>
    <row r="799" spans="1:35" x14ac:dyDescent="0.25">
      <c r="A799" t="s">
        <v>2660</v>
      </c>
      <c r="B799" t="s">
        <v>2032</v>
      </c>
      <c r="C799" t="s">
        <v>2314</v>
      </c>
      <c r="D799" t="s">
        <v>2603</v>
      </c>
      <c r="E799" s="2">
        <v>39.717391304347828</v>
      </c>
      <c r="F799" s="2">
        <v>12.241956521739132</v>
      </c>
      <c r="G799" s="2">
        <v>0</v>
      </c>
      <c r="H799" s="2">
        <v>0</v>
      </c>
      <c r="I799" s="2">
        <v>0</v>
      </c>
      <c r="J799" s="2">
        <v>0</v>
      </c>
      <c r="K799" s="2">
        <v>0</v>
      </c>
      <c r="L799" s="2">
        <v>0.819782608695652</v>
      </c>
      <c r="M799" s="2">
        <v>0</v>
      </c>
      <c r="N799" s="2">
        <v>2.743913043478261</v>
      </c>
      <c r="O799" s="2">
        <v>6.9085933223864263E-2</v>
      </c>
      <c r="P799" s="2">
        <v>4.2485869565217387</v>
      </c>
      <c r="Q799" s="2">
        <v>5.2223913043478278</v>
      </c>
      <c r="R799" s="2">
        <v>0.23845922276956763</v>
      </c>
      <c r="S799" s="2">
        <v>0.51108695652173919</v>
      </c>
      <c r="T799" s="2">
        <v>1.0796739130434785</v>
      </c>
      <c r="U799" s="2">
        <v>0</v>
      </c>
      <c r="V799" s="2">
        <v>4.0051997810618502E-2</v>
      </c>
      <c r="W799" s="2">
        <v>1.6761956521739132</v>
      </c>
      <c r="X799" s="2">
        <v>2.5976086956521738</v>
      </c>
      <c r="Y799" s="2">
        <v>0</v>
      </c>
      <c r="Z799" s="2">
        <v>0.10760536398467432</v>
      </c>
      <c r="AA799" s="2">
        <v>0</v>
      </c>
      <c r="AB799" s="2">
        <v>0</v>
      </c>
      <c r="AC799" s="2">
        <v>0</v>
      </c>
      <c r="AD799" s="2">
        <v>0</v>
      </c>
      <c r="AE799" s="2">
        <v>0</v>
      </c>
      <c r="AF799" s="2">
        <v>0</v>
      </c>
      <c r="AG799" s="2">
        <v>0</v>
      </c>
      <c r="AH799" t="s">
        <v>895</v>
      </c>
      <c r="AI799">
        <v>9</v>
      </c>
    </row>
    <row r="800" spans="1:35" x14ac:dyDescent="0.25">
      <c r="A800" t="s">
        <v>2660</v>
      </c>
      <c r="B800" t="s">
        <v>1464</v>
      </c>
      <c r="C800" t="s">
        <v>2270</v>
      </c>
      <c r="D800" t="s">
        <v>2603</v>
      </c>
      <c r="E800" s="2">
        <v>101.27173913043478</v>
      </c>
      <c r="F800" s="2">
        <v>8.0869565217391308</v>
      </c>
      <c r="G800" s="2">
        <v>0.46739130434782611</v>
      </c>
      <c r="H800" s="2">
        <v>0.54347826086956519</v>
      </c>
      <c r="I800" s="2">
        <v>1.2282608695652173</v>
      </c>
      <c r="J800" s="2">
        <v>0</v>
      </c>
      <c r="K800" s="2">
        <v>0</v>
      </c>
      <c r="L800" s="2">
        <v>1.5063043478260878</v>
      </c>
      <c r="M800" s="2">
        <v>11.263695652173915</v>
      </c>
      <c r="N800" s="2">
        <v>0</v>
      </c>
      <c r="O800" s="2">
        <v>0.11122249651175273</v>
      </c>
      <c r="P800" s="2">
        <v>5.9553260869565214</v>
      </c>
      <c r="Q800" s="2">
        <v>44.303804347826102</v>
      </c>
      <c r="R800" s="2">
        <v>0.49627991842867886</v>
      </c>
      <c r="S800" s="2">
        <v>12.463152173913043</v>
      </c>
      <c r="T800" s="2">
        <v>8.9465217391304321</v>
      </c>
      <c r="U800" s="2">
        <v>0</v>
      </c>
      <c r="V800" s="2">
        <v>0.21140817859826122</v>
      </c>
      <c r="W800" s="2">
        <v>7.9476086956521756</v>
      </c>
      <c r="X800" s="2">
        <v>19.176195652173913</v>
      </c>
      <c r="Y800" s="2">
        <v>0</v>
      </c>
      <c r="Z800" s="2">
        <v>0.26783192014596974</v>
      </c>
      <c r="AA800" s="2">
        <v>0</v>
      </c>
      <c r="AB800" s="2">
        <v>0</v>
      </c>
      <c r="AC800" s="2">
        <v>0</v>
      </c>
      <c r="AD800" s="2">
        <v>0</v>
      </c>
      <c r="AE800" s="2">
        <v>0</v>
      </c>
      <c r="AF800" s="2">
        <v>0</v>
      </c>
      <c r="AG800" s="2">
        <v>0.89130434782608692</v>
      </c>
      <c r="AH800" t="s">
        <v>329</v>
      </c>
      <c r="AI800">
        <v>9</v>
      </c>
    </row>
    <row r="801" spans="1:35" x14ac:dyDescent="0.25">
      <c r="A801" t="s">
        <v>2660</v>
      </c>
      <c r="B801" t="s">
        <v>1346</v>
      </c>
      <c r="C801" t="s">
        <v>2314</v>
      </c>
      <c r="D801" t="s">
        <v>2603</v>
      </c>
      <c r="E801" s="2">
        <v>42.391304347826086</v>
      </c>
      <c r="F801" s="2">
        <v>2.8695652173913042</v>
      </c>
      <c r="G801" s="2">
        <v>0.13043478260869565</v>
      </c>
      <c r="H801" s="2">
        <v>0.16304347826086957</v>
      </c>
      <c r="I801" s="2">
        <v>0</v>
      </c>
      <c r="J801" s="2">
        <v>0</v>
      </c>
      <c r="K801" s="2">
        <v>0</v>
      </c>
      <c r="L801" s="2">
        <v>0.7975000000000001</v>
      </c>
      <c r="M801" s="2">
        <v>5.245869565217391</v>
      </c>
      <c r="N801" s="2">
        <v>0</v>
      </c>
      <c r="O801" s="2">
        <v>0.12374871794871795</v>
      </c>
      <c r="P801" s="2">
        <v>3.1278260869565218</v>
      </c>
      <c r="Q801" s="2">
        <v>7.9954347826086964</v>
      </c>
      <c r="R801" s="2">
        <v>0.26239487179487181</v>
      </c>
      <c r="S801" s="2">
        <v>2.7539130434782608</v>
      </c>
      <c r="T801" s="2">
        <v>3.0027173913043486</v>
      </c>
      <c r="U801" s="2">
        <v>0</v>
      </c>
      <c r="V801" s="2">
        <v>0.13579743589743593</v>
      </c>
      <c r="W801" s="2">
        <v>2.6202173913043483</v>
      </c>
      <c r="X801" s="2">
        <v>2.5458695652173908</v>
      </c>
      <c r="Y801" s="2">
        <v>0</v>
      </c>
      <c r="Z801" s="2">
        <v>0.12186666666666666</v>
      </c>
      <c r="AA801" s="2">
        <v>0</v>
      </c>
      <c r="AB801" s="2">
        <v>0</v>
      </c>
      <c r="AC801" s="2">
        <v>0</v>
      </c>
      <c r="AD801" s="2">
        <v>0</v>
      </c>
      <c r="AE801" s="2">
        <v>0</v>
      </c>
      <c r="AF801" s="2">
        <v>0</v>
      </c>
      <c r="AG801" s="2">
        <v>0.2608695652173913</v>
      </c>
      <c r="AH801" t="s">
        <v>210</v>
      </c>
      <c r="AI801">
        <v>9</v>
      </c>
    </row>
    <row r="802" spans="1:35" x14ac:dyDescent="0.25">
      <c r="A802" t="s">
        <v>2660</v>
      </c>
      <c r="B802" t="s">
        <v>1173</v>
      </c>
      <c r="C802" t="s">
        <v>2293</v>
      </c>
      <c r="D802" t="s">
        <v>2603</v>
      </c>
      <c r="E802" s="2">
        <v>71.554347826086953</v>
      </c>
      <c r="F802" s="2">
        <v>5.0434782608695654</v>
      </c>
      <c r="G802" s="2">
        <v>0.32608695652173914</v>
      </c>
      <c r="H802" s="2">
        <v>0.52173913043478259</v>
      </c>
      <c r="I802" s="2">
        <v>1.2934782608695652</v>
      </c>
      <c r="J802" s="2">
        <v>0</v>
      </c>
      <c r="K802" s="2">
        <v>0</v>
      </c>
      <c r="L802" s="2">
        <v>1.707173913043478</v>
      </c>
      <c r="M802" s="2">
        <v>5.2173913043478262</v>
      </c>
      <c r="N802" s="2">
        <v>0</v>
      </c>
      <c r="O802" s="2">
        <v>7.291508430806623E-2</v>
      </c>
      <c r="P802" s="2">
        <v>5.4239130434782608</v>
      </c>
      <c r="Q802" s="2">
        <v>0.25347826086956521</v>
      </c>
      <c r="R802" s="2">
        <v>7.934376424122741E-2</v>
      </c>
      <c r="S802" s="2">
        <v>12.799999999999994</v>
      </c>
      <c r="T802" s="2">
        <v>0</v>
      </c>
      <c r="U802" s="2">
        <v>0</v>
      </c>
      <c r="V802" s="2">
        <v>0.17888500683578906</v>
      </c>
      <c r="W802" s="2">
        <v>5.7581521739130439</v>
      </c>
      <c r="X802" s="2">
        <v>5.3104347826086942</v>
      </c>
      <c r="Y802" s="2">
        <v>0</v>
      </c>
      <c r="Z802" s="2">
        <v>0.15468783229530608</v>
      </c>
      <c r="AA802" s="2">
        <v>0</v>
      </c>
      <c r="AB802" s="2">
        <v>0</v>
      </c>
      <c r="AC802" s="2">
        <v>0</v>
      </c>
      <c r="AD802" s="2">
        <v>0</v>
      </c>
      <c r="AE802" s="2">
        <v>0</v>
      </c>
      <c r="AF802" s="2">
        <v>0</v>
      </c>
      <c r="AG802" s="2">
        <v>0</v>
      </c>
      <c r="AH802" t="s">
        <v>36</v>
      </c>
      <c r="AI802">
        <v>9</v>
      </c>
    </row>
    <row r="803" spans="1:35" x14ac:dyDescent="0.25">
      <c r="A803" t="s">
        <v>2660</v>
      </c>
      <c r="B803" t="s">
        <v>1528</v>
      </c>
      <c r="C803" t="s">
        <v>2359</v>
      </c>
      <c r="D803" t="s">
        <v>2621</v>
      </c>
      <c r="E803" s="2">
        <v>79.576086956521735</v>
      </c>
      <c r="F803" s="2">
        <v>5.7391304347826084</v>
      </c>
      <c r="G803" s="2">
        <v>0</v>
      </c>
      <c r="H803" s="2">
        <v>0</v>
      </c>
      <c r="I803" s="2">
        <v>4.8695652173913047</v>
      </c>
      <c r="J803" s="2">
        <v>0</v>
      </c>
      <c r="K803" s="2">
        <v>0</v>
      </c>
      <c r="L803" s="2">
        <v>2.6768478260869562</v>
      </c>
      <c r="M803" s="2">
        <v>5.9277173913043484</v>
      </c>
      <c r="N803" s="2">
        <v>6.8001086956521739</v>
      </c>
      <c r="O803" s="2">
        <v>0.15994536265537496</v>
      </c>
      <c r="P803" s="2">
        <v>5.1152173913043475</v>
      </c>
      <c r="Q803" s="2">
        <v>4.950978260869566</v>
      </c>
      <c r="R803" s="2">
        <v>0.12649774620953422</v>
      </c>
      <c r="S803" s="2">
        <v>5.3579347826086954</v>
      </c>
      <c r="T803" s="2">
        <v>7.5536956521739151</v>
      </c>
      <c r="U803" s="2">
        <v>0</v>
      </c>
      <c r="V803" s="2">
        <v>0.16225515639939903</v>
      </c>
      <c r="W803" s="2">
        <v>3.9154347826086964</v>
      </c>
      <c r="X803" s="2">
        <v>8.5541304347826106</v>
      </c>
      <c r="Y803" s="2">
        <v>0</v>
      </c>
      <c r="Z803" s="2">
        <v>0.15669990438464693</v>
      </c>
      <c r="AA803" s="2">
        <v>0</v>
      </c>
      <c r="AB803" s="2">
        <v>0</v>
      </c>
      <c r="AC803" s="2">
        <v>0</v>
      </c>
      <c r="AD803" s="2">
        <v>0</v>
      </c>
      <c r="AE803" s="2">
        <v>0</v>
      </c>
      <c r="AF803" s="2">
        <v>0</v>
      </c>
      <c r="AG803" s="2">
        <v>0</v>
      </c>
      <c r="AH803" t="s">
        <v>394</v>
      </c>
      <c r="AI803">
        <v>9</v>
      </c>
    </row>
    <row r="804" spans="1:35" x14ac:dyDescent="0.25">
      <c r="A804" t="s">
        <v>2660</v>
      </c>
      <c r="B804" t="s">
        <v>1846</v>
      </c>
      <c r="C804" t="s">
        <v>2370</v>
      </c>
      <c r="D804" t="s">
        <v>2603</v>
      </c>
      <c r="E804" s="2">
        <v>60</v>
      </c>
      <c r="F804" s="2">
        <v>0</v>
      </c>
      <c r="G804" s="2">
        <v>3.2608695652173912E-2</v>
      </c>
      <c r="H804" s="2">
        <v>0.41847826086956524</v>
      </c>
      <c r="I804" s="2">
        <v>0.63043478260869568</v>
      </c>
      <c r="J804" s="2">
        <v>0</v>
      </c>
      <c r="K804" s="2">
        <v>0</v>
      </c>
      <c r="L804" s="2">
        <v>1</v>
      </c>
      <c r="M804" s="2">
        <v>0</v>
      </c>
      <c r="N804" s="2">
        <v>0</v>
      </c>
      <c r="O804" s="2">
        <v>0</v>
      </c>
      <c r="P804" s="2">
        <v>0</v>
      </c>
      <c r="Q804" s="2">
        <v>0</v>
      </c>
      <c r="R804" s="2">
        <v>0</v>
      </c>
      <c r="S804" s="2">
        <v>4.7635869565217392</v>
      </c>
      <c r="T804" s="2">
        <v>4.5</v>
      </c>
      <c r="U804" s="2">
        <v>0</v>
      </c>
      <c r="V804" s="2">
        <v>0.15439311594202898</v>
      </c>
      <c r="W804" s="2">
        <v>2.8070652173913042</v>
      </c>
      <c r="X804" s="2">
        <v>5.2907608695652177</v>
      </c>
      <c r="Y804" s="2">
        <v>0.98913043478260865</v>
      </c>
      <c r="Z804" s="2">
        <v>0.15144927536231884</v>
      </c>
      <c r="AA804" s="2">
        <v>0</v>
      </c>
      <c r="AB804" s="2">
        <v>0</v>
      </c>
      <c r="AC804" s="2">
        <v>0.42934782608695654</v>
      </c>
      <c r="AD804" s="2">
        <v>0</v>
      </c>
      <c r="AE804" s="2">
        <v>0</v>
      </c>
      <c r="AF804" s="2">
        <v>0</v>
      </c>
      <c r="AG804" s="2">
        <v>0</v>
      </c>
      <c r="AH804" t="s">
        <v>704</v>
      </c>
      <c r="AI804">
        <v>9</v>
      </c>
    </row>
    <row r="805" spans="1:35" x14ac:dyDescent="0.25">
      <c r="A805" t="s">
        <v>2660</v>
      </c>
      <c r="B805" t="s">
        <v>2148</v>
      </c>
      <c r="C805" t="s">
        <v>2421</v>
      </c>
      <c r="D805" t="s">
        <v>2625</v>
      </c>
      <c r="E805" s="2">
        <v>51.380434782608695</v>
      </c>
      <c r="F805" s="2">
        <v>4.7228260869565215</v>
      </c>
      <c r="G805" s="2">
        <v>0.78260869565217395</v>
      </c>
      <c r="H805" s="2">
        <v>0.19021739130434784</v>
      </c>
      <c r="I805" s="2">
        <v>5.2663043478260869</v>
      </c>
      <c r="J805" s="2">
        <v>0</v>
      </c>
      <c r="K805" s="2">
        <v>0</v>
      </c>
      <c r="L805" s="2">
        <v>4.4974999999999987</v>
      </c>
      <c r="M805" s="2">
        <v>5.1815217391304342</v>
      </c>
      <c r="N805" s="2">
        <v>3.3467391304347824</v>
      </c>
      <c r="O805" s="2">
        <v>0.16598265284535643</v>
      </c>
      <c r="P805" s="2">
        <v>5.0021739130434799</v>
      </c>
      <c r="Q805" s="2">
        <v>12.831521739130435</v>
      </c>
      <c r="R805" s="2">
        <v>0.34709117833721181</v>
      </c>
      <c r="S805" s="2">
        <v>4.5709782608695653</v>
      </c>
      <c r="T805" s="2">
        <v>7.2771739130434785</v>
      </c>
      <c r="U805" s="2">
        <v>0</v>
      </c>
      <c r="V805" s="2">
        <v>0.23059657287920457</v>
      </c>
      <c r="W805" s="2">
        <v>9.843369565217392</v>
      </c>
      <c r="X805" s="2">
        <v>7.3040217391304347</v>
      </c>
      <c r="Y805" s="2">
        <v>0</v>
      </c>
      <c r="Z805" s="2">
        <v>0.33373386926168819</v>
      </c>
      <c r="AA805" s="2">
        <v>0.45652173913043476</v>
      </c>
      <c r="AB805" s="2">
        <v>0</v>
      </c>
      <c r="AC805" s="2">
        <v>0</v>
      </c>
      <c r="AD805" s="2">
        <v>0</v>
      </c>
      <c r="AE805" s="2">
        <v>0</v>
      </c>
      <c r="AF805" s="2">
        <v>0</v>
      </c>
      <c r="AG805" s="2">
        <v>0</v>
      </c>
      <c r="AH805" t="s">
        <v>1014</v>
      </c>
      <c r="AI805">
        <v>9</v>
      </c>
    </row>
    <row r="806" spans="1:35" x14ac:dyDescent="0.25">
      <c r="A806" t="s">
        <v>2660</v>
      </c>
      <c r="B806" t="s">
        <v>1924</v>
      </c>
      <c r="C806" t="s">
        <v>2550</v>
      </c>
      <c r="D806" t="s">
        <v>2618</v>
      </c>
      <c r="E806" s="2">
        <v>38.630434782608695</v>
      </c>
      <c r="F806" s="2">
        <v>4.6086956521739131</v>
      </c>
      <c r="G806" s="2">
        <v>0</v>
      </c>
      <c r="H806" s="2">
        <v>0</v>
      </c>
      <c r="I806" s="2">
        <v>1.1676086956521738</v>
      </c>
      <c r="J806" s="2">
        <v>0</v>
      </c>
      <c r="K806" s="2">
        <v>0</v>
      </c>
      <c r="L806" s="2">
        <v>3.6359782608695639</v>
      </c>
      <c r="M806" s="2">
        <v>6.0238043478260872</v>
      </c>
      <c r="N806" s="2">
        <v>0</v>
      </c>
      <c r="O806" s="2">
        <v>0.15593415869442881</v>
      </c>
      <c r="P806" s="2">
        <v>4.9732608695652178</v>
      </c>
      <c r="Q806" s="2">
        <v>0</v>
      </c>
      <c r="R806" s="2">
        <v>0.12873944850872257</v>
      </c>
      <c r="S806" s="2">
        <v>9.5576086956521742</v>
      </c>
      <c r="T806" s="2">
        <v>4.0852173913043481</v>
      </c>
      <c r="U806" s="2">
        <v>0</v>
      </c>
      <c r="V806" s="2">
        <v>0.35316263365222283</v>
      </c>
      <c r="W806" s="2">
        <v>4.4491304347826084</v>
      </c>
      <c r="X806" s="2">
        <v>4.574891304347827</v>
      </c>
      <c r="Y806" s="2">
        <v>0</v>
      </c>
      <c r="Z806" s="2">
        <v>0.23359876195835683</v>
      </c>
      <c r="AA806" s="2">
        <v>0</v>
      </c>
      <c r="AB806" s="2">
        <v>0</v>
      </c>
      <c r="AC806" s="2">
        <v>0</v>
      </c>
      <c r="AD806" s="2">
        <v>0</v>
      </c>
      <c r="AE806" s="2">
        <v>0</v>
      </c>
      <c r="AF806" s="2">
        <v>0</v>
      </c>
      <c r="AG806" s="2">
        <v>0</v>
      </c>
      <c r="AH806" t="s">
        <v>784</v>
      </c>
      <c r="AI806">
        <v>9</v>
      </c>
    </row>
    <row r="807" spans="1:35" x14ac:dyDescent="0.25">
      <c r="A807" t="s">
        <v>2660</v>
      </c>
      <c r="B807" t="s">
        <v>2092</v>
      </c>
      <c r="C807" t="s">
        <v>2294</v>
      </c>
      <c r="D807" t="s">
        <v>2605</v>
      </c>
      <c r="E807" s="2">
        <v>164.65217391304347</v>
      </c>
      <c r="F807" s="2">
        <v>5.7391304347826084</v>
      </c>
      <c r="G807" s="2">
        <v>0</v>
      </c>
      <c r="H807" s="2">
        <v>0</v>
      </c>
      <c r="I807" s="2">
        <v>5.4040217391304362</v>
      </c>
      <c r="J807" s="2">
        <v>0</v>
      </c>
      <c r="K807" s="2">
        <v>0</v>
      </c>
      <c r="L807" s="2">
        <v>4.2407608695652161</v>
      </c>
      <c r="M807" s="2">
        <v>0</v>
      </c>
      <c r="N807" s="2">
        <v>16.195108695652173</v>
      </c>
      <c r="O807" s="2">
        <v>9.835951940850278E-2</v>
      </c>
      <c r="P807" s="2">
        <v>5.5957608695652166</v>
      </c>
      <c r="Q807" s="2">
        <v>24.100326086956521</v>
      </c>
      <c r="R807" s="2">
        <v>0.18035648270398733</v>
      </c>
      <c r="S807" s="2">
        <v>7.2085869565217422</v>
      </c>
      <c r="T807" s="2">
        <v>6.4580434782608718</v>
      </c>
      <c r="U807" s="2">
        <v>0</v>
      </c>
      <c r="V807" s="2">
        <v>8.300303670451549E-2</v>
      </c>
      <c r="W807" s="2">
        <v>7.3251086956521734</v>
      </c>
      <c r="X807" s="2">
        <v>9.878260869565219</v>
      </c>
      <c r="Y807" s="2">
        <v>0</v>
      </c>
      <c r="Z807" s="2">
        <v>0.10448310007921839</v>
      </c>
      <c r="AA807" s="2">
        <v>0</v>
      </c>
      <c r="AB807" s="2">
        <v>0</v>
      </c>
      <c r="AC807" s="2">
        <v>0</v>
      </c>
      <c r="AD807" s="2">
        <v>0</v>
      </c>
      <c r="AE807" s="2">
        <v>43.515000000000015</v>
      </c>
      <c r="AF807" s="2">
        <v>0</v>
      </c>
      <c r="AG807" s="2">
        <v>0</v>
      </c>
      <c r="AH807" t="s">
        <v>956</v>
      </c>
      <c r="AI807">
        <v>9</v>
      </c>
    </row>
    <row r="808" spans="1:35" x14ac:dyDescent="0.25">
      <c r="A808" t="s">
        <v>2660</v>
      </c>
      <c r="B808" t="s">
        <v>1637</v>
      </c>
      <c r="C808" t="s">
        <v>2323</v>
      </c>
      <c r="D808" t="s">
        <v>2620</v>
      </c>
      <c r="E808" s="2">
        <v>107.25</v>
      </c>
      <c r="F808" s="2">
        <v>4</v>
      </c>
      <c r="G808" s="2">
        <v>0.32608695652173914</v>
      </c>
      <c r="H808" s="2">
        <v>1.0434782608695652</v>
      </c>
      <c r="I808" s="2">
        <v>5.7391304347826084</v>
      </c>
      <c r="J808" s="2">
        <v>0</v>
      </c>
      <c r="K808" s="2">
        <v>0</v>
      </c>
      <c r="L808" s="2">
        <v>5.0709782608695653</v>
      </c>
      <c r="M808" s="2">
        <v>15.205434782608696</v>
      </c>
      <c r="N808" s="2">
        <v>33.767391304347825</v>
      </c>
      <c r="O808" s="2">
        <v>0.45662308705786969</v>
      </c>
      <c r="P808" s="2">
        <v>5.6521739130434785</v>
      </c>
      <c r="Q808" s="2">
        <v>69.678260869565236</v>
      </c>
      <c r="R808" s="2">
        <v>0.70238167629472004</v>
      </c>
      <c r="S808" s="2">
        <v>15.393804347826082</v>
      </c>
      <c r="T808" s="2">
        <v>0</v>
      </c>
      <c r="U808" s="2">
        <v>0</v>
      </c>
      <c r="V808" s="2">
        <v>0.14353197527110567</v>
      </c>
      <c r="W808" s="2">
        <v>14.747608695652174</v>
      </c>
      <c r="X808" s="2">
        <v>2.7391304347826089</v>
      </c>
      <c r="Y808" s="2">
        <v>0</v>
      </c>
      <c r="Z808" s="2">
        <v>0.16304651869869261</v>
      </c>
      <c r="AA808" s="2">
        <v>0</v>
      </c>
      <c r="AB808" s="2">
        <v>0</v>
      </c>
      <c r="AC808" s="2">
        <v>0</v>
      </c>
      <c r="AD808" s="2">
        <v>0</v>
      </c>
      <c r="AE808" s="2">
        <v>0</v>
      </c>
      <c r="AF808" s="2">
        <v>0</v>
      </c>
      <c r="AG808" s="2">
        <v>0</v>
      </c>
      <c r="AH808" t="s">
        <v>503</v>
      </c>
      <c r="AI808">
        <v>9</v>
      </c>
    </row>
    <row r="809" spans="1:35" x14ac:dyDescent="0.25">
      <c r="A809" t="s">
        <v>2660</v>
      </c>
      <c r="B809" t="s">
        <v>1727</v>
      </c>
      <c r="C809" t="s">
        <v>2323</v>
      </c>
      <c r="D809" t="s">
        <v>2620</v>
      </c>
      <c r="E809" s="2">
        <v>45.195652173913047</v>
      </c>
      <c r="F809" s="2">
        <v>5.5652173913043477</v>
      </c>
      <c r="G809" s="2">
        <v>2.0434782608695654</v>
      </c>
      <c r="H809" s="2">
        <v>0.2608695652173913</v>
      </c>
      <c r="I809" s="2">
        <v>1.2554347826086956</v>
      </c>
      <c r="J809" s="2">
        <v>0</v>
      </c>
      <c r="K809" s="2">
        <v>0</v>
      </c>
      <c r="L809" s="2">
        <v>3.7421739130434788</v>
      </c>
      <c r="M809" s="2">
        <v>5.2546739130434785</v>
      </c>
      <c r="N809" s="2">
        <v>0</v>
      </c>
      <c r="O809" s="2">
        <v>0.11626503126503127</v>
      </c>
      <c r="P809" s="2">
        <v>6.0207608695652173</v>
      </c>
      <c r="Q809" s="2">
        <v>4.0622826086956518</v>
      </c>
      <c r="R809" s="2">
        <v>0.22309764309764307</v>
      </c>
      <c r="S809" s="2">
        <v>10.818369565217392</v>
      </c>
      <c r="T809" s="2">
        <v>2.5370652173913051</v>
      </c>
      <c r="U809" s="2">
        <v>0</v>
      </c>
      <c r="V809" s="2">
        <v>0.29550264550264549</v>
      </c>
      <c r="W809" s="2">
        <v>5.1944565217391307</v>
      </c>
      <c r="X809" s="2">
        <v>3.6984782608695652</v>
      </c>
      <c r="Y809" s="2">
        <v>6.41304347826087E-2</v>
      </c>
      <c r="Z809" s="2">
        <v>0.19818422318422318</v>
      </c>
      <c r="AA809" s="2">
        <v>0</v>
      </c>
      <c r="AB809" s="2">
        <v>0</v>
      </c>
      <c r="AC809" s="2">
        <v>0</v>
      </c>
      <c r="AD809" s="2">
        <v>0</v>
      </c>
      <c r="AE809" s="2">
        <v>0</v>
      </c>
      <c r="AF809" s="2">
        <v>0</v>
      </c>
      <c r="AG809" s="2">
        <v>0</v>
      </c>
      <c r="AH809" t="s">
        <v>593</v>
      </c>
      <c r="AI809">
        <v>9</v>
      </c>
    </row>
    <row r="810" spans="1:35" x14ac:dyDescent="0.25">
      <c r="A810" t="s">
        <v>2660</v>
      </c>
      <c r="B810" t="s">
        <v>2125</v>
      </c>
      <c r="C810" t="s">
        <v>2323</v>
      </c>
      <c r="D810" t="s">
        <v>2620</v>
      </c>
      <c r="E810" s="2">
        <v>15.771739130434783</v>
      </c>
      <c r="F810" s="2">
        <v>4.8695652173913047</v>
      </c>
      <c r="G810" s="2">
        <v>0.28260869565217389</v>
      </c>
      <c r="H810" s="2">
        <v>0.35869565217391303</v>
      </c>
      <c r="I810" s="2">
        <v>3.8152173913043477</v>
      </c>
      <c r="J810" s="2">
        <v>0</v>
      </c>
      <c r="K810" s="2">
        <v>0</v>
      </c>
      <c r="L810" s="2">
        <v>0.30967391304347819</v>
      </c>
      <c r="M810" s="2">
        <v>0</v>
      </c>
      <c r="N810" s="2">
        <v>3.2506521739130441</v>
      </c>
      <c r="O810" s="2">
        <v>0.20610613370089598</v>
      </c>
      <c r="P810" s="2">
        <v>2</v>
      </c>
      <c r="Q810" s="2">
        <v>12.216304347826087</v>
      </c>
      <c r="R810" s="2">
        <v>0.90137835975189518</v>
      </c>
      <c r="S810" s="2">
        <v>3.7979347826086949</v>
      </c>
      <c r="T810" s="2">
        <v>0</v>
      </c>
      <c r="U810" s="2">
        <v>0</v>
      </c>
      <c r="V810" s="2">
        <v>0.24080634045485866</v>
      </c>
      <c r="W810" s="2">
        <v>3.4269565217391302</v>
      </c>
      <c r="X810" s="2">
        <v>2.3981521739130431</v>
      </c>
      <c r="Y810" s="2">
        <v>0</v>
      </c>
      <c r="Z810" s="2">
        <v>0.36933838731909024</v>
      </c>
      <c r="AA810" s="2">
        <v>0</v>
      </c>
      <c r="AB810" s="2">
        <v>0</v>
      </c>
      <c r="AC810" s="2">
        <v>0</v>
      </c>
      <c r="AD810" s="2">
        <v>0</v>
      </c>
      <c r="AE810" s="2">
        <v>0</v>
      </c>
      <c r="AF810" s="2">
        <v>0</v>
      </c>
      <c r="AG810" s="2">
        <v>0</v>
      </c>
      <c r="AH810" t="s">
        <v>990</v>
      </c>
      <c r="AI810">
        <v>9</v>
      </c>
    </row>
    <row r="811" spans="1:35" x14ac:dyDescent="0.25">
      <c r="A811" t="s">
        <v>2660</v>
      </c>
      <c r="B811" t="s">
        <v>1207</v>
      </c>
      <c r="C811" t="s">
        <v>2325</v>
      </c>
      <c r="D811" t="s">
        <v>2603</v>
      </c>
      <c r="E811" s="2">
        <v>110.65217391304348</v>
      </c>
      <c r="F811" s="2">
        <v>5.0019565217391309</v>
      </c>
      <c r="G811" s="2">
        <v>0</v>
      </c>
      <c r="H811" s="2">
        <v>0</v>
      </c>
      <c r="I811" s="2">
        <v>0</v>
      </c>
      <c r="J811" s="2">
        <v>0</v>
      </c>
      <c r="K811" s="2">
        <v>0</v>
      </c>
      <c r="L811" s="2">
        <v>3.3614130434782608</v>
      </c>
      <c r="M811" s="2">
        <v>8.7503260869565196</v>
      </c>
      <c r="N811" s="2">
        <v>4.5507608695652184</v>
      </c>
      <c r="O811" s="2">
        <v>0.12020628683693516</v>
      </c>
      <c r="P811" s="2">
        <v>5.7559782608695658</v>
      </c>
      <c r="Q811" s="2">
        <v>28.318913043478254</v>
      </c>
      <c r="R811" s="2">
        <v>0.30794597249508837</v>
      </c>
      <c r="S811" s="2">
        <v>3.0054347826086958</v>
      </c>
      <c r="T811" s="2">
        <v>5.3505434782608692</v>
      </c>
      <c r="U811" s="2">
        <v>0.81521739130434778</v>
      </c>
      <c r="V811" s="2">
        <v>8.2883104125736726E-2</v>
      </c>
      <c r="W811" s="2">
        <v>5.6032608695652177</v>
      </c>
      <c r="X811" s="2">
        <v>6.1929347826086953</v>
      </c>
      <c r="Y811" s="2">
        <v>0</v>
      </c>
      <c r="Z811" s="2">
        <v>0.10660609037328095</v>
      </c>
      <c r="AA811" s="2">
        <v>0</v>
      </c>
      <c r="AB811" s="2">
        <v>0</v>
      </c>
      <c r="AC811" s="2">
        <v>0</v>
      </c>
      <c r="AD811" s="2">
        <v>0</v>
      </c>
      <c r="AE811" s="2">
        <v>42.387391304347837</v>
      </c>
      <c r="AF811" s="2">
        <v>0</v>
      </c>
      <c r="AG811" s="2">
        <v>0</v>
      </c>
      <c r="AH811" t="s">
        <v>70</v>
      </c>
      <c r="AI811">
        <v>9</v>
      </c>
    </row>
    <row r="812" spans="1:35" x14ac:dyDescent="0.25">
      <c r="A812" t="s">
        <v>2660</v>
      </c>
      <c r="B812" t="s">
        <v>1903</v>
      </c>
      <c r="C812" t="s">
        <v>2293</v>
      </c>
      <c r="D812" t="s">
        <v>2603</v>
      </c>
      <c r="E812" s="2">
        <v>32.902173913043477</v>
      </c>
      <c r="F812" s="2">
        <v>0</v>
      </c>
      <c r="G812" s="2">
        <v>0.65217391304347827</v>
      </c>
      <c r="H812" s="2">
        <v>0.13043478260869565</v>
      </c>
      <c r="I812" s="2">
        <v>2.3043478260869565</v>
      </c>
      <c r="J812" s="2">
        <v>0</v>
      </c>
      <c r="K812" s="2">
        <v>0</v>
      </c>
      <c r="L812" s="2">
        <v>0.27717391304347827</v>
      </c>
      <c r="M812" s="2">
        <v>0</v>
      </c>
      <c r="N812" s="2">
        <v>0</v>
      </c>
      <c r="O812" s="2">
        <v>0</v>
      </c>
      <c r="P812" s="2">
        <v>4.1576086956521738</v>
      </c>
      <c r="Q812" s="2">
        <v>3.1739130434782608</v>
      </c>
      <c r="R812" s="2">
        <v>0.22282788239180706</v>
      </c>
      <c r="S812" s="2">
        <v>0</v>
      </c>
      <c r="T812" s="2">
        <v>0</v>
      </c>
      <c r="U812" s="2">
        <v>0</v>
      </c>
      <c r="V812" s="2">
        <v>0</v>
      </c>
      <c r="W812" s="2">
        <v>2.1739130434782608E-2</v>
      </c>
      <c r="X812" s="2">
        <v>3.8043478260869568E-2</v>
      </c>
      <c r="Y812" s="2">
        <v>0</v>
      </c>
      <c r="Z812" s="2">
        <v>1.8169805087545426E-3</v>
      </c>
      <c r="AA812" s="2">
        <v>0</v>
      </c>
      <c r="AB812" s="2">
        <v>0</v>
      </c>
      <c r="AC812" s="2">
        <v>0</v>
      </c>
      <c r="AD812" s="2">
        <v>0</v>
      </c>
      <c r="AE812" s="2">
        <v>85.163043478260875</v>
      </c>
      <c r="AF812" s="2">
        <v>0</v>
      </c>
      <c r="AG812" s="2">
        <v>0</v>
      </c>
      <c r="AH812" t="s">
        <v>763</v>
      </c>
      <c r="AI812">
        <v>9</v>
      </c>
    </row>
    <row r="813" spans="1:35" x14ac:dyDescent="0.25">
      <c r="A813" t="s">
        <v>2660</v>
      </c>
      <c r="B813" t="s">
        <v>1230</v>
      </c>
      <c r="C813" t="s">
        <v>2341</v>
      </c>
      <c r="D813" t="s">
        <v>2610</v>
      </c>
      <c r="E813" s="2">
        <v>62.815217391304351</v>
      </c>
      <c r="F813" s="2">
        <v>5.3915217391304351</v>
      </c>
      <c r="G813" s="2">
        <v>0.71739130434782605</v>
      </c>
      <c r="H813" s="2">
        <v>0.2391304347826087</v>
      </c>
      <c r="I813" s="2">
        <v>6.884239130434783</v>
      </c>
      <c r="J813" s="2">
        <v>0</v>
      </c>
      <c r="K813" s="2">
        <v>0</v>
      </c>
      <c r="L813" s="2">
        <v>0.27445652173913043</v>
      </c>
      <c r="M813" s="2">
        <v>5.3789130434782608</v>
      </c>
      <c r="N813" s="2">
        <v>19.509782608695652</v>
      </c>
      <c r="O813" s="2">
        <v>0.39622079944627092</v>
      </c>
      <c r="P813" s="2">
        <v>5.7828260869565211</v>
      </c>
      <c r="Q813" s="2">
        <v>25.210760869565217</v>
      </c>
      <c r="R813" s="2">
        <v>0.49340889427236545</v>
      </c>
      <c r="S813" s="2">
        <v>4.7880434782608692</v>
      </c>
      <c r="T813" s="2">
        <v>0</v>
      </c>
      <c r="U813" s="2">
        <v>0</v>
      </c>
      <c r="V813" s="2">
        <v>7.6224260252638856E-2</v>
      </c>
      <c r="W813" s="2">
        <v>5.1086956521739131</v>
      </c>
      <c r="X813" s="2">
        <v>4.7690217391304346</v>
      </c>
      <c r="Y813" s="2">
        <v>0</v>
      </c>
      <c r="Z813" s="2">
        <v>0.15725038934071636</v>
      </c>
      <c r="AA813" s="2">
        <v>0</v>
      </c>
      <c r="AB813" s="2">
        <v>0</v>
      </c>
      <c r="AC813" s="2">
        <v>0</v>
      </c>
      <c r="AD813" s="2">
        <v>0</v>
      </c>
      <c r="AE813" s="2">
        <v>0</v>
      </c>
      <c r="AF813" s="2">
        <v>0</v>
      </c>
      <c r="AG813" s="2">
        <v>0</v>
      </c>
      <c r="AH813" t="s">
        <v>93</v>
      </c>
      <c r="AI813">
        <v>9</v>
      </c>
    </row>
    <row r="814" spans="1:35" x14ac:dyDescent="0.25">
      <c r="A814" t="s">
        <v>2660</v>
      </c>
      <c r="B814" t="s">
        <v>1647</v>
      </c>
      <c r="C814" t="s">
        <v>2411</v>
      </c>
      <c r="D814" t="s">
        <v>2637</v>
      </c>
      <c r="E814" s="2">
        <v>94.858695652173907</v>
      </c>
      <c r="F814" s="2">
        <v>5.6521739130434785</v>
      </c>
      <c r="G814" s="2">
        <v>0.35869565217391303</v>
      </c>
      <c r="H814" s="2">
        <v>0</v>
      </c>
      <c r="I814" s="2">
        <v>2.4782608695652173</v>
      </c>
      <c r="J814" s="2">
        <v>0</v>
      </c>
      <c r="K814" s="2">
        <v>0</v>
      </c>
      <c r="L814" s="2">
        <v>5.3465217391304343</v>
      </c>
      <c r="M814" s="2">
        <v>1.2516304347826088</v>
      </c>
      <c r="N814" s="2">
        <v>2.8295652173913042</v>
      </c>
      <c r="O814" s="2">
        <v>4.3023948665062456E-2</v>
      </c>
      <c r="P814" s="2">
        <v>4.941630434782609</v>
      </c>
      <c r="Q814" s="2">
        <v>7.2633695652173911</v>
      </c>
      <c r="R814" s="2">
        <v>0.12866506244986822</v>
      </c>
      <c r="S814" s="2">
        <v>12.309673913043479</v>
      </c>
      <c r="T814" s="2">
        <v>17.162391304347828</v>
      </c>
      <c r="U814" s="2">
        <v>0</v>
      </c>
      <c r="V814" s="2">
        <v>0.3106943966998969</v>
      </c>
      <c r="W814" s="2">
        <v>11.082826086956521</v>
      </c>
      <c r="X814" s="2">
        <v>13.149130434782609</v>
      </c>
      <c r="Y814" s="2">
        <v>0</v>
      </c>
      <c r="Z814" s="2">
        <v>0.25545319124555976</v>
      </c>
      <c r="AA814" s="2">
        <v>0</v>
      </c>
      <c r="AB814" s="2">
        <v>0</v>
      </c>
      <c r="AC814" s="2">
        <v>0</v>
      </c>
      <c r="AD814" s="2">
        <v>0</v>
      </c>
      <c r="AE814" s="2">
        <v>0</v>
      </c>
      <c r="AF814" s="2">
        <v>0</v>
      </c>
      <c r="AG814" s="2">
        <v>0</v>
      </c>
      <c r="AH814" t="s">
        <v>513</v>
      </c>
      <c r="AI814">
        <v>9</v>
      </c>
    </row>
    <row r="815" spans="1:35" x14ac:dyDescent="0.25">
      <c r="A815" t="s">
        <v>2660</v>
      </c>
      <c r="B815" t="s">
        <v>1294</v>
      </c>
      <c r="C815" t="s">
        <v>2367</v>
      </c>
      <c r="D815" t="s">
        <v>2623</v>
      </c>
      <c r="E815" s="2">
        <v>51.434782608695649</v>
      </c>
      <c r="F815" s="2">
        <v>4.9131521739130433</v>
      </c>
      <c r="G815" s="2">
        <v>0</v>
      </c>
      <c r="H815" s="2">
        <v>0</v>
      </c>
      <c r="I815" s="2">
        <v>1.0848913043478259</v>
      </c>
      <c r="J815" s="2">
        <v>0</v>
      </c>
      <c r="K815" s="2">
        <v>0</v>
      </c>
      <c r="L815" s="2">
        <v>8.943695652173913</v>
      </c>
      <c r="M815" s="2">
        <v>5.4348913043478264</v>
      </c>
      <c r="N815" s="2">
        <v>0</v>
      </c>
      <c r="O815" s="2">
        <v>0.1056656804733728</v>
      </c>
      <c r="P815" s="2">
        <v>5.2754347826086958</v>
      </c>
      <c r="Q815" s="2">
        <v>6.3548913043478246</v>
      </c>
      <c r="R815" s="2">
        <v>0.22611792054099744</v>
      </c>
      <c r="S815" s="2">
        <v>12.35043478260871</v>
      </c>
      <c r="T815" s="2">
        <v>0.13489130434782609</v>
      </c>
      <c r="U815" s="2">
        <v>0</v>
      </c>
      <c r="V815" s="2">
        <v>0.24274091293322092</v>
      </c>
      <c r="W815" s="2">
        <v>6.4864130434782608</v>
      </c>
      <c r="X815" s="2">
        <v>7.2513043478260872</v>
      </c>
      <c r="Y815" s="2">
        <v>4.5614130434782609</v>
      </c>
      <c r="Z815" s="2">
        <v>0.35577345731191884</v>
      </c>
      <c r="AA815" s="2">
        <v>0</v>
      </c>
      <c r="AB815" s="2">
        <v>0</v>
      </c>
      <c r="AC815" s="2">
        <v>0</v>
      </c>
      <c r="AD815" s="2">
        <v>0</v>
      </c>
      <c r="AE815" s="2">
        <v>0</v>
      </c>
      <c r="AF815" s="2">
        <v>0</v>
      </c>
      <c r="AG815" s="2">
        <v>0</v>
      </c>
      <c r="AH815" t="s">
        <v>157</v>
      </c>
      <c r="AI815">
        <v>9</v>
      </c>
    </row>
    <row r="816" spans="1:35" x14ac:dyDescent="0.25">
      <c r="A816" t="s">
        <v>2660</v>
      </c>
      <c r="B816" t="s">
        <v>2149</v>
      </c>
      <c r="C816" t="s">
        <v>2580</v>
      </c>
      <c r="D816" t="s">
        <v>2619</v>
      </c>
      <c r="E816" s="2">
        <v>26.413043478260871</v>
      </c>
      <c r="F816" s="2">
        <v>4.6086956521739131</v>
      </c>
      <c r="G816" s="2">
        <v>0</v>
      </c>
      <c r="H816" s="2">
        <v>0</v>
      </c>
      <c r="I816" s="2">
        <v>4.7533695652173895</v>
      </c>
      <c r="J816" s="2">
        <v>0</v>
      </c>
      <c r="K816" s="2">
        <v>0</v>
      </c>
      <c r="L816" s="2">
        <v>0</v>
      </c>
      <c r="M816" s="2">
        <v>4.502934782608695</v>
      </c>
      <c r="N816" s="2">
        <v>0</v>
      </c>
      <c r="O816" s="2">
        <v>0.17048148148148146</v>
      </c>
      <c r="P816" s="2">
        <v>0</v>
      </c>
      <c r="Q816" s="2">
        <v>5.0909782608695657</v>
      </c>
      <c r="R816" s="2">
        <v>0.19274485596707819</v>
      </c>
      <c r="S816" s="2">
        <v>8.7963043478260872</v>
      </c>
      <c r="T816" s="2">
        <v>4.3016304347826093</v>
      </c>
      <c r="U816" s="2">
        <v>0</v>
      </c>
      <c r="V816" s="2">
        <v>0.49588888888888888</v>
      </c>
      <c r="W816" s="2">
        <v>10.236304347826083</v>
      </c>
      <c r="X816" s="2">
        <v>7.3267391304347811</v>
      </c>
      <c r="Y816" s="2">
        <v>0</v>
      </c>
      <c r="Z816" s="2">
        <v>0.66493827160493812</v>
      </c>
      <c r="AA816" s="2">
        <v>0</v>
      </c>
      <c r="AB816" s="2">
        <v>0</v>
      </c>
      <c r="AC816" s="2">
        <v>0</v>
      </c>
      <c r="AD816" s="2">
        <v>0</v>
      </c>
      <c r="AE816" s="2">
        <v>0</v>
      </c>
      <c r="AF816" s="2">
        <v>0</v>
      </c>
      <c r="AG816" s="2">
        <v>0</v>
      </c>
      <c r="AH816" t="s">
        <v>1015</v>
      </c>
      <c r="AI816">
        <v>9</v>
      </c>
    </row>
    <row r="817" spans="1:35" x14ac:dyDescent="0.25">
      <c r="A817" t="s">
        <v>2660</v>
      </c>
      <c r="B817" t="s">
        <v>1672</v>
      </c>
      <c r="C817" t="s">
        <v>2308</v>
      </c>
      <c r="D817" t="s">
        <v>2617</v>
      </c>
      <c r="E817" s="2">
        <v>52.989130434782609</v>
      </c>
      <c r="F817" s="2">
        <v>8.3478260869565215</v>
      </c>
      <c r="G817" s="2">
        <v>0.32608695652173914</v>
      </c>
      <c r="H817" s="2">
        <v>0.2608695652173913</v>
      </c>
      <c r="I817" s="2">
        <v>0.69293478260869568</v>
      </c>
      <c r="J817" s="2">
        <v>0</v>
      </c>
      <c r="K817" s="2">
        <v>0</v>
      </c>
      <c r="L817" s="2">
        <v>3.8486956521739129</v>
      </c>
      <c r="M817" s="2">
        <v>0</v>
      </c>
      <c r="N817" s="2">
        <v>0</v>
      </c>
      <c r="O817" s="2">
        <v>0</v>
      </c>
      <c r="P817" s="2">
        <v>0</v>
      </c>
      <c r="Q817" s="2">
        <v>0</v>
      </c>
      <c r="R817" s="2">
        <v>0</v>
      </c>
      <c r="S817" s="2">
        <v>11.93586956521739</v>
      </c>
      <c r="T817" s="2">
        <v>5.3</v>
      </c>
      <c r="U817" s="2">
        <v>0</v>
      </c>
      <c r="V817" s="2">
        <v>0.32527179487179481</v>
      </c>
      <c r="W817" s="2">
        <v>5.4633695652173921</v>
      </c>
      <c r="X817" s="2">
        <v>13.500108695652173</v>
      </c>
      <c r="Y817" s="2">
        <v>0</v>
      </c>
      <c r="Z817" s="2">
        <v>0.35787487179487176</v>
      </c>
      <c r="AA817" s="2">
        <v>0</v>
      </c>
      <c r="AB817" s="2">
        <v>0</v>
      </c>
      <c r="AC817" s="2">
        <v>0</v>
      </c>
      <c r="AD817" s="2">
        <v>0</v>
      </c>
      <c r="AE817" s="2">
        <v>0</v>
      </c>
      <c r="AF817" s="2">
        <v>0</v>
      </c>
      <c r="AG817" s="2">
        <v>0</v>
      </c>
      <c r="AH817" t="s">
        <v>538</v>
      </c>
      <c r="AI817">
        <v>9</v>
      </c>
    </row>
    <row r="818" spans="1:35" x14ac:dyDescent="0.25">
      <c r="A818" t="s">
        <v>2660</v>
      </c>
      <c r="B818" t="s">
        <v>1435</v>
      </c>
      <c r="C818" t="s">
        <v>2435</v>
      </c>
      <c r="D818" t="s">
        <v>2614</v>
      </c>
      <c r="E818" s="2">
        <v>53.423913043478258</v>
      </c>
      <c r="F818" s="2">
        <v>11.438804347826089</v>
      </c>
      <c r="G818" s="2">
        <v>0</v>
      </c>
      <c r="H818" s="2">
        <v>0.37054347826086959</v>
      </c>
      <c r="I818" s="2">
        <v>0.88076086956521737</v>
      </c>
      <c r="J818" s="2">
        <v>0</v>
      </c>
      <c r="K818" s="2">
        <v>0</v>
      </c>
      <c r="L818" s="2">
        <v>0.45065217391304357</v>
      </c>
      <c r="M818" s="2">
        <v>5.3628260869565212</v>
      </c>
      <c r="N818" s="2">
        <v>0</v>
      </c>
      <c r="O818" s="2">
        <v>0.10038250254323498</v>
      </c>
      <c r="P818" s="2">
        <v>5.2838043478260861</v>
      </c>
      <c r="Q818" s="2">
        <v>6.8818478260869576</v>
      </c>
      <c r="R818" s="2">
        <v>0.22771922685656157</v>
      </c>
      <c r="S818" s="2">
        <v>0.8321739130434781</v>
      </c>
      <c r="T818" s="2">
        <v>5.9841304347826085</v>
      </c>
      <c r="U818" s="2">
        <v>0</v>
      </c>
      <c r="V818" s="2">
        <v>0.12758901322482197</v>
      </c>
      <c r="W818" s="2">
        <v>2.5613043478260873</v>
      </c>
      <c r="X818" s="2">
        <v>3.6460869565217391</v>
      </c>
      <c r="Y818" s="2">
        <v>0</v>
      </c>
      <c r="Z818" s="2">
        <v>0.11619125127161752</v>
      </c>
      <c r="AA818" s="2">
        <v>0</v>
      </c>
      <c r="AB818" s="2">
        <v>0</v>
      </c>
      <c r="AC818" s="2">
        <v>0</v>
      </c>
      <c r="AD818" s="2">
        <v>0</v>
      </c>
      <c r="AE818" s="2">
        <v>0</v>
      </c>
      <c r="AF818" s="2">
        <v>0</v>
      </c>
      <c r="AG818" s="2">
        <v>0</v>
      </c>
      <c r="AH818" t="s">
        <v>300</v>
      </c>
      <c r="AI818">
        <v>9</v>
      </c>
    </row>
    <row r="819" spans="1:35" x14ac:dyDescent="0.25">
      <c r="A819" t="s">
        <v>2660</v>
      </c>
      <c r="B819" t="s">
        <v>1598</v>
      </c>
      <c r="C819" t="s">
        <v>2301</v>
      </c>
      <c r="D819" t="s">
        <v>2613</v>
      </c>
      <c r="E819" s="2">
        <v>67.5</v>
      </c>
      <c r="F819" s="2">
        <v>5.4782608695652177</v>
      </c>
      <c r="G819" s="2">
        <v>0</v>
      </c>
      <c r="H819" s="2">
        <v>0</v>
      </c>
      <c r="I819" s="2">
        <v>11.482282608695652</v>
      </c>
      <c r="J819" s="2">
        <v>0</v>
      </c>
      <c r="K819" s="2">
        <v>0</v>
      </c>
      <c r="L819" s="2">
        <v>3.1791304347826088</v>
      </c>
      <c r="M819" s="2">
        <v>5.0434782608695654</v>
      </c>
      <c r="N819" s="2">
        <v>2.4557608695652173</v>
      </c>
      <c r="O819" s="2">
        <v>0.11109983896940419</v>
      </c>
      <c r="P819" s="2">
        <v>0</v>
      </c>
      <c r="Q819" s="2">
        <v>4.3991304347826086</v>
      </c>
      <c r="R819" s="2">
        <v>6.517230273752013E-2</v>
      </c>
      <c r="S819" s="2">
        <v>8.3593478260869567</v>
      </c>
      <c r="T819" s="2">
        <v>0</v>
      </c>
      <c r="U819" s="2">
        <v>0</v>
      </c>
      <c r="V819" s="2">
        <v>0.12384219001610307</v>
      </c>
      <c r="W819" s="2">
        <v>14.725326086956517</v>
      </c>
      <c r="X819" s="2">
        <v>0</v>
      </c>
      <c r="Y819" s="2">
        <v>0</v>
      </c>
      <c r="Z819" s="2">
        <v>0.21815297906602249</v>
      </c>
      <c r="AA819" s="2">
        <v>0</v>
      </c>
      <c r="AB819" s="2">
        <v>0</v>
      </c>
      <c r="AC819" s="2">
        <v>0</v>
      </c>
      <c r="AD819" s="2">
        <v>36.164021739130433</v>
      </c>
      <c r="AE819" s="2">
        <v>0</v>
      </c>
      <c r="AF819" s="2">
        <v>0</v>
      </c>
      <c r="AG819" s="2">
        <v>0</v>
      </c>
      <c r="AH819" t="s">
        <v>464</v>
      </c>
      <c r="AI819">
        <v>9</v>
      </c>
    </row>
    <row r="820" spans="1:35" x14ac:dyDescent="0.25">
      <c r="A820" t="s">
        <v>2660</v>
      </c>
      <c r="B820" t="s">
        <v>2191</v>
      </c>
      <c r="C820" t="s">
        <v>2293</v>
      </c>
      <c r="D820" t="s">
        <v>2603</v>
      </c>
      <c r="E820" s="2">
        <v>46.619565217391305</v>
      </c>
      <c r="F820" s="2">
        <v>17.217391304347824</v>
      </c>
      <c r="G820" s="2">
        <v>0.19565217391304349</v>
      </c>
      <c r="H820" s="2">
        <v>0.2608695652173913</v>
      </c>
      <c r="I820" s="2">
        <v>1.1413043478260869</v>
      </c>
      <c r="J820" s="2">
        <v>0</v>
      </c>
      <c r="K820" s="2">
        <v>0</v>
      </c>
      <c r="L820" s="2">
        <v>0.36956521739130432</v>
      </c>
      <c r="M820" s="2">
        <v>4.6861956521739119</v>
      </c>
      <c r="N820" s="2">
        <v>0</v>
      </c>
      <c r="O820" s="2">
        <v>0.10051993471671716</v>
      </c>
      <c r="P820" s="2">
        <v>5.1638043478260869</v>
      </c>
      <c r="Q820" s="2">
        <v>7.841195652173913</v>
      </c>
      <c r="R820" s="2">
        <v>0.2789601305665656</v>
      </c>
      <c r="S820" s="2">
        <v>5.4347826086956523</v>
      </c>
      <c r="T820" s="2">
        <v>5.867608695652172</v>
      </c>
      <c r="U820" s="2">
        <v>0</v>
      </c>
      <c r="V820" s="2">
        <v>0.24243879692235951</v>
      </c>
      <c r="W820" s="2">
        <v>5.7708695652173922</v>
      </c>
      <c r="X820" s="2">
        <v>5.3488043478260874</v>
      </c>
      <c r="Y820" s="2">
        <v>0</v>
      </c>
      <c r="Z820" s="2">
        <v>0.23851946840755422</v>
      </c>
      <c r="AA820" s="2">
        <v>0</v>
      </c>
      <c r="AB820" s="2">
        <v>0</v>
      </c>
      <c r="AC820" s="2">
        <v>0</v>
      </c>
      <c r="AD820" s="2">
        <v>0</v>
      </c>
      <c r="AE820" s="2">
        <v>0</v>
      </c>
      <c r="AF820" s="2">
        <v>0</v>
      </c>
      <c r="AG820" s="2">
        <v>0.32608695652173914</v>
      </c>
      <c r="AH820" t="s">
        <v>1059</v>
      </c>
      <c r="AI820">
        <v>9</v>
      </c>
    </row>
    <row r="821" spans="1:35" x14ac:dyDescent="0.25">
      <c r="A821" t="s">
        <v>2660</v>
      </c>
      <c r="B821" t="s">
        <v>1801</v>
      </c>
      <c r="C821" t="s">
        <v>2330</v>
      </c>
      <c r="D821" t="s">
        <v>2618</v>
      </c>
      <c r="E821" s="2">
        <v>227.82608695652175</v>
      </c>
      <c r="F821" s="2">
        <v>15.478260869565217</v>
      </c>
      <c r="G821" s="2">
        <v>2.2010869565217392</v>
      </c>
      <c r="H821" s="2">
        <v>2.1793478260869565</v>
      </c>
      <c r="I821" s="2">
        <v>12.787608695652171</v>
      </c>
      <c r="J821" s="2">
        <v>0</v>
      </c>
      <c r="K821" s="2">
        <v>1.875</v>
      </c>
      <c r="L821" s="2">
        <v>12.6254347826087</v>
      </c>
      <c r="M821" s="2">
        <v>5.4546739130434778</v>
      </c>
      <c r="N821" s="2">
        <v>22.538586956521748</v>
      </c>
      <c r="O821" s="2">
        <v>0.1228711832061069</v>
      </c>
      <c r="P821" s="2">
        <v>10.273913043478261</v>
      </c>
      <c r="Q821" s="2">
        <v>45.649891304347825</v>
      </c>
      <c r="R821" s="2">
        <v>0.24546708015267174</v>
      </c>
      <c r="S821" s="2">
        <v>13.737717391304352</v>
      </c>
      <c r="T821" s="2">
        <v>0</v>
      </c>
      <c r="U821" s="2">
        <v>0</v>
      </c>
      <c r="V821" s="2">
        <v>6.0299141221374065E-2</v>
      </c>
      <c r="W821" s="2">
        <v>4.6357608695652166</v>
      </c>
      <c r="X821" s="2">
        <v>9.2451086956521724</v>
      </c>
      <c r="Y821" s="2">
        <v>1.0869565217391304E-2</v>
      </c>
      <c r="Z821" s="2">
        <v>6.0975190839694639E-2</v>
      </c>
      <c r="AA821" s="2">
        <v>0</v>
      </c>
      <c r="AB821" s="2">
        <v>3.5956521739130438</v>
      </c>
      <c r="AC821" s="2">
        <v>0</v>
      </c>
      <c r="AD821" s="2">
        <v>0</v>
      </c>
      <c r="AE821" s="2">
        <v>3.1345652173913061</v>
      </c>
      <c r="AF821" s="2">
        <v>0</v>
      </c>
      <c r="AG821" s="2">
        <v>2.0443478260869563</v>
      </c>
      <c r="AH821" t="s">
        <v>658</v>
      </c>
      <c r="AI821">
        <v>9</v>
      </c>
    </row>
    <row r="822" spans="1:35" x14ac:dyDescent="0.25">
      <c r="A822" t="s">
        <v>2660</v>
      </c>
      <c r="B822" t="s">
        <v>1835</v>
      </c>
      <c r="C822" t="s">
        <v>2318</v>
      </c>
      <c r="D822" t="s">
        <v>2612</v>
      </c>
      <c r="E822" s="2">
        <v>188.35869565217391</v>
      </c>
      <c r="F822" s="2">
        <v>0</v>
      </c>
      <c r="G822" s="2">
        <v>0</v>
      </c>
      <c r="H822" s="2">
        <v>0</v>
      </c>
      <c r="I822" s="2">
        <v>0</v>
      </c>
      <c r="J822" s="2">
        <v>0</v>
      </c>
      <c r="K822" s="2">
        <v>0</v>
      </c>
      <c r="L822" s="2">
        <v>0</v>
      </c>
      <c r="M822" s="2">
        <v>0</v>
      </c>
      <c r="N822" s="2">
        <v>12.127934782608696</v>
      </c>
      <c r="O822" s="2">
        <v>6.438744301459981E-2</v>
      </c>
      <c r="P822" s="2">
        <v>3.8342391304347827</v>
      </c>
      <c r="Q822" s="2">
        <v>4.8505434782608692</v>
      </c>
      <c r="R822" s="2">
        <v>4.6107680766345437E-2</v>
      </c>
      <c r="S822" s="2">
        <v>0</v>
      </c>
      <c r="T822" s="2">
        <v>0</v>
      </c>
      <c r="U822" s="2">
        <v>0</v>
      </c>
      <c r="V822" s="2">
        <v>0</v>
      </c>
      <c r="W822" s="2">
        <v>0</v>
      </c>
      <c r="X822" s="2">
        <v>0</v>
      </c>
      <c r="Y822" s="2">
        <v>0</v>
      </c>
      <c r="Z822" s="2">
        <v>0</v>
      </c>
      <c r="AA822" s="2">
        <v>0</v>
      </c>
      <c r="AB822" s="2">
        <v>0</v>
      </c>
      <c r="AC822" s="2">
        <v>0</v>
      </c>
      <c r="AD822" s="2">
        <v>0</v>
      </c>
      <c r="AE822" s="2">
        <v>0</v>
      </c>
      <c r="AF822" s="2">
        <v>0</v>
      </c>
      <c r="AG822" s="2">
        <v>0</v>
      </c>
      <c r="AH822" t="s">
        <v>693</v>
      </c>
      <c r="AI822">
        <v>9</v>
      </c>
    </row>
    <row r="823" spans="1:35" x14ac:dyDescent="0.25">
      <c r="A823" t="s">
        <v>2660</v>
      </c>
      <c r="B823" t="s">
        <v>1678</v>
      </c>
      <c r="C823" t="s">
        <v>2306</v>
      </c>
      <c r="D823" t="s">
        <v>2612</v>
      </c>
      <c r="E823" s="2">
        <v>85.086956521739125</v>
      </c>
      <c r="F823" s="2">
        <v>1.6521739130434783</v>
      </c>
      <c r="G823" s="2">
        <v>0.21739130434782608</v>
      </c>
      <c r="H823" s="2">
        <v>0</v>
      </c>
      <c r="I823" s="2">
        <v>0</v>
      </c>
      <c r="J823" s="2">
        <v>0</v>
      </c>
      <c r="K823" s="2">
        <v>0</v>
      </c>
      <c r="L823" s="2">
        <v>0.85597826086956519</v>
      </c>
      <c r="M823" s="2">
        <v>0</v>
      </c>
      <c r="N823" s="2">
        <v>5.4773913043478277</v>
      </c>
      <c r="O823" s="2">
        <v>6.4374041900868706E-2</v>
      </c>
      <c r="P823" s="2">
        <v>5.335108695652174</v>
      </c>
      <c r="Q823" s="2">
        <v>8.8369565217391344</v>
      </c>
      <c r="R823" s="2">
        <v>0.16655978538579463</v>
      </c>
      <c r="S823" s="2">
        <v>4.6754347826087042</v>
      </c>
      <c r="T823" s="2">
        <v>0</v>
      </c>
      <c r="U823" s="2">
        <v>0</v>
      </c>
      <c r="V823" s="2">
        <v>5.4948901379662851E-2</v>
      </c>
      <c r="W823" s="2">
        <v>5.2880434782608692</v>
      </c>
      <c r="X823" s="2">
        <v>0</v>
      </c>
      <c r="Y823" s="2">
        <v>0</v>
      </c>
      <c r="Z823" s="2">
        <v>6.2148696985181398E-2</v>
      </c>
      <c r="AA823" s="2">
        <v>0</v>
      </c>
      <c r="AB823" s="2">
        <v>0</v>
      </c>
      <c r="AC823" s="2">
        <v>0</v>
      </c>
      <c r="AD823" s="2">
        <v>0</v>
      </c>
      <c r="AE823" s="2">
        <v>0</v>
      </c>
      <c r="AF823" s="2">
        <v>0</v>
      </c>
      <c r="AG823" s="2">
        <v>0</v>
      </c>
      <c r="AH823" t="s">
        <v>544</v>
      </c>
      <c r="AI823">
        <v>9</v>
      </c>
    </row>
    <row r="824" spans="1:35" x14ac:dyDescent="0.25">
      <c r="A824" t="s">
        <v>2660</v>
      </c>
      <c r="B824" t="s">
        <v>1276</v>
      </c>
      <c r="C824" t="s">
        <v>2365</v>
      </c>
      <c r="D824" t="s">
        <v>2616</v>
      </c>
      <c r="E824" s="2">
        <v>46.717391304347828</v>
      </c>
      <c r="F824" s="2">
        <v>5.7391304347826084</v>
      </c>
      <c r="G824" s="2">
        <v>0.21739130434782608</v>
      </c>
      <c r="H824" s="2">
        <v>0.2608695652173913</v>
      </c>
      <c r="I824" s="2">
        <v>0</v>
      </c>
      <c r="J824" s="2">
        <v>0</v>
      </c>
      <c r="K824" s="2">
        <v>0</v>
      </c>
      <c r="L824" s="2">
        <v>6.365760869565217</v>
      </c>
      <c r="M824" s="2">
        <v>5.188478260869565</v>
      </c>
      <c r="N824" s="2">
        <v>0</v>
      </c>
      <c r="O824" s="2">
        <v>0.11106095858538854</v>
      </c>
      <c r="P824" s="2">
        <v>5.7323913043478258</v>
      </c>
      <c r="Q824" s="2">
        <v>1.8490217391304353</v>
      </c>
      <c r="R824" s="2">
        <v>0.16228245695672405</v>
      </c>
      <c r="S824" s="2">
        <v>2.4561956521739132</v>
      </c>
      <c r="T824" s="2">
        <v>0</v>
      </c>
      <c r="U824" s="2">
        <v>0</v>
      </c>
      <c r="V824" s="2">
        <v>5.2575616565844578E-2</v>
      </c>
      <c r="W824" s="2">
        <v>9.2307608695652359</v>
      </c>
      <c r="X824" s="2">
        <v>2.4456521739130436E-2</v>
      </c>
      <c r="Y824" s="2">
        <v>0</v>
      </c>
      <c r="Z824" s="2">
        <v>0.19811074918566815</v>
      </c>
      <c r="AA824" s="2">
        <v>0</v>
      </c>
      <c r="AB824" s="2">
        <v>0</v>
      </c>
      <c r="AC824" s="2">
        <v>0</v>
      </c>
      <c r="AD824" s="2">
        <v>0</v>
      </c>
      <c r="AE824" s="2">
        <v>0</v>
      </c>
      <c r="AF824" s="2">
        <v>0</v>
      </c>
      <c r="AG824" s="2">
        <v>0</v>
      </c>
      <c r="AH824" t="s">
        <v>139</v>
      </c>
      <c r="AI824">
        <v>9</v>
      </c>
    </row>
    <row r="825" spans="1:35" x14ac:dyDescent="0.25">
      <c r="A825" t="s">
        <v>2660</v>
      </c>
      <c r="B825" t="s">
        <v>1456</v>
      </c>
      <c r="C825" t="s">
        <v>2367</v>
      </c>
      <c r="D825" t="s">
        <v>2623</v>
      </c>
      <c r="E825" s="2">
        <v>86.728260869565219</v>
      </c>
      <c r="F825" s="2">
        <v>5.6523913043478258</v>
      </c>
      <c r="G825" s="2">
        <v>0.2608695652173913</v>
      </c>
      <c r="H825" s="2">
        <v>0.49456521739130432</v>
      </c>
      <c r="I825" s="2">
        <v>0.80163043478260865</v>
      </c>
      <c r="J825" s="2">
        <v>0</v>
      </c>
      <c r="K825" s="2">
        <v>0</v>
      </c>
      <c r="L825" s="2">
        <v>0.55706521739130432</v>
      </c>
      <c r="M825" s="2">
        <v>0</v>
      </c>
      <c r="N825" s="2">
        <v>5.25</v>
      </c>
      <c r="O825" s="2">
        <v>6.0533901491414965E-2</v>
      </c>
      <c r="P825" s="2">
        <v>5.8179347826086953</v>
      </c>
      <c r="Q825" s="2">
        <v>3.9211956521739131</v>
      </c>
      <c r="R825" s="2">
        <v>0.1122947737811756</v>
      </c>
      <c r="S825" s="2">
        <v>4.2608695652173916</v>
      </c>
      <c r="T825" s="2">
        <v>0</v>
      </c>
      <c r="U825" s="2">
        <v>0</v>
      </c>
      <c r="V825" s="2">
        <v>4.9128963529264325E-2</v>
      </c>
      <c r="W825" s="2">
        <v>5.276521739130434</v>
      </c>
      <c r="X825" s="2">
        <v>0</v>
      </c>
      <c r="Y825" s="2">
        <v>5.3641304347826084</v>
      </c>
      <c r="Z825" s="2">
        <v>0.12268956009525003</v>
      </c>
      <c r="AA825" s="2">
        <v>0</v>
      </c>
      <c r="AB825" s="2">
        <v>0</v>
      </c>
      <c r="AC825" s="2">
        <v>0</v>
      </c>
      <c r="AD825" s="2">
        <v>36.932065217391305</v>
      </c>
      <c r="AE825" s="2">
        <v>0</v>
      </c>
      <c r="AF825" s="2">
        <v>0</v>
      </c>
      <c r="AG825" s="2">
        <v>0</v>
      </c>
      <c r="AH825" t="s">
        <v>321</v>
      </c>
      <c r="AI825">
        <v>9</v>
      </c>
    </row>
    <row r="826" spans="1:35" x14ac:dyDescent="0.25">
      <c r="A826" t="s">
        <v>2660</v>
      </c>
      <c r="B826" t="s">
        <v>1257</v>
      </c>
      <c r="C826" t="s">
        <v>2358</v>
      </c>
      <c r="D826" t="s">
        <v>2603</v>
      </c>
      <c r="E826" s="2">
        <v>213.7391304347826</v>
      </c>
      <c r="F826" s="2">
        <v>5.5652173913043477</v>
      </c>
      <c r="G826" s="2">
        <v>0.32608695652173914</v>
      </c>
      <c r="H826" s="2">
        <v>0</v>
      </c>
      <c r="I826" s="2">
        <v>5.5614130434782609</v>
      </c>
      <c r="J826" s="2">
        <v>0</v>
      </c>
      <c r="K826" s="2">
        <v>0</v>
      </c>
      <c r="L826" s="2">
        <v>6.0677173913043481</v>
      </c>
      <c r="M826" s="2">
        <v>5.6738043478260867</v>
      </c>
      <c r="N826" s="2">
        <v>19.870000000000008</v>
      </c>
      <c r="O826" s="2">
        <v>0.11950925549227019</v>
      </c>
      <c r="P826" s="2">
        <v>2</v>
      </c>
      <c r="Q826" s="2">
        <v>36.585978260869581</v>
      </c>
      <c r="R826" s="2">
        <v>0.18052837672904809</v>
      </c>
      <c r="S826" s="2">
        <v>18.279021739130432</v>
      </c>
      <c r="T826" s="2">
        <v>26.979891304347827</v>
      </c>
      <c r="U826" s="2">
        <v>0</v>
      </c>
      <c r="V826" s="2">
        <v>0.21174837266069976</v>
      </c>
      <c r="W826" s="2">
        <v>14.760869565217387</v>
      </c>
      <c r="X826" s="2">
        <v>23.411956521739135</v>
      </c>
      <c r="Y826" s="2">
        <v>0</v>
      </c>
      <c r="Z826" s="2">
        <v>0.17859540276647681</v>
      </c>
      <c r="AA826" s="2">
        <v>0</v>
      </c>
      <c r="AB826" s="2">
        <v>0</v>
      </c>
      <c r="AC826" s="2">
        <v>0</v>
      </c>
      <c r="AD826" s="2">
        <v>0</v>
      </c>
      <c r="AE826" s="2">
        <v>0</v>
      </c>
      <c r="AF826" s="2">
        <v>0</v>
      </c>
      <c r="AG826" s="2">
        <v>0</v>
      </c>
      <c r="AH826" t="s">
        <v>120</v>
      </c>
      <c r="AI826">
        <v>9</v>
      </c>
    </row>
    <row r="827" spans="1:35" x14ac:dyDescent="0.25">
      <c r="A827" t="s">
        <v>2660</v>
      </c>
      <c r="B827" t="s">
        <v>1403</v>
      </c>
      <c r="C827" t="s">
        <v>2425</v>
      </c>
      <c r="D827" t="s">
        <v>2603</v>
      </c>
      <c r="E827" s="2">
        <v>67.260869565217391</v>
      </c>
      <c r="F827" s="2">
        <v>5.7391304347826084</v>
      </c>
      <c r="G827" s="2">
        <v>0.78260869565217395</v>
      </c>
      <c r="H827" s="2">
        <v>0</v>
      </c>
      <c r="I827" s="2">
        <v>0.52173913043478259</v>
      </c>
      <c r="J827" s="2">
        <v>0</v>
      </c>
      <c r="K827" s="2">
        <v>0</v>
      </c>
      <c r="L827" s="2">
        <v>1.6059782608695652</v>
      </c>
      <c r="M827" s="2">
        <v>0</v>
      </c>
      <c r="N827" s="2">
        <v>5.3495652173913051</v>
      </c>
      <c r="O827" s="2">
        <v>7.9534583063994843E-2</v>
      </c>
      <c r="P827" s="2">
        <v>0</v>
      </c>
      <c r="Q827" s="2">
        <v>11.145434782608699</v>
      </c>
      <c r="R827" s="2">
        <v>0.16570458952811901</v>
      </c>
      <c r="S827" s="2">
        <v>5.8697826086956519</v>
      </c>
      <c r="T827" s="2">
        <v>6.7182608695652162</v>
      </c>
      <c r="U827" s="2">
        <v>0</v>
      </c>
      <c r="V827" s="2">
        <v>0.18715255332902389</v>
      </c>
      <c r="W827" s="2">
        <v>3.6539130434782607</v>
      </c>
      <c r="X827" s="2">
        <v>7.7273913043478268</v>
      </c>
      <c r="Y827" s="2">
        <v>14.98923913043479</v>
      </c>
      <c r="Z827" s="2">
        <v>0.39206367162249528</v>
      </c>
      <c r="AA827" s="2">
        <v>0</v>
      </c>
      <c r="AB827" s="2">
        <v>0</v>
      </c>
      <c r="AC827" s="2">
        <v>0</v>
      </c>
      <c r="AD827" s="2">
        <v>0</v>
      </c>
      <c r="AE827" s="2">
        <v>0</v>
      </c>
      <c r="AF827" s="2">
        <v>0</v>
      </c>
      <c r="AG827" s="2">
        <v>0</v>
      </c>
      <c r="AH827" t="s">
        <v>267</v>
      </c>
      <c r="AI827">
        <v>9</v>
      </c>
    </row>
    <row r="828" spans="1:35" x14ac:dyDescent="0.25">
      <c r="A828" t="s">
        <v>2660</v>
      </c>
      <c r="B828" t="s">
        <v>1523</v>
      </c>
      <c r="C828" t="s">
        <v>2282</v>
      </c>
      <c r="D828" t="s">
        <v>2607</v>
      </c>
      <c r="E828" s="2">
        <v>112.46739130434783</v>
      </c>
      <c r="F828" s="2">
        <v>5.5652173913043477</v>
      </c>
      <c r="G828" s="2">
        <v>0</v>
      </c>
      <c r="H828" s="2">
        <v>0</v>
      </c>
      <c r="I828" s="2">
        <v>4.837173913043479</v>
      </c>
      <c r="J828" s="2">
        <v>0</v>
      </c>
      <c r="K828" s="2">
        <v>0</v>
      </c>
      <c r="L828" s="2">
        <v>4.2496739130434777</v>
      </c>
      <c r="M828" s="2">
        <v>5.5691304347826085</v>
      </c>
      <c r="N828" s="2">
        <v>0.85249999999999992</v>
      </c>
      <c r="O828" s="2">
        <v>5.7097709481008986E-2</v>
      </c>
      <c r="P828" s="2">
        <v>4.7468478260869569</v>
      </c>
      <c r="Q828" s="2">
        <v>8.5792391304347841</v>
      </c>
      <c r="R828" s="2">
        <v>0.11848845075867404</v>
      </c>
      <c r="S828" s="2">
        <v>12.433152173913047</v>
      </c>
      <c r="T828" s="2">
        <v>10.588369565217389</v>
      </c>
      <c r="U828" s="2">
        <v>0</v>
      </c>
      <c r="V828" s="2">
        <v>0.20469508069971973</v>
      </c>
      <c r="W828" s="2">
        <v>15.087173913043477</v>
      </c>
      <c r="X828" s="2">
        <v>11.737282608695654</v>
      </c>
      <c r="Y828" s="2">
        <v>9.2717391304347835E-2</v>
      </c>
      <c r="Z828" s="2">
        <v>0.23933314004059147</v>
      </c>
      <c r="AA828" s="2">
        <v>0</v>
      </c>
      <c r="AB828" s="2">
        <v>0</v>
      </c>
      <c r="AC828" s="2">
        <v>0</v>
      </c>
      <c r="AD828" s="2">
        <v>0</v>
      </c>
      <c r="AE828" s="2">
        <v>0</v>
      </c>
      <c r="AF828" s="2">
        <v>0</v>
      </c>
      <c r="AG828" s="2">
        <v>0</v>
      </c>
      <c r="AH828" t="s">
        <v>389</v>
      </c>
      <c r="AI828">
        <v>9</v>
      </c>
    </row>
    <row r="829" spans="1:35" x14ac:dyDescent="0.25">
      <c r="A829" t="s">
        <v>2660</v>
      </c>
      <c r="B829" t="s">
        <v>2128</v>
      </c>
      <c r="C829" t="s">
        <v>2576</v>
      </c>
      <c r="D829" t="s">
        <v>2603</v>
      </c>
      <c r="E829" s="2">
        <v>87.739130434782609</v>
      </c>
      <c r="F829" s="2">
        <v>5.5652173913043477</v>
      </c>
      <c r="G829" s="2">
        <v>0.30706521739130432</v>
      </c>
      <c r="H829" s="2">
        <v>0.28260869565217389</v>
      </c>
      <c r="I829" s="2">
        <v>2.1630434782608696</v>
      </c>
      <c r="J829" s="2">
        <v>0</v>
      </c>
      <c r="K829" s="2">
        <v>0</v>
      </c>
      <c r="L829" s="2">
        <v>3.4565217391304346</v>
      </c>
      <c r="M829" s="2">
        <v>4.6543478260869566</v>
      </c>
      <c r="N829" s="2">
        <v>51.76619565217392</v>
      </c>
      <c r="O829" s="2">
        <v>0.64304881070366704</v>
      </c>
      <c r="P829" s="2">
        <v>4.6929347826086953</v>
      </c>
      <c r="Q829" s="2">
        <v>44.994347826086951</v>
      </c>
      <c r="R829" s="2">
        <v>0.56630698711595628</v>
      </c>
      <c r="S829" s="2">
        <v>10.699456521739128</v>
      </c>
      <c r="T829" s="2">
        <v>10.472826086956522</v>
      </c>
      <c r="U829" s="2">
        <v>0</v>
      </c>
      <c r="V829" s="2">
        <v>0.24130946481665011</v>
      </c>
      <c r="W829" s="2">
        <v>8.7360869565217438</v>
      </c>
      <c r="X829" s="2">
        <v>9.2856521739130429</v>
      </c>
      <c r="Y829" s="2">
        <v>0</v>
      </c>
      <c r="Z829" s="2">
        <v>0.20540138751238857</v>
      </c>
      <c r="AA829" s="2">
        <v>0</v>
      </c>
      <c r="AB829" s="2">
        <v>0</v>
      </c>
      <c r="AC829" s="2">
        <v>0</v>
      </c>
      <c r="AD829" s="2">
        <v>0</v>
      </c>
      <c r="AE829" s="2">
        <v>0</v>
      </c>
      <c r="AF829" s="2">
        <v>0</v>
      </c>
      <c r="AG829" s="2">
        <v>0</v>
      </c>
      <c r="AH829" t="s">
        <v>993</v>
      </c>
      <c r="AI829">
        <v>9</v>
      </c>
    </row>
    <row r="830" spans="1:35" x14ac:dyDescent="0.25">
      <c r="A830" t="s">
        <v>2660</v>
      </c>
      <c r="B830" t="s">
        <v>1837</v>
      </c>
      <c r="C830" t="s">
        <v>2307</v>
      </c>
      <c r="D830" t="s">
        <v>2603</v>
      </c>
      <c r="E830" s="2">
        <v>42.75</v>
      </c>
      <c r="F830" s="2">
        <v>2.347826086956522</v>
      </c>
      <c r="G830" s="2">
        <v>0</v>
      </c>
      <c r="H830" s="2">
        <v>0</v>
      </c>
      <c r="I830" s="2">
        <v>0</v>
      </c>
      <c r="J830" s="2">
        <v>0</v>
      </c>
      <c r="K830" s="2">
        <v>0</v>
      </c>
      <c r="L830" s="2">
        <v>0.27793478260869559</v>
      </c>
      <c r="M830" s="2">
        <v>2.8864130434782611</v>
      </c>
      <c r="N830" s="2">
        <v>0</v>
      </c>
      <c r="O830" s="2">
        <v>6.7518433765573357E-2</v>
      </c>
      <c r="P830" s="2">
        <v>5.2997826086956517</v>
      </c>
      <c r="Q830" s="2">
        <v>5.4866304347826089</v>
      </c>
      <c r="R830" s="2">
        <v>0.25231375540300027</v>
      </c>
      <c r="S830" s="2">
        <v>0.11532608695652173</v>
      </c>
      <c r="T830" s="2">
        <v>3.4239130434782605E-2</v>
      </c>
      <c r="U830" s="2">
        <v>0</v>
      </c>
      <c r="V830" s="2">
        <v>3.4986015764047803E-3</v>
      </c>
      <c r="W830" s="2">
        <v>0</v>
      </c>
      <c r="X830" s="2">
        <v>0.10630434782608696</v>
      </c>
      <c r="Y830" s="2">
        <v>8.6956521739130432E-2</v>
      </c>
      <c r="Z830" s="2">
        <v>4.5207220950928039E-3</v>
      </c>
      <c r="AA830" s="2">
        <v>0</v>
      </c>
      <c r="AB830" s="2">
        <v>0</v>
      </c>
      <c r="AC830" s="2">
        <v>0</v>
      </c>
      <c r="AD830" s="2">
        <v>0</v>
      </c>
      <c r="AE830" s="2">
        <v>0</v>
      </c>
      <c r="AF830" s="2">
        <v>0</v>
      </c>
      <c r="AG830" s="2">
        <v>0</v>
      </c>
      <c r="AH830" t="s">
        <v>695</v>
      </c>
      <c r="AI830">
        <v>9</v>
      </c>
    </row>
    <row r="831" spans="1:35" x14ac:dyDescent="0.25">
      <c r="A831" t="s">
        <v>2660</v>
      </c>
      <c r="B831" t="s">
        <v>2165</v>
      </c>
      <c r="C831" t="s">
        <v>2313</v>
      </c>
      <c r="D831" t="s">
        <v>2603</v>
      </c>
      <c r="E831" s="2">
        <v>34.858695652173914</v>
      </c>
      <c r="F831" s="2">
        <v>8.3780434782608726</v>
      </c>
      <c r="G831" s="2">
        <v>0.2608695652173913</v>
      </c>
      <c r="H831" s="2">
        <v>0</v>
      </c>
      <c r="I831" s="2">
        <v>0.49728260869565216</v>
      </c>
      <c r="J831" s="2">
        <v>0</v>
      </c>
      <c r="K831" s="2">
        <v>0</v>
      </c>
      <c r="L831" s="2">
        <v>1.3777173913043479</v>
      </c>
      <c r="M831" s="2">
        <v>0</v>
      </c>
      <c r="N831" s="2">
        <v>0</v>
      </c>
      <c r="O831" s="2">
        <v>0</v>
      </c>
      <c r="P831" s="2">
        <v>3.1607608695652183</v>
      </c>
      <c r="Q831" s="2">
        <v>22.979565217391297</v>
      </c>
      <c r="R831" s="2">
        <v>0.74989398191456169</v>
      </c>
      <c r="S831" s="2">
        <v>3.2997826086956521</v>
      </c>
      <c r="T831" s="2">
        <v>6.9338043478260865</v>
      </c>
      <c r="U831" s="2">
        <v>0</v>
      </c>
      <c r="V831" s="2">
        <v>0.29357343311506079</v>
      </c>
      <c r="W831" s="2">
        <v>4.1621739130434783</v>
      </c>
      <c r="X831" s="2">
        <v>6.0453260869565213</v>
      </c>
      <c r="Y831" s="2">
        <v>2.652173913043478</v>
      </c>
      <c r="Z831" s="2">
        <v>0.36890863735578422</v>
      </c>
      <c r="AA831" s="2">
        <v>0</v>
      </c>
      <c r="AB831" s="2">
        <v>0</v>
      </c>
      <c r="AC831" s="2">
        <v>0</v>
      </c>
      <c r="AD831" s="2">
        <v>5.4807608695652172</v>
      </c>
      <c r="AE831" s="2">
        <v>0</v>
      </c>
      <c r="AF831" s="2">
        <v>0</v>
      </c>
      <c r="AG831" s="2">
        <v>0.52173913043478259</v>
      </c>
      <c r="AH831" t="s">
        <v>1032</v>
      </c>
      <c r="AI831">
        <v>9</v>
      </c>
    </row>
    <row r="832" spans="1:35" x14ac:dyDescent="0.25">
      <c r="A832" t="s">
        <v>2660</v>
      </c>
      <c r="B832" t="s">
        <v>1411</v>
      </c>
      <c r="C832" t="s">
        <v>2313</v>
      </c>
      <c r="D832" t="s">
        <v>2603</v>
      </c>
      <c r="E832" s="2">
        <v>36.608695652173914</v>
      </c>
      <c r="F832" s="2">
        <v>5.5652173913043477</v>
      </c>
      <c r="G832" s="2">
        <v>0.2608695652173913</v>
      </c>
      <c r="H832" s="2">
        <v>0.2608695652173913</v>
      </c>
      <c r="I832" s="2">
        <v>0.5625</v>
      </c>
      <c r="J832" s="2">
        <v>0</v>
      </c>
      <c r="K832" s="2">
        <v>0</v>
      </c>
      <c r="L832" s="2">
        <v>1.3396739130434783</v>
      </c>
      <c r="M832" s="2">
        <v>0</v>
      </c>
      <c r="N832" s="2">
        <v>5.2813043478260866</v>
      </c>
      <c r="O832" s="2">
        <v>0.14426365795724463</v>
      </c>
      <c r="P832" s="2">
        <v>0</v>
      </c>
      <c r="Q832" s="2">
        <v>15.089021739130441</v>
      </c>
      <c r="R832" s="2">
        <v>0.41217042755344435</v>
      </c>
      <c r="S832" s="2">
        <v>2.1431521739130432</v>
      </c>
      <c r="T832" s="2">
        <v>5.309565217391305</v>
      </c>
      <c r="U832" s="2">
        <v>0</v>
      </c>
      <c r="V832" s="2">
        <v>0.20357779097387174</v>
      </c>
      <c r="W832" s="2">
        <v>2.1086956521739131</v>
      </c>
      <c r="X832" s="2">
        <v>5.4706521739130434</v>
      </c>
      <c r="Y832" s="2">
        <v>4.2364130434782608</v>
      </c>
      <c r="Z832" s="2">
        <v>0.32275831353919238</v>
      </c>
      <c r="AA832" s="2">
        <v>0</v>
      </c>
      <c r="AB832" s="2">
        <v>0</v>
      </c>
      <c r="AC832" s="2">
        <v>0</v>
      </c>
      <c r="AD832" s="2">
        <v>7.1145652173913039</v>
      </c>
      <c r="AE832" s="2">
        <v>0</v>
      </c>
      <c r="AF832" s="2">
        <v>0</v>
      </c>
      <c r="AG832" s="2">
        <v>0.39130434782608697</v>
      </c>
      <c r="AH832" t="s">
        <v>275</v>
      </c>
      <c r="AI832">
        <v>9</v>
      </c>
    </row>
    <row r="833" spans="1:35" x14ac:dyDescent="0.25">
      <c r="A833" t="s">
        <v>2660</v>
      </c>
      <c r="B833" t="s">
        <v>1345</v>
      </c>
      <c r="C833" t="s">
        <v>2313</v>
      </c>
      <c r="D833" t="s">
        <v>2603</v>
      </c>
      <c r="E833" s="2">
        <v>54.923913043478258</v>
      </c>
      <c r="F833" s="2">
        <v>4.8695652173913047</v>
      </c>
      <c r="G833" s="2">
        <v>0</v>
      </c>
      <c r="H833" s="2">
        <v>0</v>
      </c>
      <c r="I833" s="2">
        <v>0</v>
      </c>
      <c r="J833" s="2">
        <v>0</v>
      </c>
      <c r="K833" s="2">
        <v>0</v>
      </c>
      <c r="L833" s="2">
        <v>0</v>
      </c>
      <c r="M833" s="2">
        <v>0</v>
      </c>
      <c r="N833" s="2">
        <v>6.1056521739130423</v>
      </c>
      <c r="O833" s="2">
        <v>0.11116564417177913</v>
      </c>
      <c r="P833" s="2">
        <v>5.0581521739130446</v>
      </c>
      <c r="Q833" s="2">
        <v>4.8179347826086962</v>
      </c>
      <c r="R833" s="2">
        <v>0.17981397189788248</v>
      </c>
      <c r="S833" s="2">
        <v>6.3040217391304347</v>
      </c>
      <c r="T833" s="2">
        <v>0.6664130434782608</v>
      </c>
      <c r="U833" s="2">
        <v>0</v>
      </c>
      <c r="V833" s="2">
        <v>0.12691074609143083</v>
      </c>
      <c r="W833" s="2">
        <v>5.7901086956521741</v>
      </c>
      <c r="X833" s="2">
        <v>2.571630434782608</v>
      </c>
      <c r="Y833" s="2">
        <v>0</v>
      </c>
      <c r="Z833" s="2">
        <v>0.15224223233722539</v>
      </c>
      <c r="AA833" s="2">
        <v>0</v>
      </c>
      <c r="AB833" s="2">
        <v>0</v>
      </c>
      <c r="AC833" s="2">
        <v>0</v>
      </c>
      <c r="AD833" s="2">
        <v>0</v>
      </c>
      <c r="AE833" s="2">
        <v>0</v>
      </c>
      <c r="AF833" s="2">
        <v>0</v>
      </c>
      <c r="AG833" s="2">
        <v>0</v>
      </c>
      <c r="AH833" t="s">
        <v>209</v>
      </c>
      <c r="AI833">
        <v>9</v>
      </c>
    </row>
    <row r="834" spans="1:35" x14ac:dyDescent="0.25">
      <c r="A834" t="s">
        <v>2660</v>
      </c>
      <c r="B834" t="s">
        <v>1480</v>
      </c>
      <c r="C834" t="s">
        <v>2448</v>
      </c>
      <c r="D834" t="s">
        <v>2608</v>
      </c>
      <c r="E834" s="2">
        <v>80.989130434782609</v>
      </c>
      <c r="F834" s="2">
        <v>5.5654347826086958</v>
      </c>
      <c r="G834" s="2">
        <v>0.86413043478260865</v>
      </c>
      <c r="H834" s="2">
        <v>0.52173913043478259</v>
      </c>
      <c r="I834" s="2">
        <v>1.4456521739130435</v>
      </c>
      <c r="J834" s="2">
        <v>0</v>
      </c>
      <c r="K834" s="2">
        <v>0</v>
      </c>
      <c r="L834" s="2">
        <v>4.6384782608695669</v>
      </c>
      <c r="M834" s="2">
        <v>0</v>
      </c>
      <c r="N834" s="2">
        <v>18.959456521739131</v>
      </c>
      <c r="O834" s="2">
        <v>0.23409877868742451</v>
      </c>
      <c r="P834" s="2">
        <v>5.5654347826086958</v>
      </c>
      <c r="Q834" s="2">
        <v>17.34010869565217</v>
      </c>
      <c r="R834" s="2">
        <v>0.28282243994094747</v>
      </c>
      <c r="S834" s="2">
        <v>2.7646739130434783</v>
      </c>
      <c r="T834" s="2">
        <v>11.779782608695653</v>
      </c>
      <c r="U834" s="2">
        <v>0</v>
      </c>
      <c r="V834" s="2">
        <v>0.17958529056502484</v>
      </c>
      <c r="W834" s="2">
        <v>9.0601086956521755</v>
      </c>
      <c r="X834" s="2">
        <v>9.2214130434782611</v>
      </c>
      <c r="Y834" s="2">
        <v>5.8640217391304352</v>
      </c>
      <c r="Z834" s="2">
        <v>0.29813313649174611</v>
      </c>
      <c r="AA834" s="2">
        <v>0</v>
      </c>
      <c r="AB834" s="2">
        <v>0</v>
      </c>
      <c r="AC834" s="2">
        <v>0</v>
      </c>
      <c r="AD834" s="2">
        <v>0</v>
      </c>
      <c r="AE834" s="2">
        <v>0</v>
      </c>
      <c r="AF834" s="2">
        <v>0</v>
      </c>
      <c r="AG834" s="2">
        <v>0</v>
      </c>
      <c r="AH834" t="s">
        <v>345</v>
      </c>
      <c r="AI834">
        <v>9</v>
      </c>
    </row>
    <row r="835" spans="1:35" x14ac:dyDescent="0.25">
      <c r="A835" t="s">
        <v>2660</v>
      </c>
      <c r="B835" t="s">
        <v>1442</v>
      </c>
      <c r="C835" t="s">
        <v>2436</v>
      </c>
      <c r="D835" t="s">
        <v>2626</v>
      </c>
      <c r="E835" s="2">
        <v>89.652173913043484</v>
      </c>
      <c r="F835" s="2">
        <v>5.5652173913043477</v>
      </c>
      <c r="G835" s="2">
        <v>0</v>
      </c>
      <c r="H835" s="2">
        <v>0</v>
      </c>
      <c r="I835" s="2">
        <v>0</v>
      </c>
      <c r="J835" s="2">
        <v>0</v>
      </c>
      <c r="K835" s="2">
        <v>0</v>
      </c>
      <c r="L835" s="2">
        <v>3.1582608695652175</v>
      </c>
      <c r="M835" s="2">
        <v>0</v>
      </c>
      <c r="N835" s="2">
        <v>5.6795652173913043</v>
      </c>
      <c r="O835" s="2">
        <v>6.3351115421920456E-2</v>
      </c>
      <c r="P835" s="2">
        <v>0</v>
      </c>
      <c r="Q835" s="2">
        <v>22.596956521739127</v>
      </c>
      <c r="R835" s="2">
        <v>0.25205140640155183</v>
      </c>
      <c r="S835" s="2">
        <v>5.8572826086956509</v>
      </c>
      <c r="T835" s="2">
        <v>7.2482608695652155</v>
      </c>
      <c r="U835" s="2">
        <v>0</v>
      </c>
      <c r="V835" s="2">
        <v>0.14618210475266727</v>
      </c>
      <c r="W835" s="2">
        <v>4.8280434782608719</v>
      </c>
      <c r="X835" s="2">
        <v>6.0701086956521717</v>
      </c>
      <c r="Y835" s="2">
        <v>0</v>
      </c>
      <c r="Z835" s="2">
        <v>0.12156037827352084</v>
      </c>
      <c r="AA835" s="2">
        <v>0</v>
      </c>
      <c r="AB835" s="2">
        <v>0</v>
      </c>
      <c r="AC835" s="2">
        <v>0</v>
      </c>
      <c r="AD835" s="2">
        <v>0</v>
      </c>
      <c r="AE835" s="2">
        <v>0</v>
      </c>
      <c r="AF835" s="2">
        <v>0</v>
      </c>
      <c r="AG835" s="2">
        <v>0</v>
      </c>
      <c r="AH835" t="s">
        <v>307</v>
      </c>
      <c r="AI835">
        <v>9</v>
      </c>
    </row>
    <row r="836" spans="1:35" x14ac:dyDescent="0.25">
      <c r="A836" t="s">
        <v>2660</v>
      </c>
      <c r="B836" t="s">
        <v>1187</v>
      </c>
      <c r="C836" t="s">
        <v>2314</v>
      </c>
      <c r="D836" t="s">
        <v>2603</v>
      </c>
      <c r="E836" s="2">
        <v>60.836956521739133</v>
      </c>
      <c r="F836" s="2">
        <v>5.7391304347826084</v>
      </c>
      <c r="G836" s="2">
        <v>4.8913043478260872E-2</v>
      </c>
      <c r="H836" s="2">
        <v>4.8913043478260872E-2</v>
      </c>
      <c r="I836" s="2">
        <v>1.173913043478261</v>
      </c>
      <c r="J836" s="2">
        <v>0</v>
      </c>
      <c r="K836" s="2">
        <v>0</v>
      </c>
      <c r="L836" s="2">
        <v>0.25315217391304345</v>
      </c>
      <c r="M836" s="2">
        <v>4.4347826086956523</v>
      </c>
      <c r="N836" s="2">
        <v>0</v>
      </c>
      <c r="O836" s="2">
        <v>7.2896194389851704E-2</v>
      </c>
      <c r="P836" s="2">
        <v>0</v>
      </c>
      <c r="Q836" s="2">
        <v>25.480978260869566</v>
      </c>
      <c r="R836" s="2">
        <v>0.41884045024120065</v>
      </c>
      <c r="S836" s="2">
        <v>3.4724999999999997</v>
      </c>
      <c r="T836" s="2">
        <v>0</v>
      </c>
      <c r="U836" s="2">
        <v>0</v>
      </c>
      <c r="V836" s="2">
        <v>5.7078792210112556E-2</v>
      </c>
      <c r="W836" s="2">
        <v>3.9417391304347831</v>
      </c>
      <c r="X836" s="2">
        <v>0</v>
      </c>
      <c r="Y836" s="2">
        <v>0</v>
      </c>
      <c r="Z836" s="2">
        <v>6.4791852778274081E-2</v>
      </c>
      <c r="AA836" s="2">
        <v>0</v>
      </c>
      <c r="AB836" s="2">
        <v>0</v>
      </c>
      <c r="AC836" s="2">
        <v>0</v>
      </c>
      <c r="AD836" s="2">
        <v>0</v>
      </c>
      <c r="AE836" s="2">
        <v>0</v>
      </c>
      <c r="AF836" s="2">
        <v>0</v>
      </c>
      <c r="AG836" s="2">
        <v>0.13043478260869565</v>
      </c>
      <c r="AH836" t="s">
        <v>50</v>
      </c>
      <c r="AI836">
        <v>9</v>
      </c>
    </row>
    <row r="837" spans="1:35" x14ac:dyDescent="0.25">
      <c r="A837" t="s">
        <v>2660</v>
      </c>
      <c r="B837" t="s">
        <v>1957</v>
      </c>
      <c r="C837" t="s">
        <v>2381</v>
      </c>
      <c r="D837" t="s">
        <v>2623</v>
      </c>
      <c r="E837" s="2">
        <v>59.163043478260867</v>
      </c>
      <c r="F837" s="2">
        <v>5.2173913043478262</v>
      </c>
      <c r="G837" s="2">
        <v>0.57880434782608692</v>
      </c>
      <c r="H837" s="2">
        <v>0.47826086956521741</v>
      </c>
      <c r="I837" s="2">
        <v>5.2173913043478262</v>
      </c>
      <c r="J837" s="2">
        <v>0</v>
      </c>
      <c r="K837" s="2">
        <v>0</v>
      </c>
      <c r="L837" s="2">
        <v>1.1777173913043479</v>
      </c>
      <c r="M837" s="2">
        <v>10.794673913043477</v>
      </c>
      <c r="N837" s="2">
        <v>0</v>
      </c>
      <c r="O837" s="2">
        <v>0.18245636597464632</v>
      </c>
      <c r="P837" s="2">
        <v>5.0543478260869561</v>
      </c>
      <c r="Q837" s="2">
        <v>5.4860869565217412</v>
      </c>
      <c r="R837" s="2">
        <v>0.1781591034356054</v>
      </c>
      <c r="S837" s="2">
        <v>5.4206521739130427</v>
      </c>
      <c r="T837" s="2">
        <v>6.3984782608695649</v>
      </c>
      <c r="U837" s="2">
        <v>0</v>
      </c>
      <c r="V837" s="2">
        <v>0.19977218445710085</v>
      </c>
      <c r="W837" s="2">
        <v>3.8270652173913051</v>
      </c>
      <c r="X837" s="2">
        <v>4.6664130434782605</v>
      </c>
      <c r="Y837" s="2">
        <v>0</v>
      </c>
      <c r="Z837" s="2">
        <v>0.14356053646885911</v>
      </c>
      <c r="AA837" s="2">
        <v>0</v>
      </c>
      <c r="AB837" s="2">
        <v>0</v>
      </c>
      <c r="AC837" s="2">
        <v>0</v>
      </c>
      <c r="AD837" s="2">
        <v>0</v>
      </c>
      <c r="AE837" s="2">
        <v>0</v>
      </c>
      <c r="AF837" s="2">
        <v>0</v>
      </c>
      <c r="AG837" s="2">
        <v>0</v>
      </c>
      <c r="AH837" t="s">
        <v>817</v>
      </c>
      <c r="AI837">
        <v>9</v>
      </c>
    </row>
    <row r="838" spans="1:35" x14ac:dyDescent="0.25">
      <c r="A838" t="s">
        <v>2660</v>
      </c>
      <c r="B838" t="s">
        <v>1303</v>
      </c>
      <c r="C838" t="s">
        <v>2359</v>
      </c>
      <c r="D838" t="s">
        <v>2621</v>
      </c>
      <c r="E838" s="2">
        <v>43.086956521739133</v>
      </c>
      <c r="F838" s="2">
        <v>0</v>
      </c>
      <c r="G838" s="2">
        <v>0</v>
      </c>
      <c r="H838" s="2">
        <v>0</v>
      </c>
      <c r="I838" s="2">
        <v>0</v>
      </c>
      <c r="J838" s="2">
        <v>0</v>
      </c>
      <c r="K838" s="2">
        <v>0</v>
      </c>
      <c r="L838" s="2">
        <v>0.99978260869565216</v>
      </c>
      <c r="M838" s="2">
        <v>0</v>
      </c>
      <c r="N838" s="2">
        <v>0</v>
      </c>
      <c r="O838" s="2">
        <v>0</v>
      </c>
      <c r="P838" s="2">
        <v>5.2089130434782609</v>
      </c>
      <c r="Q838" s="2">
        <v>0</v>
      </c>
      <c r="R838" s="2">
        <v>0.12089303733602422</v>
      </c>
      <c r="S838" s="2">
        <v>1.7809782608695655</v>
      </c>
      <c r="T838" s="2">
        <v>7.0370652173913051</v>
      </c>
      <c r="U838" s="2">
        <v>0</v>
      </c>
      <c r="V838" s="2">
        <v>0.20465691220988902</v>
      </c>
      <c r="W838" s="2">
        <v>3.9104347826086956</v>
      </c>
      <c r="X838" s="2">
        <v>3.5552173913043474</v>
      </c>
      <c r="Y838" s="2">
        <v>0</v>
      </c>
      <c r="Z838" s="2">
        <v>0.17326942482341068</v>
      </c>
      <c r="AA838" s="2">
        <v>0</v>
      </c>
      <c r="AB838" s="2">
        <v>0</v>
      </c>
      <c r="AC838" s="2">
        <v>0</v>
      </c>
      <c r="AD838" s="2">
        <v>0</v>
      </c>
      <c r="AE838" s="2">
        <v>0</v>
      </c>
      <c r="AF838" s="2">
        <v>0</v>
      </c>
      <c r="AG838" s="2">
        <v>0</v>
      </c>
      <c r="AH838" t="s">
        <v>166</v>
      </c>
      <c r="AI838">
        <v>9</v>
      </c>
    </row>
    <row r="839" spans="1:35" x14ac:dyDescent="0.25">
      <c r="A839" t="s">
        <v>2660</v>
      </c>
      <c r="B839" t="s">
        <v>1909</v>
      </c>
      <c r="C839" t="s">
        <v>2442</v>
      </c>
      <c r="D839" t="s">
        <v>2619</v>
      </c>
      <c r="E839" s="2">
        <v>166.67391304347825</v>
      </c>
      <c r="F839" s="2">
        <v>4.8695652173913047</v>
      </c>
      <c r="G839" s="2">
        <v>0</v>
      </c>
      <c r="H839" s="2">
        <v>0</v>
      </c>
      <c r="I839" s="2">
        <v>1.5498913043478257</v>
      </c>
      <c r="J839" s="2">
        <v>0</v>
      </c>
      <c r="K839" s="2">
        <v>0</v>
      </c>
      <c r="L839" s="2">
        <v>2.401521739130434</v>
      </c>
      <c r="M839" s="2">
        <v>1.7392391304347825</v>
      </c>
      <c r="N839" s="2">
        <v>27.438695652173919</v>
      </c>
      <c r="O839" s="2">
        <v>0.17505999739141781</v>
      </c>
      <c r="P839" s="2">
        <v>5.3920652173913046</v>
      </c>
      <c r="Q839" s="2">
        <v>25.770978260869562</v>
      </c>
      <c r="R839" s="2">
        <v>0.18697013173340291</v>
      </c>
      <c r="S839" s="2">
        <v>14.952282608695656</v>
      </c>
      <c r="T839" s="2">
        <v>15.98195652173913</v>
      </c>
      <c r="U839" s="2">
        <v>0</v>
      </c>
      <c r="V839" s="2">
        <v>0.18559736533194213</v>
      </c>
      <c r="W839" s="2">
        <v>13.936521739130432</v>
      </c>
      <c r="X839" s="2">
        <v>15.398043478260865</v>
      </c>
      <c r="Y839" s="2">
        <v>0</v>
      </c>
      <c r="Z839" s="2">
        <v>0.17599973914177641</v>
      </c>
      <c r="AA839" s="2">
        <v>0</v>
      </c>
      <c r="AB839" s="2">
        <v>3.5117391304347825</v>
      </c>
      <c r="AC839" s="2">
        <v>0</v>
      </c>
      <c r="AD839" s="2">
        <v>0</v>
      </c>
      <c r="AE839" s="2">
        <v>0</v>
      </c>
      <c r="AF839" s="2">
        <v>0</v>
      </c>
      <c r="AG839" s="2">
        <v>0</v>
      </c>
      <c r="AH839" t="s">
        <v>769</v>
      </c>
      <c r="AI839">
        <v>9</v>
      </c>
    </row>
    <row r="840" spans="1:35" x14ac:dyDescent="0.25">
      <c r="A840" t="s">
        <v>2660</v>
      </c>
      <c r="B840" t="s">
        <v>1160</v>
      </c>
      <c r="C840" t="s">
        <v>2296</v>
      </c>
      <c r="D840" t="s">
        <v>2603</v>
      </c>
      <c r="E840" s="2">
        <v>42.434782608695649</v>
      </c>
      <c r="F840" s="2">
        <v>3.3958695652173914</v>
      </c>
      <c r="G840" s="2">
        <v>0.56521739130434778</v>
      </c>
      <c r="H840" s="2">
        <v>0</v>
      </c>
      <c r="I840" s="2">
        <v>1.25</v>
      </c>
      <c r="J840" s="2">
        <v>0</v>
      </c>
      <c r="K840" s="2">
        <v>0</v>
      </c>
      <c r="L840" s="2">
        <v>0</v>
      </c>
      <c r="M840" s="2">
        <v>6.5217391304347824E-2</v>
      </c>
      <c r="N840" s="2">
        <v>6.0530434782608697</v>
      </c>
      <c r="O840" s="2">
        <v>0.14418032786885246</v>
      </c>
      <c r="P840" s="2">
        <v>4.6727173913043485</v>
      </c>
      <c r="Q840" s="2">
        <v>1.6615217391304342</v>
      </c>
      <c r="R840" s="2">
        <v>0.14926997950819676</v>
      </c>
      <c r="S840" s="2">
        <v>3.6259782608695654</v>
      </c>
      <c r="T840" s="2">
        <v>0</v>
      </c>
      <c r="U840" s="2">
        <v>0</v>
      </c>
      <c r="V840" s="2">
        <v>8.5448258196721319E-2</v>
      </c>
      <c r="W840" s="2">
        <v>1.0606521739130435</v>
      </c>
      <c r="X840" s="2">
        <v>2.9809782608695654</v>
      </c>
      <c r="Y840" s="2">
        <v>0</v>
      </c>
      <c r="Z840" s="2">
        <v>9.5243340163934431E-2</v>
      </c>
      <c r="AA840" s="2">
        <v>0</v>
      </c>
      <c r="AB840" s="2">
        <v>0</v>
      </c>
      <c r="AC840" s="2">
        <v>0</v>
      </c>
      <c r="AD840" s="2">
        <v>0</v>
      </c>
      <c r="AE840" s="2">
        <v>0</v>
      </c>
      <c r="AF840" s="2">
        <v>0</v>
      </c>
      <c r="AG840" s="2">
        <v>0.42391304347826086</v>
      </c>
      <c r="AH840" t="s">
        <v>23</v>
      </c>
      <c r="AI840">
        <v>9</v>
      </c>
    </row>
    <row r="841" spans="1:35" x14ac:dyDescent="0.25">
      <c r="A841" t="s">
        <v>2660</v>
      </c>
      <c r="B841" t="s">
        <v>1501</v>
      </c>
      <c r="C841" t="s">
        <v>2453</v>
      </c>
      <c r="D841" t="s">
        <v>2619</v>
      </c>
      <c r="E841" s="2">
        <v>167.28260869565219</v>
      </c>
      <c r="F841" s="2">
        <v>5.5652173913043477</v>
      </c>
      <c r="G841" s="2">
        <v>0.70652173913043481</v>
      </c>
      <c r="H841" s="2">
        <v>1.0326086956521738</v>
      </c>
      <c r="I841" s="2">
        <v>10.493478260869566</v>
      </c>
      <c r="J841" s="2">
        <v>0</v>
      </c>
      <c r="K841" s="2">
        <v>0</v>
      </c>
      <c r="L841" s="2">
        <v>3.7084782608695654</v>
      </c>
      <c r="M841" s="2">
        <v>0</v>
      </c>
      <c r="N841" s="2">
        <v>15.491847826086957</v>
      </c>
      <c r="O841" s="2">
        <v>9.260883690708252E-2</v>
      </c>
      <c r="P841" s="2">
        <v>5.411086956521741</v>
      </c>
      <c r="Q841" s="2">
        <v>11.264565217391304</v>
      </c>
      <c r="R841" s="2">
        <v>9.968551007147497E-2</v>
      </c>
      <c r="S841" s="2">
        <v>7.5269565217391321</v>
      </c>
      <c r="T841" s="2">
        <v>14.590434782608698</v>
      </c>
      <c r="U841" s="2">
        <v>0</v>
      </c>
      <c r="V841" s="2">
        <v>0.13221572449642627</v>
      </c>
      <c r="W841" s="2">
        <v>7.7841304347826084</v>
      </c>
      <c r="X841" s="2">
        <v>19.514565217391304</v>
      </c>
      <c r="Y841" s="2">
        <v>0</v>
      </c>
      <c r="Z841" s="2">
        <v>0.16318908382066274</v>
      </c>
      <c r="AA841" s="2">
        <v>0</v>
      </c>
      <c r="AB841" s="2">
        <v>0</v>
      </c>
      <c r="AC841" s="2">
        <v>0</v>
      </c>
      <c r="AD841" s="2">
        <v>0</v>
      </c>
      <c r="AE841" s="2">
        <v>0</v>
      </c>
      <c r="AF841" s="2">
        <v>0</v>
      </c>
      <c r="AG841" s="2">
        <v>0.10869565217391304</v>
      </c>
      <c r="AH841" t="s">
        <v>366</v>
      </c>
      <c r="AI841">
        <v>9</v>
      </c>
    </row>
    <row r="842" spans="1:35" x14ac:dyDescent="0.25">
      <c r="A842" t="s">
        <v>2660</v>
      </c>
      <c r="B842" t="s">
        <v>1223</v>
      </c>
      <c r="C842" t="s">
        <v>2277</v>
      </c>
      <c r="D842" t="s">
        <v>2604</v>
      </c>
      <c r="E842" s="2">
        <v>39.967391304347828</v>
      </c>
      <c r="F842" s="2">
        <v>5.4239130434782608</v>
      </c>
      <c r="G842" s="2">
        <v>8.1521739130434784E-2</v>
      </c>
      <c r="H842" s="2">
        <v>0.42119565217391303</v>
      </c>
      <c r="I842" s="2">
        <v>0.40760869565217389</v>
      </c>
      <c r="J842" s="2">
        <v>0</v>
      </c>
      <c r="K842" s="2">
        <v>0</v>
      </c>
      <c r="L842" s="2">
        <v>1.191304347826087</v>
      </c>
      <c r="M842" s="2">
        <v>5.4353260869565219</v>
      </c>
      <c r="N842" s="2">
        <v>0</v>
      </c>
      <c r="O842" s="2">
        <v>0.13599401686157192</v>
      </c>
      <c r="P842" s="2">
        <v>5.0967391304347824</v>
      </c>
      <c r="Q842" s="2">
        <v>1.0092391304347825</v>
      </c>
      <c r="R842" s="2">
        <v>0.15277400054392165</v>
      </c>
      <c r="S842" s="2">
        <v>1.142391304347826</v>
      </c>
      <c r="T842" s="2">
        <v>0</v>
      </c>
      <c r="U842" s="2">
        <v>6.25E-2</v>
      </c>
      <c r="V842" s="2">
        <v>3.0146858852325261E-2</v>
      </c>
      <c r="W842" s="2">
        <v>0.34510869565217389</v>
      </c>
      <c r="X842" s="2">
        <v>3.0244565217391304</v>
      </c>
      <c r="Y842" s="2">
        <v>0</v>
      </c>
      <c r="Z842" s="2">
        <v>8.4307859668207766E-2</v>
      </c>
      <c r="AA842" s="2">
        <v>0</v>
      </c>
      <c r="AB842" s="2">
        <v>0</v>
      </c>
      <c r="AC842" s="2">
        <v>0</v>
      </c>
      <c r="AD842" s="2">
        <v>0</v>
      </c>
      <c r="AE842" s="2">
        <v>1.3478260869565217</v>
      </c>
      <c r="AF842" s="2">
        <v>0</v>
      </c>
      <c r="AG842" s="2">
        <v>0</v>
      </c>
      <c r="AH842" t="s">
        <v>86</v>
      </c>
      <c r="AI842">
        <v>9</v>
      </c>
    </row>
    <row r="843" spans="1:35" x14ac:dyDescent="0.25">
      <c r="A843" t="s">
        <v>2660</v>
      </c>
      <c r="B843" t="s">
        <v>1795</v>
      </c>
      <c r="C843" t="s">
        <v>2506</v>
      </c>
      <c r="D843" t="s">
        <v>2647</v>
      </c>
      <c r="E843" s="2">
        <v>15.239130434782609</v>
      </c>
      <c r="F843" s="2">
        <v>0</v>
      </c>
      <c r="G843" s="2">
        <v>0</v>
      </c>
      <c r="H843" s="2">
        <v>0</v>
      </c>
      <c r="I843" s="2">
        <v>0</v>
      </c>
      <c r="J843" s="2">
        <v>0</v>
      </c>
      <c r="K843" s="2">
        <v>0</v>
      </c>
      <c r="L843" s="2">
        <v>0</v>
      </c>
      <c r="M843" s="2">
        <v>0</v>
      </c>
      <c r="N843" s="2">
        <v>0.10869565217391304</v>
      </c>
      <c r="O843" s="2">
        <v>7.132667617689015E-3</v>
      </c>
      <c r="P843" s="2">
        <v>9.4347826086956523</v>
      </c>
      <c r="Q843" s="2">
        <v>0</v>
      </c>
      <c r="R843" s="2">
        <v>0.61911554921540657</v>
      </c>
      <c r="S843" s="2">
        <v>1.9130434782608696</v>
      </c>
      <c r="T843" s="2">
        <v>2.847826086956522</v>
      </c>
      <c r="U843" s="2">
        <v>0</v>
      </c>
      <c r="V843" s="2">
        <v>0.31241084165477889</v>
      </c>
      <c r="W843" s="2">
        <v>0</v>
      </c>
      <c r="X843" s="2">
        <v>0</v>
      </c>
      <c r="Y843" s="2">
        <v>0</v>
      </c>
      <c r="Z843" s="2">
        <v>0</v>
      </c>
      <c r="AA843" s="2">
        <v>0</v>
      </c>
      <c r="AB843" s="2">
        <v>0</v>
      </c>
      <c r="AC843" s="2">
        <v>0</v>
      </c>
      <c r="AD843" s="2">
        <v>0</v>
      </c>
      <c r="AE843" s="2">
        <v>0</v>
      </c>
      <c r="AF843" s="2">
        <v>0</v>
      </c>
      <c r="AG843" s="2">
        <v>0</v>
      </c>
      <c r="AH843" t="s">
        <v>652</v>
      </c>
      <c r="AI843">
        <v>9</v>
      </c>
    </row>
    <row r="844" spans="1:35" x14ac:dyDescent="0.25">
      <c r="A844" t="s">
        <v>2660</v>
      </c>
      <c r="B844" t="s">
        <v>1350</v>
      </c>
      <c r="C844" t="s">
        <v>2400</v>
      </c>
      <c r="D844" t="s">
        <v>2631</v>
      </c>
      <c r="E844" s="2">
        <v>95.369565217391298</v>
      </c>
      <c r="F844" s="2">
        <v>5.5652173913043477</v>
      </c>
      <c r="G844" s="2">
        <v>0</v>
      </c>
      <c r="H844" s="2">
        <v>0</v>
      </c>
      <c r="I844" s="2">
        <v>6.6086956521739131</v>
      </c>
      <c r="J844" s="2">
        <v>0</v>
      </c>
      <c r="K844" s="2">
        <v>0</v>
      </c>
      <c r="L844" s="2">
        <v>2.1234782608695659</v>
      </c>
      <c r="M844" s="2">
        <v>5.9666304347826102</v>
      </c>
      <c r="N844" s="2">
        <v>0</v>
      </c>
      <c r="O844" s="2">
        <v>6.2563255071803076E-2</v>
      </c>
      <c r="P844" s="2">
        <v>6.8572826086956509</v>
      </c>
      <c r="Q844" s="2">
        <v>5.2625000000000002</v>
      </c>
      <c r="R844" s="2">
        <v>0.12708228857989515</v>
      </c>
      <c r="S844" s="2">
        <v>8.6428260869565214</v>
      </c>
      <c r="T844" s="2">
        <v>7.5188043478260873</v>
      </c>
      <c r="U844" s="2">
        <v>0</v>
      </c>
      <c r="V844" s="2">
        <v>0.16946318668794166</v>
      </c>
      <c r="W844" s="2">
        <v>4.7707608695652191</v>
      </c>
      <c r="X844" s="2">
        <v>6.4157608695652195</v>
      </c>
      <c r="Y844" s="2">
        <v>0</v>
      </c>
      <c r="Z844" s="2">
        <v>0.11729655801230914</v>
      </c>
      <c r="AA844" s="2">
        <v>0</v>
      </c>
      <c r="AB844" s="2">
        <v>0</v>
      </c>
      <c r="AC844" s="2">
        <v>0</v>
      </c>
      <c r="AD844" s="2">
        <v>0</v>
      </c>
      <c r="AE844" s="2">
        <v>0</v>
      </c>
      <c r="AF844" s="2">
        <v>0</v>
      </c>
      <c r="AG844" s="2">
        <v>0</v>
      </c>
      <c r="AH844" t="s">
        <v>214</v>
      </c>
      <c r="AI844">
        <v>9</v>
      </c>
    </row>
    <row r="845" spans="1:35" x14ac:dyDescent="0.25">
      <c r="A845" t="s">
        <v>2660</v>
      </c>
      <c r="B845" t="s">
        <v>1526</v>
      </c>
      <c r="C845" t="s">
        <v>2323</v>
      </c>
      <c r="D845" t="s">
        <v>2620</v>
      </c>
      <c r="E845" s="2">
        <v>31.739130434782609</v>
      </c>
      <c r="F845" s="2">
        <v>5.5652173913043477</v>
      </c>
      <c r="G845" s="2">
        <v>2.8260869565217391E-2</v>
      </c>
      <c r="H845" s="2">
        <v>0.45652173913043476</v>
      </c>
      <c r="I845" s="2">
        <v>3.7391304347826089</v>
      </c>
      <c r="J845" s="2">
        <v>0</v>
      </c>
      <c r="K845" s="2">
        <v>0</v>
      </c>
      <c r="L845" s="2">
        <v>1.0696739130434783</v>
      </c>
      <c r="M845" s="2">
        <v>5.0951086956521738</v>
      </c>
      <c r="N845" s="2">
        <v>0</v>
      </c>
      <c r="O845" s="2">
        <v>0.16053082191780821</v>
      </c>
      <c r="P845" s="2">
        <v>0</v>
      </c>
      <c r="Q845" s="2">
        <v>0</v>
      </c>
      <c r="R845" s="2">
        <v>0</v>
      </c>
      <c r="S845" s="2">
        <v>4.5593478260869569</v>
      </c>
      <c r="T845" s="2">
        <v>3.0329347826086952</v>
      </c>
      <c r="U845" s="2">
        <v>0</v>
      </c>
      <c r="V845" s="2">
        <v>0.23920890410958903</v>
      </c>
      <c r="W845" s="2">
        <v>1.0217391304347827</v>
      </c>
      <c r="X845" s="2">
        <v>2.8245652173913034</v>
      </c>
      <c r="Y845" s="2">
        <v>1.0161956521739131</v>
      </c>
      <c r="Z845" s="2">
        <v>0.15320205479452051</v>
      </c>
      <c r="AA845" s="2">
        <v>0</v>
      </c>
      <c r="AB845" s="2">
        <v>0</v>
      </c>
      <c r="AC845" s="2">
        <v>0</v>
      </c>
      <c r="AD845" s="2">
        <v>0</v>
      </c>
      <c r="AE845" s="2">
        <v>0</v>
      </c>
      <c r="AF845" s="2">
        <v>0</v>
      </c>
      <c r="AG845" s="2">
        <v>0</v>
      </c>
      <c r="AH845" t="s">
        <v>392</v>
      </c>
      <c r="AI845">
        <v>9</v>
      </c>
    </row>
    <row r="846" spans="1:35" x14ac:dyDescent="0.25">
      <c r="A846" t="s">
        <v>2660</v>
      </c>
      <c r="B846" t="s">
        <v>2253</v>
      </c>
      <c r="C846" t="s">
        <v>2369</v>
      </c>
      <c r="D846" t="s">
        <v>2617</v>
      </c>
      <c r="E846" s="2">
        <v>33.771739130434781</v>
      </c>
      <c r="F846" s="2">
        <v>0</v>
      </c>
      <c r="G846" s="2">
        <v>0.39130434782608697</v>
      </c>
      <c r="H846" s="2">
        <v>0.16304347826086957</v>
      </c>
      <c r="I846" s="2">
        <v>0.19565217391304349</v>
      </c>
      <c r="J846" s="2">
        <v>0</v>
      </c>
      <c r="K846" s="2">
        <v>0</v>
      </c>
      <c r="L846" s="2">
        <v>0.98989130434782679</v>
      </c>
      <c r="M846" s="2">
        <v>0</v>
      </c>
      <c r="N846" s="2">
        <v>0</v>
      </c>
      <c r="O846" s="2">
        <v>0</v>
      </c>
      <c r="P846" s="2">
        <v>0</v>
      </c>
      <c r="Q846" s="2">
        <v>0</v>
      </c>
      <c r="R846" s="2">
        <v>0</v>
      </c>
      <c r="S846" s="2">
        <v>4.1765217391304379</v>
      </c>
      <c r="T846" s="2">
        <v>0</v>
      </c>
      <c r="U846" s="2">
        <v>0</v>
      </c>
      <c r="V846" s="2">
        <v>0.12366913421306737</v>
      </c>
      <c r="W846" s="2">
        <v>4.2718478260869537</v>
      </c>
      <c r="X846" s="2">
        <v>0</v>
      </c>
      <c r="Y846" s="2">
        <v>0</v>
      </c>
      <c r="Z846" s="2">
        <v>0.12649179272610228</v>
      </c>
      <c r="AA846" s="2">
        <v>0</v>
      </c>
      <c r="AB846" s="2">
        <v>0</v>
      </c>
      <c r="AC846" s="2">
        <v>0</v>
      </c>
      <c r="AD846" s="2">
        <v>0</v>
      </c>
      <c r="AE846" s="2">
        <v>0</v>
      </c>
      <c r="AF846" s="2">
        <v>0</v>
      </c>
      <c r="AG846" s="2">
        <v>0</v>
      </c>
      <c r="AH846" t="s">
        <v>1123</v>
      </c>
      <c r="AI846">
        <v>9</v>
      </c>
    </row>
    <row r="847" spans="1:35" x14ac:dyDescent="0.25">
      <c r="A847" t="s">
        <v>2660</v>
      </c>
      <c r="B847" t="s">
        <v>2132</v>
      </c>
      <c r="C847" t="s">
        <v>2490</v>
      </c>
      <c r="D847" t="s">
        <v>2603</v>
      </c>
      <c r="E847" s="2">
        <v>19.043478260869566</v>
      </c>
      <c r="F847" s="2">
        <v>0</v>
      </c>
      <c r="G847" s="2">
        <v>0</v>
      </c>
      <c r="H847" s="2">
        <v>0</v>
      </c>
      <c r="I847" s="2">
        <v>0.84239130434782605</v>
      </c>
      <c r="J847" s="2">
        <v>0</v>
      </c>
      <c r="K847" s="2">
        <v>0</v>
      </c>
      <c r="L847" s="2">
        <v>0.79836956521739133</v>
      </c>
      <c r="M847" s="2">
        <v>0</v>
      </c>
      <c r="N847" s="2">
        <v>0</v>
      </c>
      <c r="O847" s="2">
        <v>0</v>
      </c>
      <c r="P847" s="2">
        <v>0</v>
      </c>
      <c r="Q847" s="2">
        <v>0</v>
      </c>
      <c r="R847" s="2">
        <v>0</v>
      </c>
      <c r="S847" s="2">
        <v>1.6400000000000003</v>
      </c>
      <c r="T847" s="2">
        <v>4.5136956521739142</v>
      </c>
      <c r="U847" s="2">
        <v>0</v>
      </c>
      <c r="V847" s="2">
        <v>0.32313926940639276</v>
      </c>
      <c r="W847" s="2">
        <v>5.4634782608695653</v>
      </c>
      <c r="X847" s="2">
        <v>3.7118478260869554</v>
      </c>
      <c r="Y847" s="2">
        <v>0</v>
      </c>
      <c r="Z847" s="2">
        <v>0.48180936073059349</v>
      </c>
      <c r="AA847" s="2">
        <v>0</v>
      </c>
      <c r="AB847" s="2">
        <v>0</v>
      </c>
      <c r="AC847" s="2">
        <v>0</v>
      </c>
      <c r="AD847" s="2">
        <v>0</v>
      </c>
      <c r="AE847" s="2">
        <v>0</v>
      </c>
      <c r="AF847" s="2">
        <v>0</v>
      </c>
      <c r="AG847" s="2">
        <v>0</v>
      </c>
      <c r="AH847" t="s">
        <v>997</v>
      </c>
      <c r="AI847">
        <v>9</v>
      </c>
    </row>
    <row r="848" spans="1:35" x14ac:dyDescent="0.25">
      <c r="A848" t="s">
        <v>2660</v>
      </c>
      <c r="B848" t="s">
        <v>2154</v>
      </c>
      <c r="C848" t="s">
        <v>2581</v>
      </c>
      <c r="D848" t="s">
        <v>2619</v>
      </c>
      <c r="E848" s="2">
        <v>30.173913043478262</v>
      </c>
      <c r="F848" s="2">
        <v>0</v>
      </c>
      <c r="G848" s="2">
        <v>0</v>
      </c>
      <c r="H848" s="2">
        <v>0</v>
      </c>
      <c r="I848" s="2">
        <v>0</v>
      </c>
      <c r="J848" s="2">
        <v>0</v>
      </c>
      <c r="K848" s="2">
        <v>0</v>
      </c>
      <c r="L848" s="2">
        <v>1.5504347826086955</v>
      </c>
      <c r="M848" s="2">
        <v>0</v>
      </c>
      <c r="N848" s="2">
        <v>0</v>
      </c>
      <c r="O848" s="2">
        <v>0</v>
      </c>
      <c r="P848" s="2">
        <v>0</v>
      </c>
      <c r="Q848" s="2">
        <v>0</v>
      </c>
      <c r="R848" s="2">
        <v>0</v>
      </c>
      <c r="S848" s="2">
        <v>5.0969565217391297</v>
      </c>
      <c r="T848" s="2">
        <v>6.1070652173913018</v>
      </c>
      <c r="U848" s="2">
        <v>0</v>
      </c>
      <c r="V848" s="2">
        <v>0.37131484149855898</v>
      </c>
      <c r="W848" s="2">
        <v>12.711304347826085</v>
      </c>
      <c r="X848" s="2">
        <v>3.1282608695652177</v>
      </c>
      <c r="Y848" s="2">
        <v>0</v>
      </c>
      <c r="Z848" s="2">
        <v>0.52494236311239184</v>
      </c>
      <c r="AA848" s="2">
        <v>0</v>
      </c>
      <c r="AB848" s="2">
        <v>0</v>
      </c>
      <c r="AC848" s="2">
        <v>0</v>
      </c>
      <c r="AD848" s="2">
        <v>0</v>
      </c>
      <c r="AE848" s="2">
        <v>0</v>
      </c>
      <c r="AF848" s="2">
        <v>0</v>
      </c>
      <c r="AG848" s="2">
        <v>0</v>
      </c>
      <c r="AH848" t="s">
        <v>1020</v>
      </c>
      <c r="AI848">
        <v>9</v>
      </c>
    </row>
    <row r="849" spans="1:35" x14ac:dyDescent="0.25">
      <c r="A849" t="s">
        <v>2660</v>
      </c>
      <c r="B849" t="s">
        <v>1368</v>
      </c>
      <c r="C849" t="s">
        <v>2413</v>
      </c>
      <c r="D849" t="s">
        <v>2636</v>
      </c>
      <c r="E849" s="2">
        <v>36.076086956521742</v>
      </c>
      <c r="F849" s="2">
        <v>5.3043478260869561</v>
      </c>
      <c r="G849" s="2">
        <v>0.28260869565217389</v>
      </c>
      <c r="H849" s="2">
        <v>0</v>
      </c>
      <c r="I849" s="2">
        <v>0.84510869565217395</v>
      </c>
      <c r="J849" s="2">
        <v>0</v>
      </c>
      <c r="K849" s="2">
        <v>0</v>
      </c>
      <c r="L849" s="2">
        <v>0.14673913043478262</v>
      </c>
      <c r="M849" s="2">
        <v>0</v>
      </c>
      <c r="N849" s="2">
        <v>4.3026086956521734</v>
      </c>
      <c r="O849" s="2">
        <v>0.11926483880686951</v>
      </c>
      <c r="P849" s="2">
        <v>0</v>
      </c>
      <c r="Q849" s="2">
        <v>9.2069565217391265</v>
      </c>
      <c r="R849" s="2">
        <v>0.25520940042181367</v>
      </c>
      <c r="S849" s="2">
        <v>5.3913043478260869</v>
      </c>
      <c r="T849" s="2">
        <v>0.39956521739130435</v>
      </c>
      <c r="U849" s="2">
        <v>0</v>
      </c>
      <c r="V849" s="2">
        <v>0.16051822838204277</v>
      </c>
      <c r="W849" s="2">
        <v>0.44173913043478269</v>
      </c>
      <c r="X849" s="2">
        <v>0</v>
      </c>
      <c r="Y849" s="2">
        <v>0</v>
      </c>
      <c r="Z849" s="2">
        <v>1.2244652003615549E-2</v>
      </c>
      <c r="AA849" s="2">
        <v>0</v>
      </c>
      <c r="AB849" s="2">
        <v>0.2608695652173913</v>
      </c>
      <c r="AC849" s="2">
        <v>0</v>
      </c>
      <c r="AD849" s="2">
        <v>0</v>
      </c>
      <c r="AE849" s="2">
        <v>0</v>
      </c>
      <c r="AF849" s="2">
        <v>0</v>
      </c>
      <c r="AG849" s="2">
        <v>0</v>
      </c>
      <c r="AH849" t="s">
        <v>232</v>
      </c>
      <c r="AI849">
        <v>9</v>
      </c>
    </row>
    <row r="850" spans="1:35" x14ac:dyDescent="0.25">
      <c r="A850" t="s">
        <v>2660</v>
      </c>
      <c r="B850" t="s">
        <v>1510</v>
      </c>
      <c r="C850" t="s">
        <v>2457</v>
      </c>
      <c r="D850" t="s">
        <v>2637</v>
      </c>
      <c r="E850" s="2">
        <v>86.315217391304344</v>
      </c>
      <c r="F850" s="2">
        <v>4.1739130434782608</v>
      </c>
      <c r="G850" s="2">
        <v>0.2608695652173913</v>
      </c>
      <c r="H850" s="2">
        <v>0.2608695652173913</v>
      </c>
      <c r="I850" s="2">
        <v>1.1226086956521741</v>
      </c>
      <c r="J850" s="2">
        <v>0</v>
      </c>
      <c r="K850" s="2">
        <v>0</v>
      </c>
      <c r="L850" s="2">
        <v>2.4638043478260867</v>
      </c>
      <c r="M850" s="2">
        <v>4.8640217391304343</v>
      </c>
      <c r="N850" s="2">
        <v>0</v>
      </c>
      <c r="O850" s="2">
        <v>5.6351844855811607E-2</v>
      </c>
      <c r="P850" s="2">
        <v>4.1844565217391301</v>
      </c>
      <c r="Q850" s="2">
        <v>5.934239130434781</v>
      </c>
      <c r="R850" s="2">
        <v>0.1172295680644755</v>
      </c>
      <c r="S850" s="2">
        <v>5.6996739130434779</v>
      </c>
      <c r="T850" s="2">
        <v>17.011739130434783</v>
      </c>
      <c r="U850" s="2">
        <v>1.8478260869565217</v>
      </c>
      <c r="V850" s="2">
        <v>0.28452965621458254</v>
      </c>
      <c r="W850" s="2">
        <v>6.5245652173913058</v>
      </c>
      <c r="X850" s="2">
        <v>19.968043478260871</v>
      </c>
      <c r="Y850" s="2">
        <v>0</v>
      </c>
      <c r="Z850" s="2">
        <v>0.30692859841329811</v>
      </c>
      <c r="AA850" s="2">
        <v>0</v>
      </c>
      <c r="AB850" s="2">
        <v>0</v>
      </c>
      <c r="AC850" s="2">
        <v>0</v>
      </c>
      <c r="AD850" s="2">
        <v>0</v>
      </c>
      <c r="AE850" s="2">
        <v>0</v>
      </c>
      <c r="AF850" s="2">
        <v>0</v>
      </c>
      <c r="AG850" s="2">
        <v>0.32608695652173914</v>
      </c>
      <c r="AH850" t="s">
        <v>375</v>
      </c>
      <c r="AI850">
        <v>9</v>
      </c>
    </row>
    <row r="851" spans="1:35" x14ac:dyDescent="0.25">
      <c r="A851" t="s">
        <v>2660</v>
      </c>
      <c r="B851" t="s">
        <v>1757</v>
      </c>
      <c r="C851" t="s">
        <v>2402</v>
      </c>
      <c r="D851" t="s">
        <v>2602</v>
      </c>
      <c r="E851" s="2">
        <v>78.065217391304344</v>
      </c>
      <c r="F851" s="2">
        <v>5.1304347826086953</v>
      </c>
      <c r="G851" s="2">
        <v>0.17934782608695651</v>
      </c>
      <c r="H851" s="2">
        <v>0.34478260869565225</v>
      </c>
      <c r="I851" s="2">
        <v>0</v>
      </c>
      <c r="J851" s="2">
        <v>0</v>
      </c>
      <c r="K851" s="2">
        <v>0</v>
      </c>
      <c r="L851" s="2">
        <v>0</v>
      </c>
      <c r="M851" s="2">
        <v>1.784782608695652</v>
      </c>
      <c r="N851" s="2">
        <v>0</v>
      </c>
      <c r="O851" s="2">
        <v>2.2862712336396546E-2</v>
      </c>
      <c r="P851" s="2">
        <v>0</v>
      </c>
      <c r="Q851" s="2">
        <v>0</v>
      </c>
      <c r="R851" s="2">
        <v>0</v>
      </c>
      <c r="S851" s="2">
        <v>0</v>
      </c>
      <c r="T851" s="2">
        <v>0</v>
      </c>
      <c r="U851" s="2">
        <v>0</v>
      </c>
      <c r="V851" s="2">
        <v>0</v>
      </c>
      <c r="W851" s="2">
        <v>0</v>
      </c>
      <c r="X851" s="2">
        <v>0</v>
      </c>
      <c r="Y851" s="2">
        <v>0</v>
      </c>
      <c r="Z851" s="2">
        <v>0</v>
      </c>
      <c r="AA851" s="2">
        <v>73.161413043478248</v>
      </c>
      <c r="AB851" s="2">
        <v>0.32054347826086954</v>
      </c>
      <c r="AC851" s="2">
        <v>0</v>
      </c>
      <c r="AD851" s="2">
        <v>0</v>
      </c>
      <c r="AE851" s="2">
        <v>0</v>
      </c>
      <c r="AF851" s="2">
        <v>0</v>
      </c>
      <c r="AG851" s="2">
        <v>0</v>
      </c>
      <c r="AH851" t="s">
        <v>624</v>
      </c>
      <c r="AI851">
        <v>9</v>
      </c>
    </row>
    <row r="852" spans="1:35" x14ac:dyDescent="0.25">
      <c r="A852" t="s">
        <v>2660</v>
      </c>
      <c r="B852" t="s">
        <v>1414</v>
      </c>
      <c r="C852" t="s">
        <v>2286</v>
      </c>
      <c r="D852" t="s">
        <v>2603</v>
      </c>
      <c r="E852" s="2">
        <v>69.152173913043484</v>
      </c>
      <c r="F852" s="2">
        <v>5.1304347826086953</v>
      </c>
      <c r="G852" s="2">
        <v>0.35869565217391303</v>
      </c>
      <c r="H852" s="2">
        <v>0.39402173913043476</v>
      </c>
      <c r="I852" s="2">
        <v>0</v>
      </c>
      <c r="J852" s="2">
        <v>0</v>
      </c>
      <c r="K852" s="2">
        <v>0</v>
      </c>
      <c r="L852" s="2">
        <v>3.180326086956522</v>
      </c>
      <c r="M852" s="2">
        <v>6.8333695652173922</v>
      </c>
      <c r="N852" s="2">
        <v>0</v>
      </c>
      <c r="O852" s="2">
        <v>9.8816409933983024E-2</v>
      </c>
      <c r="P852" s="2">
        <v>0</v>
      </c>
      <c r="Q852" s="2">
        <v>1.7134782608695651</v>
      </c>
      <c r="R852" s="2">
        <v>2.4778371581263749E-2</v>
      </c>
      <c r="S852" s="2">
        <v>11.04934782608696</v>
      </c>
      <c r="T852" s="2">
        <v>9.0323913043478257</v>
      </c>
      <c r="U852" s="2">
        <v>0</v>
      </c>
      <c r="V852" s="2">
        <v>0.29039924552027663</v>
      </c>
      <c r="W852" s="2">
        <v>5.0581521739130437</v>
      </c>
      <c r="X852" s="2">
        <v>13.78956521739131</v>
      </c>
      <c r="Y852" s="2">
        <v>0</v>
      </c>
      <c r="Z852" s="2">
        <v>0.27255422823011638</v>
      </c>
      <c r="AA852" s="2">
        <v>0</v>
      </c>
      <c r="AB852" s="2">
        <v>4.209021739130435</v>
      </c>
      <c r="AC852" s="2">
        <v>0</v>
      </c>
      <c r="AD852" s="2">
        <v>0</v>
      </c>
      <c r="AE852" s="2">
        <v>0</v>
      </c>
      <c r="AF852" s="2">
        <v>0</v>
      </c>
      <c r="AG852" s="2">
        <v>0</v>
      </c>
      <c r="AH852" t="s">
        <v>278</v>
      </c>
      <c r="AI852">
        <v>9</v>
      </c>
    </row>
    <row r="853" spans="1:35" x14ac:dyDescent="0.25">
      <c r="A853" t="s">
        <v>2660</v>
      </c>
      <c r="B853" t="s">
        <v>1892</v>
      </c>
      <c r="C853" t="s">
        <v>2372</v>
      </c>
      <c r="D853" t="s">
        <v>2605</v>
      </c>
      <c r="E853" s="2">
        <v>69.478260869565219</v>
      </c>
      <c r="F853" s="2">
        <v>5.5652173913043477</v>
      </c>
      <c r="G853" s="2">
        <v>0.65217391304347827</v>
      </c>
      <c r="H853" s="2">
        <v>2.6956521739130435</v>
      </c>
      <c r="I853" s="2">
        <v>5.5380434782608692</v>
      </c>
      <c r="J853" s="2">
        <v>0</v>
      </c>
      <c r="K853" s="2">
        <v>0</v>
      </c>
      <c r="L853" s="2">
        <v>1.2309782608695652</v>
      </c>
      <c r="M853" s="2">
        <v>4.2608695652173916</v>
      </c>
      <c r="N853" s="2">
        <v>0</v>
      </c>
      <c r="O853" s="2">
        <v>6.1326658322903634E-2</v>
      </c>
      <c r="P853" s="2">
        <v>5.1483695652173909</v>
      </c>
      <c r="Q853" s="2">
        <v>12.388913043478263</v>
      </c>
      <c r="R853" s="2">
        <v>0.25241395494367963</v>
      </c>
      <c r="S853" s="2">
        <v>9.1847826086956523</v>
      </c>
      <c r="T853" s="2">
        <v>8.5842391304347831</v>
      </c>
      <c r="U853" s="2">
        <v>0</v>
      </c>
      <c r="V853" s="2">
        <v>0.25574937421777227</v>
      </c>
      <c r="W853" s="2">
        <v>10.567934782608695</v>
      </c>
      <c r="X853" s="2">
        <v>5.3804347826086953</v>
      </c>
      <c r="Y853" s="2">
        <v>4.0108695652173916</v>
      </c>
      <c r="Z853" s="2">
        <v>0.28727315394242803</v>
      </c>
      <c r="AA853" s="2">
        <v>0</v>
      </c>
      <c r="AB853" s="2">
        <v>0</v>
      </c>
      <c r="AC853" s="2">
        <v>4.1739130434782608</v>
      </c>
      <c r="AD853" s="2">
        <v>0</v>
      </c>
      <c r="AE853" s="2">
        <v>4.8913043478260872E-2</v>
      </c>
      <c r="AF853" s="2">
        <v>0</v>
      </c>
      <c r="AG853" s="2">
        <v>0</v>
      </c>
      <c r="AH853" t="s">
        <v>751</v>
      </c>
      <c r="AI853">
        <v>9</v>
      </c>
    </row>
    <row r="854" spans="1:35" x14ac:dyDescent="0.25">
      <c r="A854" t="s">
        <v>2660</v>
      </c>
      <c r="B854" t="s">
        <v>1428</v>
      </c>
      <c r="C854" t="s">
        <v>2433</v>
      </c>
      <c r="D854" t="s">
        <v>2639</v>
      </c>
      <c r="E854" s="2">
        <v>31.760869565217391</v>
      </c>
      <c r="F854" s="2">
        <v>0</v>
      </c>
      <c r="G854" s="2">
        <v>0</v>
      </c>
      <c r="H854" s="2">
        <v>0</v>
      </c>
      <c r="I854" s="2">
        <v>0</v>
      </c>
      <c r="J854" s="2">
        <v>0</v>
      </c>
      <c r="K854" s="2">
        <v>0</v>
      </c>
      <c r="L854" s="2">
        <v>0.61847826086956526</v>
      </c>
      <c r="M854" s="2">
        <v>0</v>
      </c>
      <c r="N854" s="2">
        <v>0</v>
      </c>
      <c r="O854" s="2">
        <v>0</v>
      </c>
      <c r="P854" s="2">
        <v>0</v>
      </c>
      <c r="Q854" s="2">
        <v>0</v>
      </c>
      <c r="R854" s="2">
        <v>0</v>
      </c>
      <c r="S854" s="2">
        <v>3.7826086956521738</v>
      </c>
      <c r="T854" s="2">
        <v>4.9565217391304346</v>
      </c>
      <c r="U854" s="2">
        <v>0</v>
      </c>
      <c r="V854" s="2">
        <v>0.27515400410677621</v>
      </c>
      <c r="W854" s="2">
        <v>4.482608695652174</v>
      </c>
      <c r="X854" s="2">
        <v>7.9242391304347812</v>
      </c>
      <c r="Y854" s="2">
        <v>0</v>
      </c>
      <c r="Z854" s="2">
        <v>0.39063312799452432</v>
      </c>
      <c r="AA854" s="2">
        <v>0</v>
      </c>
      <c r="AB854" s="2">
        <v>0</v>
      </c>
      <c r="AC854" s="2">
        <v>0</v>
      </c>
      <c r="AD854" s="2">
        <v>0</v>
      </c>
      <c r="AE854" s="2">
        <v>0</v>
      </c>
      <c r="AF854" s="2">
        <v>0</v>
      </c>
      <c r="AG854" s="2">
        <v>0</v>
      </c>
      <c r="AH854" t="s">
        <v>292</v>
      </c>
      <c r="AI854">
        <v>9</v>
      </c>
    </row>
    <row r="855" spans="1:35" x14ac:dyDescent="0.25">
      <c r="A855" t="s">
        <v>2660</v>
      </c>
      <c r="B855" t="s">
        <v>1628</v>
      </c>
      <c r="C855" t="s">
        <v>2487</v>
      </c>
      <c r="D855" t="s">
        <v>2603</v>
      </c>
      <c r="E855" s="2">
        <v>101.54347826086956</v>
      </c>
      <c r="F855" s="2">
        <v>5.2173913043478262</v>
      </c>
      <c r="G855" s="2">
        <v>0</v>
      </c>
      <c r="H855" s="2">
        <v>0</v>
      </c>
      <c r="I855" s="2">
        <v>0</v>
      </c>
      <c r="J855" s="2">
        <v>0</v>
      </c>
      <c r="K855" s="2">
        <v>0</v>
      </c>
      <c r="L855" s="2">
        <v>2.3039130434782615</v>
      </c>
      <c r="M855" s="2">
        <v>5.5184782608695659</v>
      </c>
      <c r="N855" s="2">
        <v>14.004021739130438</v>
      </c>
      <c r="O855" s="2">
        <v>0.19225754656390498</v>
      </c>
      <c r="P855" s="2">
        <v>5.6159782608695661</v>
      </c>
      <c r="Q855" s="2">
        <v>19.515978260869566</v>
      </c>
      <c r="R855" s="2">
        <v>0.24749946478270182</v>
      </c>
      <c r="S855" s="2">
        <v>5.5116304347826084</v>
      </c>
      <c r="T855" s="2">
        <v>1.2293478260869564</v>
      </c>
      <c r="U855" s="2">
        <v>0</v>
      </c>
      <c r="V855" s="2">
        <v>6.6385142367801325E-2</v>
      </c>
      <c r="W855" s="2">
        <v>4.4029347826086962</v>
      </c>
      <c r="X855" s="2">
        <v>8.8513043478260869</v>
      </c>
      <c r="Y855" s="2">
        <v>7.6086956521739135E-2</v>
      </c>
      <c r="Z855" s="2">
        <v>0.13127702847356026</v>
      </c>
      <c r="AA855" s="2">
        <v>0</v>
      </c>
      <c r="AB855" s="2">
        <v>0</v>
      </c>
      <c r="AC855" s="2">
        <v>0</v>
      </c>
      <c r="AD855" s="2">
        <v>0</v>
      </c>
      <c r="AE855" s="2">
        <v>0</v>
      </c>
      <c r="AF855" s="2">
        <v>0</v>
      </c>
      <c r="AG855" s="2">
        <v>0</v>
      </c>
      <c r="AH855" t="s">
        <v>494</v>
      </c>
      <c r="AI855">
        <v>9</v>
      </c>
    </row>
    <row r="856" spans="1:35" x14ac:dyDescent="0.25">
      <c r="A856" t="s">
        <v>2660</v>
      </c>
      <c r="B856" t="s">
        <v>2237</v>
      </c>
      <c r="C856" t="s">
        <v>2487</v>
      </c>
      <c r="D856" t="s">
        <v>2603</v>
      </c>
      <c r="E856" s="2">
        <v>18.913043478260871</v>
      </c>
      <c r="F856" s="2">
        <v>0</v>
      </c>
      <c r="G856" s="2">
        <v>0</v>
      </c>
      <c r="H856" s="2">
        <v>1.2173913043478262</v>
      </c>
      <c r="I856" s="2">
        <v>0</v>
      </c>
      <c r="J856" s="2">
        <v>0</v>
      </c>
      <c r="K856" s="2">
        <v>0</v>
      </c>
      <c r="L856" s="2">
        <v>8.6956521739130432E-2</v>
      </c>
      <c r="M856" s="2">
        <v>2.5874999999999999</v>
      </c>
      <c r="N856" s="2">
        <v>0</v>
      </c>
      <c r="O856" s="2">
        <v>0.13681034482758619</v>
      </c>
      <c r="P856" s="2">
        <v>4.7192391304347829</v>
      </c>
      <c r="Q856" s="2">
        <v>0</v>
      </c>
      <c r="R856" s="2">
        <v>0.24952298850574711</v>
      </c>
      <c r="S856" s="2">
        <v>6.25E-2</v>
      </c>
      <c r="T856" s="2">
        <v>0</v>
      </c>
      <c r="U856" s="2">
        <v>0</v>
      </c>
      <c r="V856" s="2">
        <v>3.3045977011494252E-3</v>
      </c>
      <c r="W856" s="2">
        <v>0.10869565217391304</v>
      </c>
      <c r="X856" s="2">
        <v>0</v>
      </c>
      <c r="Y856" s="2">
        <v>0</v>
      </c>
      <c r="Z856" s="2">
        <v>5.7471264367816082E-3</v>
      </c>
      <c r="AA856" s="2">
        <v>0</v>
      </c>
      <c r="AB856" s="2">
        <v>0</v>
      </c>
      <c r="AC856" s="2">
        <v>0</v>
      </c>
      <c r="AD856" s="2">
        <v>0</v>
      </c>
      <c r="AE856" s="2">
        <v>35.407608695652172</v>
      </c>
      <c r="AF856" s="2">
        <v>0</v>
      </c>
      <c r="AG856" s="2">
        <v>0</v>
      </c>
      <c r="AH856" t="s">
        <v>1105</v>
      </c>
      <c r="AI856">
        <v>9</v>
      </c>
    </row>
    <row r="857" spans="1:35" x14ac:dyDescent="0.25">
      <c r="A857" t="s">
        <v>2660</v>
      </c>
      <c r="B857" t="s">
        <v>1580</v>
      </c>
      <c r="C857" t="s">
        <v>2331</v>
      </c>
      <c r="D857" t="s">
        <v>2603</v>
      </c>
      <c r="E857" s="2">
        <v>91.586956521739125</v>
      </c>
      <c r="F857" s="2">
        <v>5.6521739130434785</v>
      </c>
      <c r="G857" s="2">
        <v>0</v>
      </c>
      <c r="H857" s="2">
        <v>0</v>
      </c>
      <c r="I857" s="2">
        <v>0</v>
      </c>
      <c r="J857" s="2">
        <v>0</v>
      </c>
      <c r="K857" s="2">
        <v>0</v>
      </c>
      <c r="L857" s="2">
        <v>4.72858695652174</v>
      </c>
      <c r="M857" s="2">
        <v>0</v>
      </c>
      <c r="N857" s="2">
        <v>10.621086956521738</v>
      </c>
      <c r="O857" s="2">
        <v>0.11596724424400665</v>
      </c>
      <c r="P857" s="2">
        <v>4.3977173913043472</v>
      </c>
      <c r="Q857" s="2">
        <v>10.642826086956523</v>
      </c>
      <c r="R857" s="2">
        <v>0.16422145739378116</v>
      </c>
      <c r="S857" s="2">
        <v>6.0408695652173909</v>
      </c>
      <c r="T857" s="2">
        <v>0</v>
      </c>
      <c r="U857" s="2">
        <v>0</v>
      </c>
      <c r="V857" s="2">
        <v>6.5957749821979592E-2</v>
      </c>
      <c r="W857" s="2">
        <v>3.2608695652173912E-2</v>
      </c>
      <c r="X857" s="2">
        <v>7.0821739130434791</v>
      </c>
      <c r="Y857" s="2">
        <v>0.15760869565217392</v>
      </c>
      <c r="Z857" s="2">
        <v>7.9404225017802046E-2</v>
      </c>
      <c r="AA857" s="2">
        <v>0</v>
      </c>
      <c r="AB857" s="2">
        <v>0</v>
      </c>
      <c r="AC857" s="2">
        <v>0</v>
      </c>
      <c r="AD857" s="2">
        <v>0</v>
      </c>
      <c r="AE857" s="2">
        <v>53.871304347826097</v>
      </c>
      <c r="AF857" s="2">
        <v>0</v>
      </c>
      <c r="AG857" s="2">
        <v>0</v>
      </c>
      <c r="AH857" t="s">
        <v>446</v>
      </c>
      <c r="AI857">
        <v>9</v>
      </c>
    </row>
    <row r="858" spans="1:35" x14ac:dyDescent="0.25">
      <c r="A858" t="s">
        <v>2660</v>
      </c>
      <c r="B858" t="s">
        <v>1264</v>
      </c>
      <c r="C858" t="s">
        <v>2359</v>
      </c>
      <c r="D858" t="s">
        <v>2621</v>
      </c>
      <c r="E858" s="2">
        <v>60.478260869565219</v>
      </c>
      <c r="F858" s="2">
        <v>0</v>
      </c>
      <c r="G858" s="2">
        <v>0</v>
      </c>
      <c r="H858" s="2">
        <v>0</v>
      </c>
      <c r="I858" s="2">
        <v>0</v>
      </c>
      <c r="J858" s="2">
        <v>0</v>
      </c>
      <c r="K858" s="2">
        <v>0</v>
      </c>
      <c r="L858" s="2">
        <v>0.93304347826086942</v>
      </c>
      <c r="M858" s="2">
        <v>0</v>
      </c>
      <c r="N858" s="2">
        <v>0</v>
      </c>
      <c r="O858" s="2">
        <v>0</v>
      </c>
      <c r="P858" s="2">
        <v>2.1878260869565214</v>
      </c>
      <c r="Q858" s="2">
        <v>0</v>
      </c>
      <c r="R858" s="2">
        <v>3.6175413371675048E-2</v>
      </c>
      <c r="S858" s="2">
        <v>2.5597826086956523</v>
      </c>
      <c r="T858" s="2">
        <v>8.41</v>
      </c>
      <c r="U858" s="2">
        <v>0</v>
      </c>
      <c r="V858" s="2">
        <v>0.18138389647735442</v>
      </c>
      <c r="W858" s="2">
        <v>2.5561956521739129</v>
      </c>
      <c r="X858" s="2">
        <v>4.776739130434783</v>
      </c>
      <c r="Y858" s="2">
        <v>0</v>
      </c>
      <c r="Z858" s="2">
        <v>0.1212491013659238</v>
      </c>
      <c r="AA858" s="2">
        <v>0</v>
      </c>
      <c r="AB858" s="2">
        <v>0</v>
      </c>
      <c r="AC858" s="2">
        <v>0</v>
      </c>
      <c r="AD858" s="2">
        <v>0</v>
      </c>
      <c r="AE858" s="2">
        <v>0</v>
      </c>
      <c r="AF858" s="2">
        <v>0</v>
      </c>
      <c r="AG858" s="2">
        <v>0</v>
      </c>
      <c r="AH858" t="s">
        <v>127</v>
      </c>
      <c r="AI858">
        <v>9</v>
      </c>
    </row>
    <row r="859" spans="1:35" x14ac:dyDescent="0.25">
      <c r="A859" t="s">
        <v>2660</v>
      </c>
      <c r="B859" t="s">
        <v>1739</v>
      </c>
      <c r="C859" t="s">
        <v>2502</v>
      </c>
      <c r="D859" t="s">
        <v>2638</v>
      </c>
      <c r="E859" s="2">
        <v>46.293478260869563</v>
      </c>
      <c r="F859" s="2">
        <v>36.003804347826097</v>
      </c>
      <c r="G859" s="2">
        <v>0.84782608695652173</v>
      </c>
      <c r="H859" s="2">
        <v>0</v>
      </c>
      <c r="I859" s="2">
        <v>0.2608695652173913</v>
      </c>
      <c r="J859" s="2">
        <v>0</v>
      </c>
      <c r="K859" s="2">
        <v>0</v>
      </c>
      <c r="L859" s="2">
        <v>0</v>
      </c>
      <c r="M859" s="2">
        <v>0</v>
      </c>
      <c r="N859" s="2">
        <v>5.0998913043478264</v>
      </c>
      <c r="O859" s="2">
        <v>0.11016435783047665</v>
      </c>
      <c r="P859" s="2">
        <v>14.838043478260866</v>
      </c>
      <c r="Q859" s="2">
        <v>0</v>
      </c>
      <c r="R859" s="2">
        <v>0.32052124911951158</v>
      </c>
      <c r="S859" s="2">
        <v>5.4782608695652177</v>
      </c>
      <c r="T859" s="2">
        <v>0</v>
      </c>
      <c r="U859" s="2">
        <v>0</v>
      </c>
      <c r="V859" s="2">
        <v>0.11833763794317917</v>
      </c>
      <c r="W859" s="2">
        <v>4.5217391304347823</v>
      </c>
      <c r="X859" s="2">
        <v>0.52054347826086955</v>
      </c>
      <c r="Y859" s="2">
        <v>0</v>
      </c>
      <c r="Z859" s="2">
        <v>0.10891993425686781</v>
      </c>
      <c r="AA859" s="2">
        <v>0</v>
      </c>
      <c r="AB859" s="2">
        <v>0</v>
      </c>
      <c r="AC859" s="2">
        <v>0</v>
      </c>
      <c r="AD859" s="2">
        <v>0</v>
      </c>
      <c r="AE859" s="2">
        <v>0</v>
      </c>
      <c r="AF859" s="2">
        <v>0</v>
      </c>
      <c r="AG859" s="2">
        <v>0</v>
      </c>
      <c r="AH859" t="s">
        <v>605</v>
      </c>
      <c r="AI859">
        <v>9</v>
      </c>
    </row>
    <row r="860" spans="1:35" x14ac:dyDescent="0.25">
      <c r="A860" t="s">
        <v>2660</v>
      </c>
      <c r="B860" t="s">
        <v>1970</v>
      </c>
      <c r="C860" t="s">
        <v>2555</v>
      </c>
      <c r="D860" t="s">
        <v>2612</v>
      </c>
      <c r="E860" s="2">
        <v>33.304347826086953</v>
      </c>
      <c r="F860" s="2">
        <v>5.5652173913043477</v>
      </c>
      <c r="G860" s="2">
        <v>1.6956521739130435</v>
      </c>
      <c r="H860" s="2">
        <v>0</v>
      </c>
      <c r="I860" s="2">
        <v>0</v>
      </c>
      <c r="J860" s="2">
        <v>0</v>
      </c>
      <c r="K860" s="2">
        <v>0</v>
      </c>
      <c r="L860" s="2">
        <v>0.51630434782608703</v>
      </c>
      <c r="M860" s="2">
        <v>0</v>
      </c>
      <c r="N860" s="2">
        <v>5.3913043478260869</v>
      </c>
      <c r="O860" s="2">
        <v>0.16187989556135771</v>
      </c>
      <c r="P860" s="2">
        <v>4.8695652173913047</v>
      </c>
      <c r="Q860" s="2">
        <v>1.2934782608695652</v>
      </c>
      <c r="R860" s="2">
        <v>0.18505221932114885</v>
      </c>
      <c r="S860" s="2">
        <v>0.92086956521739127</v>
      </c>
      <c r="T860" s="2">
        <v>1.998695652173913</v>
      </c>
      <c r="U860" s="2">
        <v>0</v>
      </c>
      <c r="V860" s="2">
        <v>8.7663185378590094E-2</v>
      </c>
      <c r="W860" s="2">
        <v>5.0407608695652177</v>
      </c>
      <c r="X860" s="2">
        <v>2.7798913043478262</v>
      </c>
      <c r="Y860" s="2">
        <v>0</v>
      </c>
      <c r="Z860" s="2">
        <v>0.23482375979112274</v>
      </c>
      <c r="AA860" s="2">
        <v>0</v>
      </c>
      <c r="AB860" s="2">
        <v>0</v>
      </c>
      <c r="AC860" s="2">
        <v>0</v>
      </c>
      <c r="AD860" s="2">
        <v>31.048913043478262</v>
      </c>
      <c r="AE860" s="2">
        <v>0</v>
      </c>
      <c r="AF860" s="2">
        <v>0</v>
      </c>
      <c r="AG860" s="2">
        <v>0.45652173913043476</v>
      </c>
      <c r="AH860" t="s">
        <v>830</v>
      </c>
      <c r="AI860">
        <v>9</v>
      </c>
    </row>
    <row r="861" spans="1:35" x14ac:dyDescent="0.25">
      <c r="A861" t="s">
        <v>2660</v>
      </c>
      <c r="B861" t="s">
        <v>1256</v>
      </c>
      <c r="C861" t="s">
        <v>2357</v>
      </c>
      <c r="D861" t="s">
        <v>2612</v>
      </c>
      <c r="E861" s="2">
        <v>67.402173913043484</v>
      </c>
      <c r="F861" s="2">
        <v>5.6521739130434785</v>
      </c>
      <c r="G861" s="2">
        <v>1.6956521739130435</v>
      </c>
      <c r="H861" s="2">
        <v>0</v>
      </c>
      <c r="I861" s="2">
        <v>0</v>
      </c>
      <c r="J861" s="2">
        <v>0</v>
      </c>
      <c r="K861" s="2">
        <v>0</v>
      </c>
      <c r="L861" s="2">
        <v>1.3643478260869566</v>
      </c>
      <c r="M861" s="2">
        <v>0</v>
      </c>
      <c r="N861" s="2">
        <v>11.285326086956522</v>
      </c>
      <c r="O861" s="2">
        <v>0.16743267214965327</v>
      </c>
      <c r="P861" s="2">
        <v>4.6086956521739131</v>
      </c>
      <c r="Q861" s="2">
        <v>2.8804347826086958</v>
      </c>
      <c r="R861" s="2">
        <v>0.1111111111111111</v>
      </c>
      <c r="S861" s="2">
        <v>3.7219565217391306</v>
      </c>
      <c r="T861" s="2">
        <v>5.4573913043478273</v>
      </c>
      <c r="U861" s="2">
        <v>0</v>
      </c>
      <c r="V861" s="2">
        <v>0.13618771165940977</v>
      </c>
      <c r="W861" s="2">
        <v>2.2291304347826086</v>
      </c>
      <c r="X861" s="2">
        <v>7.3351086956521732</v>
      </c>
      <c r="Y861" s="2">
        <v>6.3586956521739131</v>
      </c>
      <c r="Z861" s="2">
        <v>0.23623770359619414</v>
      </c>
      <c r="AA861" s="2">
        <v>0</v>
      </c>
      <c r="AB861" s="2">
        <v>0</v>
      </c>
      <c r="AC861" s="2">
        <v>0</v>
      </c>
      <c r="AD861" s="2">
        <v>47.676630434782609</v>
      </c>
      <c r="AE861" s="2">
        <v>0</v>
      </c>
      <c r="AF861" s="2">
        <v>0</v>
      </c>
      <c r="AG861" s="2">
        <v>0.45652173913043476</v>
      </c>
      <c r="AH861" t="s">
        <v>119</v>
      </c>
      <c r="AI861">
        <v>9</v>
      </c>
    </row>
    <row r="862" spans="1:35" x14ac:dyDescent="0.25">
      <c r="A862" t="s">
        <v>2660</v>
      </c>
      <c r="B862" t="s">
        <v>1872</v>
      </c>
      <c r="C862" t="s">
        <v>2409</v>
      </c>
      <c r="D862" t="s">
        <v>2608</v>
      </c>
      <c r="E862" s="2">
        <v>128.38043478260869</v>
      </c>
      <c r="F862" s="2">
        <v>5.5652173913043477</v>
      </c>
      <c r="G862" s="2">
        <v>0</v>
      </c>
      <c r="H862" s="2">
        <v>0</v>
      </c>
      <c r="I862" s="2">
        <v>8.6956521739130432E-2</v>
      </c>
      <c r="J862" s="2">
        <v>0</v>
      </c>
      <c r="K862" s="2">
        <v>0</v>
      </c>
      <c r="L862" s="2">
        <v>0.47282608695652173</v>
      </c>
      <c r="M862" s="2">
        <v>4.9565217391304346</v>
      </c>
      <c r="N862" s="2">
        <v>5.1554347826086957</v>
      </c>
      <c r="O862" s="2">
        <v>7.8765557531115069E-2</v>
      </c>
      <c r="P862" s="2">
        <v>5.6773913043478252</v>
      </c>
      <c r="Q862" s="2">
        <v>9.05880434782609</v>
      </c>
      <c r="R862" s="2">
        <v>0.11478536957073916</v>
      </c>
      <c r="S862" s="2">
        <v>9.3467391304347842</v>
      </c>
      <c r="T862" s="2">
        <v>4.1033695652173909</v>
      </c>
      <c r="U862" s="2">
        <v>0</v>
      </c>
      <c r="V862" s="2">
        <v>0.10476758953517909</v>
      </c>
      <c r="W862" s="2">
        <v>3.8545652173913032</v>
      </c>
      <c r="X862" s="2">
        <v>5.608586956521739</v>
      </c>
      <c r="Y862" s="2">
        <v>0.42934782608695654</v>
      </c>
      <c r="Z862" s="2">
        <v>7.7056134112268221E-2</v>
      </c>
      <c r="AA862" s="2">
        <v>0</v>
      </c>
      <c r="AB862" s="2">
        <v>0</v>
      </c>
      <c r="AC862" s="2">
        <v>0</v>
      </c>
      <c r="AD862" s="2">
        <v>0</v>
      </c>
      <c r="AE862" s="2">
        <v>0</v>
      </c>
      <c r="AF862" s="2">
        <v>0</v>
      </c>
      <c r="AG862" s="2">
        <v>0</v>
      </c>
      <c r="AH862" t="s">
        <v>731</v>
      </c>
      <c r="AI862">
        <v>9</v>
      </c>
    </row>
    <row r="863" spans="1:35" x14ac:dyDescent="0.25">
      <c r="A863" t="s">
        <v>2660</v>
      </c>
      <c r="B863" t="s">
        <v>1283</v>
      </c>
      <c r="C863" t="s">
        <v>2288</v>
      </c>
      <c r="D863" t="s">
        <v>2603</v>
      </c>
      <c r="E863" s="2">
        <v>59.608695652173914</v>
      </c>
      <c r="F863" s="2">
        <v>5.7391304347826084</v>
      </c>
      <c r="G863" s="2">
        <v>0.66304347826086951</v>
      </c>
      <c r="H863" s="2">
        <v>0</v>
      </c>
      <c r="I863" s="2">
        <v>0</v>
      </c>
      <c r="J863" s="2">
        <v>0</v>
      </c>
      <c r="K863" s="2">
        <v>0</v>
      </c>
      <c r="L863" s="2">
        <v>3.8084782608695651</v>
      </c>
      <c r="M863" s="2">
        <v>0</v>
      </c>
      <c r="N863" s="2">
        <v>21.383804347826082</v>
      </c>
      <c r="O863" s="2">
        <v>0.35873632385120341</v>
      </c>
      <c r="P863" s="2">
        <v>5.3823913043478262</v>
      </c>
      <c r="Q863" s="2">
        <v>3.7380434782608707</v>
      </c>
      <c r="R863" s="2">
        <v>0.15300510576221737</v>
      </c>
      <c r="S863" s="2">
        <v>4.5229347826086945</v>
      </c>
      <c r="T863" s="2">
        <v>9.1088043478260889</v>
      </c>
      <c r="U863" s="2">
        <v>4.3478260869565216E-2</v>
      </c>
      <c r="V863" s="2">
        <v>0.22941648431801606</v>
      </c>
      <c r="W863" s="2">
        <v>14.995000000000003</v>
      </c>
      <c r="X863" s="2">
        <v>10.066847826086958</v>
      </c>
      <c r="Y863" s="2">
        <v>4.8499999999999996</v>
      </c>
      <c r="Z863" s="2">
        <v>0.50180342815463175</v>
      </c>
      <c r="AA863" s="2">
        <v>0</v>
      </c>
      <c r="AB863" s="2">
        <v>0</v>
      </c>
      <c r="AC863" s="2">
        <v>0</v>
      </c>
      <c r="AD863" s="2">
        <v>0</v>
      </c>
      <c r="AE863" s="2">
        <v>0</v>
      </c>
      <c r="AF863" s="2">
        <v>0</v>
      </c>
      <c r="AG863" s="2">
        <v>0</v>
      </c>
      <c r="AH863" t="s">
        <v>146</v>
      </c>
      <c r="AI863">
        <v>9</v>
      </c>
    </row>
    <row r="864" spans="1:35" x14ac:dyDescent="0.25">
      <c r="A864" t="s">
        <v>2660</v>
      </c>
      <c r="B864" t="s">
        <v>2137</v>
      </c>
      <c r="C864" t="s">
        <v>2269</v>
      </c>
      <c r="D864" t="s">
        <v>2630</v>
      </c>
      <c r="E864" s="2">
        <v>44.760869565217391</v>
      </c>
      <c r="F864" s="2">
        <v>5.3043478260869561</v>
      </c>
      <c r="G864" s="2">
        <v>0</v>
      </c>
      <c r="H864" s="2">
        <v>0</v>
      </c>
      <c r="I864" s="2">
        <v>5.3913043478260869</v>
      </c>
      <c r="J864" s="2">
        <v>0</v>
      </c>
      <c r="K864" s="2">
        <v>0</v>
      </c>
      <c r="L864" s="2">
        <v>4.059456521739131</v>
      </c>
      <c r="M864" s="2">
        <v>4.3445652173913043</v>
      </c>
      <c r="N864" s="2">
        <v>5.7156521739130453</v>
      </c>
      <c r="O864" s="2">
        <v>0.22475473530840215</v>
      </c>
      <c r="P864" s="2">
        <v>6.0748913043478261</v>
      </c>
      <c r="Q864" s="2">
        <v>4.1747826086956517</v>
      </c>
      <c r="R864" s="2">
        <v>0.2289873725109276</v>
      </c>
      <c r="S864" s="2">
        <v>7.6645652173913028</v>
      </c>
      <c r="T864" s="2">
        <v>3.9581521739130445</v>
      </c>
      <c r="U864" s="2">
        <v>0</v>
      </c>
      <c r="V864" s="2">
        <v>0.25966245750364253</v>
      </c>
      <c r="W864" s="2">
        <v>5.1304347826086953</v>
      </c>
      <c r="X864" s="2">
        <v>9.0880434782608699</v>
      </c>
      <c r="Y864" s="2">
        <v>0.60206521739130436</v>
      </c>
      <c r="Z864" s="2">
        <v>0.33110490529383196</v>
      </c>
      <c r="AA864" s="2">
        <v>0</v>
      </c>
      <c r="AB864" s="2">
        <v>0</v>
      </c>
      <c r="AC864" s="2">
        <v>0</v>
      </c>
      <c r="AD864" s="2">
        <v>0</v>
      </c>
      <c r="AE864" s="2">
        <v>0</v>
      </c>
      <c r="AF864" s="2">
        <v>0</v>
      </c>
      <c r="AG864" s="2">
        <v>0</v>
      </c>
      <c r="AH864" t="s">
        <v>1002</v>
      </c>
      <c r="AI864">
        <v>9</v>
      </c>
    </row>
    <row r="865" spans="1:35" x14ac:dyDescent="0.25">
      <c r="A865" t="s">
        <v>2660</v>
      </c>
      <c r="B865" t="s">
        <v>1356</v>
      </c>
      <c r="C865" t="s">
        <v>2400</v>
      </c>
      <c r="D865" t="s">
        <v>2631</v>
      </c>
      <c r="E865" s="2">
        <v>106.89130434782609</v>
      </c>
      <c r="F865" s="2">
        <v>5.6523913043478258</v>
      </c>
      <c r="G865" s="2">
        <v>0</v>
      </c>
      <c r="H865" s="2">
        <v>0.69565217391304346</v>
      </c>
      <c r="I865" s="2">
        <v>6.6958695652173921</v>
      </c>
      <c r="J865" s="2">
        <v>0</v>
      </c>
      <c r="K865" s="2">
        <v>0</v>
      </c>
      <c r="L865" s="2">
        <v>0.53</v>
      </c>
      <c r="M865" s="2">
        <v>5.7393478260869566</v>
      </c>
      <c r="N865" s="2">
        <v>10.181304347826085</v>
      </c>
      <c r="O865" s="2">
        <v>0.14894244458002845</v>
      </c>
      <c r="P865" s="2">
        <v>5.478478260869565</v>
      </c>
      <c r="Q865" s="2">
        <v>20.923804347826081</v>
      </c>
      <c r="R865" s="2">
        <v>0.24700122025625373</v>
      </c>
      <c r="S865" s="2">
        <v>4.7770652173913053</v>
      </c>
      <c r="T865" s="2">
        <v>5.218043478260868</v>
      </c>
      <c r="U865" s="2">
        <v>0</v>
      </c>
      <c r="V865" s="2">
        <v>9.3507219849501721E-2</v>
      </c>
      <c r="W865" s="2">
        <v>4.7771739130434776</v>
      </c>
      <c r="X865" s="2">
        <v>8.7545652173913044</v>
      </c>
      <c r="Y865" s="2">
        <v>0</v>
      </c>
      <c r="Z865" s="2">
        <v>0.12659345129143787</v>
      </c>
      <c r="AA865" s="2">
        <v>0</v>
      </c>
      <c r="AB865" s="2">
        <v>0</v>
      </c>
      <c r="AC865" s="2">
        <v>0</v>
      </c>
      <c r="AD865" s="2">
        <v>0</v>
      </c>
      <c r="AE865" s="2">
        <v>0</v>
      </c>
      <c r="AF865" s="2">
        <v>0</v>
      </c>
      <c r="AG865" s="2">
        <v>0.4891304347826087</v>
      </c>
      <c r="AH865" t="s">
        <v>220</v>
      </c>
      <c r="AI865">
        <v>9</v>
      </c>
    </row>
    <row r="866" spans="1:35" x14ac:dyDescent="0.25">
      <c r="A866" t="s">
        <v>2660</v>
      </c>
      <c r="B866" t="s">
        <v>1733</v>
      </c>
      <c r="C866" t="s">
        <v>2329</v>
      </c>
      <c r="D866" t="s">
        <v>2603</v>
      </c>
      <c r="E866" s="2">
        <v>90.597826086956516</v>
      </c>
      <c r="F866" s="2">
        <v>5.5652173913043477</v>
      </c>
      <c r="G866" s="2">
        <v>0.11413043478260869</v>
      </c>
      <c r="H866" s="2">
        <v>0</v>
      </c>
      <c r="I866" s="2">
        <v>2.051195652173913</v>
      </c>
      <c r="J866" s="2">
        <v>0</v>
      </c>
      <c r="K866" s="2">
        <v>0</v>
      </c>
      <c r="L866" s="2">
        <v>4.694782608695653</v>
      </c>
      <c r="M866" s="2">
        <v>0</v>
      </c>
      <c r="N866" s="2">
        <v>5.0985869565217401</v>
      </c>
      <c r="O866" s="2">
        <v>5.6277144571085798E-2</v>
      </c>
      <c r="P866" s="2">
        <v>4.7685869565217391</v>
      </c>
      <c r="Q866" s="2">
        <v>14.69554347826087</v>
      </c>
      <c r="R866" s="2">
        <v>0.21484103179364131</v>
      </c>
      <c r="S866" s="2">
        <v>5.3969565217391304</v>
      </c>
      <c r="T866" s="2">
        <v>3.2352173913043472</v>
      </c>
      <c r="U866" s="2">
        <v>0</v>
      </c>
      <c r="V866" s="2">
        <v>9.5280143971205752E-2</v>
      </c>
      <c r="W866" s="2">
        <v>10.223260869565216</v>
      </c>
      <c r="X866" s="2">
        <v>8.5121739130434797</v>
      </c>
      <c r="Y866" s="2">
        <v>0</v>
      </c>
      <c r="Z866" s="2">
        <v>0.20679784043191363</v>
      </c>
      <c r="AA866" s="2">
        <v>0</v>
      </c>
      <c r="AB866" s="2">
        <v>0</v>
      </c>
      <c r="AC866" s="2">
        <v>0</v>
      </c>
      <c r="AD866" s="2">
        <v>0</v>
      </c>
      <c r="AE866" s="2">
        <v>0</v>
      </c>
      <c r="AF866" s="2">
        <v>0</v>
      </c>
      <c r="AG866" s="2">
        <v>0.16304347826086957</v>
      </c>
      <c r="AH866" t="s">
        <v>599</v>
      </c>
      <c r="AI866">
        <v>9</v>
      </c>
    </row>
    <row r="867" spans="1:35" x14ac:dyDescent="0.25">
      <c r="A867" t="s">
        <v>2660</v>
      </c>
      <c r="B867" t="s">
        <v>1639</v>
      </c>
      <c r="C867" t="s">
        <v>2432</v>
      </c>
      <c r="D867" t="s">
        <v>2622</v>
      </c>
      <c r="E867" s="2">
        <v>45.695652173913047</v>
      </c>
      <c r="F867" s="2">
        <v>7.1739130434782608</v>
      </c>
      <c r="G867" s="2">
        <v>0</v>
      </c>
      <c r="H867" s="2">
        <v>5.3260869565217392</v>
      </c>
      <c r="I867" s="2">
        <v>0.70108695652173914</v>
      </c>
      <c r="J867" s="2">
        <v>0</v>
      </c>
      <c r="K867" s="2">
        <v>0</v>
      </c>
      <c r="L867" s="2">
        <v>0.53532608695652173</v>
      </c>
      <c r="M867" s="2">
        <v>5.8914130434782557</v>
      </c>
      <c r="N867" s="2">
        <v>0</v>
      </c>
      <c r="O867" s="2">
        <v>0.12892721217887715</v>
      </c>
      <c r="P867" s="2">
        <v>0</v>
      </c>
      <c r="Q867" s="2">
        <v>0</v>
      </c>
      <c r="R867" s="2">
        <v>0</v>
      </c>
      <c r="S867" s="2">
        <v>0.5</v>
      </c>
      <c r="T867" s="2">
        <v>4.1467391304347823</v>
      </c>
      <c r="U867" s="2">
        <v>0</v>
      </c>
      <c r="V867" s="2">
        <v>0.10168886774500474</v>
      </c>
      <c r="W867" s="2">
        <v>0</v>
      </c>
      <c r="X867" s="2">
        <v>2.7282608695652173</v>
      </c>
      <c r="Y867" s="2">
        <v>3.4157608695652173</v>
      </c>
      <c r="Z867" s="2">
        <v>0.13445528068506182</v>
      </c>
      <c r="AA867" s="2">
        <v>0</v>
      </c>
      <c r="AB867" s="2">
        <v>0</v>
      </c>
      <c r="AC867" s="2">
        <v>0</v>
      </c>
      <c r="AD867" s="2">
        <v>0</v>
      </c>
      <c r="AE867" s="2">
        <v>0</v>
      </c>
      <c r="AF867" s="2">
        <v>0</v>
      </c>
      <c r="AG867" s="2">
        <v>0</v>
      </c>
      <c r="AH867" t="s">
        <v>505</v>
      </c>
      <c r="AI867">
        <v>9</v>
      </c>
    </row>
    <row r="868" spans="1:35" x14ac:dyDescent="0.25">
      <c r="A868" t="s">
        <v>2660</v>
      </c>
      <c r="B868" t="s">
        <v>2152</v>
      </c>
      <c r="C868" t="s">
        <v>2400</v>
      </c>
      <c r="D868" t="s">
        <v>2631</v>
      </c>
      <c r="E868" s="2">
        <v>31.945652173913043</v>
      </c>
      <c r="F868" s="2">
        <v>0</v>
      </c>
      <c r="G868" s="2">
        <v>0.84782608695652173</v>
      </c>
      <c r="H868" s="2">
        <v>0.13043478260869565</v>
      </c>
      <c r="I868" s="2">
        <v>1.6440217391304348</v>
      </c>
      <c r="J868" s="2">
        <v>0</v>
      </c>
      <c r="K868" s="2">
        <v>0</v>
      </c>
      <c r="L868" s="2">
        <v>0.20652173913043478</v>
      </c>
      <c r="M868" s="2">
        <v>5.2119565217391308</v>
      </c>
      <c r="N868" s="2">
        <v>0</v>
      </c>
      <c r="O868" s="2">
        <v>0.1631507315413406</v>
      </c>
      <c r="P868" s="2">
        <v>5.7228260869565215</v>
      </c>
      <c r="Q868" s="2">
        <v>0</v>
      </c>
      <c r="R868" s="2">
        <v>0.17914256549846885</v>
      </c>
      <c r="S868" s="2">
        <v>0</v>
      </c>
      <c r="T868" s="2">
        <v>0</v>
      </c>
      <c r="U868" s="2">
        <v>0</v>
      </c>
      <c r="V868" s="2">
        <v>0</v>
      </c>
      <c r="W868" s="2">
        <v>0.17391304347826086</v>
      </c>
      <c r="X868" s="2">
        <v>0</v>
      </c>
      <c r="Y868" s="2">
        <v>0</v>
      </c>
      <c r="Z868" s="2">
        <v>5.4440285811500509E-3</v>
      </c>
      <c r="AA868" s="2">
        <v>0</v>
      </c>
      <c r="AB868" s="2">
        <v>0</v>
      </c>
      <c r="AC868" s="2">
        <v>0</v>
      </c>
      <c r="AD868" s="2">
        <v>0</v>
      </c>
      <c r="AE868" s="2">
        <v>0</v>
      </c>
      <c r="AF868" s="2">
        <v>35.567934782608695</v>
      </c>
      <c r="AG868" s="2">
        <v>0</v>
      </c>
      <c r="AH868" t="s">
        <v>1018</v>
      </c>
      <c r="AI868">
        <v>9</v>
      </c>
    </row>
    <row r="869" spans="1:35" x14ac:dyDescent="0.25">
      <c r="A869" t="s">
        <v>2660</v>
      </c>
      <c r="B869" t="s">
        <v>1749</v>
      </c>
      <c r="C869" t="s">
        <v>2456</v>
      </c>
      <c r="D869" t="s">
        <v>2602</v>
      </c>
      <c r="E869" s="2">
        <v>114.69565217391305</v>
      </c>
      <c r="F869" s="2">
        <v>4.9565217391304346</v>
      </c>
      <c r="G869" s="2">
        <v>0.35869565217391303</v>
      </c>
      <c r="H869" s="2">
        <v>0.37413043478260871</v>
      </c>
      <c r="I869" s="2">
        <v>0</v>
      </c>
      <c r="J869" s="2">
        <v>0</v>
      </c>
      <c r="K869" s="2">
        <v>0</v>
      </c>
      <c r="L869" s="2">
        <v>0</v>
      </c>
      <c r="M869" s="2">
        <v>5.0951086956521729</v>
      </c>
      <c r="N869" s="2">
        <v>0</v>
      </c>
      <c r="O869" s="2">
        <v>4.4422858225928723E-2</v>
      </c>
      <c r="P869" s="2">
        <v>0</v>
      </c>
      <c r="Q869" s="2">
        <v>0.99217391304347846</v>
      </c>
      <c r="R869" s="2">
        <v>8.650492797573921E-3</v>
      </c>
      <c r="S869" s="2">
        <v>0</v>
      </c>
      <c r="T869" s="2">
        <v>0</v>
      </c>
      <c r="U869" s="2">
        <v>0</v>
      </c>
      <c r="V869" s="2">
        <v>0</v>
      </c>
      <c r="W869" s="2">
        <v>0</v>
      </c>
      <c r="X869" s="2">
        <v>0</v>
      </c>
      <c r="Y869" s="2">
        <v>0</v>
      </c>
      <c r="Z869" s="2">
        <v>0</v>
      </c>
      <c r="AA869" s="2">
        <v>106.36054347826079</v>
      </c>
      <c r="AB869" s="2">
        <v>5.1961956521739134</v>
      </c>
      <c r="AC869" s="2">
        <v>0</v>
      </c>
      <c r="AD869" s="2">
        <v>0</v>
      </c>
      <c r="AE869" s="2">
        <v>0</v>
      </c>
      <c r="AF869" s="2">
        <v>0</v>
      </c>
      <c r="AG869" s="2">
        <v>0</v>
      </c>
      <c r="AH869" t="s">
        <v>615</v>
      </c>
      <c r="AI869">
        <v>9</v>
      </c>
    </row>
    <row r="870" spans="1:35" x14ac:dyDescent="0.25">
      <c r="A870" t="s">
        <v>2660</v>
      </c>
      <c r="B870" t="s">
        <v>2220</v>
      </c>
      <c r="C870" t="s">
        <v>2333</v>
      </c>
      <c r="D870" t="s">
        <v>2622</v>
      </c>
      <c r="E870" s="2">
        <v>91.847826086956516</v>
      </c>
      <c r="F870" s="2">
        <v>4.1739130434782608</v>
      </c>
      <c r="G870" s="2">
        <v>0</v>
      </c>
      <c r="H870" s="2">
        <v>0</v>
      </c>
      <c r="I870" s="2">
        <v>0</v>
      </c>
      <c r="J870" s="2">
        <v>0</v>
      </c>
      <c r="K870" s="2">
        <v>0</v>
      </c>
      <c r="L870" s="2">
        <v>0.61467391304347829</v>
      </c>
      <c r="M870" s="2">
        <v>4.8119565217391305</v>
      </c>
      <c r="N870" s="2">
        <v>4.6073913043478258</v>
      </c>
      <c r="O870" s="2">
        <v>0.10255384615384615</v>
      </c>
      <c r="P870" s="2">
        <v>5.2521739130434781</v>
      </c>
      <c r="Q870" s="2">
        <v>3.5689130434782608</v>
      </c>
      <c r="R870" s="2">
        <v>9.6040236686390543E-2</v>
      </c>
      <c r="S870" s="2">
        <v>8.9031521739130444</v>
      </c>
      <c r="T870" s="2">
        <v>7.0902173913043463</v>
      </c>
      <c r="U870" s="2">
        <v>0</v>
      </c>
      <c r="V870" s="2">
        <v>0.17412899408284024</v>
      </c>
      <c r="W870" s="2">
        <v>5.9619565217391308</v>
      </c>
      <c r="X870" s="2">
        <v>9.8520652173913028</v>
      </c>
      <c r="Y870" s="2">
        <v>0</v>
      </c>
      <c r="Z870" s="2">
        <v>0.17217633136094673</v>
      </c>
      <c r="AA870" s="2">
        <v>0</v>
      </c>
      <c r="AB870" s="2">
        <v>0</v>
      </c>
      <c r="AC870" s="2">
        <v>0</v>
      </c>
      <c r="AD870" s="2">
        <v>0</v>
      </c>
      <c r="AE870" s="2">
        <v>0</v>
      </c>
      <c r="AF870" s="2">
        <v>0</v>
      </c>
      <c r="AG870" s="2">
        <v>0</v>
      </c>
      <c r="AH870" t="s">
        <v>1088</v>
      </c>
      <c r="AI870">
        <v>9</v>
      </c>
    </row>
    <row r="871" spans="1:35" x14ac:dyDescent="0.25">
      <c r="A871" t="s">
        <v>2660</v>
      </c>
      <c r="B871" t="s">
        <v>2108</v>
      </c>
      <c r="C871" t="s">
        <v>2574</v>
      </c>
      <c r="D871" t="s">
        <v>2608</v>
      </c>
      <c r="E871" s="2">
        <v>85.706521739130437</v>
      </c>
      <c r="F871" s="2">
        <v>5.5652173913043477</v>
      </c>
      <c r="G871" s="2">
        <v>1.3043478260869565</v>
      </c>
      <c r="H871" s="2">
        <v>0.27173913043478259</v>
      </c>
      <c r="I871" s="2">
        <v>1.0217391304347827</v>
      </c>
      <c r="J871" s="2">
        <v>0</v>
      </c>
      <c r="K871" s="2">
        <v>0</v>
      </c>
      <c r="L871" s="2">
        <v>7.5026086956521736</v>
      </c>
      <c r="M871" s="2">
        <v>5.2734782608695658</v>
      </c>
      <c r="N871" s="2">
        <v>10.211304347826085</v>
      </c>
      <c r="O871" s="2">
        <v>0.18067216233354466</v>
      </c>
      <c r="P871" s="2">
        <v>5.2928260869565209</v>
      </c>
      <c r="Q871" s="2">
        <v>11.257934782608697</v>
      </c>
      <c r="R871" s="2">
        <v>0.19310970196575775</v>
      </c>
      <c r="S871" s="2">
        <v>9.3233695652173907</v>
      </c>
      <c r="T871" s="2">
        <v>7.5271739130434785</v>
      </c>
      <c r="U871" s="2">
        <v>0</v>
      </c>
      <c r="V871" s="2">
        <v>0.19660748256182622</v>
      </c>
      <c r="W871" s="2">
        <v>9.4021739130434785</v>
      </c>
      <c r="X871" s="2">
        <v>12.816195652173912</v>
      </c>
      <c r="Y871" s="2">
        <v>0</v>
      </c>
      <c r="Z871" s="2">
        <v>0.25923779327837665</v>
      </c>
      <c r="AA871" s="2">
        <v>0</v>
      </c>
      <c r="AB871" s="2">
        <v>0</v>
      </c>
      <c r="AC871" s="2">
        <v>0</v>
      </c>
      <c r="AD871" s="2">
        <v>0</v>
      </c>
      <c r="AE871" s="2">
        <v>17.234782608695642</v>
      </c>
      <c r="AF871" s="2">
        <v>10.389891304347824</v>
      </c>
      <c r="AG871" s="2">
        <v>6.5217391304347824E-2</v>
      </c>
      <c r="AH871" t="s">
        <v>972</v>
      </c>
      <c r="AI871">
        <v>9</v>
      </c>
    </row>
    <row r="872" spans="1:35" x14ac:dyDescent="0.25">
      <c r="A872" t="s">
        <v>2660</v>
      </c>
      <c r="B872" t="s">
        <v>1844</v>
      </c>
      <c r="C872" t="s">
        <v>2286</v>
      </c>
      <c r="D872" t="s">
        <v>2603</v>
      </c>
      <c r="E872" s="2">
        <v>53.619565217391305</v>
      </c>
      <c r="F872" s="2">
        <v>11.130434782608695</v>
      </c>
      <c r="G872" s="2">
        <v>0.19565217391304349</v>
      </c>
      <c r="H872" s="2">
        <v>0.17391304347826086</v>
      </c>
      <c r="I872" s="2">
        <v>0.77934782608695641</v>
      </c>
      <c r="J872" s="2">
        <v>0</v>
      </c>
      <c r="K872" s="2">
        <v>0</v>
      </c>
      <c r="L872" s="2">
        <v>1.8784782608695654</v>
      </c>
      <c r="M872" s="2">
        <v>5.0965217391304387</v>
      </c>
      <c r="N872" s="2">
        <v>7.6086956521739135E-2</v>
      </c>
      <c r="O872" s="2">
        <v>9.6468680316237662E-2</v>
      </c>
      <c r="P872" s="2">
        <v>5.5054347826086945</v>
      </c>
      <c r="Q872" s="2">
        <v>2.1739130434782608</v>
      </c>
      <c r="R872" s="2">
        <v>0.14321913642813702</v>
      </c>
      <c r="S872" s="2">
        <v>6.2092391304347823</v>
      </c>
      <c r="T872" s="2">
        <v>5.5760869565217392</v>
      </c>
      <c r="U872" s="2">
        <v>0</v>
      </c>
      <c r="V872" s="2">
        <v>0.21979525643624567</v>
      </c>
      <c r="W872" s="2">
        <v>10.139565217391304</v>
      </c>
      <c r="X872" s="2">
        <v>5.4535869565217396</v>
      </c>
      <c r="Y872" s="2">
        <v>0</v>
      </c>
      <c r="Z872" s="2">
        <v>0.29081086559902697</v>
      </c>
      <c r="AA872" s="2">
        <v>0</v>
      </c>
      <c r="AB872" s="2">
        <v>0</v>
      </c>
      <c r="AC872" s="2">
        <v>0</v>
      </c>
      <c r="AD872" s="2">
        <v>0</v>
      </c>
      <c r="AE872" s="2">
        <v>0</v>
      </c>
      <c r="AF872" s="2">
        <v>0</v>
      </c>
      <c r="AG872" s="2">
        <v>0</v>
      </c>
      <c r="AH872" t="s">
        <v>702</v>
      </c>
      <c r="AI872">
        <v>9</v>
      </c>
    </row>
    <row r="873" spans="1:35" x14ac:dyDescent="0.25">
      <c r="A873" t="s">
        <v>2660</v>
      </c>
      <c r="B873" t="s">
        <v>1271</v>
      </c>
      <c r="C873" t="s">
        <v>2367</v>
      </c>
      <c r="D873" t="s">
        <v>2623</v>
      </c>
      <c r="E873" s="2">
        <v>228.79347826086956</v>
      </c>
      <c r="F873" s="2">
        <v>5.2173913043478262</v>
      </c>
      <c r="G873" s="2">
        <v>0</v>
      </c>
      <c r="H873" s="2">
        <v>0</v>
      </c>
      <c r="I873" s="2">
        <v>0</v>
      </c>
      <c r="J873" s="2">
        <v>0</v>
      </c>
      <c r="K873" s="2">
        <v>0</v>
      </c>
      <c r="L873" s="2">
        <v>2.5081521739130435</v>
      </c>
      <c r="M873" s="2">
        <v>0</v>
      </c>
      <c r="N873" s="2">
        <v>15.457608695652173</v>
      </c>
      <c r="O873" s="2">
        <v>6.756140434224904E-2</v>
      </c>
      <c r="P873" s="2">
        <v>5.457717391304346</v>
      </c>
      <c r="Q873" s="2">
        <v>29.214565217391296</v>
      </c>
      <c r="R873" s="2">
        <v>0.15154401634281908</v>
      </c>
      <c r="S873" s="2">
        <v>18.114347826086956</v>
      </c>
      <c r="T873" s="2">
        <v>3.6061956521739127</v>
      </c>
      <c r="U873" s="2">
        <v>0</v>
      </c>
      <c r="V873" s="2">
        <v>9.4935151313601598E-2</v>
      </c>
      <c r="W873" s="2">
        <v>7.3007608695652184</v>
      </c>
      <c r="X873" s="2">
        <v>8.529782608695653</v>
      </c>
      <c r="Y873" s="2">
        <v>0</v>
      </c>
      <c r="Z873" s="2">
        <v>6.9191410518314414E-2</v>
      </c>
      <c r="AA873" s="2">
        <v>0</v>
      </c>
      <c r="AB873" s="2">
        <v>0</v>
      </c>
      <c r="AC873" s="2">
        <v>0</v>
      </c>
      <c r="AD873" s="2">
        <v>0</v>
      </c>
      <c r="AE873" s="2">
        <v>0</v>
      </c>
      <c r="AF873" s="2">
        <v>0</v>
      </c>
      <c r="AG873" s="2">
        <v>0</v>
      </c>
      <c r="AH873" t="s">
        <v>134</v>
      </c>
      <c r="AI873">
        <v>9</v>
      </c>
    </row>
    <row r="874" spans="1:35" x14ac:dyDescent="0.25">
      <c r="A874" t="s">
        <v>2660</v>
      </c>
      <c r="B874" t="s">
        <v>2067</v>
      </c>
      <c r="C874" t="s">
        <v>2365</v>
      </c>
      <c r="D874" t="s">
        <v>2616</v>
      </c>
      <c r="E874" s="2">
        <v>44.217391304347828</v>
      </c>
      <c r="F874" s="2">
        <v>5.0434782608695654</v>
      </c>
      <c r="G874" s="2">
        <v>0</v>
      </c>
      <c r="H874" s="2">
        <v>0</v>
      </c>
      <c r="I874" s="2">
        <v>5.1304347826086953</v>
      </c>
      <c r="J874" s="2">
        <v>0</v>
      </c>
      <c r="K874" s="2">
        <v>0</v>
      </c>
      <c r="L874" s="2">
        <v>4.6854347826086959</v>
      </c>
      <c r="M874" s="2">
        <v>5.4782608695652177</v>
      </c>
      <c r="N874" s="2">
        <v>2.517391304347826</v>
      </c>
      <c r="O874" s="2">
        <v>0.18082595870206489</v>
      </c>
      <c r="P874" s="2">
        <v>1.1830434782608696</v>
      </c>
      <c r="Q874" s="2">
        <v>3.9380434782608695</v>
      </c>
      <c r="R874" s="2">
        <v>0.11581612586037364</v>
      </c>
      <c r="S874" s="2">
        <v>17.507826086956523</v>
      </c>
      <c r="T874" s="2">
        <v>0</v>
      </c>
      <c r="U874" s="2">
        <v>0</v>
      </c>
      <c r="V874" s="2">
        <v>0.39594886922320555</v>
      </c>
      <c r="W874" s="2">
        <v>15.023804347826085</v>
      </c>
      <c r="X874" s="2">
        <v>9.1300000000000008</v>
      </c>
      <c r="Y874" s="2">
        <v>5.9043478260869557</v>
      </c>
      <c r="Z874" s="2">
        <v>0.67978121927236956</v>
      </c>
      <c r="AA874" s="2">
        <v>0</v>
      </c>
      <c r="AB874" s="2">
        <v>0</v>
      </c>
      <c r="AC874" s="2">
        <v>0</v>
      </c>
      <c r="AD874" s="2">
        <v>0</v>
      </c>
      <c r="AE874" s="2">
        <v>0</v>
      </c>
      <c r="AF874" s="2">
        <v>0</v>
      </c>
      <c r="AG874" s="2">
        <v>0</v>
      </c>
      <c r="AH874" t="s">
        <v>930</v>
      </c>
      <c r="AI874">
        <v>9</v>
      </c>
    </row>
    <row r="875" spans="1:35" x14ac:dyDescent="0.25">
      <c r="A875" t="s">
        <v>2660</v>
      </c>
      <c r="B875" t="s">
        <v>1202</v>
      </c>
      <c r="C875" t="s">
        <v>2322</v>
      </c>
      <c r="D875" t="s">
        <v>2603</v>
      </c>
      <c r="E875" s="2">
        <v>52.304347826086953</v>
      </c>
      <c r="F875" s="2">
        <v>5.5652173913043477</v>
      </c>
      <c r="G875" s="2">
        <v>0</v>
      </c>
      <c r="H875" s="2">
        <v>0</v>
      </c>
      <c r="I875" s="2">
        <v>0</v>
      </c>
      <c r="J875" s="2">
        <v>0</v>
      </c>
      <c r="K875" s="2">
        <v>0</v>
      </c>
      <c r="L875" s="2">
        <v>0</v>
      </c>
      <c r="M875" s="2">
        <v>5.2420652173913034</v>
      </c>
      <c r="N875" s="2">
        <v>0</v>
      </c>
      <c r="O875" s="2">
        <v>0.10022236076475477</v>
      </c>
      <c r="P875" s="2">
        <v>5.1961956521739134</v>
      </c>
      <c r="Q875" s="2">
        <v>2.3966304347826091</v>
      </c>
      <c r="R875" s="2">
        <v>0.14516625103906902</v>
      </c>
      <c r="S875" s="2">
        <v>0</v>
      </c>
      <c r="T875" s="2">
        <v>0</v>
      </c>
      <c r="U875" s="2">
        <v>0</v>
      </c>
      <c r="V875" s="2">
        <v>0</v>
      </c>
      <c r="W875" s="2">
        <v>0</v>
      </c>
      <c r="X875" s="2">
        <v>0</v>
      </c>
      <c r="Y875" s="2">
        <v>0</v>
      </c>
      <c r="Z875" s="2">
        <v>0</v>
      </c>
      <c r="AA875" s="2">
        <v>0</v>
      </c>
      <c r="AB875" s="2">
        <v>0</v>
      </c>
      <c r="AC875" s="2">
        <v>0</v>
      </c>
      <c r="AD875" s="2">
        <v>0</v>
      </c>
      <c r="AE875" s="2">
        <v>0</v>
      </c>
      <c r="AF875" s="2">
        <v>0</v>
      </c>
      <c r="AG875" s="2">
        <v>0</v>
      </c>
      <c r="AH875" t="s">
        <v>65</v>
      </c>
      <c r="AI875">
        <v>9</v>
      </c>
    </row>
    <row r="876" spans="1:35" x14ac:dyDescent="0.25">
      <c r="A876" t="s">
        <v>2660</v>
      </c>
      <c r="B876" t="s">
        <v>2224</v>
      </c>
      <c r="C876" t="s">
        <v>2294</v>
      </c>
      <c r="D876" t="s">
        <v>2605</v>
      </c>
      <c r="E876" s="2">
        <v>42.380434782608695</v>
      </c>
      <c r="F876" s="2">
        <v>0</v>
      </c>
      <c r="G876" s="2">
        <v>0</v>
      </c>
      <c r="H876" s="2">
        <v>0</v>
      </c>
      <c r="I876" s="2">
        <v>0</v>
      </c>
      <c r="J876" s="2">
        <v>0</v>
      </c>
      <c r="K876" s="2">
        <v>0</v>
      </c>
      <c r="L876" s="2">
        <v>4.56358695652174</v>
      </c>
      <c r="M876" s="2">
        <v>0</v>
      </c>
      <c r="N876" s="2">
        <v>13.353913043478263</v>
      </c>
      <c r="O876" s="2">
        <v>0.31509617850730964</v>
      </c>
      <c r="P876" s="2">
        <v>5.6178260869565211</v>
      </c>
      <c r="Q876" s="2">
        <v>8.0023913043478281</v>
      </c>
      <c r="R876" s="2">
        <v>0.32137984098486794</v>
      </c>
      <c r="S876" s="2">
        <v>5.1484782608695641</v>
      </c>
      <c r="T876" s="2">
        <v>0.25271739130434784</v>
      </c>
      <c r="U876" s="2">
        <v>0</v>
      </c>
      <c r="V876" s="2">
        <v>0.12744549884585787</v>
      </c>
      <c r="W876" s="2">
        <v>4.8260869565217392</v>
      </c>
      <c r="X876" s="2">
        <v>1.2533695652173915</v>
      </c>
      <c r="Y876" s="2">
        <v>0</v>
      </c>
      <c r="Z876" s="2">
        <v>0.14344960246216978</v>
      </c>
      <c r="AA876" s="2">
        <v>0</v>
      </c>
      <c r="AB876" s="2">
        <v>0</v>
      </c>
      <c r="AC876" s="2">
        <v>0</v>
      </c>
      <c r="AD876" s="2">
        <v>0</v>
      </c>
      <c r="AE876" s="2">
        <v>47.209565217391308</v>
      </c>
      <c r="AF876" s="2">
        <v>0</v>
      </c>
      <c r="AG876" s="2">
        <v>0</v>
      </c>
      <c r="AH876" t="s">
        <v>1092</v>
      </c>
      <c r="AI876">
        <v>9</v>
      </c>
    </row>
    <row r="877" spans="1:35" x14ac:dyDescent="0.25">
      <c r="A877" t="s">
        <v>2660</v>
      </c>
      <c r="B877" t="s">
        <v>1246</v>
      </c>
      <c r="C877" t="s">
        <v>2352</v>
      </c>
      <c r="D877" t="s">
        <v>2626</v>
      </c>
      <c r="E877" s="2">
        <v>75.652173913043484</v>
      </c>
      <c r="F877" s="2">
        <v>5.6521739130434785</v>
      </c>
      <c r="G877" s="2">
        <v>0</v>
      </c>
      <c r="H877" s="2">
        <v>0</v>
      </c>
      <c r="I877" s="2">
        <v>0</v>
      </c>
      <c r="J877" s="2">
        <v>0</v>
      </c>
      <c r="K877" s="2">
        <v>0</v>
      </c>
      <c r="L877" s="2">
        <v>1.5081521739130437</v>
      </c>
      <c r="M877" s="2">
        <v>5.3913043478260869</v>
      </c>
      <c r="N877" s="2">
        <v>0</v>
      </c>
      <c r="O877" s="2">
        <v>7.1264367816091953E-2</v>
      </c>
      <c r="P877" s="2">
        <v>2.2608695652173911</v>
      </c>
      <c r="Q877" s="2">
        <v>7.2251086956521746</v>
      </c>
      <c r="R877" s="2">
        <v>0.12538936781609195</v>
      </c>
      <c r="S877" s="2">
        <v>5.5254347826086958</v>
      </c>
      <c r="T877" s="2">
        <v>3.8234782608695652</v>
      </c>
      <c r="U877" s="2">
        <v>0</v>
      </c>
      <c r="V877" s="2">
        <v>0.12357758620689654</v>
      </c>
      <c r="W877" s="2">
        <v>1.8658695652173918</v>
      </c>
      <c r="X877" s="2">
        <v>7.738913043478262</v>
      </c>
      <c r="Y877" s="2">
        <v>2.2245652173913042</v>
      </c>
      <c r="Z877" s="2">
        <v>0.15636494252873565</v>
      </c>
      <c r="AA877" s="2">
        <v>0</v>
      </c>
      <c r="AB877" s="2">
        <v>0</v>
      </c>
      <c r="AC877" s="2">
        <v>0</v>
      </c>
      <c r="AD877" s="2">
        <v>0</v>
      </c>
      <c r="AE877" s="2">
        <v>0</v>
      </c>
      <c r="AF877" s="2">
        <v>0</v>
      </c>
      <c r="AG877" s="2">
        <v>0</v>
      </c>
      <c r="AH877" t="s">
        <v>109</v>
      </c>
      <c r="AI877">
        <v>9</v>
      </c>
    </row>
    <row r="878" spans="1:35" x14ac:dyDescent="0.25">
      <c r="A878" t="s">
        <v>2660</v>
      </c>
      <c r="B878" t="s">
        <v>2226</v>
      </c>
      <c r="C878" t="s">
        <v>2372</v>
      </c>
      <c r="D878" t="s">
        <v>2605</v>
      </c>
      <c r="E878" s="2">
        <v>87.358695652173907</v>
      </c>
      <c r="F878" s="2">
        <v>0</v>
      </c>
      <c r="G878" s="2">
        <v>0.20652173913043478</v>
      </c>
      <c r="H878" s="2">
        <v>0</v>
      </c>
      <c r="I878" s="2">
        <v>2.5760869565217392</v>
      </c>
      <c r="J878" s="2">
        <v>0</v>
      </c>
      <c r="K878" s="2">
        <v>0</v>
      </c>
      <c r="L878" s="2">
        <v>4.379891304347824</v>
      </c>
      <c r="M878" s="2">
        <v>0</v>
      </c>
      <c r="N878" s="2">
        <v>24.141630434782609</v>
      </c>
      <c r="O878" s="2">
        <v>0.27635062834390944</v>
      </c>
      <c r="P878" s="2">
        <v>0</v>
      </c>
      <c r="Q878" s="2">
        <v>13.676195652173908</v>
      </c>
      <c r="R878" s="2">
        <v>0.1565521960930695</v>
      </c>
      <c r="S878" s="2">
        <v>14.962608695652168</v>
      </c>
      <c r="T878" s="2">
        <v>4.8501086956521737</v>
      </c>
      <c r="U878" s="2">
        <v>0</v>
      </c>
      <c r="V878" s="2">
        <v>0.22679731243001117</v>
      </c>
      <c r="W878" s="2">
        <v>6.6021739130434778</v>
      </c>
      <c r="X878" s="2">
        <v>10.41445652173913</v>
      </c>
      <c r="Y878" s="2">
        <v>2.8396739130434789</v>
      </c>
      <c r="Z878" s="2">
        <v>0.2272962548214508</v>
      </c>
      <c r="AA878" s="2">
        <v>0</v>
      </c>
      <c r="AB878" s="2">
        <v>4.4511956521739142</v>
      </c>
      <c r="AC878" s="2">
        <v>0</v>
      </c>
      <c r="AD878" s="2">
        <v>0</v>
      </c>
      <c r="AE878" s="2">
        <v>0</v>
      </c>
      <c r="AF878" s="2">
        <v>0</v>
      </c>
      <c r="AG878" s="2">
        <v>0</v>
      </c>
      <c r="AH878" t="s">
        <v>1094</v>
      </c>
      <c r="AI878">
        <v>9</v>
      </c>
    </row>
    <row r="879" spans="1:35" x14ac:dyDescent="0.25">
      <c r="A879" t="s">
        <v>2660</v>
      </c>
      <c r="B879" t="s">
        <v>2055</v>
      </c>
      <c r="C879" t="s">
        <v>2335</v>
      </c>
      <c r="D879" t="s">
        <v>2619</v>
      </c>
      <c r="E879" s="2">
        <v>37.163043478260867</v>
      </c>
      <c r="F879" s="2">
        <v>0</v>
      </c>
      <c r="G879" s="2">
        <v>0</v>
      </c>
      <c r="H879" s="2">
        <v>0</v>
      </c>
      <c r="I879" s="2">
        <v>0</v>
      </c>
      <c r="J879" s="2">
        <v>0</v>
      </c>
      <c r="K879" s="2">
        <v>0</v>
      </c>
      <c r="L879" s="2">
        <v>0</v>
      </c>
      <c r="M879" s="2">
        <v>5.5652173913043468</v>
      </c>
      <c r="N879" s="2">
        <v>0</v>
      </c>
      <c r="O879" s="2">
        <v>0.1497513892951155</v>
      </c>
      <c r="P879" s="2">
        <v>9.8141304347826104</v>
      </c>
      <c r="Q879" s="2">
        <v>0.13043478260869565</v>
      </c>
      <c r="R879" s="2">
        <v>0.26759286341035393</v>
      </c>
      <c r="S879" s="2">
        <v>0</v>
      </c>
      <c r="T879" s="2">
        <v>0</v>
      </c>
      <c r="U879" s="2">
        <v>0</v>
      </c>
      <c r="V879" s="2">
        <v>0</v>
      </c>
      <c r="W879" s="2">
        <v>0</v>
      </c>
      <c r="X879" s="2">
        <v>0</v>
      </c>
      <c r="Y879" s="2">
        <v>0</v>
      </c>
      <c r="Z879" s="2">
        <v>0</v>
      </c>
      <c r="AA879" s="2">
        <v>0</v>
      </c>
      <c r="AB879" s="2">
        <v>0</v>
      </c>
      <c r="AC879" s="2">
        <v>0</v>
      </c>
      <c r="AD879" s="2">
        <v>0</v>
      </c>
      <c r="AE879" s="2">
        <v>0</v>
      </c>
      <c r="AF879" s="2">
        <v>0</v>
      </c>
      <c r="AG879" s="2">
        <v>0</v>
      </c>
      <c r="AH879" t="s">
        <v>918</v>
      </c>
      <c r="AI879">
        <v>9</v>
      </c>
    </row>
    <row r="880" spans="1:35" x14ac:dyDescent="0.25">
      <c r="A880" t="s">
        <v>2660</v>
      </c>
      <c r="B880" t="s">
        <v>1380</v>
      </c>
      <c r="C880" t="s">
        <v>2335</v>
      </c>
      <c r="D880" t="s">
        <v>2619</v>
      </c>
      <c r="E880" s="2">
        <v>232.0108695652174</v>
      </c>
      <c r="F880" s="2">
        <v>4.8695652173913047</v>
      </c>
      <c r="G880" s="2">
        <v>5.7391304347826084</v>
      </c>
      <c r="H880" s="2">
        <v>0</v>
      </c>
      <c r="I880" s="2">
        <v>7.3186956521739139</v>
      </c>
      <c r="J880" s="2">
        <v>0</v>
      </c>
      <c r="K880" s="2">
        <v>0</v>
      </c>
      <c r="L880" s="2">
        <v>3.7120652173913049</v>
      </c>
      <c r="M880" s="2">
        <v>61.437391304347827</v>
      </c>
      <c r="N880" s="2">
        <v>4.8120652173913037</v>
      </c>
      <c r="O880" s="2">
        <v>0.28554462403373154</v>
      </c>
      <c r="P880" s="2">
        <v>19.980217391304347</v>
      </c>
      <c r="Q880" s="2">
        <v>48.314565217391291</v>
      </c>
      <c r="R880" s="2">
        <v>0.29436027172639956</v>
      </c>
      <c r="S880" s="2">
        <v>12.6229347826087</v>
      </c>
      <c r="T880" s="2">
        <v>12.897173913043478</v>
      </c>
      <c r="U880" s="2">
        <v>0</v>
      </c>
      <c r="V880" s="2">
        <v>0.10999531506207544</v>
      </c>
      <c r="W880" s="2">
        <v>15.664347826086955</v>
      </c>
      <c r="X880" s="2">
        <v>10.723586956521739</v>
      </c>
      <c r="Y880" s="2">
        <v>0</v>
      </c>
      <c r="Z880" s="2">
        <v>0.1137357695010541</v>
      </c>
      <c r="AA880" s="2">
        <v>274.0736956521738</v>
      </c>
      <c r="AB880" s="2">
        <v>4.9565217391304346</v>
      </c>
      <c r="AC880" s="2">
        <v>0</v>
      </c>
      <c r="AD880" s="2">
        <v>0</v>
      </c>
      <c r="AE880" s="2">
        <v>0</v>
      </c>
      <c r="AF880" s="2">
        <v>0</v>
      </c>
      <c r="AG880" s="2">
        <v>29.043478260869566</v>
      </c>
      <c r="AH880" t="s">
        <v>244</v>
      </c>
      <c r="AI880">
        <v>9</v>
      </c>
    </row>
    <row r="881" spans="1:35" x14ac:dyDescent="0.25">
      <c r="A881" t="s">
        <v>2660</v>
      </c>
      <c r="B881" t="s">
        <v>1170</v>
      </c>
      <c r="C881" t="s">
        <v>2305</v>
      </c>
      <c r="D881" t="s">
        <v>2616</v>
      </c>
      <c r="E881" s="2">
        <v>60.717391304347828</v>
      </c>
      <c r="F881" s="2">
        <v>4.2608695652173916</v>
      </c>
      <c r="G881" s="2">
        <v>0.2608695652173913</v>
      </c>
      <c r="H881" s="2">
        <v>0</v>
      </c>
      <c r="I881" s="2">
        <v>2.340217391304348</v>
      </c>
      <c r="J881" s="2">
        <v>0</v>
      </c>
      <c r="K881" s="2">
        <v>0</v>
      </c>
      <c r="L881" s="2">
        <v>2.7488043478260868</v>
      </c>
      <c r="M881" s="2">
        <v>4.705869565217391</v>
      </c>
      <c r="N881" s="2">
        <v>0</v>
      </c>
      <c r="O881" s="2">
        <v>7.7504475474400272E-2</v>
      </c>
      <c r="P881" s="2">
        <v>5.2381521739130434</v>
      </c>
      <c r="Q881" s="2">
        <v>4.2893478260869573</v>
      </c>
      <c r="R881" s="2">
        <v>0.15691550304332258</v>
      </c>
      <c r="S881" s="2">
        <v>12.232717391304346</v>
      </c>
      <c r="T881" s="2">
        <v>0.39065217391304347</v>
      </c>
      <c r="U881" s="2">
        <v>0</v>
      </c>
      <c r="V881" s="2">
        <v>0.20790368779090579</v>
      </c>
      <c r="W881" s="2">
        <v>4.9061956521739152</v>
      </c>
      <c r="X881" s="2">
        <v>4.2457608695652178</v>
      </c>
      <c r="Y881" s="2">
        <v>0</v>
      </c>
      <c r="Z881" s="2">
        <v>0.15073039742212679</v>
      </c>
      <c r="AA881" s="2">
        <v>0</v>
      </c>
      <c r="AB881" s="2">
        <v>0</v>
      </c>
      <c r="AC881" s="2">
        <v>0</v>
      </c>
      <c r="AD881" s="2">
        <v>0</v>
      </c>
      <c r="AE881" s="2">
        <v>0</v>
      </c>
      <c r="AF881" s="2">
        <v>0</v>
      </c>
      <c r="AG881" s="2">
        <v>0</v>
      </c>
      <c r="AH881" t="s">
        <v>33</v>
      </c>
      <c r="AI881">
        <v>9</v>
      </c>
    </row>
    <row r="882" spans="1:35" x14ac:dyDescent="0.25">
      <c r="A882" t="s">
        <v>2660</v>
      </c>
      <c r="B882" t="s">
        <v>2256</v>
      </c>
      <c r="C882" t="s">
        <v>2507</v>
      </c>
      <c r="D882" t="s">
        <v>2603</v>
      </c>
      <c r="E882" s="2">
        <v>128.33695652173913</v>
      </c>
      <c r="F882" s="2">
        <v>5.7391304347826084</v>
      </c>
      <c r="G882" s="2">
        <v>0.32608695652173914</v>
      </c>
      <c r="H882" s="2">
        <v>0.68478260869565222</v>
      </c>
      <c r="I882" s="2">
        <v>1.1304347826086956</v>
      </c>
      <c r="J882" s="2">
        <v>0</v>
      </c>
      <c r="K882" s="2">
        <v>0.29065217391304349</v>
      </c>
      <c r="L882" s="2">
        <v>2.4084782608695652</v>
      </c>
      <c r="M882" s="2">
        <v>3.652173913043478</v>
      </c>
      <c r="N882" s="2">
        <v>5.7555434782608694</v>
      </c>
      <c r="O882" s="2">
        <v>7.3304819175065636E-2</v>
      </c>
      <c r="P882" s="2">
        <v>5.7391304347826084</v>
      </c>
      <c r="Q882" s="2">
        <v>29.830326086956514</v>
      </c>
      <c r="R882" s="2">
        <v>0.27715677140679251</v>
      </c>
      <c r="S882" s="2">
        <v>6.3994565217391308</v>
      </c>
      <c r="T882" s="2">
        <v>12.60717391304348</v>
      </c>
      <c r="U882" s="2">
        <v>0</v>
      </c>
      <c r="V882" s="2">
        <v>0.14809943254001867</v>
      </c>
      <c r="W882" s="2">
        <v>5.7146739130434785</v>
      </c>
      <c r="X882" s="2">
        <v>13.148586956521738</v>
      </c>
      <c r="Y882" s="2">
        <v>4.8369565217391308</v>
      </c>
      <c r="Z882" s="2">
        <v>0.18467180486152285</v>
      </c>
      <c r="AA882" s="2">
        <v>0</v>
      </c>
      <c r="AB882" s="2">
        <v>0</v>
      </c>
      <c r="AC882" s="2">
        <v>0</v>
      </c>
      <c r="AD882" s="2">
        <v>0</v>
      </c>
      <c r="AE882" s="2">
        <v>0</v>
      </c>
      <c r="AF882" s="2">
        <v>0</v>
      </c>
      <c r="AG882" s="2">
        <v>0</v>
      </c>
      <c r="AH882" t="s">
        <v>1126</v>
      </c>
      <c r="AI882">
        <v>9</v>
      </c>
    </row>
    <row r="883" spans="1:35" x14ac:dyDescent="0.25">
      <c r="A883" t="s">
        <v>2660</v>
      </c>
      <c r="B883" t="s">
        <v>2227</v>
      </c>
      <c r="C883" t="s">
        <v>2332</v>
      </c>
      <c r="D883" t="s">
        <v>2603</v>
      </c>
      <c r="E883" s="2">
        <v>15.369565217391305</v>
      </c>
      <c r="F883" s="2">
        <v>0</v>
      </c>
      <c r="G883" s="2">
        <v>0</v>
      </c>
      <c r="H883" s="2">
        <v>0</v>
      </c>
      <c r="I883" s="2">
        <v>0</v>
      </c>
      <c r="J883" s="2">
        <v>0</v>
      </c>
      <c r="K883" s="2">
        <v>0</v>
      </c>
      <c r="L883" s="2">
        <v>0</v>
      </c>
      <c r="M883" s="2">
        <v>0</v>
      </c>
      <c r="N883" s="2">
        <v>0</v>
      </c>
      <c r="O883" s="2">
        <v>0</v>
      </c>
      <c r="P883" s="2">
        <v>0</v>
      </c>
      <c r="Q883" s="2">
        <v>0</v>
      </c>
      <c r="R883" s="2">
        <v>0</v>
      </c>
      <c r="S883" s="2">
        <v>0</v>
      </c>
      <c r="T883" s="2">
        <v>0</v>
      </c>
      <c r="U883" s="2">
        <v>0</v>
      </c>
      <c r="V883" s="2">
        <v>0</v>
      </c>
      <c r="W883" s="2">
        <v>0</v>
      </c>
      <c r="X883" s="2">
        <v>0</v>
      </c>
      <c r="Y883" s="2">
        <v>0</v>
      </c>
      <c r="Z883" s="2">
        <v>0</v>
      </c>
      <c r="AA883" s="2">
        <v>0</v>
      </c>
      <c r="AB883" s="2">
        <v>0</v>
      </c>
      <c r="AC883" s="2">
        <v>0</v>
      </c>
      <c r="AD883" s="2">
        <v>0</v>
      </c>
      <c r="AE883" s="2">
        <v>0</v>
      </c>
      <c r="AF883" s="2">
        <v>0</v>
      </c>
      <c r="AG883" s="2">
        <v>0</v>
      </c>
      <c r="AH883" t="s">
        <v>1095</v>
      </c>
      <c r="AI883">
        <v>9</v>
      </c>
    </row>
    <row r="884" spans="1:35" x14ac:dyDescent="0.25">
      <c r="A884" t="s">
        <v>2660</v>
      </c>
      <c r="B884" t="s">
        <v>1816</v>
      </c>
      <c r="C884" t="s">
        <v>2360</v>
      </c>
      <c r="D884" t="s">
        <v>2603</v>
      </c>
      <c r="E884" s="2">
        <v>108.51086956521739</v>
      </c>
      <c r="F884" s="2">
        <v>5.5652173913043477</v>
      </c>
      <c r="G884" s="2">
        <v>0.72826086956521741</v>
      </c>
      <c r="H884" s="2">
        <v>0.33695652173913043</v>
      </c>
      <c r="I884" s="2">
        <v>2.6231521739130432</v>
      </c>
      <c r="J884" s="2">
        <v>0</v>
      </c>
      <c r="K884" s="2">
        <v>0</v>
      </c>
      <c r="L884" s="2">
        <v>5.3954347826086968</v>
      </c>
      <c r="M884" s="2">
        <v>0</v>
      </c>
      <c r="N884" s="2">
        <v>19.899673913043472</v>
      </c>
      <c r="O884" s="2">
        <v>0.18338876089351894</v>
      </c>
      <c r="P884" s="2">
        <v>0</v>
      </c>
      <c r="Q884" s="2">
        <v>9.7407608695652179</v>
      </c>
      <c r="R884" s="2">
        <v>8.976760492837825E-2</v>
      </c>
      <c r="S884" s="2">
        <v>15.591086956521741</v>
      </c>
      <c r="T884" s="2">
        <v>28.114239130434786</v>
      </c>
      <c r="U884" s="2">
        <v>4.3433695652173911</v>
      </c>
      <c r="V884" s="2">
        <v>0.44280076129420021</v>
      </c>
      <c r="W884" s="2">
        <v>25.010543478260868</v>
      </c>
      <c r="X884" s="2">
        <v>34.626195652173919</v>
      </c>
      <c r="Y884" s="2">
        <v>5.2628260869565207</v>
      </c>
      <c r="Z884" s="2">
        <v>0.5980927576880698</v>
      </c>
      <c r="AA884" s="2">
        <v>0</v>
      </c>
      <c r="AB884" s="2">
        <v>5.4892391304347816</v>
      </c>
      <c r="AC884" s="2">
        <v>0</v>
      </c>
      <c r="AD884" s="2">
        <v>0</v>
      </c>
      <c r="AE884" s="2">
        <v>0</v>
      </c>
      <c r="AF884" s="2">
        <v>0</v>
      </c>
      <c r="AG884" s="2">
        <v>0</v>
      </c>
      <c r="AH884" t="s">
        <v>674</v>
      </c>
      <c r="AI884">
        <v>9</v>
      </c>
    </row>
    <row r="885" spans="1:35" x14ac:dyDescent="0.25">
      <c r="A885" t="s">
        <v>2660</v>
      </c>
      <c r="B885" t="s">
        <v>1375</v>
      </c>
      <c r="C885" t="s">
        <v>2394</v>
      </c>
      <c r="D885" t="s">
        <v>2601</v>
      </c>
      <c r="E885" s="2">
        <v>45.271739130434781</v>
      </c>
      <c r="F885" s="2">
        <v>5.3913043478260869</v>
      </c>
      <c r="G885" s="2">
        <v>0</v>
      </c>
      <c r="H885" s="2">
        <v>0.45380434782608697</v>
      </c>
      <c r="I885" s="2">
        <v>1.9516304347826092</v>
      </c>
      <c r="J885" s="2">
        <v>0</v>
      </c>
      <c r="K885" s="2">
        <v>1.0543478260869565</v>
      </c>
      <c r="L885" s="2">
        <v>3.1114130434782608</v>
      </c>
      <c r="M885" s="2">
        <v>0</v>
      </c>
      <c r="N885" s="2">
        <v>3.9804347826086963</v>
      </c>
      <c r="O885" s="2">
        <v>8.7923169267707102E-2</v>
      </c>
      <c r="P885" s="2">
        <v>3.9066304347826075</v>
      </c>
      <c r="Q885" s="2">
        <v>6.665326086956525</v>
      </c>
      <c r="R885" s="2">
        <v>0.23352220888355346</v>
      </c>
      <c r="S885" s="2">
        <v>3.6195652173913042</v>
      </c>
      <c r="T885" s="2">
        <v>5.2119565217391308</v>
      </c>
      <c r="U885" s="2">
        <v>0</v>
      </c>
      <c r="V885" s="2">
        <v>0.19507803121248501</v>
      </c>
      <c r="W885" s="2">
        <v>5.9211956521739131</v>
      </c>
      <c r="X885" s="2">
        <v>2.8233695652173911</v>
      </c>
      <c r="Y885" s="2">
        <v>0</v>
      </c>
      <c r="Z885" s="2">
        <v>0.19315726290516208</v>
      </c>
      <c r="AA885" s="2">
        <v>0</v>
      </c>
      <c r="AB885" s="2">
        <v>0</v>
      </c>
      <c r="AC885" s="2">
        <v>0</v>
      </c>
      <c r="AD885" s="2">
        <v>0</v>
      </c>
      <c r="AE885" s="2">
        <v>0</v>
      </c>
      <c r="AF885" s="2">
        <v>0</v>
      </c>
      <c r="AG885" s="2">
        <v>1.4059782608695652</v>
      </c>
      <c r="AH885" t="s">
        <v>239</v>
      </c>
      <c r="AI885">
        <v>9</v>
      </c>
    </row>
    <row r="886" spans="1:35" x14ac:dyDescent="0.25">
      <c r="A886" t="s">
        <v>2660</v>
      </c>
      <c r="B886" t="s">
        <v>1922</v>
      </c>
      <c r="C886" t="s">
        <v>2436</v>
      </c>
      <c r="D886" t="s">
        <v>2626</v>
      </c>
      <c r="E886" s="2">
        <v>40.826086956521742</v>
      </c>
      <c r="F886" s="2">
        <v>5.5652173913043477</v>
      </c>
      <c r="G886" s="2">
        <v>0.66304347826086962</v>
      </c>
      <c r="H886" s="2">
        <v>0.26630434782608697</v>
      </c>
      <c r="I886" s="2">
        <v>4.6086956521739131</v>
      </c>
      <c r="J886" s="2">
        <v>0</v>
      </c>
      <c r="K886" s="2">
        <v>0</v>
      </c>
      <c r="L886" s="2">
        <v>0.39228260869565212</v>
      </c>
      <c r="M886" s="2">
        <v>4.9565217391304346</v>
      </c>
      <c r="N886" s="2">
        <v>4.8629347826086935</v>
      </c>
      <c r="O886" s="2">
        <v>0.24051916932907338</v>
      </c>
      <c r="P886" s="2">
        <v>4.8695652173913047</v>
      </c>
      <c r="Q886" s="2">
        <v>16.568804347826092</v>
      </c>
      <c r="R886" s="2">
        <v>0.52511448349307788</v>
      </c>
      <c r="S886" s="2">
        <v>5.7238043478260865</v>
      </c>
      <c r="T886" s="2">
        <v>0.15543478260869564</v>
      </c>
      <c r="U886" s="2">
        <v>0</v>
      </c>
      <c r="V886" s="2">
        <v>0.14400692225772097</v>
      </c>
      <c r="W886" s="2">
        <v>6.8656521739130421</v>
      </c>
      <c r="X886" s="2">
        <v>1.3359782608695652</v>
      </c>
      <c r="Y886" s="2">
        <v>0</v>
      </c>
      <c r="Z886" s="2">
        <v>0.20089190628328005</v>
      </c>
      <c r="AA886" s="2">
        <v>7.6086956521739135E-2</v>
      </c>
      <c r="AB886" s="2">
        <v>0</v>
      </c>
      <c r="AC886" s="2">
        <v>0</v>
      </c>
      <c r="AD886" s="2">
        <v>0</v>
      </c>
      <c r="AE886" s="2">
        <v>0</v>
      </c>
      <c r="AF886" s="2">
        <v>0</v>
      </c>
      <c r="AG886" s="2">
        <v>0</v>
      </c>
      <c r="AH886" t="s">
        <v>782</v>
      </c>
      <c r="AI886">
        <v>9</v>
      </c>
    </row>
    <row r="887" spans="1:35" x14ac:dyDescent="0.25">
      <c r="A887" t="s">
        <v>2660</v>
      </c>
      <c r="B887" t="s">
        <v>1163</v>
      </c>
      <c r="C887" t="s">
        <v>2299</v>
      </c>
      <c r="D887" t="s">
        <v>2602</v>
      </c>
      <c r="E887" s="2">
        <v>119.73913043478261</v>
      </c>
      <c r="F887" s="2">
        <v>5.6521739130434785</v>
      </c>
      <c r="G887" s="2">
        <v>0.2608695652173913</v>
      </c>
      <c r="H887" s="2">
        <v>0</v>
      </c>
      <c r="I887" s="2">
        <v>1.1304347826086956</v>
      </c>
      <c r="J887" s="2">
        <v>0</v>
      </c>
      <c r="K887" s="2">
        <v>0</v>
      </c>
      <c r="L887" s="2">
        <v>1.5445652173913043</v>
      </c>
      <c r="M887" s="2">
        <v>0</v>
      </c>
      <c r="N887" s="2">
        <v>6.8901086956521738</v>
      </c>
      <c r="O887" s="2">
        <v>5.7542665214233839E-2</v>
      </c>
      <c r="P887" s="2">
        <v>0</v>
      </c>
      <c r="Q887" s="2">
        <v>52.039565217391285</v>
      </c>
      <c r="R887" s="2">
        <v>0.43460784313725476</v>
      </c>
      <c r="S887" s="2">
        <v>5.3913043478260869</v>
      </c>
      <c r="T887" s="2">
        <v>14.618478260869562</v>
      </c>
      <c r="U887" s="2">
        <v>0</v>
      </c>
      <c r="V887" s="2">
        <v>0.16711147421931732</v>
      </c>
      <c r="W887" s="2">
        <v>4.427173913043478</v>
      </c>
      <c r="X887" s="2">
        <v>18.279999999999994</v>
      </c>
      <c r="Y887" s="2">
        <v>4.8773913043478272</v>
      </c>
      <c r="Z887" s="2">
        <v>0.23037218591140157</v>
      </c>
      <c r="AA887" s="2">
        <v>0</v>
      </c>
      <c r="AB887" s="2">
        <v>0</v>
      </c>
      <c r="AC887" s="2">
        <v>0</v>
      </c>
      <c r="AD887" s="2">
        <v>0</v>
      </c>
      <c r="AE887" s="2">
        <v>3.9192391304347818</v>
      </c>
      <c r="AF887" s="2">
        <v>0</v>
      </c>
      <c r="AG887" s="2">
        <v>0</v>
      </c>
      <c r="AH887" t="s">
        <v>26</v>
      </c>
      <c r="AI887">
        <v>9</v>
      </c>
    </row>
    <row r="888" spans="1:35" x14ac:dyDescent="0.25">
      <c r="A888" t="s">
        <v>2660</v>
      </c>
      <c r="B888" t="s">
        <v>1229</v>
      </c>
      <c r="C888" t="s">
        <v>2340</v>
      </c>
      <c r="D888" t="s">
        <v>2606</v>
      </c>
      <c r="E888" s="2">
        <v>48.336956521739133</v>
      </c>
      <c r="F888" s="2">
        <v>10.173913043478262</v>
      </c>
      <c r="G888" s="2">
        <v>0</v>
      </c>
      <c r="H888" s="2">
        <v>0</v>
      </c>
      <c r="I888" s="2">
        <v>0</v>
      </c>
      <c r="J888" s="2">
        <v>0</v>
      </c>
      <c r="K888" s="2">
        <v>0</v>
      </c>
      <c r="L888" s="2">
        <v>2.7503260869565214</v>
      </c>
      <c r="M888" s="2">
        <v>5.0434782608695654</v>
      </c>
      <c r="N888" s="2">
        <v>0</v>
      </c>
      <c r="O888" s="2">
        <v>0.10434000449741399</v>
      </c>
      <c r="P888" s="2">
        <v>4.5353260869565215</v>
      </c>
      <c r="Q888" s="2">
        <v>1.423913043478261</v>
      </c>
      <c r="R888" s="2">
        <v>0.12328536091747244</v>
      </c>
      <c r="S888" s="2">
        <v>5.1191304347826083</v>
      </c>
      <c r="T888" s="2">
        <v>1.4514130434782613</v>
      </c>
      <c r="U888" s="2">
        <v>0</v>
      </c>
      <c r="V888" s="2">
        <v>0.13593208904879694</v>
      </c>
      <c r="W888" s="2">
        <v>4.9121739130434774</v>
      </c>
      <c r="X888" s="2">
        <v>3.7935869565217391</v>
      </c>
      <c r="Y888" s="2">
        <v>0</v>
      </c>
      <c r="Z888" s="2">
        <v>0.18010568922869347</v>
      </c>
      <c r="AA888" s="2">
        <v>0</v>
      </c>
      <c r="AB888" s="2">
        <v>0</v>
      </c>
      <c r="AC888" s="2">
        <v>0</v>
      </c>
      <c r="AD888" s="2">
        <v>0</v>
      </c>
      <c r="AE888" s="2">
        <v>0</v>
      </c>
      <c r="AF888" s="2">
        <v>0</v>
      </c>
      <c r="AG888" s="2">
        <v>0</v>
      </c>
      <c r="AH888" t="s">
        <v>92</v>
      </c>
      <c r="AI888">
        <v>9</v>
      </c>
    </row>
    <row r="889" spans="1:35" x14ac:dyDescent="0.25">
      <c r="A889" t="s">
        <v>2660</v>
      </c>
      <c r="B889" t="s">
        <v>1893</v>
      </c>
      <c r="C889" t="s">
        <v>2286</v>
      </c>
      <c r="D889" t="s">
        <v>2603</v>
      </c>
      <c r="E889" s="2">
        <v>42.75</v>
      </c>
      <c r="F889" s="2">
        <v>5.5654347826086958</v>
      </c>
      <c r="G889" s="2">
        <v>0.57065217391304346</v>
      </c>
      <c r="H889" s="2">
        <v>0.14130434782608695</v>
      </c>
      <c r="I889" s="2">
        <v>6.1632608695652173</v>
      </c>
      <c r="J889" s="2">
        <v>0</v>
      </c>
      <c r="K889" s="2">
        <v>0</v>
      </c>
      <c r="L889" s="2">
        <v>0</v>
      </c>
      <c r="M889" s="2">
        <v>5.0803260869565205</v>
      </c>
      <c r="N889" s="2">
        <v>0</v>
      </c>
      <c r="O889" s="2">
        <v>0.11883803712178996</v>
      </c>
      <c r="P889" s="2">
        <v>5.9234782608695635</v>
      </c>
      <c r="Q889" s="2">
        <v>5.3366304347826077</v>
      </c>
      <c r="R889" s="2">
        <v>0.26339435545385198</v>
      </c>
      <c r="S889" s="2">
        <v>3.1358695652173911</v>
      </c>
      <c r="T889" s="2">
        <v>0</v>
      </c>
      <c r="U889" s="2">
        <v>0</v>
      </c>
      <c r="V889" s="2">
        <v>7.3353674040172887E-2</v>
      </c>
      <c r="W889" s="2">
        <v>0.49184782608695654</v>
      </c>
      <c r="X889" s="2">
        <v>2.5561956521739129</v>
      </c>
      <c r="Y889" s="2">
        <v>0</v>
      </c>
      <c r="Z889" s="2">
        <v>7.1299262649377068E-2</v>
      </c>
      <c r="AA889" s="2">
        <v>0</v>
      </c>
      <c r="AB889" s="2">
        <v>0</v>
      </c>
      <c r="AC889" s="2">
        <v>0</v>
      </c>
      <c r="AD889" s="2">
        <v>0</v>
      </c>
      <c r="AE889" s="2">
        <v>0</v>
      </c>
      <c r="AF889" s="2">
        <v>0</v>
      </c>
      <c r="AG889" s="2">
        <v>0</v>
      </c>
      <c r="AH889" t="s">
        <v>752</v>
      </c>
      <c r="AI889">
        <v>9</v>
      </c>
    </row>
    <row r="890" spans="1:35" x14ac:dyDescent="0.25">
      <c r="A890" t="s">
        <v>2660</v>
      </c>
      <c r="B890" t="s">
        <v>1429</v>
      </c>
      <c r="C890" t="s">
        <v>2369</v>
      </c>
      <c r="D890" t="s">
        <v>2617</v>
      </c>
      <c r="E890" s="2">
        <v>29.130434782608695</v>
      </c>
      <c r="F890" s="2">
        <v>0</v>
      </c>
      <c r="G890" s="2">
        <v>0.32608695652173914</v>
      </c>
      <c r="H890" s="2">
        <v>0.16304347826086957</v>
      </c>
      <c r="I890" s="2">
        <v>0.50695652173913042</v>
      </c>
      <c r="J890" s="2">
        <v>0</v>
      </c>
      <c r="K890" s="2">
        <v>0</v>
      </c>
      <c r="L890" s="2">
        <v>1.3106521739130443</v>
      </c>
      <c r="M890" s="2">
        <v>0</v>
      </c>
      <c r="N890" s="2">
        <v>0</v>
      </c>
      <c r="O890" s="2">
        <v>0</v>
      </c>
      <c r="P890" s="2">
        <v>0</v>
      </c>
      <c r="Q890" s="2">
        <v>0</v>
      </c>
      <c r="R890" s="2">
        <v>0</v>
      </c>
      <c r="S890" s="2">
        <v>5.2797826086956565</v>
      </c>
      <c r="T890" s="2">
        <v>0</v>
      </c>
      <c r="U890" s="2">
        <v>0</v>
      </c>
      <c r="V890" s="2">
        <v>0.18124626865671656</v>
      </c>
      <c r="W890" s="2">
        <v>5.1851086956521693</v>
      </c>
      <c r="X890" s="2">
        <v>0</v>
      </c>
      <c r="Y890" s="2">
        <v>0</v>
      </c>
      <c r="Z890" s="2">
        <v>0.17799626865671625</v>
      </c>
      <c r="AA890" s="2">
        <v>0</v>
      </c>
      <c r="AB890" s="2">
        <v>0</v>
      </c>
      <c r="AC890" s="2">
        <v>0</v>
      </c>
      <c r="AD890" s="2">
        <v>0</v>
      </c>
      <c r="AE890" s="2">
        <v>0</v>
      </c>
      <c r="AF890" s="2">
        <v>0</v>
      </c>
      <c r="AG890" s="2">
        <v>0</v>
      </c>
      <c r="AH890" t="s">
        <v>293</v>
      </c>
      <c r="AI890">
        <v>9</v>
      </c>
    </row>
    <row r="891" spans="1:35" x14ac:dyDescent="0.25">
      <c r="A891" t="s">
        <v>2660</v>
      </c>
      <c r="B891" t="s">
        <v>1830</v>
      </c>
      <c r="C891" t="s">
        <v>2335</v>
      </c>
      <c r="D891" t="s">
        <v>2619</v>
      </c>
      <c r="E891" s="2">
        <v>123.6304347826087</v>
      </c>
      <c r="F891" s="2">
        <v>5.5652173913043477</v>
      </c>
      <c r="G891" s="2">
        <v>0</v>
      </c>
      <c r="H891" s="2">
        <v>0</v>
      </c>
      <c r="I891" s="2">
        <v>0</v>
      </c>
      <c r="J891" s="2">
        <v>0</v>
      </c>
      <c r="K891" s="2">
        <v>0</v>
      </c>
      <c r="L891" s="2">
        <v>3.5428260869565218</v>
      </c>
      <c r="M891" s="2">
        <v>11.048913043478262</v>
      </c>
      <c r="N891" s="2">
        <v>6.3743478260869582</v>
      </c>
      <c r="O891" s="2">
        <v>0.14093019166520135</v>
      </c>
      <c r="P891" s="2">
        <v>5.4782608695652177</v>
      </c>
      <c r="Q891" s="2">
        <v>10.657391304347826</v>
      </c>
      <c r="R891" s="2">
        <v>0.13051521012836292</v>
      </c>
      <c r="S891" s="2">
        <v>3.9482608695652162</v>
      </c>
      <c r="T891" s="2">
        <v>7.0475000000000003</v>
      </c>
      <c r="U891" s="2">
        <v>0</v>
      </c>
      <c r="V891" s="2">
        <v>8.8940566203622284E-2</v>
      </c>
      <c r="W891" s="2">
        <v>7.8333695652173896</v>
      </c>
      <c r="X891" s="2">
        <v>11.036739130434782</v>
      </c>
      <c r="Y891" s="2">
        <v>2.8251086956521734</v>
      </c>
      <c r="Z891" s="2">
        <v>0.1754844381923685</v>
      </c>
      <c r="AA891" s="2">
        <v>0</v>
      </c>
      <c r="AB891" s="2">
        <v>0</v>
      </c>
      <c r="AC891" s="2">
        <v>0</v>
      </c>
      <c r="AD891" s="2">
        <v>0</v>
      </c>
      <c r="AE891" s="2">
        <v>0</v>
      </c>
      <c r="AF891" s="2">
        <v>0</v>
      </c>
      <c r="AG891" s="2">
        <v>0</v>
      </c>
      <c r="AH891" t="s">
        <v>688</v>
      </c>
      <c r="AI891">
        <v>9</v>
      </c>
    </row>
    <row r="892" spans="1:35" x14ac:dyDescent="0.25">
      <c r="A892" t="s">
        <v>2660</v>
      </c>
      <c r="B892" t="s">
        <v>1357</v>
      </c>
      <c r="C892" t="s">
        <v>2404</v>
      </c>
      <c r="D892" t="s">
        <v>2619</v>
      </c>
      <c r="E892" s="2">
        <v>62.108695652173914</v>
      </c>
      <c r="F892" s="2">
        <v>5.1304347826086953</v>
      </c>
      <c r="G892" s="2">
        <v>0</v>
      </c>
      <c r="H892" s="2">
        <v>0</v>
      </c>
      <c r="I892" s="2">
        <v>5.5217391304347823</v>
      </c>
      <c r="J892" s="2">
        <v>0</v>
      </c>
      <c r="K892" s="2">
        <v>0</v>
      </c>
      <c r="L892" s="2">
        <v>5.5014130434782613</v>
      </c>
      <c r="M892" s="2">
        <v>0</v>
      </c>
      <c r="N892" s="2">
        <v>15.715217391304343</v>
      </c>
      <c r="O892" s="2">
        <v>0.25302765138256905</v>
      </c>
      <c r="P892" s="2">
        <v>5.2913043478260855</v>
      </c>
      <c r="Q892" s="2">
        <v>7.5514130434782603</v>
      </c>
      <c r="R892" s="2">
        <v>0.20677808890444518</v>
      </c>
      <c r="S892" s="2">
        <v>18.655434782608697</v>
      </c>
      <c r="T892" s="2">
        <v>15.282826086956518</v>
      </c>
      <c r="U892" s="2">
        <v>0</v>
      </c>
      <c r="V892" s="2">
        <v>0.54643332166608316</v>
      </c>
      <c r="W892" s="2">
        <v>12.634565217391303</v>
      </c>
      <c r="X892" s="2">
        <v>14.874891304347827</v>
      </c>
      <c r="Y892" s="2">
        <v>0</v>
      </c>
      <c r="Z892" s="2">
        <v>0.442924396219811</v>
      </c>
      <c r="AA892" s="2">
        <v>0</v>
      </c>
      <c r="AB892" s="2">
        <v>0</v>
      </c>
      <c r="AC892" s="2">
        <v>0</v>
      </c>
      <c r="AD892" s="2">
        <v>0</v>
      </c>
      <c r="AE892" s="2">
        <v>0</v>
      </c>
      <c r="AF892" s="2">
        <v>0</v>
      </c>
      <c r="AG892" s="2">
        <v>0</v>
      </c>
      <c r="AH892" t="s">
        <v>221</v>
      </c>
      <c r="AI892">
        <v>9</v>
      </c>
    </row>
    <row r="893" spans="1:35" x14ac:dyDescent="0.25">
      <c r="A893" t="s">
        <v>2660</v>
      </c>
      <c r="B893" t="s">
        <v>1993</v>
      </c>
      <c r="C893" t="s">
        <v>2369</v>
      </c>
      <c r="D893" t="s">
        <v>2617</v>
      </c>
      <c r="E893" s="2">
        <v>65.782608695652172</v>
      </c>
      <c r="F893" s="2">
        <v>5.5652173913043477</v>
      </c>
      <c r="G893" s="2">
        <v>0.60326086956521741</v>
      </c>
      <c r="H893" s="2">
        <v>0.32608695652173914</v>
      </c>
      <c r="I893" s="2">
        <v>1.173913043478261</v>
      </c>
      <c r="J893" s="2">
        <v>0</v>
      </c>
      <c r="K893" s="2">
        <v>0</v>
      </c>
      <c r="L893" s="2">
        <v>6.4534782608695656</v>
      </c>
      <c r="M893" s="2">
        <v>1.2173913043478262</v>
      </c>
      <c r="N893" s="2">
        <v>0</v>
      </c>
      <c r="O893" s="2">
        <v>1.8506278916060808E-2</v>
      </c>
      <c r="P893" s="2">
        <v>5.9668478260869557</v>
      </c>
      <c r="Q893" s="2">
        <v>2.0625</v>
      </c>
      <c r="R893" s="2">
        <v>0.12205882352941175</v>
      </c>
      <c r="S893" s="2">
        <v>8.4934782608695656</v>
      </c>
      <c r="T893" s="2">
        <v>1.2051086956521742</v>
      </c>
      <c r="U893" s="2">
        <v>0</v>
      </c>
      <c r="V893" s="2">
        <v>0.14743390614672838</v>
      </c>
      <c r="W893" s="2">
        <v>4.6933695652173908</v>
      </c>
      <c r="X893" s="2">
        <v>4.8417391304347843</v>
      </c>
      <c r="Y893" s="2">
        <v>2.1739130434782608E-2</v>
      </c>
      <c r="Z893" s="2">
        <v>0.14527924653007274</v>
      </c>
      <c r="AA893" s="2">
        <v>0</v>
      </c>
      <c r="AB893" s="2">
        <v>0</v>
      </c>
      <c r="AC893" s="2">
        <v>0</v>
      </c>
      <c r="AD893" s="2">
        <v>0</v>
      </c>
      <c r="AE893" s="2">
        <v>0</v>
      </c>
      <c r="AF893" s="2">
        <v>0</v>
      </c>
      <c r="AG893" s="2">
        <v>0</v>
      </c>
      <c r="AH893" t="s">
        <v>855</v>
      </c>
      <c r="AI893">
        <v>9</v>
      </c>
    </row>
    <row r="894" spans="1:35" x14ac:dyDescent="0.25">
      <c r="A894" t="s">
        <v>2660</v>
      </c>
      <c r="B894" t="s">
        <v>1790</v>
      </c>
      <c r="C894" t="s">
        <v>2343</v>
      </c>
      <c r="D894" t="s">
        <v>2617</v>
      </c>
      <c r="E894" s="2">
        <v>41.152173913043477</v>
      </c>
      <c r="F894" s="2">
        <v>5.5</v>
      </c>
      <c r="G894" s="2">
        <v>8.2065217391304346E-2</v>
      </c>
      <c r="H894" s="2">
        <v>0</v>
      </c>
      <c r="I894" s="2">
        <v>0.70500000000000018</v>
      </c>
      <c r="J894" s="2">
        <v>0</v>
      </c>
      <c r="K894" s="2">
        <v>0</v>
      </c>
      <c r="L894" s="2">
        <v>0.6380434782608696</v>
      </c>
      <c r="M894" s="2">
        <v>6.7544565217391312</v>
      </c>
      <c r="N894" s="2">
        <v>0</v>
      </c>
      <c r="O894" s="2">
        <v>0.16413365029054414</v>
      </c>
      <c r="P894" s="2">
        <v>0.94565217391304346</v>
      </c>
      <c r="Q894" s="2">
        <v>15.666304347826093</v>
      </c>
      <c r="R894" s="2">
        <v>0.4036714210248285</v>
      </c>
      <c r="S894" s="2">
        <v>1.1576086956521738</v>
      </c>
      <c r="T894" s="2">
        <v>0</v>
      </c>
      <c r="U894" s="2">
        <v>0</v>
      </c>
      <c r="V894" s="2">
        <v>2.8129952456418382E-2</v>
      </c>
      <c r="W894" s="2">
        <v>0.4027173913043478</v>
      </c>
      <c r="X894" s="2">
        <v>1.6130434782608696</v>
      </c>
      <c r="Y894" s="2">
        <v>0</v>
      </c>
      <c r="Z894" s="2">
        <v>4.898309561542525E-2</v>
      </c>
      <c r="AA894" s="2">
        <v>0</v>
      </c>
      <c r="AB894" s="2">
        <v>0</v>
      </c>
      <c r="AC894" s="2">
        <v>0</v>
      </c>
      <c r="AD894" s="2">
        <v>0</v>
      </c>
      <c r="AE894" s="2">
        <v>0</v>
      </c>
      <c r="AF894" s="2">
        <v>0</v>
      </c>
      <c r="AG894" s="2">
        <v>0</v>
      </c>
      <c r="AH894" t="s">
        <v>647</v>
      </c>
      <c r="AI894">
        <v>9</v>
      </c>
    </row>
    <row r="895" spans="1:35" x14ac:dyDescent="0.25">
      <c r="A895" t="s">
        <v>2660</v>
      </c>
      <c r="B895" t="s">
        <v>1897</v>
      </c>
      <c r="C895" t="s">
        <v>2544</v>
      </c>
      <c r="D895" t="s">
        <v>2608</v>
      </c>
      <c r="E895" s="2">
        <v>72.652173913043484</v>
      </c>
      <c r="F895" s="2">
        <v>0</v>
      </c>
      <c r="G895" s="2">
        <v>1.8478260869565217</v>
      </c>
      <c r="H895" s="2">
        <v>5.2092391304347823</v>
      </c>
      <c r="I895" s="2">
        <v>1.6902173913043479</v>
      </c>
      <c r="J895" s="2">
        <v>0</v>
      </c>
      <c r="K895" s="2">
        <v>0</v>
      </c>
      <c r="L895" s="2">
        <v>1.7885869565217392</v>
      </c>
      <c r="M895" s="2">
        <v>7.2492391304347832</v>
      </c>
      <c r="N895" s="2">
        <v>0</v>
      </c>
      <c r="O895" s="2">
        <v>9.9780071813285465E-2</v>
      </c>
      <c r="P895" s="2">
        <v>6.8130434782608704</v>
      </c>
      <c r="Q895" s="2">
        <v>8.0835869565217404</v>
      </c>
      <c r="R895" s="2">
        <v>0.20504039497307006</v>
      </c>
      <c r="S895" s="2">
        <v>7.2228260869565215</v>
      </c>
      <c r="T895" s="2">
        <v>0</v>
      </c>
      <c r="U895" s="2">
        <v>0</v>
      </c>
      <c r="V895" s="2">
        <v>9.9416517055655282E-2</v>
      </c>
      <c r="W895" s="2">
        <v>8.6630434782608692</v>
      </c>
      <c r="X895" s="2">
        <v>0</v>
      </c>
      <c r="Y895" s="2">
        <v>0</v>
      </c>
      <c r="Z895" s="2">
        <v>0.11923997606223817</v>
      </c>
      <c r="AA895" s="2">
        <v>0</v>
      </c>
      <c r="AB895" s="2">
        <v>0</v>
      </c>
      <c r="AC895" s="2">
        <v>0</v>
      </c>
      <c r="AD895" s="2">
        <v>0</v>
      </c>
      <c r="AE895" s="2">
        <v>64.434782608695656</v>
      </c>
      <c r="AF895" s="2">
        <v>0</v>
      </c>
      <c r="AG895" s="2">
        <v>0</v>
      </c>
      <c r="AH895" t="s">
        <v>756</v>
      </c>
      <c r="AI895">
        <v>9</v>
      </c>
    </row>
    <row r="896" spans="1:35" x14ac:dyDescent="0.25">
      <c r="A896" t="s">
        <v>2660</v>
      </c>
      <c r="B896" t="s">
        <v>1469</v>
      </c>
      <c r="C896" t="s">
        <v>2443</v>
      </c>
      <c r="D896" t="s">
        <v>2609</v>
      </c>
      <c r="E896" s="2">
        <v>38.956521739130437</v>
      </c>
      <c r="F896" s="2">
        <v>4.6956521739130439</v>
      </c>
      <c r="G896" s="2">
        <v>0.16847826086956522</v>
      </c>
      <c r="H896" s="2">
        <v>0</v>
      </c>
      <c r="I896" s="2">
        <v>0.39402173913043476</v>
      </c>
      <c r="J896" s="2">
        <v>0</v>
      </c>
      <c r="K896" s="2">
        <v>0</v>
      </c>
      <c r="L896" s="2">
        <v>0</v>
      </c>
      <c r="M896" s="2">
        <v>5.1168478260869561</v>
      </c>
      <c r="N896" s="2">
        <v>0</v>
      </c>
      <c r="O896" s="2">
        <v>0.13134765624999997</v>
      </c>
      <c r="P896" s="2">
        <v>3.7073913043478259</v>
      </c>
      <c r="Q896" s="2">
        <v>12.358695652173912</v>
      </c>
      <c r="R896" s="2">
        <v>0.41241071428571419</v>
      </c>
      <c r="S896" s="2">
        <v>3.5760869565217392</v>
      </c>
      <c r="T896" s="2">
        <v>0</v>
      </c>
      <c r="U896" s="2">
        <v>0</v>
      </c>
      <c r="V896" s="2">
        <v>9.1796875E-2</v>
      </c>
      <c r="W896" s="2">
        <v>1.9673913043478262</v>
      </c>
      <c r="X896" s="2">
        <v>1.1576086956521738</v>
      </c>
      <c r="Y896" s="2">
        <v>1.1956521739130435</v>
      </c>
      <c r="Z896" s="2">
        <v>0.1109095982142857</v>
      </c>
      <c r="AA896" s="2">
        <v>0</v>
      </c>
      <c r="AB896" s="2">
        <v>0</v>
      </c>
      <c r="AC896" s="2">
        <v>0</v>
      </c>
      <c r="AD896" s="2">
        <v>0</v>
      </c>
      <c r="AE896" s="2">
        <v>0</v>
      </c>
      <c r="AF896" s="2">
        <v>0</v>
      </c>
      <c r="AG896" s="2">
        <v>0.82565217391304369</v>
      </c>
      <c r="AH896" t="s">
        <v>334</v>
      </c>
      <c r="AI896">
        <v>9</v>
      </c>
    </row>
    <row r="897" spans="1:35" x14ac:dyDescent="0.25">
      <c r="A897" t="s">
        <v>2660</v>
      </c>
      <c r="B897" t="s">
        <v>1732</v>
      </c>
      <c r="C897" t="s">
        <v>2369</v>
      </c>
      <c r="D897" t="s">
        <v>2617</v>
      </c>
      <c r="E897" s="2">
        <v>30.043478260869566</v>
      </c>
      <c r="F897" s="2">
        <v>0</v>
      </c>
      <c r="G897" s="2">
        <v>0</v>
      </c>
      <c r="H897" s="2">
        <v>0</v>
      </c>
      <c r="I897" s="2">
        <v>0</v>
      </c>
      <c r="J897" s="2">
        <v>0</v>
      </c>
      <c r="K897" s="2">
        <v>0</v>
      </c>
      <c r="L897" s="2">
        <v>0.64304347826086972</v>
      </c>
      <c r="M897" s="2">
        <v>0</v>
      </c>
      <c r="N897" s="2">
        <v>0</v>
      </c>
      <c r="O897" s="2">
        <v>0</v>
      </c>
      <c r="P897" s="2">
        <v>0</v>
      </c>
      <c r="Q897" s="2">
        <v>0</v>
      </c>
      <c r="R897" s="2">
        <v>0</v>
      </c>
      <c r="S897" s="2">
        <v>1.2038043478260871</v>
      </c>
      <c r="T897" s="2">
        <v>0</v>
      </c>
      <c r="U897" s="2">
        <v>0</v>
      </c>
      <c r="V897" s="2">
        <v>4.0068740955137488E-2</v>
      </c>
      <c r="W897" s="2">
        <v>2.7036956521739128</v>
      </c>
      <c r="X897" s="2">
        <v>1.8914130434782606</v>
      </c>
      <c r="Y897" s="2">
        <v>0</v>
      </c>
      <c r="Z897" s="2">
        <v>0.15294862518089725</v>
      </c>
      <c r="AA897" s="2">
        <v>0</v>
      </c>
      <c r="AB897" s="2">
        <v>0</v>
      </c>
      <c r="AC897" s="2">
        <v>0</v>
      </c>
      <c r="AD897" s="2">
        <v>0</v>
      </c>
      <c r="AE897" s="2">
        <v>0</v>
      </c>
      <c r="AF897" s="2">
        <v>0</v>
      </c>
      <c r="AG897" s="2">
        <v>0</v>
      </c>
      <c r="AH897" t="s">
        <v>598</v>
      </c>
      <c r="AI897">
        <v>9</v>
      </c>
    </row>
    <row r="898" spans="1:35" x14ac:dyDescent="0.25">
      <c r="A898" t="s">
        <v>2660</v>
      </c>
      <c r="B898" t="s">
        <v>1195</v>
      </c>
      <c r="C898" t="s">
        <v>2320</v>
      </c>
      <c r="D898" t="s">
        <v>2617</v>
      </c>
      <c r="E898" s="2">
        <v>21.739130434782609</v>
      </c>
      <c r="F898" s="2">
        <v>5.7391304347826084</v>
      </c>
      <c r="G898" s="2">
        <v>0.2608695652173913</v>
      </c>
      <c r="H898" s="2">
        <v>0.22826086956521738</v>
      </c>
      <c r="I898" s="2">
        <v>3.9420652173913044</v>
      </c>
      <c r="J898" s="2">
        <v>0</v>
      </c>
      <c r="K898" s="2">
        <v>0</v>
      </c>
      <c r="L898" s="2">
        <v>7.3369565217391297E-2</v>
      </c>
      <c r="M898" s="2">
        <v>1.7391304347826086</v>
      </c>
      <c r="N898" s="2">
        <v>0.78260869565217395</v>
      </c>
      <c r="O898" s="2">
        <v>0.11600000000000001</v>
      </c>
      <c r="P898" s="2">
        <v>2.4782608695652173</v>
      </c>
      <c r="Q898" s="2">
        <v>5.1973913043478248</v>
      </c>
      <c r="R898" s="2">
        <v>0.35307999999999989</v>
      </c>
      <c r="S898" s="2">
        <v>3.0253260869565217</v>
      </c>
      <c r="T898" s="2">
        <v>0</v>
      </c>
      <c r="U898" s="2">
        <v>0</v>
      </c>
      <c r="V898" s="2">
        <v>0.13916499999999998</v>
      </c>
      <c r="W898" s="2">
        <v>2.3217391304347821</v>
      </c>
      <c r="X898" s="2">
        <v>1.6893478260869568</v>
      </c>
      <c r="Y898" s="2">
        <v>0</v>
      </c>
      <c r="Z898" s="2">
        <v>0.18450999999999998</v>
      </c>
      <c r="AA898" s="2">
        <v>0</v>
      </c>
      <c r="AB898" s="2">
        <v>0</v>
      </c>
      <c r="AC898" s="2">
        <v>0</v>
      </c>
      <c r="AD898" s="2">
        <v>0</v>
      </c>
      <c r="AE898" s="2">
        <v>0</v>
      </c>
      <c r="AF898" s="2">
        <v>0</v>
      </c>
      <c r="AG898" s="2">
        <v>0</v>
      </c>
      <c r="AH898" t="s">
        <v>58</v>
      </c>
      <c r="AI898">
        <v>9</v>
      </c>
    </row>
    <row r="899" spans="1:35" x14ac:dyDescent="0.25">
      <c r="A899" t="s">
        <v>2660</v>
      </c>
      <c r="B899" t="s">
        <v>1762</v>
      </c>
      <c r="C899" t="s">
        <v>2323</v>
      </c>
      <c r="D899" t="s">
        <v>2620</v>
      </c>
      <c r="E899" s="2">
        <v>42.739130434782609</v>
      </c>
      <c r="F899" s="2">
        <v>0</v>
      </c>
      <c r="G899" s="2">
        <v>0.35054347826086957</v>
      </c>
      <c r="H899" s="2">
        <v>0.47282608695652173</v>
      </c>
      <c r="I899" s="2">
        <v>0</v>
      </c>
      <c r="J899" s="2">
        <v>0</v>
      </c>
      <c r="K899" s="2">
        <v>0</v>
      </c>
      <c r="L899" s="2">
        <v>0</v>
      </c>
      <c r="M899" s="2">
        <v>2.8767391304347822</v>
      </c>
      <c r="N899" s="2">
        <v>0</v>
      </c>
      <c r="O899" s="2">
        <v>6.7309257375381473E-2</v>
      </c>
      <c r="P899" s="2">
        <v>0</v>
      </c>
      <c r="Q899" s="2">
        <v>11.535869565217391</v>
      </c>
      <c r="R899" s="2">
        <v>0.26991353001017293</v>
      </c>
      <c r="S899" s="2">
        <v>0</v>
      </c>
      <c r="T899" s="2">
        <v>0</v>
      </c>
      <c r="U899" s="2">
        <v>0</v>
      </c>
      <c r="V899" s="2">
        <v>0</v>
      </c>
      <c r="W899" s="2">
        <v>0</v>
      </c>
      <c r="X899" s="2">
        <v>0</v>
      </c>
      <c r="Y899" s="2">
        <v>0</v>
      </c>
      <c r="Z899" s="2">
        <v>0</v>
      </c>
      <c r="AA899" s="2">
        <v>0</v>
      </c>
      <c r="AB899" s="2">
        <v>5.7143478260869554</v>
      </c>
      <c r="AC899" s="2">
        <v>0</v>
      </c>
      <c r="AD899" s="2">
        <v>0</v>
      </c>
      <c r="AE899" s="2">
        <v>0</v>
      </c>
      <c r="AF899" s="2">
        <v>0</v>
      </c>
      <c r="AG899" s="2">
        <v>0</v>
      </c>
      <c r="AH899" t="s">
        <v>629</v>
      </c>
      <c r="AI899">
        <v>9</v>
      </c>
    </row>
    <row r="900" spans="1:35" x14ac:dyDescent="0.25">
      <c r="A900" t="s">
        <v>2660</v>
      </c>
      <c r="B900" t="s">
        <v>1390</v>
      </c>
      <c r="C900" t="s">
        <v>2404</v>
      </c>
      <c r="D900" t="s">
        <v>2619</v>
      </c>
      <c r="E900" s="2">
        <v>53.260869565217391</v>
      </c>
      <c r="F900" s="2">
        <v>0</v>
      </c>
      <c r="G900" s="2">
        <v>0.65217391304347827</v>
      </c>
      <c r="H900" s="2">
        <v>0</v>
      </c>
      <c r="I900" s="2">
        <v>0</v>
      </c>
      <c r="J900" s="2">
        <v>0</v>
      </c>
      <c r="K900" s="2">
        <v>0</v>
      </c>
      <c r="L900" s="2">
        <v>4.3440217391304365</v>
      </c>
      <c r="M900" s="2">
        <v>0</v>
      </c>
      <c r="N900" s="2">
        <v>10.914891304347826</v>
      </c>
      <c r="O900" s="2">
        <v>0.20493265306122449</v>
      </c>
      <c r="P900" s="2">
        <v>4.7246739130434774</v>
      </c>
      <c r="Q900" s="2">
        <v>9.3613043478260867</v>
      </c>
      <c r="R900" s="2">
        <v>0.26447142857142852</v>
      </c>
      <c r="S900" s="2">
        <v>15.06815217391304</v>
      </c>
      <c r="T900" s="2">
        <v>4.4596739130434777</v>
      </c>
      <c r="U900" s="2">
        <v>0</v>
      </c>
      <c r="V900" s="2">
        <v>0.36664489795918359</v>
      </c>
      <c r="W900" s="2">
        <v>12.142065217391302</v>
      </c>
      <c r="X900" s="2">
        <v>11.335000000000003</v>
      </c>
      <c r="Y900" s="2">
        <v>2.4619565217391304</v>
      </c>
      <c r="Z900" s="2">
        <v>0.48701836734693882</v>
      </c>
      <c r="AA900" s="2">
        <v>0</v>
      </c>
      <c r="AB900" s="2">
        <v>0</v>
      </c>
      <c r="AC900" s="2">
        <v>0</v>
      </c>
      <c r="AD900" s="2">
        <v>0</v>
      </c>
      <c r="AE900" s="2">
        <v>0</v>
      </c>
      <c r="AF900" s="2">
        <v>0</v>
      </c>
      <c r="AG900" s="2">
        <v>0</v>
      </c>
      <c r="AH900" t="s">
        <v>254</v>
      </c>
      <c r="AI900">
        <v>9</v>
      </c>
    </row>
    <row r="901" spans="1:35" x14ac:dyDescent="0.25">
      <c r="A901" t="s">
        <v>2660</v>
      </c>
      <c r="B901" t="s">
        <v>1699</v>
      </c>
      <c r="C901" t="s">
        <v>2451</v>
      </c>
      <c r="D901" t="s">
        <v>2618</v>
      </c>
      <c r="E901" s="2">
        <v>150.32608695652175</v>
      </c>
      <c r="F901" s="2">
        <v>5.9228260869565217</v>
      </c>
      <c r="G901" s="2">
        <v>0</v>
      </c>
      <c r="H901" s="2">
        <v>0</v>
      </c>
      <c r="I901" s="2">
        <v>5.7826086956521738</v>
      </c>
      <c r="J901" s="2">
        <v>0</v>
      </c>
      <c r="K901" s="2">
        <v>0</v>
      </c>
      <c r="L901" s="2">
        <v>0</v>
      </c>
      <c r="M901" s="2">
        <v>5.5652173913043477</v>
      </c>
      <c r="N901" s="2">
        <v>9.9956521739130419</v>
      </c>
      <c r="O901" s="2">
        <v>0.10351409978308024</v>
      </c>
      <c r="P901" s="2">
        <v>9.4391304347826122</v>
      </c>
      <c r="Q901" s="2">
        <v>17.1445652173913</v>
      </c>
      <c r="R901" s="2">
        <v>0.17684020245842369</v>
      </c>
      <c r="S901" s="2">
        <v>0</v>
      </c>
      <c r="T901" s="2">
        <v>0</v>
      </c>
      <c r="U901" s="2">
        <v>0</v>
      </c>
      <c r="V901" s="2">
        <v>0</v>
      </c>
      <c r="W901" s="2">
        <v>0</v>
      </c>
      <c r="X901" s="2">
        <v>0</v>
      </c>
      <c r="Y901" s="2">
        <v>0</v>
      </c>
      <c r="Z901" s="2">
        <v>0</v>
      </c>
      <c r="AA901" s="2">
        <v>0</v>
      </c>
      <c r="AB901" s="2">
        <v>0</v>
      </c>
      <c r="AC901" s="2">
        <v>0</v>
      </c>
      <c r="AD901" s="2">
        <v>0</v>
      </c>
      <c r="AE901" s="2">
        <v>0</v>
      </c>
      <c r="AF901" s="2">
        <v>0</v>
      </c>
      <c r="AG901" s="2">
        <v>0</v>
      </c>
      <c r="AH901" t="s">
        <v>565</v>
      </c>
      <c r="AI901">
        <v>9</v>
      </c>
    </row>
    <row r="902" spans="1:35" x14ac:dyDescent="0.25">
      <c r="A902" t="s">
        <v>2660</v>
      </c>
      <c r="B902" t="s">
        <v>1486</v>
      </c>
      <c r="C902" t="s">
        <v>2451</v>
      </c>
      <c r="D902" t="s">
        <v>2618</v>
      </c>
      <c r="E902" s="2">
        <v>80.380434782608702</v>
      </c>
      <c r="F902" s="2">
        <v>11.913043478260869</v>
      </c>
      <c r="G902" s="2">
        <v>0</v>
      </c>
      <c r="H902" s="2">
        <v>0</v>
      </c>
      <c r="I902" s="2">
        <v>5.5652173913043477</v>
      </c>
      <c r="J902" s="2">
        <v>0</v>
      </c>
      <c r="K902" s="2">
        <v>0</v>
      </c>
      <c r="L902" s="2">
        <v>0</v>
      </c>
      <c r="M902" s="2">
        <v>5.5652173913043477</v>
      </c>
      <c r="N902" s="2">
        <v>6.4630434782608672</v>
      </c>
      <c r="O902" s="2">
        <v>0.14964164976335359</v>
      </c>
      <c r="P902" s="2">
        <v>0</v>
      </c>
      <c r="Q902" s="2">
        <v>15.55108695652174</v>
      </c>
      <c r="R902" s="2">
        <v>0.19346855983772818</v>
      </c>
      <c r="S902" s="2">
        <v>0</v>
      </c>
      <c r="T902" s="2">
        <v>0</v>
      </c>
      <c r="U902" s="2">
        <v>0</v>
      </c>
      <c r="V902" s="2">
        <v>0</v>
      </c>
      <c r="W902" s="2">
        <v>0</v>
      </c>
      <c r="X902" s="2">
        <v>0</v>
      </c>
      <c r="Y902" s="2">
        <v>0</v>
      </c>
      <c r="Z902" s="2">
        <v>0</v>
      </c>
      <c r="AA902" s="2">
        <v>0</v>
      </c>
      <c r="AB902" s="2">
        <v>0</v>
      </c>
      <c r="AC902" s="2">
        <v>0</v>
      </c>
      <c r="AD902" s="2">
        <v>0</v>
      </c>
      <c r="AE902" s="2">
        <v>0</v>
      </c>
      <c r="AF902" s="2">
        <v>0</v>
      </c>
      <c r="AG902" s="2">
        <v>0</v>
      </c>
      <c r="AH902" t="s">
        <v>351</v>
      </c>
      <c r="AI902">
        <v>9</v>
      </c>
    </row>
    <row r="903" spans="1:35" x14ac:dyDescent="0.25">
      <c r="A903" t="s">
        <v>2660</v>
      </c>
      <c r="B903" t="s">
        <v>1239</v>
      </c>
      <c r="C903" t="s">
        <v>2286</v>
      </c>
      <c r="D903" t="s">
        <v>2603</v>
      </c>
      <c r="E903" s="2">
        <v>127.73913043478261</v>
      </c>
      <c r="F903" s="2">
        <v>215.15999999999997</v>
      </c>
      <c r="G903" s="2">
        <v>0</v>
      </c>
      <c r="H903" s="2">
        <v>0</v>
      </c>
      <c r="I903" s="2">
        <v>0</v>
      </c>
      <c r="J903" s="2">
        <v>0</v>
      </c>
      <c r="K903" s="2">
        <v>0</v>
      </c>
      <c r="L903" s="2">
        <v>3.6875</v>
      </c>
      <c r="M903" s="2">
        <v>0</v>
      </c>
      <c r="N903" s="2">
        <v>10.879673913043479</v>
      </c>
      <c r="O903" s="2">
        <v>8.5171034717494903E-2</v>
      </c>
      <c r="P903" s="2">
        <v>0</v>
      </c>
      <c r="Q903" s="2">
        <v>32.254999999999995</v>
      </c>
      <c r="R903" s="2">
        <v>0.25250680735194003</v>
      </c>
      <c r="S903" s="2">
        <v>5.5652173913043477</v>
      </c>
      <c r="T903" s="2">
        <v>0</v>
      </c>
      <c r="U903" s="2">
        <v>0</v>
      </c>
      <c r="V903" s="2">
        <v>4.3567052416609936E-2</v>
      </c>
      <c r="W903" s="2">
        <v>5.5652173913043477</v>
      </c>
      <c r="X903" s="2">
        <v>7.2309782608695654</v>
      </c>
      <c r="Y903" s="2">
        <v>0</v>
      </c>
      <c r="Z903" s="2">
        <v>0.10017443839346495</v>
      </c>
      <c r="AA903" s="2">
        <v>0</v>
      </c>
      <c r="AB903" s="2">
        <v>0</v>
      </c>
      <c r="AC903" s="2">
        <v>0</v>
      </c>
      <c r="AD903" s="2">
        <v>0</v>
      </c>
      <c r="AE903" s="2">
        <v>0</v>
      </c>
      <c r="AF903" s="2">
        <v>0</v>
      </c>
      <c r="AG903" s="2">
        <v>0</v>
      </c>
      <c r="AH903" t="s">
        <v>102</v>
      </c>
      <c r="AI903">
        <v>9</v>
      </c>
    </row>
    <row r="904" spans="1:35" x14ac:dyDescent="0.25">
      <c r="A904" t="s">
        <v>2660</v>
      </c>
      <c r="B904" t="s">
        <v>1863</v>
      </c>
      <c r="C904" t="s">
        <v>2355</v>
      </c>
      <c r="D904" t="s">
        <v>2605</v>
      </c>
      <c r="E904" s="2">
        <v>44.978260869565219</v>
      </c>
      <c r="F904" s="2">
        <v>0</v>
      </c>
      <c r="G904" s="2">
        <v>0</v>
      </c>
      <c r="H904" s="2">
        <v>0</v>
      </c>
      <c r="I904" s="2">
        <v>0</v>
      </c>
      <c r="J904" s="2">
        <v>0</v>
      </c>
      <c r="K904" s="2">
        <v>0</v>
      </c>
      <c r="L904" s="2">
        <v>5.1040217391304346</v>
      </c>
      <c r="M904" s="2">
        <v>0</v>
      </c>
      <c r="N904" s="2">
        <v>0</v>
      </c>
      <c r="O904" s="2">
        <v>0</v>
      </c>
      <c r="P904" s="2">
        <v>0</v>
      </c>
      <c r="Q904" s="2">
        <v>0</v>
      </c>
      <c r="R904" s="2">
        <v>0</v>
      </c>
      <c r="S904" s="2">
        <v>8.9527173913043452</v>
      </c>
      <c r="T904" s="2">
        <v>5.8576086956521713</v>
      </c>
      <c r="U904" s="2">
        <v>0</v>
      </c>
      <c r="V904" s="2">
        <v>0.32927742870952137</v>
      </c>
      <c r="W904" s="2">
        <v>6.2553260869565204</v>
      </c>
      <c r="X904" s="2">
        <v>8.458804347826085</v>
      </c>
      <c r="Y904" s="2">
        <v>0</v>
      </c>
      <c r="Z904" s="2">
        <v>0.32713871435476066</v>
      </c>
      <c r="AA904" s="2">
        <v>0</v>
      </c>
      <c r="AB904" s="2">
        <v>0</v>
      </c>
      <c r="AC904" s="2">
        <v>0</v>
      </c>
      <c r="AD904" s="2">
        <v>0</v>
      </c>
      <c r="AE904" s="2">
        <v>0</v>
      </c>
      <c r="AF904" s="2">
        <v>0</v>
      </c>
      <c r="AG904" s="2">
        <v>0</v>
      </c>
      <c r="AH904" t="s">
        <v>721</v>
      </c>
      <c r="AI904">
        <v>9</v>
      </c>
    </row>
    <row r="905" spans="1:35" x14ac:dyDescent="0.25">
      <c r="A905" t="s">
        <v>2660</v>
      </c>
      <c r="B905" t="s">
        <v>1928</v>
      </c>
      <c r="C905" t="s">
        <v>2278</v>
      </c>
      <c r="D905" t="s">
        <v>2605</v>
      </c>
      <c r="E905" s="2">
        <v>88.815217391304344</v>
      </c>
      <c r="F905" s="2">
        <v>5.3043478260869561</v>
      </c>
      <c r="G905" s="2">
        <v>0</v>
      </c>
      <c r="H905" s="2">
        <v>0</v>
      </c>
      <c r="I905" s="2">
        <v>0</v>
      </c>
      <c r="J905" s="2">
        <v>0</v>
      </c>
      <c r="K905" s="2">
        <v>0</v>
      </c>
      <c r="L905" s="2">
        <v>2.883260869565218</v>
      </c>
      <c r="M905" s="2">
        <v>5.5652173913043477</v>
      </c>
      <c r="N905" s="2">
        <v>3.7247826086956515</v>
      </c>
      <c r="O905" s="2">
        <v>0.1045991922653286</v>
      </c>
      <c r="P905" s="2">
        <v>5.6913043478260859</v>
      </c>
      <c r="Q905" s="2">
        <v>9.135652173913039</v>
      </c>
      <c r="R905" s="2">
        <v>0.1669416228123852</v>
      </c>
      <c r="S905" s="2">
        <v>10.617826086956523</v>
      </c>
      <c r="T905" s="2">
        <v>10.348478260869571</v>
      </c>
      <c r="U905" s="2">
        <v>0</v>
      </c>
      <c r="V905" s="2">
        <v>0.23606657691836996</v>
      </c>
      <c r="W905" s="2">
        <v>19.821086956521746</v>
      </c>
      <c r="X905" s="2">
        <v>10.838260869565218</v>
      </c>
      <c r="Y905" s="2">
        <v>0</v>
      </c>
      <c r="Z905" s="2">
        <v>0.34520376942846664</v>
      </c>
      <c r="AA905" s="2">
        <v>0</v>
      </c>
      <c r="AB905" s="2">
        <v>0</v>
      </c>
      <c r="AC905" s="2">
        <v>0</v>
      </c>
      <c r="AD905" s="2">
        <v>0</v>
      </c>
      <c r="AE905" s="2">
        <v>0</v>
      </c>
      <c r="AF905" s="2">
        <v>0</v>
      </c>
      <c r="AG905" s="2">
        <v>0</v>
      </c>
      <c r="AH905" t="s">
        <v>788</v>
      </c>
      <c r="AI905">
        <v>9</v>
      </c>
    </row>
    <row r="906" spans="1:35" x14ac:dyDescent="0.25">
      <c r="A906" t="s">
        <v>2660</v>
      </c>
      <c r="B906" t="s">
        <v>2087</v>
      </c>
      <c r="C906" t="s">
        <v>2489</v>
      </c>
      <c r="D906" t="s">
        <v>2619</v>
      </c>
      <c r="E906" s="2">
        <v>21.445652173913043</v>
      </c>
      <c r="F906" s="2">
        <v>2.347826086956522</v>
      </c>
      <c r="G906" s="2">
        <v>0</v>
      </c>
      <c r="H906" s="2">
        <v>9.2391304347826081E-2</v>
      </c>
      <c r="I906" s="2">
        <v>0.56543478260869562</v>
      </c>
      <c r="J906" s="2">
        <v>0</v>
      </c>
      <c r="K906" s="2">
        <v>0</v>
      </c>
      <c r="L906" s="2">
        <v>8.7173913043478254E-2</v>
      </c>
      <c r="M906" s="2">
        <v>6.5217391304347824E-2</v>
      </c>
      <c r="N906" s="2">
        <v>2.0788043478260869</v>
      </c>
      <c r="O906" s="2">
        <v>9.9974657881398879E-2</v>
      </c>
      <c r="P906" s="2">
        <v>0</v>
      </c>
      <c r="Q906" s="2">
        <v>4.5869565217391308</v>
      </c>
      <c r="R906" s="2">
        <v>0.21388748099341107</v>
      </c>
      <c r="S906" s="2">
        <v>0.79597826086956514</v>
      </c>
      <c r="T906" s="2">
        <v>1.4151086956521741</v>
      </c>
      <c r="U906" s="2">
        <v>0</v>
      </c>
      <c r="V906" s="2">
        <v>0.10310187531677648</v>
      </c>
      <c r="W906" s="2">
        <v>1.5353260869565217</v>
      </c>
      <c r="X906" s="2">
        <v>0.58173913043478254</v>
      </c>
      <c r="Y906" s="2">
        <v>0</v>
      </c>
      <c r="Z906" s="2">
        <v>9.8717688798783579E-2</v>
      </c>
      <c r="AA906" s="2">
        <v>0</v>
      </c>
      <c r="AB906" s="2">
        <v>0</v>
      </c>
      <c r="AC906" s="2">
        <v>0</v>
      </c>
      <c r="AD906" s="2">
        <v>0</v>
      </c>
      <c r="AE906" s="2">
        <v>0</v>
      </c>
      <c r="AF906" s="2">
        <v>0</v>
      </c>
      <c r="AG906" s="2">
        <v>0</v>
      </c>
      <c r="AH906" t="s">
        <v>951</v>
      </c>
      <c r="AI906">
        <v>9</v>
      </c>
    </row>
    <row r="907" spans="1:35" x14ac:dyDescent="0.25">
      <c r="A907" t="s">
        <v>2660</v>
      </c>
      <c r="B907" t="s">
        <v>1218</v>
      </c>
      <c r="C907" t="s">
        <v>2287</v>
      </c>
      <c r="D907" t="s">
        <v>2609</v>
      </c>
      <c r="E907" s="2">
        <v>103.72826086956522</v>
      </c>
      <c r="F907" s="2">
        <v>9.304347826086957</v>
      </c>
      <c r="G907" s="2">
        <v>0</v>
      </c>
      <c r="H907" s="2">
        <v>0.97826086956521741</v>
      </c>
      <c r="I907" s="2">
        <v>0</v>
      </c>
      <c r="J907" s="2">
        <v>0</v>
      </c>
      <c r="K907" s="2">
        <v>0</v>
      </c>
      <c r="L907" s="2">
        <v>5.7123913043478254</v>
      </c>
      <c r="M907" s="2">
        <v>0</v>
      </c>
      <c r="N907" s="2">
        <v>10.798478260869562</v>
      </c>
      <c r="O907" s="2">
        <v>0.10410353138426068</v>
      </c>
      <c r="P907" s="2">
        <v>0</v>
      </c>
      <c r="Q907" s="2">
        <v>13.945543478260872</v>
      </c>
      <c r="R907" s="2">
        <v>0.13444304725977158</v>
      </c>
      <c r="S907" s="2">
        <v>9.9003260869565217</v>
      </c>
      <c r="T907" s="2">
        <v>9.8777173913043494</v>
      </c>
      <c r="U907" s="2">
        <v>0</v>
      </c>
      <c r="V907" s="2">
        <v>0.19067169653148905</v>
      </c>
      <c r="W907" s="2">
        <v>9.7783695652173908</v>
      </c>
      <c r="X907" s="2">
        <v>9.4029347826086962</v>
      </c>
      <c r="Y907" s="2">
        <v>0</v>
      </c>
      <c r="Z907" s="2">
        <v>0.18491878864088859</v>
      </c>
      <c r="AA907" s="2">
        <v>0</v>
      </c>
      <c r="AB907" s="2">
        <v>0</v>
      </c>
      <c r="AC907" s="2">
        <v>0</v>
      </c>
      <c r="AD907" s="2">
        <v>0</v>
      </c>
      <c r="AE907" s="2">
        <v>0</v>
      </c>
      <c r="AF907" s="2">
        <v>0</v>
      </c>
      <c r="AG907" s="2">
        <v>0</v>
      </c>
      <c r="AH907" t="s">
        <v>81</v>
      </c>
      <c r="AI907">
        <v>9</v>
      </c>
    </row>
    <row r="908" spans="1:35" x14ac:dyDescent="0.25">
      <c r="A908" t="s">
        <v>2660</v>
      </c>
      <c r="B908" t="s">
        <v>1426</v>
      </c>
      <c r="C908" t="s">
        <v>2396</v>
      </c>
      <c r="D908" t="s">
        <v>2623</v>
      </c>
      <c r="E908" s="2">
        <v>59.608695652173914</v>
      </c>
      <c r="F908" s="2">
        <v>4.3478260869565215</v>
      </c>
      <c r="G908" s="2">
        <v>0</v>
      </c>
      <c r="H908" s="2">
        <v>0.2608695652173913</v>
      </c>
      <c r="I908" s="2">
        <v>0</v>
      </c>
      <c r="J908" s="2">
        <v>0</v>
      </c>
      <c r="K908" s="2">
        <v>0</v>
      </c>
      <c r="L908" s="2">
        <v>1.8515217391304348</v>
      </c>
      <c r="M908" s="2">
        <v>4.7910869565217391</v>
      </c>
      <c r="N908" s="2">
        <v>0</v>
      </c>
      <c r="O908" s="2">
        <v>8.0375638220277171E-2</v>
      </c>
      <c r="P908" s="2">
        <v>5.9926086956521729</v>
      </c>
      <c r="Q908" s="2">
        <v>1.786086956521739</v>
      </c>
      <c r="R908" s="2">
        <v>0.13049598832968634</v>
      </c>
      <c r="S908" s="2">
        <v>20.986195652173908</v>
      </c>
      <c r="T908" s="2">
        <v>0</v>
      </c>
      <c r="U908" s="2">
        <v>0</v>
      </c>
      <c r="V908" s="2">
        <v>0.35206601021152434</v>
      </c>
      <c r="W908" s="2">
        <v>15.729456521739127</v>
      </c>
      <c r="X908" s="2">
        <v>10.995652173913046</v>
      </c>
      <c r="Y908" s="2">
        <v>7.0022826086956522</v>
      </c>
      <c r="Z908" s="2">
        <v>0.56581327498176515</v>
      </c>
      <c r="AA908" s="2">
        <v>0</v>
      </c>
      <c r="AB908" s="2">
        <v>0</v>
      </c>
      <c r="AC908" s="2">
        <v>0</v>
      </c>
      <c r="AD908" s="2">
        <v>0</v>
      </c>
      <c r="AE908" s="2">
        <v>0</v>
      </c>
      <c r="AF908" s="2">
        <v>0</v>
      </c>
      <c r="AG908" s="2">
        <v>0.61956521739130432</v>
      </c>
      <c r="AH908" t="s">
        <v>290</v>
      </c>
      <c r="AI908">
        <v>9</v>
      </c>
    </row>
    <row r="909" spans="1:35" x14ac:dyDescent="0.25">
      <c r="A909" t="s">
        <v>2660</v>
      </c>
      <c r="B909" t="s">
        <v>1995</v>
      </c>
      <c r="C909" t="s">
        <v>2318</v>
      </c>
      <c r="D909" t="s">
        <v>2612</v>
      </c>
      <c r="E909" s="2">
        <v>90.141304347826093</v>
      </c>
      <c r="F909" s="2">
        <v>17.603260869565222</v>
      </c>
      <c r="G909" s="2">
        <v>0.20652173913043478</v>
      </c>
      <c r="H909" s="2">
        <v>0.58695652173913049</v>
      </c>
      <c r="I909" s="2">
        <v>7.5708695652173912</v>
      </c>
      <c r="J909" s="2">
        <v>7.6086956521739135E-2</v>
      </c>
      <c r="K909" s="2">
        <v>0</v>
      </c>
      <c r="L909" s="2">
        <v>4.4133695652173914</v>
      </c>
      <c r="M909" s="2">
        <v>9.2173913043478262</v>
      </c>
      <c r="N909" s="2">
        <v>26.44913043478261</v>
      </c>
      <c r="O909" s="2">
        <v>0.39567345954419392</v>
      </c>
      <c r="P909" s="2">
        <v>10.956521739130435</v>
      </c>
      <c r="Q909" s="2">
        <v>18.376304347826082</v>
      </c>
      <c r="R909" s="2">
        <v>0.32540938140600495</v>
      </c>
      <c r="S909" s="2">
        <v>12.777173913043478</v>
      </c>
      <c r="T909" s="2">
        <v>21.234891304347826</v>
      </c>
      <c r="U909" s="2">
        <v>0</v>
      </c>
      <c r="V909" s="2">
        <v>0.37731942602194618</v>
      </c>
      <c r="W909" s="2">
        <v>12.140217391304349</v>
      </c>
      <c r="X909" s="2">
        <v>17.24597826086956</v>
      </c>
      <c r="Y909" s="2">
        <v>1.5380434782608696</v>
      </c>
      <c r="Z909" s="2">
        <v>0.34306402990473889</v>
      </c>
      <c r="AA909" s="2">
        <v>2.1739130434782608E-2</v>
      </c>
      <c r="AB909" s="2">
        <v>0</v>
      </c>
      <c r="AC909" s="2">
        <v>0</v>
      </c>
      <c r="AD909" s="2">
        <v>0</v>
      </c>
      <c r="AE909" s="2">
        <v>0</v>
      </c>
      <c r="AF909" s="2">
        <v>0</v>
      </c>
      <c r="AG909" s="2">
        <v>7.0326086956521738</v>
      </c>
      <c r="AH909" t="s">
        <v>857</v>
      </c>
      <c r="AI909">
        <v>9</v>
      </c>
    </row>
    <row r="910" spans="1:35" x14ac:dyDescent="0.25">
      <c r="A910" t="s">
        <v>2660</v>
      </c>
      <c r="B910" t="s">
        <v>2058</v>
      </c>
      <c r="C910" t="s">
        <v>2493</v>
      </c>
      <c r="D910" t="s">
        <v>2603</v>
      </c>
      <c r="E910" s="2">
        <v>103.66304347826087</v>
      </c>
      <c r="F910" s="2">
        <v>5.5652173913043477</v>
      </c>
      <c r="G910" s="2">
        <v>0</v>
      </c>
      <c r="H910" s="2">
        <v>0</v>
      </c>
      <c r="I910" s="2">
        <v>0</v>
      </c>
      <c r="J910" s="2">
        <v>0</v>
      </c>
      <c r="K910" s="2">
        <v>0</v>
      </c>
      <c r="L910" s="2">
        <v>0</v>
      </c>
      <c r="M910" s="2">
        <v>5.9454347826086931</v>
      </c>
      <c r="N910" s="2">
        <v>5.3648913043478261</v>
      </c>
      <c r="O910" s="2">
        <v>0.10910663730732931</v>
      </c>
      <c r="P910" s="2">
        <v>3.5347826086956515</v>
      </c>
      <c r="Q910" s="2">
        <v>36.959021739130442</v>
      </c>
      <c r="R910" s="2">
        <v>0.39062912865681038</v>
      </c>
      <c r="S910" s="2">
        <v>1.7366304347826085</v>
      </c>
      <c r="T910" s="2">
        <v>1.4322826086956524</v>
      </c>
      <c r="U910" s="2">
        <v>0</v>
      </c>
      <c r="V910" s="2">
        <v>3.0569361434413335E-2</v>
      </c>
      <c r="W910" s="2">
        <v>1.6668478260869564</v>
      </c>
      <c r="X910" s="2">
        <v>3.2744565217391304</v>
      </c>
      <c r="Y910" s="2">
        <v>0</v>
      </c>
      <c r="Z910" s="2">
        <v>4.7666981230995067E-2</v>
      </c>
      <c r="AA910" s="2">
        <v>0</v>
      </c>
      <c r="AB910" s="2">
        <v>0</v>
      </c>
      <c r="AC910" s="2">
        <v>0</v>
      </c>
      <c r="AD910" s="2">
        <v>0</v>
      </c>
      <c r="AE910" s="2">
        <v>0</v>
      </c>
      <c r="AF910" s="2">
        <v>0</v>
      </c>
      <c r="AG910" s="2">
        <v>0</v>
      </c>
      <c r="AH910" t="s">
        <v>921</v>
      </c>
      <c r="AI910">
        <v>9</v>
      </c>
    </row>
    <row r="911" spans="1:35" x14ac:dyDescent="0.25">
      <c r="A911" t="s">
        <v>2660</v>
      </c>
      <c r="B911" t="s">
        <v>2247</v>
      </c>
      <c r="C911" t="s">
        <v>2338</v>
      </c>
      <c r="D911" t="s">
        <v>2617</v>
      </c>
      <c r="E911" s="2">
        <v>22.869565217391305</v>
      </c>
      <c r="F911" s="2">
        <v>5.7391304347826084</v>
      </c>
      <c r="G911" s="2">
        <v>1.2545652173913042</v>
      </c>
      <c r="H911" s="2">
        <v>0</v>
      </c>
      <c r="I911" s="2">
        <v>0.36141304347826086</v>
      </c>
      <c r="J911" s="2">
        <v>0</v>
      </c>
      <c r="K911" s="2">
        <v>0</v>
      </c>
      <c r="L911" s="2">
        <v>0</v>
      </c>
      <c r="M911" s="2">
        <v>0</v>
      </c>
      <c r="N911" s="2">
        <v>0</v>
      </c>
      <c r="O911" s="2">
        <v>0</v>
      </c>
      <c r="P911" s="2">
        <v>0</v>
      </c>
      <c r="Q911" s="2">
        <v>4.0896739130434785</v>
      </c>
      <c r="R911" s="2">
        <v>0.17882604562737645</v>
      </c>
      <c r="S911" s="2">
        <v>0</v>
      </c>
      <c r="T911" s="2">
        <v>0</v>
      </c>
      <c r="U911" s="2">
        <v>0</v>
      </c>
      <c r="V911" s="2">
        <v>0</v>
      </c>
      <c r="W911" s="2">
        <v>5.021739130434784</v>
      </c>
      <c r="X911" s="2">
        <v>0</v>
      </c>
      <c r="Y911" s="2">
        <v>0</v>
      </c>
      <c r="Z911" s="2">
        <v>0.21958174904942973</v>
      </c>
      <c r="AA911" s="2">
        <v>0</v>
      </c>
      <c r="AB911" s="2">
        <v>0</v>
      </c>
      <c r="AC911" s="2">
        <v>0</v>
      </c>
      <c r="AD911" s="2">
        <v>0</v>
      </c>
      <c r="AE911" s="2">
        <v>0</v>
      </c>
      <c r="AF911" s="2">
        <v>0</v>
      </c>
      <c r="AG911" s="2">
        <v>0</v>
      </c>
      <c r="AH911" t="s">
        <v>1117</v>
      </c>
      <c r="AI911">
        <v>9</v>
      </c>
    </row>
    <row r="912" spans="1:35" x14ac:dyDescent="0.25">
      <c r="A912" t="s">
        <v>2660</v>
      </c>
      <c r="B912" t="s">
        <v>2102</v>
      </c>
      <c r="C912" t="s">
        <v>2572</v>
      </c>
      <c r="D912" t="s">
        <v>2603</v>
      </c>
      <c r="E912" s="2">
        <v>166.39130434782609</v>
      </c>
      <c r="F912" s="2">
        <v>5.4782608695652177</v>
      </c>
      <c r="G912" s="2">
        <v>0</v>
      </c>
      <c r="H912" s="2">
        <v>0</v>
      </c>
      <c r="I912" s="2">
        <v>0</v>
      </c>
      <c r="J912" s="2">
        <v>0</v>
      </c>
      <c r="K912" s="2">
        <v>0</v>
      </c>
      <c r="L912" s="2">
        <v>5.9782608695652177</v>
      </c>
      <c r="M912" s="2">
        <v>2.7254347826086964</v>
      </c>
      <c r="N912" s="2">
        <v>16.181195652173923</v>
      </c>
      <c r="O912" s="2">
        <v>0.11362751502482368</v>
      </c>
      <c r="P912" s="2">
        <v>5.7604347826086952</v>
      </c>
      <c r="Q912" s="2">
        <v>31.120543478260878</v>
      </c>
      <c r="R912" s="2">
        <v>0.22165207734517905</v>
      </c>
      <c r="S912" s="2">
        <v>11.755434782608695</v>
      </c>
      <c r="T912" s="2">
        <v>18.225543478260871</v>
      </c>
      <c r="U912" s="2">
        <v>0</v>
      </c>
      <c r="V912" s="2">
        <v>0.18018356414946432</v>
      </c>
      <c r="W912" s="2">
        <v>7.3070652173913047</v>
      </c>
      <c r="X912" s="2">
        <v>14.6875</v>
      </c>
      <c r="Y912" s="2">
        <v>0</v>
      </c>
      <c r="Z912" s="2">
        <v>0.13218578521034752</v>
      </c>
      <c r="AA912" s="2">
        <v>0</v>
      </c>
      <c r="AB912" s="2">
        <v>0</v>
      </c>
      <c r="AC912" s="2">
        <v>0</v>
      </c>
      <c r="AD912" s="2">
        <v>0</v>
      </c>
      <c r="AE912" s="2">
        <v>81.667934782608697</v>
      </c>
      <c r="AF912" s="2">
        <v>0</v>
      </c>
      <c r="AG912" s="2">
        <v>0</v>
      </c>
      <c r="AH912" t="s">
        <v>966</v>
      </c>
      <c r="AI912">
        <v>9</v>
      </c>
    </row>
    <row r="913" spans="1:35" x14ac:dyDescent="0.25">
      <c r="A913" t="s">
        <v>2660</v>
      </c>
      <c r="B913" t="s">
        <v>1683</v>
      </c>
      <c r="C913" t="s">
        <v>2436</v>
      </c>
      <c r="D913" t="s">
        <v>2626</v>
      </c>
      <c r="E913" s="2">
        <v>43.532608695652172</v>
      </c>
      <c r="F913" s="2">
        <v>5.7391304347826084</v>
      </c>
      <c r="G913" s="2">
        <v>1.4891304347826086</v>
      </c>
      <c r="H913" s="2">
        <v>0</v>
      </c>
      <c r="I913" s="2">
        <v>5.6956521739130439</v>
      </c>
      <c r="J913" s="2">
        <v>0</v>
      </c>
      <c r="K913" s="2">
        <v>0</v>
      </c>
      <c r="L913" s="2">
        <v>0.33945652173913043</v>
      </c>
      <c r="M913" s="2">
        <v>0</v>
      </c>
      <c r="N913" s="2">
        <v>16.967934782608694</v>
      </c>
      <c r="O913" s="2">
        <v>0.38977528089887636</v>
      </c>
      <c r="P913" s="2">
        <v>2.717391304347826E-2</v>
      </c>
      <c r="Q913" s="2">
        <v>6.1093478260869576</v>
      </c>
      <c r="R913" s="2">
        <v>0.14096379525593011</v>
      </c>
      <c r="S913" s="2">
        <v>21.957826086956519</v>
      </c>
      <c r="T913" s="2">
        <v>0</v>
      </c>
      <c r="U913" s="2">
        <v>0</v>
      </c>
      <c r="V913" s="2">
        <v>0.50439950062421968</v>
      </c>
      <c r="W913" s="2">
        <v>8.4984782608695628</v>
      </c>
      <c r="X913" s="2">
        <v>5.4891304347826084</v>
      </c>
      <c r="Y913" s="2">
        <v>1.4182608695652172</v>
      </c>
      <c r="Z913" s="2">
        <v>0.35389263420724087</v>
      </c>
      <c r="AA913" s="2">
        <v>0</v>
      </c>
      <c r="AB913" s="2">
        <v>0</v>
      </c>
      <c r="AC913" s="2">
        <v>0</v>
      </c>
      <c r="AD913" s="2">
        <v>0</v>
      </c>
      <c r="AE913" s="2">
        <v>0</v>
      </c>
      <c r="AF913" s="2">
        <v>0</v>
      </c>
      <c r="AG913" s="2">
        <v>0</v>
      </c>
      <c r="AH913" t="s">
        <v>549</v>
      </c>
      <c r="AI913">
        <v>9</v>
      </c>
    </row>
    <row r="914" spans="1:35" x14ac:dyDescent="0.25">
      <c r="A914" t="s">
        <v>2660</v>
      </c>
      <c r="B914" t="s">
        <v>1921</v>
      </c>
      <c r="C914" t="s">
        <v>2386</v>
      </c>
      <c r="D914" t="s">
        <v>2619</v>
      </c>
      <c r="E914" s="2">
        <v>62.75</v>
      </c>
      <c r="F914" s="2">
        <v>4.9972826086956523</v>
      </c>
      <c r="G914" s="2">
        <v>0.59782608695652173</v>
      </c>
      <c r="H914" s="2">
        <v>0</v>
      </c>
      <c r="I914" s="2">
        <v>1.2572826086956521</v>
      </c>
      <c r="J914" s="2">
        <v>0</v>
      </c>
      <c r="K914" s="2">
        <v>0</v>
      </c>
      <c r="L914" s="2">
        <v>4.7107608695652194</v>
      </c>
      <c r="M914" s="2">
        <v>5.3913043478260869</v>
      </c>
      <c r="N914" s="2">
        <v>0</v>
      </c>
      <c r="O914" s="2">
        <v>8.5917200762168716E-2</v>
      </c>
      <c r="P914" s="2">
        <v>5.2089130434782609</v>
      </c>
      <c r="Q914" s="2">
        <v>9.5018478260869585</v>
      </c>
      <c r="R914" s="2">
        <v>0.23443443616837004</v>
      </c>
      <c r="S914" s="2">
        <v>5.3336956521739127</v>
      </c>
      <c r="T914" s="2">
        <v>9.2463043478260882</v>
      </c>
      <c r="U914" s="2">
        <v>0</v>
      </c>
      <c r="V914" s="2">
        <v>0.23235059760956178</v>
      </c>
      <c r="W914" s="2">
        <v>0</v>
      </c>
      <c r="X914" s="2">
        <v>7.9368478260869546</v>
      </c>
      <c r="Y914" s="2">
        <v>0</v>
      </c>
      <c r="Z914" s="2">
        <v>0.12648363069461283</v>
      </c>
      <c r="AA914" s="2">
        <v>0</v>
      </c>
      <c r="AB914" s="2">
        <v>0</v>
      </c>
      <c r="AC914" s="2">
        <v>0</v>
      </c>
      <c r="AD914" s="2">
        <v>0</v>
      </c>
      <c r="AE914" s="2">
        <v>0</v>
      </c>
      <c r="AF914" s="2">
        <v>3.2263043478260869</v>
      </c>
      <c r="AG914" s="2">
        <v>2.1739130434782608E-2</v>
      </c>
      <c r="AH914" t="s">
        <v>781</v>
      </c>
      <c r="AI914">
        <v>9</v>
      </c>
    </row>
    <row r="915" spans="1:35" x14ac:dyDescent="0.25">
      <c r="A915" t="s">
        <v>2660</v>
      </c>
      <c r="B915" t="s">
        <v>1956</v>
      </c>
      <c r="C915" t="s">
        <v>2377</v>
      </c>
      <c r="D915" t="s">
        <v>2623</v>
      </c>
      <c r="E915" s="2">
        <v>35.260869565217391</v>
      </c>
      <c r="F915" s="2">
        <v>5.3913043478260869</v>
      </c>
      <c r="G915" s="2">
        <v>0.22826086956521738</v>
      </c>
      <c r="H915" s="2">
        <v>0.3016304347826087</v>
      </c>
      <c r="I915" s="2">
        <v>5.0434782608695654</v>
      </c>
      <c r="J915" s="2">
        <v>0</v>
      </c>
      <c r="K915" s="2">
        <v>0</v>
      </c>
      <c r="L915" s="2">
        <v>9.2065217391304341E-2</v>
      </c>
      <c r="M915" s="2">
        <v>0.17391304347826086</v>
      </c>
      <c r="N915" s="2">
        <v>0</v>
      </c>
      <c r="O915" s="2">
        <v>4.9321824907521579E-3</v>
      </c>
      <c r="P915" s="2">
        <v>0</v>
      </c>
      <c r="Q915" s="2">
        <v>0</v>
      </c>
      <c r="R915" s="2">
        <v>0</v>
      </c>
      <c r="S915" s="2">
        <v>7.3811956521739139</v>
      </c>
      <c r="T915" s="2">
        <v>0</v>
      </c>
      <c r="U915" s="2">
        <v>0</v>
      </c>
      <c r="V915" s="2">
        <v>0.20933107274969176</v>
      </c>
      <c r="W915" s="2">
        <v>5.3691304347826092</v>
      </c>
      <c r="X915" s="2">
        <v>4.5434782608695649E-2</v>
      </c>
      <c r="Y915" s="2">
        <v>2.4310869565217383</v>
      </c>
      <c r="Z915" s="2">
        <v>0.22250308261405671</v>
      </c>
      <c r="AA915" s="2">
        <v>0</v>
      </c>
      <c r="AB915" s="2">
        <v>0</v>
      </c>
      <c r="AC915" s="2">
        <v>0</v>
      </c>
      <c r="AD915" s="2">
        <v>0</v>
      </c>
      <c r="AE915" s="2">
        <v>0</v>
      </c>
      <c r="AF915" s="2">
        <v>0</v>
      </c>
      <c r="AG915" s="2">
        <v>0</v>
      </c>
      <c r="AH915" t="s">
        <v>816</v>
      </c>
      <c r="AI915">
        <v>9</v>
      </c>
    </row>
    <row r="916" spans="1:35" x14ac:dyDescent="0.25">
      <c r="A916" t="s">
        <v>2660</v>
      </c>
      <c r="B916" t="s">
        <v>1220</v>
      </c>
      <c r="C916" t="s">
        <v>2334</v>
      </c>
      <c r="D916" t="s">
        <v>2603</v>
      </c>
      <c r="E916" s="2">
        <v>74.543478260869563</v>
      </c>
      <c r="F916" s="2">
        <v>0</v>
      </c>
      <c r="G916" s="2">
        <v>0</v>
      </c>
      <c r="H916" s="2">
        <v>0</v>
      </c>
      <c r="I916" s="2">
        <v>0</v>
      </c>
      <c r="J916" s="2">
        <v>0</v>
      </c>
      <c r="K916" s="2">
        <v>0</v>
      </c>
      <c r="L916" s="2">
        <v>0</v>
      </c>
      <c r="M916" s="2">
        <v>0</v>
      </c>
      <c r="N916" s="2">
        <v>0</v>
      </c>
      <c r="O916" s="2">
        <v>0</v>
      </c>
      <c r="P916" s="2">
        <v>0</v>
      </c>
      <c r="Q916" s="2">
        <v>0</v>
      </c>
      <c r="R916" s="2">
        <v>0</v>
      </c>
      <c r="S916" s="2">
        <v>0</v>
      </c>
      <c r="T916" s="2">
        <v>0</v>
      </c>
      <c r="U916" s="2">
        <v>0</v>
      </c>
      <c r="V916" s="2">
        <v>0</v>
      </c>
      <c r="W916" s="2">
        <v>0</v>
      </c>
      <c r="X916" s="2">
        <v>0</v>
      </c>
      <c r="Y916" s="2">
        <v>0</v>
      </c>
      <c r="Z916" s="2">
        <v>0</v>
      </c>
      <c r="AA916" s="2">
        <v>0</v>
      </c>
      <c r="AB916" s="2">
        <v>0</v>
      </c>
      <c r="AC916" s="2">
        <v>0</v>
      </c>
      <c r="AD916" s="2">
        <v>0</v>
      </c>
      <c r="AE916" s="2">
        <v>0</v>
      </c>
      <c r="AF916" s="2">
        <v>0</v>
      </c>
      <c r="AG916" s="2">
        <v>0</v>
      </c>
      <c r="AH916" t="s">
        <v>83</v>
      </c>
      <c r="AI916">
        <v>9</v>
      </c>
    </row>
    <row r="917" spans="1:35" x14ac:dyDescent="0.25">
      <c r="A917" t="s">
        <v>2660</v>
      </c>
      <c r="B917" t="s">
        <v>1742</v>
      </c>
      <c r="C917" t="s">
        <v>2284</v>
      </c>
      <c r="D917" t="s">
        <v>2603</v>
      </c>
      <c r="E917" s="2">
        <v>180.30434782608697</v>
      </c>
      <c r="F917" s="2">
        <v>5.8260869565217392</v>
      </c>
      <c r="G917" s="2">
        <v>0</v>
      </c>
      <c r="H917" s="2">
        <v>0</v>
      </c>
      <c r="I917" s="2">
        <v>0</v>
      </c>
      <c r="J917" s="2">
        <v>0</v>
      </c>
      <c r="K917" s="2">
        <v>0</v>
      </c>
      <c r="L917" s="2">
        <v>2.6011956521739132</v>
      </c>
      <c r="M917" s="2">
        <v>0</v>
      </c>
      <c r="N917" s="2">
        <v>0</v>
      </c>
      <c r="O917" s="2">
        <v>0</v>
      </c>
      <c r="P917" s="2">
        <v>5.3913043478260869</v>
      </c>
      <c r="Q917" s="2">
        <v>57.610652173913024</v>
      </c>
      <c r="R917" s="2">
        <v>0.34942006269592463</v>
      </c>
      <c r="S917" s="2">
        <v>6.7123913043478254</v>
      </c>
      <c r="T917" s="2">
        <v>13.93173913043478</v>
      </c>
      <c r="U917" s="2">
        <v>0</v>
      </c>
      <c r="V917" s="2">
        <v>0.11449602122015912</v>
      </c>
      <c r="W917" s="2">
        <v>9.172391304347828</v>
      </c>
      <c r="X917" s="2">
        <v>11.034130434782609</v>
      </c>
      <c r="Y917" s="2">
        <v>0</v>
      </c>
      <c r="Z917" s="2">
        <v>0.11206896551724138</v>
      </c>
      <c r="AA917" s="2">
        <v>0</v>
      </c>
      <c r="AB917" s="2">
        <v>0</v>
      </c>
      <c r="AC917" s="2">
        <v>0</v>
      </c>
      <c r="AD917" s="2">
        <v>0</v>
      </c>
      <c r="AE917" s="2">
        <v>22.385000000000002</v>
      </c>
      <c r="AF917" s="2">
        <v>0</v>
      </c>
      <c r="AG917" s="2">
        <v>0</v>
      </c>
      <c r="AH917" t="s">
        <v>608</v>
      </c>
      <c r="AI917">
        <v>9</v>
      </c>
    </row>
    <row r="918" spans="1:35" x14ac:dyDescent="0.25">
      <c r="A918" t="s">
        <v>2660</v>
      </c>
      <c r="B918" t="s">
        <v>2169</v>
      </c>
      <c r="C918" t="s">
        <v>2337</v>
      </c>
      <c r="D918" t="s">
        <v>2623</v>
      </c>
      <c r="E918" s="2">
        <v>81.989130434782609</v>
      </c>
      <c r="F918" s="2">
        <v>5.7391304347826084</v>
      </c>
      <c r="G918" s="2">
        <v>0</v>
      </c>
      <c r="H918" s="2">
        <v>0</v>
      </c>
      <c r="I918" s="2">
        <v>3.635217391304348</v>
      </c>
      <c r="J918" s="2">
        <v>0</v>
      </c>
      <c r="K918" s="2">
        <v>0</v>
      </c>
      <c r="L918" s="2">
        <v>1.451739130434782</v>
      </c>
      <c r="M918" s="2">
        <v>0</v>
      </c>
      <c r="N918" s="2">
        <v>1.5923913043478262</v>
      </c>
      <c r="O918" s="2">
        <v>1.9421980644305979E-2</v>
      </c>
      <c r="P918" s="2">
        <v>2.8176086956521744</v>
      </c>
      <c r="Q918" s="2">
        <v>14.928152173913045</v>
      </c>
      <c r="R918" s="2">
        <v>0.21644040832559994</v>
      </c>
      <c r="S918" s="2">
        <v>7.7070652173913059</v>
      </c>
      <c r="T918" s="2">
        <v>0</v>
      </c>
      <c r="U918" s="2">
        <v>0</v>
      </c>
      <c r="V918" s="2">
        <v>9.4001060585973767E-2</v>
      </c>
      <c r="W918" s="2">
        <v>6.3019565217391316</v>
      </c>
      <c r="X918" s="2">
        <v>2.4402173913043477</v>
      </c>
      <c r="Y918" s="2">
        <v>0</v>
      </c>
      <c r="Z918" s="2">
        <v>0.10662601087100625</v>
      </c>
      <c r="AA918" s="2">
        <v>0</v>
      </c>
      <c r="AB918" s="2">
        <v>0</v>
      </c>
      <c r="AC918" s="2">
        <v>0</v>
      </c>
      <c r="AD918" s="2">
        <v>0</v>
      </c>
      <c r="AE918" s="2">
        <v>0</v>
      </c>
      <c r="AF918" s="2">
        <v>0</v>
      </c>
      <c r="AG918" s="2">
        <v>0</v>
      </c>
      <c r="AH918" t="s">
        <v>1036</v>
      </c>
      <c r="AI918">
        <v>9</v>
      </c>
    </row>
    <row r="919" spans="1:35" x14ac:dyDescent="0.25">
      <c r="A919" t="s">
        <v>2660</v>
      </c>
      <c r="B919" t="s">
        <v>1817</v>
      </c>
      <c r="C919" t="s">
        <v>2286</v>
      </c>
      <c r="D919" t="s">
        <v>2603</v>
      </c>
      <c r="E919" s="2">
        <v>85.543478260869563</v>
      </c>
      <c r="F919" s="2">
        <v>5.1304347826086953</v>
      </c>
      <c r="G919" s="2">
        <v>0</v>
      </c>
      <c r="H919" s="2">
        <v>0</v>
      </c>
      <c r="I919" s="2">
        <v>0</v>
      </c>
      <c r="J919" s="2">
        <v>0</v>
      </c>
      <c r="K919" s="2">
        <v>0</v>
      </c>
      <c r="L919" s="2">
        <v>4.1086956521739131</v>
      </c>
      <c r="M919" s="2">
        <v>4.9540217391304324</v>
      </c>
      <c r="N919" s="2">
        <v>0</v>
      </c>
      <c r="O919" s="2">
        <v>5.791232528589578E-2</v>
      </c>
      <c r="P919" s="2">
        <v>0.17641304347826087</v>
      </c>
      <c r="Q919" s="2">
        <v>5.6044565217391309</v>
      </c>
      <c r="R919" s="2">
        <v>6.7578144853875491E-2</v>
      </c>
      <c r="S919" s="2">
        <v>5.6222826086956523</v>
      </c>
      <c r="T919" s="2">
        <v>8.5244565217391308</v>
      </c>
      <c r="U919" s="2">
        <v>0</v>
      </c>
      <c r="V919" s="2">
        <v>0.1653748411689962</v>
      </c>
      <c r="W919" s="2">
        <v>3.5706521739130435</v>
      </c>
      <c r="X919" s="2">
        <v>8.4076086956521738</v>
      </c>
      <c r="Y919" s="2">
        <v>0</v>
      </c>
      <c r="Z919" s="2">
        <v>0.14002541296060991</v>
      </c>
      <c r="AA919" s="2">
        <v>0</v>
      </c>
      <c r="AB919" s="2">
        <v>0</v>
      </c>
      <c r="AC919" s="2">
        <v>0</v>
      </c>
      <c r="AD919" s="2">
        <v>0</v>
      </c>
      <c r="AE919" s="2">
        <v>0</v>
      </c>
      <c r="AF919" s="2">
        <v>0</v>
      </c>
      <c r="AG919" s="2">
        <v>0</v>
      </c>
      <c r="AH919" t="s">
        <v>675</v>
      </c>
      <c r="AI919">
        <v>9</v>
      </c>
    </row>
    <row r="920" spans="1:35" x14ac:dyDescent="0.25">
      <c r="A920" t="s">
        <v>2660</v>
      </c>
      <c r="B920" t="s">
        <v>1450</v>
      </c>
      <c r="C920" t="s">
        <v>2286</v>
      </c>
      <c r="D920" t="s">
        <v>2603</v>
      </c>
      <c r="E920" s="2">
        <v>91.652173913043484</v>
      </c>
      <c r="F920" s="2">
        <v>5.5652173913043477</v>
      </c>
      <c r="G920" s="2">
        <v>1.0434782608695652</v>
      </c>
      <c r="H920" s="2">
        <v>0.55923913043478268</v>
      </c>
      <c r="I920" s="2">
        <v>2.785326086956522</v>
      </c>
      <c r="J920" s="2">
        <v>0</v>
      </c>
      <c r="K920" s="2">
        <v>0</v>
      </c>
      <c r="L920" s="2">
        <v>1.0777173913043476</v>
      </c>
      <c r="M920" s="2">
        <v>0</v>
      </c>
      <c r="N920" s="2">
        <v>4.1803260869565211</v>
      </c>
      <c r="O920" s="2">
        <v>4.5610768500948758E-2</v>
      </c>
      <c r="P920" s="2">
        <v>5.4858695652173912</v>
      </c>
      <c r="Q920" s="2">
        <v>5.1042391304347827</v>
      </c>
      <c r="R920" s="2">
        <v>0.1155467267552182</v>
      </c>
      <c r="S920" s="2">
        <v>5.8816304347826076</v>
      </c>
      <c r="T920" s="2">
        <v>5.3913043478260869</v>
      </c>
      <c r="U920" s="2">
        <v>0</v>
      </c>
      <c r="V920" s="2">
        <v>0.12299691650853888</v>
      </c>
      <c r="W920" s="2">
        <v>4.8858695652173916</v>
      </c>
      <c r="X920" s="2">
        <v>5.0054347826086953</v>
      </c>
      <c r="Y920" s="2">
        <v>0</v>
      </c>
      <c r="Z920" s="2">
        <v>0.10792220113851991</v>
      </c>
      <c r="AA920" s="2">
        <v>0</v>
      </c>
      <c r="AB920" s="2">
        <v>0</v>
      </c>
      <c r="AC920" s="2">
        <v>0</v>
      </c>
      <c r="AD920" s="2">
        <v>0</v>
      </c>
      <c r="AE920" s="2">
        <v>22.860760869565208</v>
      </c>
      <c r="AF920" s="2">
        <v>0</v>
      </c>
      <c r="AG920" s="2">
        <v>4.3478260869565216E-2</v>
      </c>
      <c r="AH920" t="s">
        <v>315</v>
      </c>
      <c r="AI920">
        <v>9</v>
      </c>
    </row>
    <row r="921" spans="1:35" x14ac:dyDescent="0.25">
      <c r="A921" t="s">
        <v>2660</v>
      </c>
      <c r="B921" t="s">
        <v>1172</v>
      </c>
      <c r="C921" t="s">
        <v>2307</v>
      </c>
      <c r="D921" t="s">
        <v>2603</v>
      </c>
      <c r="E921" s="2">
        <v>67.554347826086953</v>
      </c>
      <c r="F921" s="2">
        <v>5.2173913043478262</v>
      </c>
      <c r="G921" s="2">
        <v>0</v>
      </c>
      <c r="H921" s="2">
        <v>0</v>
      </c>
      <c r="I921" s="2">
        <v>1.4695652173913045</v>
      </c>
      <c r="J921" s="2">
        <v>0</v>
      </c>
      <c r="K921" s="2">
        <v>0</v>
      </c>
      <c r="L921" s="2">
        <v>0.75858695652173902</v>
      </c>
      <c r="M921" s="2">
        <v>5.6342391304347839</v>
      </c>
      <c r="N921" s="2">
        <v>0</v>
      </c>
      <c r="O921" s="2">
        <v>8.3403057119871296E-2</v>
      </c>
      <c r="P921" s="2">
        <v>4.9604347826086954</v>
      </c>
      <c r="Q921" s="2">
        <v>5.1435869565217383</v>
      </c>
      <c r="R921" s="2">
        <v>0.14956878519710379</v>
      </c>
      <c r="S921" s="2">
        <v>7.1283695652173931</v>
      </c>
      <c r="T921" s="2">
        <v>11.509130434782607</v>
      </c>
      <c r="U921" s="2">
        <v>0</v>
      </c>
      <c r="V921" s="2">
        <v>0.27588897827835879</v>
      </c>
      <c r="W921" s="2">
        <v>5.3635869565217389</v>
      </c>
      <c r="X921" s="2">
        <v>10.92217391304348</v>
      </c>
      <c r="Y921" s="2">
        <v>0</v>
      </c>
      <c r="Z921" s="2">
        <v>0.24107642799678203</v>
      </c>
      <c r="AA921" s="2">
        <v>0</v>
      </c>
      <c r="AB921" s="2">
        <v>0</v>
      </c>
      <c r="AC921" s="2">
        <v>0</v>
      </c>
      <c r="AD921" s="2">
        <v>0</v>
      </c>
      <c r="AE921" s="2">
        <v>59.629456521739101</v>
      </c>
      <c r="AF921" s="2">
        <v>13.27673913043478</v>
      </c>
      <c r="AG921" s="2">
        <v>0</v>
      </c>
      <c r="AH921" t="s">
        <v>35</v>
      </c>
      <c r="AI921">
        <v>9</v>
      </c>
    </row>
    <row r="922" spans="1:35" x14ac:dyDescent="0.25">
      <c r="A922" t="s">
        <v>2660</v>
      </c>
      <c r="B922" t="s">
        <v>1773</v>
      </c>
      <c r="C922" t="s">
        <v>2463</v>
      </c>
      <c r="D922" t="s">
        <v>2603</v>
      </c>
      <c r="E922" s="2">
        <v>205.31521739130434</v>
      </c>
      <c r="F922" s="2">
        <v>3.3913043478260869</v>
      </c>
      <c r="G922" s="2">
        <v>0</v>
      </c>
      <c r="H922" s="2">
        <v>0</v>
      </c>
      <c r="I922" s="2">
        <v>2.0190217391304346</v>
      </c>
      <c r="J922" s="2">
        <v>0</v>
      </c>
      <c r="K922" s="2">
        <v>0</v>
      </c>
      <c r="L922" s="2">
        <v>0</v>
      </c>
      <c r="M922" s="2">
        <v>5.5938043478260884</v>
      </c>
      <c r="N922" s="2">
        <v>14.088695652173916</v>
      </c>
      <c r="O922" s="2">
        <v>9.5864789030652792E-2</v>
      </c>
      <c r="P922" s="2">
        <v>5.3382608695652181</v>
      </c>
      <c r="Q922" s="2">
        <v>66.029673913043453</v>
      </c>
      <c r="R922" s="2">
        <v>0.3476017788130657</v>
      </c>
      <c r="S922" s="2">
        <v>0</v>
      </c>
      <c r="T922" s="2">
        <v>0</v>
      </c>
      <c r="U922" s="2">
        <v>0</v>
      </c>
      <c r="V922" s="2">
        <v>0</v>
      </c>
      <c r="W922" s="2">
        <v>0</v>
      </c>
      <c r="X922" s="2">
        <v>0</v>
      </c>
      <c r="Y922" s="2">
        <v>0</v>
      </c>
      <c r="Z922" s="2">
        <v>0</v>
      </c>
      <c r="AA922" s="2">
        <v>143.79967391304351</v>
      </c>
      <c r="AB922" s="2">
        <v>0</v>
      </c>
      <c r="AC922" s="2">
        <v>0</v>
      </c>
      <c r="AD922" s="2">
        <v>0</v>
      </c>
      <c r="AE922" s="2">
        <v>0</v>
      </c>
      <c r="AF922" s="2">
        <v>0</v>
      </c>
      <c r="AG922" s="2">
        <v>2.8258695652173911</v>
      </c>
      <c r="AH922" t="s">
        <v>640</v>
      </c>
      <c r="AI922">
        <v>9</v>
      </c>
    </row>
    <row r="923" spans="1:35" x14ac:dyDescent="0.25">
      <c r="A923" t="s">
        <v>2660</v>
      </c>
      <c r="B923" t="s">
        <v>1900</v>
      </c>
      <c r="C923" t="s">
        <v>2546</v>
      </c>
      <c r="D923" t="s">
        <v>2601</v>
      </c>
      <c r="E923" s="2">
        <v>22.543478260869566</v>
      </c>
      <c r="F923" s="2">
        <v>0</v>
      </c>
      <c r="G923" s="2">
        <v>0</v>
      </c>
      <c r="H923" s="2">
        <v>0</v>
      </c>
      <c r="I923" s="2">
        <v>0</v>
      </c>
      <c r="J923" s="2">
        <v>0</v>
      </c>
      <c r="K923" s="2">
        <v>0</v>
      </c>
      <c r="L923" s="2">
        <v>5.434782608695652E-3</v>
      </c>
      <c r="M923" s="2">
        <v>2.6548913043478262</v>
      </c>
      <c r="N923" s="2">
        <v>0</v>
      </c>
      <c r="O923" s="2">
        <v>0.11776759884281582</v>
      </c>
      <c r="P923" s="2">
        <v>7.7907608695652177</v>
      </c>
      <c r="Q923" s="2">
        <v>0</v>
      </c>
      <c r="R923" s="2">
        <v>0.34558823529411764</v>
      </c>
      <c r="S923" s="2">
        <v>0.3125</v>
      </c>
      <c r="T923" s="2">
        <v>0</v>
      </c>
      <c r="U923" s="2">
        <v>0</v>
      </c>
      <c r="V923" s="2">
        <v>1.3862102217936354E-2</v>
      </c>
      <c r="W923" s="2">
        <v>0.38315217391304346</v>
      </c>
      <c r="X923" s="2">
        <v>0</v>
      </c>
      <c r="Y923" s="2">
        <v>0</v>
      </c>
      <c r="Z923" s="2">
        <v>1.6996142719382833E-2</v>
      </c>
      <c r="AA923" s="2">
        <v>0</v>
      </c>
      <c r="AB923" s="2">
        <v>0</v>
      </c>
      <c r="AC923" s="2">
        <v>0</v>
      </c>
      <c r="AD923" s="2">
        <v>0</v>
      </c>
      <c r="AE923" s="2">
        <v>0</v>
      </c>
      <c r="AF923" s="2">
        <v>0</v>
      </c>
      <c r="AG923" s="2">
        <v>0</v>
      </c>
      <c r="AH923" t="s">
        <v>760</v>
      </c>
      <c r="AI923">
        <v>9</v>
      </c>
    </row>
    <row r="924" spans="1:35" x14ac:dyDescent="0.25">
      <c r="A924" t="s">
        <v>2660</v>
      </c>
      <c r="B924" t="s">
        <v>1611</v>
      </c>
      <c r="C924" t="s">
        <v>2481</v>
      </c>
      <c r="D924" t="s">
        <v>2612</v>
      </c>
      <c r="E924" s="2">
        <v>83.130434782608702</v>
      </c>
      <c r="F924" s="2">
        <v>14.101521739130437</v>
      </c>
      <c r="G924" s="2">
        <v>0.80434782608695654</v>
      </c>
      <c r="H924" s="2">
        <v>0.17391304347826086</v>
      </c>
      <c r="I924" s="2">
        <v>2.9673913043478253</v>
      </c>
      <c r="J924" s="2">
        <v>0</v>
      </c>
      <c r="K924" s="2">
        <v>0</v>
      </c>
      <c r="L924" s="2">
        <v>3.2185869565217393</v>
      </c>
      <c r="M924" s="2">
        <v>0</v>
      </c>
      <c r="N924" s="2">
        <v>11.216521739130435</v>
      </c>
      <c r="O924" s="2">
        <v>0.13492677824267782</v>
      </c>
      <c r="P924" s="2">
        <v>3.115760869565217</v>
      </c>
      <c r="Q924" s="2">
        <v>7.952065217391306</v>
      </c>
      <c r="R924" s="2">
        <v>0.13313807531380753</v>
      </c>
      <c r="S924" s="2">
        <v>9.811847826086959</v>
      </c>
      <c r="T924" s="2">
        <v>0</v>
      </c>
      <c r="U924" s="2">
        <v>0</v>
      </c>
      <c r="V924" s="2">
        <v>0.11802955020920504</v>
      </c>
      <c r="W924" s="2">
        <v>5.4882608695652175</v>
      </c>
      <c r="X924" s="2">
        <v>5.671086956521739</v>
      </c>
      <c r="Y924" s="2">
        <v>0</v>
      </c>
      <c r="Z924" s="2">
        <v>0.13423901673640168</v>
      </c>
      <c r="AA924" s="2">
        <v>0</v>
      </c>
      <c r="AB924" s="2">
        <v>0</v>
      </c>
      <c r="AC924" s="2">
        <v>0</v>
      </c>
      <c r="AD924" s="2">
        <v>0</v>
      </c>
      <c r="AE924" s="2">
        <v>0</v>
      </c>
      <c r="AF924" s="2">
        <v>0</v>
      </c>
      <c r="AG924" s="2">
        <v>0</v>
      </c>
      <c r="AH924" t="s">
        <v>477</v>
      </c>
      <c r="AI924">
        <v>9</v>
      </c>
    </row>
    <row r="925" spans="1:35" x14ac:dyDescent="0.25">
      <c r="A925" t="s">
        <v>2660</v>
      </c>
      <c r="B925" t="s">
        <v>1560</v>
      </c>
      <c r="C925" t="s">
        <v>2470</v>
      </c>
      <c r="D925" t="s">
        <v>2603</v>
      </c>
      <c r="E925" s="2">
        <v>97.347826086956516</v>
      </c>
      <c r="F925" s="2">
        <v>0</v>
      </c>
      <c r="G925" s="2">
        <v>0</v>
      </c>
      <c r="H925" s="2">
        <v>0</v>
      </c>
      <c r="I925" s="2">
        <v>47.193260869565222</v>
      </c>
      <c r="J925" s="2">
        <v>0</v>
      </c>
      <c r="K925" s="2">
        <v>0</v>
      </c>
      <c r="L925" s="2">
        <v>0.74076086956521747</v>
      </c>
      <c r="M925" s="2">
        <v>0</v>
      </c>
      <c r="N925" s="2">
        <v>0</v>
      </c>
      <c r="O925" s="2">
        <v>0</v>
      </c>
      <c r="P925" s="2">
        <v>0</v>
      </c>
      <c r="Q925" s="2">
        <v>0</v>
      </c>
      <c r="R925" s="2">
        <v>0</v>
      </c>
      <c r="S925" s="2">
        <v>0.79891304347826086</v>
      </c>
      <c r="T925" s="2">
        <v>2.3495652173913051</v>
      </c>
      <c r="U925" s="2">
        <v>0</v>
      </c>
      <c r="V925" s="2">
        <v>3.2342563644484151E-2</v>
      </c>
      <c r="W925" s="2">
        <v>5.6694565217391304</v>
      </c>
      <c r="X925" s="2">
        <v>6.0082608695652189</v>
      </c>
      <c r="Y925" s="2">
        <v>0</v>
      </c>
      <c r="Z925" s="2">
        <v>0.11995868691380082</v>
      </c>
      <c r="AA925" s="2">
        <v>0</v>
      </c>
      <c r="AB925" s="2">
        <v>0</v>
      </c>
      <c r="AC925" s="2">
        <v>0</v>
      </c>
      <c r="AD925" s="2">
        <v>0</v>
      </c>
      <c r="AE925" s="2">
        <v>0</v>
      </c>
      <c r="AF925" s="2">
        <v>0</v>
      </c>
      <c r="AG925" s="2">
        <v>0</v>
      </c>
      <c r="AH925" t="s">
        <v>426</v>
      </c>
      <c r="AI925">
        <v>9</v>
      </c>
    </row>
    <row r="926" spans="1:35" x14ac:dyDescent="0.25">
      <c r="A926" t="s">
        <v>2660</v>
      </c>
      <c r="B926" t="s">
        <v>2266</v>
      </c>
      <c r="C926" t="s">
        <v>2600</v>
      </c>
      <c r="D926" t="s">
        <v>2610</v>
      </c>
      <c r="E926" s="2">
        <v>43.565217391304351</v>
      </c>
      <c r="F926" s="2">
        <v>5.1304347826086953</v>
      </c>
      <c r="G926" s="2">
        <v>0</v>
      </c>
      <c r="H926" s="2">
        <v>0</v>
      </c>
      <c r="I926" s="2">
        <v>0</v>
      </c>
      <c r="J926" s="2">
        <v>0</v>
      </c>
      <c r="K926" s="2">
        <v>0</v>
      </c>
      <c r="L926" s="2">
        <v>2.5273913043478253</v>
      </c>
      <c r="M926" s="2">
        <v>5.5652173913043477</v>
      </c>
      <c r="N926" s="2">
        <v>3.1591304347826084</v>
      </c>
      <c r="O926" s="2">
        <v>0.2002594810379241</v>
      </c>
      <c r="P926" s="2">
        <v>5.5652173913043477</v>
      </c>
      <c r="Q926" s="2">
        <v>16.090326086956519</v>
      </c>
      <c r="R926" s="2">
        <v>0.49708333333333327</v>
      </c>
      <c r="S926" s="2">
        <v>10.732934782608694</v>
      </c>
      <c r="T926" s="2">
        <v>16.423152173913046</v>
      </c>
      <c r="U926" s="2">
        <v>0</v>
      </c>
      <c r="V926" s="2">
        <v>0.62334331337325344</v>
      </c>
      <c r="W926" s="2">
        <v>12.720217391304351</v>
      </c>
      <c r="X926" s="2">
        <v>13.599782608695653</v>
      </c>
      <c r="Y926" s="2">
        <v>0</v>
      </c>
      <c r="Z926" s="2">
        <v>0.60415169660678647</v>
      </c>
      <c r="AA926" s="2">
        <v>0</v>
      </c>
      <c r="AB926" s="2">
        <v>0</v>
      </c>
      <c r="AC926" s="2">
        <v>0</v>
      </c>
      <c r="AD926" s="2">
        <v>0</v>
      </c>
      <c r="AE926" s="2">
        <v>0</v>
      </c>
      <c r="AF926" s="2">
        <v>0</v>
      </c>
      <c r="AG926" s="2">
        <v>0</v>
      </c>
      <c r="AH926" t="s">
        <v>1136</v>
      </c>
      <c r="AI926">
        <v>9</v>
      </c>
    </row>
    <row r="927" spans="1:35" x14ac:dyDescent="0.25">
      <c r="A927" t="s">
        <v>2660</v>
      </c>
      <c r="B927" t="s">
        <v>1707</v>
      </c>
      <c r="C927" t="s">
        <v>2358</v>
      </c>
      <c r="D927" t="s">
        <v>2603</v>
      </c>
      <c r="E927" s="2">
        <v>52.282608695652172</v>
      </c>
      <c r="F927" s="2">
        <v>5.2391304347826084</v>
      </c>
      <c r="G927" s="2">
        <v>0</v>
      </c>
      <c r="H927" s="2">
        <v>0</v>
      </c>
      <c r="I927" s="2">
        <v>0</v>
      </c>
      <c r="J927" s="2">
        <v>0</v>
      </c>
      <c r="K927" s="2">
        <v>0</v>
      </c>
      <c r="L927" s="2">
        <v>0</v>
      </c>
      <c r="M927" s="2">
        <v>4.3295652173913046</v>
      </c>
      <c r="N927" s="2">
        <v>0</v>
      </c>
      <c r="O927" s="2">
        <v>8.281081081081082E-2</v>
      </c>
      <c r="P927" s="2">
        <v>5.2705434782608691</v>
      </c>
      <c r="Q927" s="2">
        <v>7.525000000000003</v>
      </c>
      <c r="R927" s="2">
        <v>0.24473804573804578</v>
      </c>
      <c r="S927" s="2">
        <v>6.0905434782608712</v>
      </c>
      <c r="T927" s="2">
        <v>6.03</v>
      </c>
      <c r="U927" s="2">
        <v>0</v>
      </c>
      <c r="V927" s="2">
        <v>0.23182744282744286</v>
      </c>
      <c r="W927" s="2">
        <v>6.25E-2</v>
      </c>
      <c r="X927" s="2">
        <v>2.5298913043478262</v>
      </c>
      <c r="Y927" s="2">
        <v>0</v>
      </c>
      <c r="Z927" s="2">
        <v>4.9584199584199587E-2</v>
      </c>
      <c r="AA927" s="2">
        <v>0</v>
      </c>
      <c r="AB927" s="2">
        <v>0</v>
      </c>
      <c r="AC927" s="2">
        <v>0</v>
      </c>
      <c r="AD927" s="2">
        <v>0</v>
      </c>
      <c r="AE927" s="2">
        <v>0</v>
      </c>
      <c r="AF927" s="2">
        <v>0</v>
      </c>
      <c r="AG927" s="2">
        <v>0</v>
      </c>
      <c r="AH927" t="s">
        <v>573</v>
      </c>
      <c r="AI927">
        <v>9</v>
      </c>
    </row>
    <row r="928" spans="1:35" x14ac:dyDescent="0.25">
      <c r="A928" t="s">
        <v>2660</v>
      </c>
      <c r="B928" t="s">
        <v>1792</v>
      </c>
      <c r="C928" t="s">
        <v>2286</v>
      </c>
      <c r="D928" t="s">
        <v>2603</v>
      </c>
      <c r="E928" s="2">
        <v>67</v>
      </c>
      <c r="F928" s="2">
        <v>5.4782608695652177</v>
      </c>
      <c r="G928" s="2">
        <v>0.13043478260869565</v>
      </c>
      <c r="H928" s="2">
        <v>0.52173913043478259</v>
      </c>
      <c r="I928" s="2">
        <v>0.43478260869565216</v>
      </c>
      <c r="J928" s="2">
        <v>0</v>
      </c>
      <c r="K928" s="2">
        <v>0</v>
      </c>
      <c r="L928" s="2">
        <v>0.63043478260869568</v>
      </c>
      <c r="M928" s="2">
        <v>0.13043478260869565</v>
      </c>
      <c r="N928" s="2">
        <v>4.786847826086956</v>
      </c>
      <c r="O928" s="2">
        <v>7.3392277741726145E-2</v>
      </c>
      <c r="P928" s="2">
        <v>4.2781521739130426</v>
      </c>
      <c r="Q928" s="2">
        <v>5.5625000000000009</v>
      </c>
      <c r="R928" s="2">
        <v>0.14687540558079168</v>
      </c>
      <c r="S928" s="2">
        <v>2.1086956521739131</v>
      </c>
      <c r="T928" s="2">
        <v>5.9021739130434785</v>
      </c>
      <c r="U928" s="2">
        <v>0</v>
      </c>
      <c r="V928" s="2">
        <v>0.11956521739130434</v>
      </c>
      <c r="W928" s="2">
        <v>4.5951086956521738</v>
      </c>
      <c r="X928" s="2">
        <v>3.0516304347826089</v>
      </c>
      <c r="Y928" s="2">
        <v>8.3695652173913047</v>
      </c>
      <c r="Z928" s="2">
        <v>0.23904931862426995</v>
      </c>
      <c r="AA928" s="2">
        <v>0</v>
      </c>
      <c r="AB928" s="2">
        <v>0</v>
      </c>
      <c r="AC928" s="2">
        <v>0</v>
      </c>
      <c r="AD928" s="2">
        <v>0</v>
      </c>
      <c r="AE928" s="2">
        <v>0</v>
      </c>
      <c r="AF928" s="2">
        <v>0</v>
      </c>
      <c r="AG928" s="2">
        <v>0</v>
      </c>
      <c r="AH928" t="s">
        <v>649</v>
      </c>
      <c r="AI928">
        <v>9</v>
      </c>
    </row>
    <row r="929" spans="1:35" x14ac:dyDescent="0.25">
      <c r="A929" t="s">
        <v>2660</v>
      </c>
      <c r="B929" t="s">
        <v>2097</v>
      </c>
      <c r="C929" t="s">
        <v>2404</v>
      </c>
      <c r="D929" t="s">
        <v>2619</v>
      </c>
      <c r="E929" s="2">
        <v>48.413043478260867</v>
      </c>
      <c r="F929" s="2">
        <v>34.421413043478253</v>
      </c>
      <c r="G929" s="2">
        <v>0</v>
      </c>
      <c r="H929" s="2">
        <v>0</v>
      </c>
      <c r="I929" s="2">
        <v>10.372282608695651</v>
      </c>
      <c r="J929" s="2">
        <v>0</v>
      </c>
      <c r="K929" s="2">
        <v>0</v>
      </c>
      <c r="L929" s="2">
        <v>5.3548913043478263</v>
      </c>
      <c r="M929" s="2">
        <v>0</v>
      </c>
      <c r="N929" s="2">
        <v>10.460108695652172</v>
      </c>
      <c r="O929" s="2">
        <v>0.21605972159856307</v>
      </c>
      <c r="P929" s="2">
        <v>0</v>
      </c>
      <c r="Q929" s="2">
        <v>0</v>
      </c>
      <c r="R929" s="2">
        <v>0</v>
      </c>
      <c r="S929" s="2">
        <v>0</v>
      </c>
      <c r="T929" s="2">
        <v>0</v>
      </c>
      <c r="U929" s="2">
        <v>0</v>
      </c>
      <c r="V929" s="2">
        <v>0</v>
      </c>
      <c r="W929" s="2">
        <v>24.679456521739134</v>
      </c>
      <c r="X929" s="2">
        <v>0.76945652173913048</v>
      </c>
      <c r="Y929" s="2">
        <v>0</v>
      </c>
      <c r="Z929" s="2">
        <v>0.52566232599910201</v>
      </c>
      <c r="AA929" s="2">
        <v>0</v>
      </c>
      <c r="AB929" s="2">
        <v>0</v>
      </c>
      <c r="AC929" s="2">
        <v>0</v>
      </c>
      <c r="AD929" s="2">
        <v>0</v>
      </c>
      <c r="AE929" s="2">
        <v>0</v>
      </c>
      <c r="AF929" s="2">
        <v>0</v>
      </c>
      <c r="AG929" s="2">
        <v>0</v>
      </c>
      <c r="AH929" t="s">
        <v>961</v>
      </c>
      <c r="AI929">
        <v>9</v>
      </c>
    </row>
    <row r="930" spans="1:35" x14ac:dyDescent="0.25">
      <c r="A930" t="s">
        <v>2660</v>
      </c>
      <c r="B930" t="s">
        <v>1962</v>
      </c>
      <c r="C930" t="s">
        <v>2275</v>
      </c>
      <c r="D930" t="s">
        <v>2602</v>
      </c>
      <c r="E930" s="2">
        <v>224.28260869565219</v>
      </c>
      <c r="F930" s="2">
        <v>0</v>
      </c>
      <c r="G930" s="2">
        <v>0</v>
      </c>
      <c r="H930" s="2">
        <v>0</v>
      </c>
      <c r="I930" s="2">
        <v>0</v>
      </c>
      <c r="J930" s="2">
        <v>0</v>
      </c>
      <c r="K930" s="2">
        <v>0</v>
      </c>
      <c r="L930" s="2">
        <v>0</v>
      </c>
      <c r="M930" s="2">
        <v>0</v>
      </c>
      <c r="N930" s="2">
        <v>8.2536956521739118</v>
      </c>
      <c r="O930" s="2">
        <v>3.6800426480566049E-2</v>
      </c>
      <c r="P930" s="2">
        <v>0</v>
      </c>
      <c r="Q930" s="2">
        <v>12.486413043478256</v>
      </c>
      <c r="R930" s="2">
        <v>5.5672676165551979E-2</v>
      </c>
      <c r="S930" s="2">
        <v>14.217282608695653</v>
      </c>
      <c r="T930" s="2">
        <v>14.508369565217393</v>
      </c>
      <c r="U930" s="2">
        <v>0</v>
      </c>
      <c r="V930" s="2">
        <v>0.12807792963070661</v>
      </c>
      <c r="W930" s="2">
        <v>12.667826086956525</v>
      </c>
      <c r="X930" s="2">
        <v>15.985869565217389</v>
      </c>
      <c r="Y930" s="2">
        <v>4.797173913043479</v>
      </c>
      <c r="Z930" s="2">
        <v>0.14914606959387419</v>
      </c>
      <c r="AA930" s="2">
        <v>0</v>
      </c>
      <c r="AB930" s="2">
        <v>0</v>
      </c>
      <c r="AC930" s="2">
        <v>0</v>
      </c>
      <c r="AD930" s="2">
        <v>0</v>
      </c>
      <c r="AE930" s="2">
        <v>67.973369565217396</v>
      </c>
      <c r="AF930" s="2">
        <v>4.8978260869565222</v>
      </c>
      <c r="AG930" s="2">
        <v>0</v>
      </c>
      <c r="AH930" t="s">
        <v>822</v>
      </c>
      <c r="AI930">
        <v>9</v>
      </c>
    </row>
    <row r="931" spans="1:35" x14ac:dyDescent="0.25">
      <c r="A931" t="s">
        <v>2660</v>
      </c>
      <c r="B931" t="s">
        <v>1484</v>
      </c>
      <c r="C931" t="s">
        <v>2323</v>
      </c>
      <c r="D931" t="s">
        <v>2620</v>
      </c>
      <c r="E931" s="2">
        <v>129.33695652173913</v>
      </c>
      <c r="F931" s="2">
        <v>4.3478260869565215</v>
      </c>
      <c r="G931" s="2">
        <v>0.62119565217391293</v>
      </c>
      <c r="H931" s="2">
        <v>0</v>
      </c>
      <c r="I931" s="2">
        <v>5.5319565217391302</v>
      </c>
      <c r="J931" s="2">
        <v>0</v>
      </c>
      <c r="K931" s="2">
        <v>0</v>
      </c>
      <c r="L931" s="2">
        <v>4.884239130434783</v>
      </c>
      <c r="M931" s="2">
        <v>4.3478260869565215</v>
      </c>
      <c r="N931" s="2">
        <v>10.846630434782607</v>
      </c>
      <c r="O931" s="2">
        <v>0.11747962013614589</v>
      </c>
      <c r="P931" s="2">
        <v>6.1561956521739143</v>
      </c>
      <c r="Q931" s="2">
        <v>15.51989130434783</v>
      </c>
      <c r="R931" s="2">
        <v>0.16759391545508029</v>
      </c>
      <c r="S931" s="2">
        <v>11.784130434782613</v>
      </c>
      <c r="T931" s="2">
        <v>5.835108695652174</v>
      </c>
      <c r="U931" s="2">
        <v>0</v>
      </c>
      <c r="V931" s="2">
        <v>0.13622741406840913</v>
      </c>
      <c r="W931" s="2">
        <v>5.55</v>
      </c>
      <c r="X931" s="2">
        <v>10.777717391304352</v>
      </c>
      <c r="Y931" s="2">
        <v>0</v>
      </c>
      <c r="Z931" s="2">
        <v>0.12624170098327592</v>
      </c>
      <c r="AA931" s="2">
        <v>0</v>
      </c>
      <c r="AB931" s="2">
        <v>0</v>
      </c>
      <c r="AC931" s="2">
        <v>0</v>
      </c>
      <c r="AD931" s="2">
        <v>0</v>
      </c>
      <c r="AE931" s="2">
        <v>0</v>
      </c>
      <c r="AF931" s="2">
        <v>0</v>
      </c>
      <c r="AG931" s="2">
        <v>0</v>
      </c>
      <c r="AH931" t="s">
        <v>349</v>
      </c>
      <c r="AI931">
        <v>9</v>
      </c>
    </row>
    <row r="932" spans="1:35" x14ac:dyDescent="0.25">
      <c r="A932" t="s">
        <v>2660</v>
      </c>
      <c r="B932" t="s">
        <v>1364</v>
      </c>
      <c r="C932" t="s">
        <v>2410</v>
      </c>
      <c r="D932" t="s">
        <v>2610</v>
      </c>
      <c r="E932" s="2">
        <v>40.130434782608695</v>
      </c>
      <c r="F932" s="2">
        <v>5.3913043478260869</v>
      </c>
      <c r="G932" s="2">
        <v>0</v>
      </c>
      <c r="H932" s="2">
        <v>0</v>
      </c>
      <c r="I932" s="2">
        <v>0</v>
      </c>
      <c r="J932" s="2">
        <v>0</v>
      </c>
      <c r="K932" s="2">
        <v>0</v>
      </c>
      <c r="L932" s="2">
        <v>0</v>
      </c>
      <c r="M932" s="2">
        <v>0</v>
      </c>
      <c r="N932" s="2">
        <v>0</v>
      </c>
      <c r="O932" s="2">
        <v>0</v>
      </c>
      <c r="P932" s="2">
        <v>0</v>
      </c>
      <c r="Q932" s="2">
        <v>0</v>
      </c>
      <c r="R932" s="2">
        <v>0</v>
      </c>
      <c r="S932" s="2">
        <v>0</v>
      </c>
      <c r="T932" s="2">
        <v>1.1804347826086956</v>
      </c>
      <c r="U932" s="2">
        <v>0</v>
      </c>
      <c r="V932" s="2">
        <v>2.9414951245937161E-2</v>
      </c>
      <c r="W932" s="2">
        <v>0</v>
      </c>
      <c r="X932" s="2">
        <v>1.0451086956521738</v>
      </c>
      <c r="Y932" s="2">
        <v>0</v>
      </c>
      <c r="Z932" s="2">
        <v>2.6042795232936074E-2</v>
      </c>
      <c r="AA932" s="2">
        <v>0</v>
      </c>
      <c r="AB932" s="2">
        <v>0</v>
      </c>
      <c r="AC932" s="2">
        <v>0</v>
      </c>
      <c r="AD932" s="2">
        <v>0</v>
      </c>
      <c r="AE932" s="2">
        <v>0</v>
      </c>
      <c r="AF932" s="2">
        <v>0</v>
      </c>
      <c r="AG932" s="2">
        <v>0</v>
      </c>
      <c r="AH932" t="s">
        <v>228</v>
      </c>
      <c r="AI932">
        <v>9</v>
      </c>
    </row>
    <row r="933" spans="1:35" x14ac:dyDescent="0.25">
      <c r="A933" t="s">
        <v>2660</v>
      </c>
      <c r="B933" t="s">
        <v>1388</v>
      </c>
      <c r="C933" t="s">
        <v>2421</v>
      </c>
      <c r="D933" t="s">
        <v>2625</v>
      </c>
      <c r="E933" s="2">
        <v>42.076086956521742</v>
      </c>
      <c r="F933" s="2">
        <v>5.9456521739130439</v>
      </c>
      <c r="G933" s="2">
        <v>0</v>
      </c>
      <c r="H933" s="2">
        <v>0</v>
      </c>
      <c r="I933" s="2">
        <v>0</v>
      </c>
      <c r="J933" s="2">
        <v>0</v>
      </c>
      <c r="K933" s="2">
        <v>0</v>
      </c>
      <c r="L933" s="2">
        <v>0.62652173913043474</v>
      </c>
      <c r="M933" s="2">
        <v>0</v>
      </c>
      <c r="N933" s="2">
        <v>10.347826086956522</v>
      </c>
      <c r="O933" s="2">
        <v>0.24593128390596744</v>
      </c>
      <c r="P933" s="2">
        <v>5.5652173913043477</v>
      </c>
      <c r="Q933" s="2">
        <v>7.6077173913043463</v>
      </c>
      <c r="R933" s="2">
        <v>0.31307414104882453</v>
      </c>
      <c r="S933" s="2">
        <v>5.1977173913043488</v>
      </c>
      <c r="T933" s="2">
        <v>10.186304347826084</v>
      </c>
      <c r="U933" s="2">
        <v>0</v>
      </c>
      <c r="V933" s="2">
        <v>0.36562386980108491</v>
      </c>
      <c r="W933" s="2">
        <v>4.2543478260869581</v>
      </c>
      <c r="X933" s="2">
        <v>7.4722826086956511</v>
      </c>
      <c r="Y933" s="2">
        <v>0</v>
      </c>
      <c r="Z933" s="2">
        <v>0.27870059416171533</v>
      </c>
      <c r="AA933" s="2">
        <v>0</v>
      </c>
      <c r="AB933" s="2">
        <v>0</v>
      </c>
      <c r="AC933" s="2">
        <v>0</v>
      </c>
      <c r="AD933" s="2">
        <v>0</v>
      </c>
      <c r="AE933" s="2">
        <v>0</v>
      </c>
      <c r="AF933" s="2">
        <v>0</v>
      </c>
      <c r="AG933" s="2">
        <v>0</v>
      </c>
      <c r="AH933" t="s">
        <v>252</v>
      </c>
      <c r="AI933">
        <v>9</v>
      </c>
    </row>
    <row r="934" spans="1:35" x14ac:dyDescent="0.25">
      <c r="A934" t="s">
        <v>2660</v>
      </c>
      <c r="B934" t="s">
        <v>1322</v>
      </c>
      <c r="C934" t="s">
        <v>2370</v>
      </c>
      <c r="D934" t="s">
        <v>2603</v>
      </c>
      <c r="E934" s="2">
        <v>34.652173913043477</v>
      </c>
      <c r="F934" s="2">
        <v>9.8233695652173907</v>
      </c>
      <c r="G934" s="2">
        <v>0.30434782608695654</v>
      </c>
      <c r="H934" s="2">
        <v>0.16304347826086957</v>
      </c>
      <c r="I934" s="2">
        <v>0.90217391304347827</v>
      </c>
      <c r="J934" s="2">
        <v>0</v>
      </c>
      <c r="K934" s="2">
        <v>0</v>
      </c>
      <c r="L934" s="2">
        <v>0.36956521739130432</v>
      </c>
      <c r="M934" s="2">
        <v>0.16304347826086957</v>
      </c>
      <c r="N934" s="2">
        <v>5.1548913043478262</v>
      </c>
      <c r="O934" s="2">
        <v>0.15346612296110415</v>
      </c>
      <c r="P934" s="2">
        <v>4.2581521739130439</v>
      </c>
      <c r="Q934" s="2">
        <v>3.6875</v>
      </c>
      <c r="R934" s="2">
        <v>0.22929736511919702</v>
      </c>
      <c r="S934" s="2">
        <v>2.9673913043478262</v>
      </c>
      <c r="T934" s="2">
        <v>0</v>
      </c>
      <c r="U934" s="2">
        <v>2.7934782608695654</v>
      </c>
      <c r="V934" s="2">
        <v>0.16624843161856964</v>
      </c>
      <c r="W934" s="2">
        <v>4.4239130434782608</v>
      </c>
      <c r="X934" s="2">
        <v>0</v>
      </c>
      <c r="Y934" s="2">
        <v>3.7391304347826089</v>
      </c>
      <c r="Z934" s="2">
        <v>0.23557089084065244</v>
      </c>
      <c r="AA934" s="2">
        <v>0.2608695652173913</v>
      </c>
      <c r="AB934" s="2">
        <v>0.98913043478260865</v>
      </c>
      <c r="AC934" s="2">
        <v>0</v>
      </c>
      <c r="AD934" s="2">
        <v>0</v>
      </c>
      <c r="AE934" s="2">
        <v>0</v>
      </c>
      <c r="AF934" s="2">
        <v>0</v>
      </c>
      <c r="AG934" s="2">
        <v>0</v>
      </c>
      <c r="AH934" t="s">
        <v>185</v>
      </c>
      <c r="AI934">
        <v>9</v>
      </c>
    </row>
    <row r="935" spans="1:35" x14ac:dyDescent="0.25">
      <c r="A935" t="s">
        <v>2660</v>
      </c>
      <c r="B935" t="s">
        <v>2037</v>
      </c>
      <c r="C935" t="s">
        <v>2475</v>
      </c>
      <c r="D935" t="s">
        <v>2603</v>
      </c>
      <c r="E935" s="2">
        <v>51.630434782608695</v>
      </c>
      <c r="F935" s="2">
        <v>7.9038043478260871</v>
      </c>
      <c r="G935" s="2">
        <v>0.15217391304347827</v>
      </c>
      <c r="H935" s="2">
        <v>0.32608695652173914</v>
      </c>
      <c r="I935" s="2">
        <v>0.35869565217391303</v>
      </c>
      <c r="J935" s="2">
        <v>0</v>
      </c>
      <c r="K935" s="2">
        <v>0</v>
      </c>
      <c r="L935" s="2">
        <v>5.0054347826086953</v>
      </c>
      <c r="M935" s="2">
        <v>0</v>
      </c>
      <c r="N935" s="2">
        <v>4.8327173913043495</v>
      </c>
      <c r="O935" s="2">
        <v>9.3602105263157931E-2</v>
      </c>
      <c r="P935" s="2">
        <v>2.1569565217391302</v>
      </c>
      <c r="Q935" s="2">
        <v>10.288478260869566</v>
      </c>
      <c r="R935" s="2">
        <v>0.24104842105263161</v>
      </c>
      <c r="S935" s="2">
        <v>6.0271739130434785</v>
      </c>
      <c r="T935" s="2">
        <v>8.8994565217391308</v>
      </c>
      <c r="U935" s="2">
        <v>0</v>
      </c>
      <c r="V935" s="2">
        <v>0.28910526315789475</v>
      </c>
      <c r="W935" s="2">
        <v>4.8668478260869561</v>
      </c>
      <c r="X935" s="2">
        <v>7.3478260869565215</v>
      </c>
      <c r="Y935" s="2">
        <v>0</v>
      </c>
      <c r="Z935" s="2">
        <v>0.23657894736842103</v>
      </c>
      <c r="AA935" s="2">
        <v>0</v>
      </c>
      <c r="AB935" s="2">
        <v>0</v>
      </c>
      <c r="AC935" s="2">
        <v>0</v>
      </c>
      <c r="AD935" s="2">
        <v>0</v>
      </c>
      <c r="AE935" s="2">
        <v>0</v>
      </c>
      <c r="AF935" s="2">
        <v>0</v>
      </c>
      <c r="AG935" s="2">
        <v>0</v>
      </c>
      <c r="AH935" t="s">
        <v>900</v>
      </c>
      <c r="AI935">
        <v>9</v>
      </c>
    </row>
    <row r="936" spans="1:35" x14ac:dyDescent="0.25">
      <c r="A936" t="s">
        <v>2660</v>
      </c>
      <c r="B936" t="s">
        <v>2048</v>
      </c>
      <c r="C936" t="s">
        <v>2454</v>
      </c>
      <c r="D936" t="s">
        <v>2605</v>
      </c>
      <c r="E936" s="2">
        <v>51.195652173913047</v>
      </c>
      <c r="F936" s="2">
        <v>5.7391304347826084</v>
      </c>
      <c r="G936" s="2">
        <v>0</v>
      </c>
      <c r="H936" s="2">
        <v>0</v>
      </c>
      <c r="I936" s="2">
        <v>1.4592391304347827</v>
      </c>
      <c r="J936" s="2">
        <v>0</v>
      </c>
      <c r="K936" s="2">
        <v>0</v>
      </c>
      <c r="L936" s="2">
        <v>4.8047826086956515</v>
      </c>
      <c r="M936" s="2">
        <v>0</v>
      </c>
      <c r="N936" s="2">
        <v>16.711304347826079</v>
      </c>
      <c r="O936" s="2">
        <v>0.32642038216560493</v>
      </c>
      <c r="P936" s="2">
        <v>4.567608695652174</v>
      </c>
      <c r="Q936" s="2">
        <v>1.4305434782608697</v>
      </c>
      <c r="R936" s="2">
        <v>0.11716135881104033</v>
      </c>
      <c r="S936" s="2">
        <v>9.9213043478260889</v>
      </c>
      <c r="T936" s="2">
        <v>10.485434782608692</v>
      </c>
      <c r="U936" s="2">
        <v>0</v>
      </c>
      <c r="V936" s="2">
        <v>0.39860297239915066</v>
      </c>
      <c r="W936" s="2">
        <v>12.307717391304346</v>
      </c>
      <c r="X936" s="2">
        <v>13.565869565217396</v>
      </c>
      <c r="Y936" s="2">
        <v>3.8797826086956508</v>
      </c>
      <c r="Z936" s="2">
        <v>0.5811698513800424</v>
      </c>
      <c r="AA936" s="2">
        <v>0</v>
      </c>
      <c r="AB936" s="2">
        <v>0</v>
      </c>
      <c r="AC936" s="2">
        <v>0</v>
      </c>
      <c r="AD936" s="2">
        <v>0</v>
      </c>
      <c r="AE936" s="2">
        <v>0</v>
      </c>
      <c r="AF936" s="2">
        <v>0</v>
      </c>
      <c r="AG936" s="2">
        <v>0</v>
      </c>
      <c r="AH936" t="s">
        <v>911</v>
      </c>
      <c r="AI936">
        <v>9</v>
      </c>
    </row>
    <row r="937" spans="1:35" x14ac:dyDescent="0.25">
      <c r="A937" t="s">
        <v>2660</v>
      </c>
      <c r="B937" t="s">
        <v>2183</v>
      </c>
      <c r="C937" t="s">
        <v>2587</v>
      </c>
      <c r="D937" t="s">
        <v>2619</v>
      </c>
      <c r="E937" s="2">
        <v>8.9565217391304355</v>
      </c>
      <c r="F937" s="2">
        <v>2.8695652173913042</v>
      </c>
      <c r="G937" s="2">
        <v>0.3510869565217391</v>
      </c>
      <c r="H937" s="2">
        <v>3.2608695652173912E-2</v>
      </c>
      <c r="I937" s="2">
        <v>1.1304347826086956</v>
      </c>
      <c r="J937" s="2">
        <v>0</v>
      </c>
      <c r="K937" s="2">
        <v>0</v>
      </c>
      <c r="L937" s="2">
        <v>0.14347826086956522</v>
      </c>
      <c r="M937" s="2">
        <v>0</v>
      </c>
      <c r="N937" s="2">
        <v>0</v>
      </c>
      <c r="O937" s="2">
        <v>0</v>
      </c>
      <c r="P937" s="2">
        <v>0</v>
      </c>
      <c r="Q937" s="2">
        <v>0</v>
      </c>
      <c r="R937" s="2">
        <v>0</v>
      </c>
      <c r="S937" s="2">
        <v>5.5111956521739121</v>
      </c>
      <c r="T937" s="2">
        <v>1.3642391304347827</v>
      </c>
      <c r="U937" s="2">
        <v>0</v>
      </c>
      <c r="V937" s="2">
        <v>0.76764563106796102</v>
      </c>
      <c r="W937" s="2">
        <v>7.3190217391304353</v>
      </c>
      <c r="X937" s="2">
        <v>4.5139130434782624</v>
      </c>
      <c r="Y937" s="2">
        <v>0</v>
      </c>
      <c r="Z937" s="2">
        <v>1.3211529126213593</v>
      </c>
      <c r="AA937" s="2">
        <v>0</v>
      </c>
      <c r="AB937" s="2">
        <v>0</v>
      </c>
      <c r="AC937" s="2">
        <v>0</v>
      </c>
      <c r="AD937" s="2">
        <v>0</v>
      </c>
      <c r="AE937" s="2">
        <v>0</v>
      </c>
      <c r="AF937" s="2">
        <v>0</v>
      </c>
      <c r="AG937" s="2">
        <v>0</v>
      </c>
      <c r="AH937" t="s">
        <v>1051</v>
      </c>
      <c r="AI937">
        <v>9</v>
      </c>
    </row>
    <row r="938" spans="1:35" x14ac:dyDescent="0.25">
      <c r="A938" t="s">
        <v>2660</v>
      </c>
      <c r="B938" t="s">
        <v>1996</v>
      </c>
      <c r="C938" t="s">
        <v>2429</v>
      </c>
      <c r="D938" t="s">
        <v>2605</v>
      </c>
      <c r="E938" s="2">
        <v>47.739130434782609</v>
      </c>
      <c r="F938" s="2">
        <v>5.2173913043478262</v>
      </c>
      <c r="G938" s="2">
        <v>0</v>
      </c>
      <c r="H938" s="2">
        <v>0</v>
      </c>
      <c r="I938" s="2">
        <v>5.3152173913043477</v>
      </c>
      <c r="J938" s="2">
        <v>0</v>
      </c>
      <c r="K938" s="2">
        <v>0</v>
      </c>
      <c r="L938" s="2">
        <v>5.2989130434782608</v>
      </c>
      <c r="M938" s="2">
        <v>0</v>
      </c>
      <c r="N938" s="2">
        <v>0</v>
      </c>
      <c r="O938" s="2">
        <v>0</v>
      </c>
      <c r="P938" s="2">
        <v>0</v>
      </c>
      <c r="Q938" s="2">
        <v>0</v>
      </c>
      <c r="R938" s="2">
        <v>0</v>
      </c>
      <c r="S938" s="2">
        <v>2.5822826086956523</v>
      </c>
      <c r="T938" s="2">
        <v>4.8063043478260878</v>
      </c>
      <c r="U938" s="2">
        <v>0</v>
      </c>
      <c r="V938" s="2">
        <v>0.15477003642987253</v>
      </c>
      <c r="W938" s="2">
        <v>3.4448913043478258</v>
      </c>
      <c r="X938" s="2">
        <v>5.1196739130434779</v>
      </c>
      <c r="Y938" s="2">
        <v>0</v>
      </c>
      <c r="Z938" s="2">
        <v>0.17940346083788705</v>
      </c>
      <c r="AA938" s="2">
        <v>0</v>
      </c>
      <c r="AB938" s="2">
        <v>0</v>
      </c>
      <c r="AC938" s="2">
        <v>0</v>
      </c>
      <c r="AD938" s="2">
        <v>0</v>
      </c>
      <c r="AE938" s="2">
        <v>0</v>
      </c>
      <c r="AF938" s="2">
        <v>0</v>
      </c>
      <c r="AG938" s="2">
        <v>0</v>
      </c>
      <c r="AH938" t="s">
        <v>858</v>
      </c>
      <c r="AI938">
        <v>9</v>
      </c>
    </row>
    <row r="939" spans="1:35" x14ac:dyDescent="0.25">
      <c r="A939" t="s">
        <v>2660</v>
      </c>
      <c r="B939" t="s">
        <v>1146</v>
      </c>
      <c r="C939" t="s">
        <v>2284</v>
      </c>
      <c r="D939" t="s">
        <v>2603</v>
      </c>
      <c r="E939" s="2">
        <v>78.619565217391298</v>
      </c>
      <c r="F939" s="2">
        <v>5.1304347826086953</v>
      </c>
      <c r="G939" s="2">
        <v>0.2608695652173913</v>
      </c>
      <c r="H939" s="2">
        <v>0.61956521739130443</v>
      </c>
      <c r="I939" s="2">
        <v>5.3967391304347823</v>
      </c>
      <c r="J939" s="2">
        <v>0</v>
      </c>
      <c r="K939" s="2">
        <v>0</v>
      </c>
      <c r="L939" s="2">
        <v>3.375</v>
      </c>
      <c r="M939" s="2">
        <v>4.6981521739130434</v>
      </c>
      <c r="N939" s="2">
        <v>0.35695652173913039</v>
      </c>
      <c r="O939" s="2">
        <v>6.4298354762892307E-2</v>
      </c>
      <c r="P939" s="2">
        <v>5.6521739130434785</v>
      </c>
      <c r="Q939" s="2">
        <v>8.0975000000000019</v>
      </c>
      <c r="R939" s="2">
        <v>0.17488870454859676</v>
      </c>
      <c r="S939" s="2">
        <v>7.9167391304347827</v>
      </c>
      <c r="T939" s="2">
        <v>9.5520652173913057</v>
      </c>
      <c r="U939" s="2">
        <v>0</v>
      </c>
      <c r="V939" s="2">
        <v>0.2221941103276649</v>
      </c>
      <c r="W939" s="2">
        <v>9.2786956521739139</v>
      </c>
      <c r="X939" s="2">
        <v>9.3420652173913066</v>
      </c>
      <c r="Y939" s="2">
        <v>0</v>
      </c>
      <c r="Z939" s="2">
        <v>0.2368463984515416</v>
      </c>
      <c r="AA939" s="2">
        <v>0</v>
      </c>
      <c r="AB939" s="2">
        <v>0</v>
      </c>
      <c r="AC939" s="2">
        <v>0</v>
      </c>
      <c r="AD939" s="2">
        <v>0</v>
      </c>
      <c r="AE939" s="2">
        <v>0</v>
      </c>
      <c r="AF939" s="2">
        <v>0</v>
      </c>
      <c r="AG939" s="2">
        <v>0</v>
      </c>
      <c r="AH939" t="s">
        <v>9</v>
      </c>
      <c r="AI939">
        <v>9</v>
      </c>
    </row>
    <row r="940" spans="1:35" x14ac:dyDescent="0.25">
      <c r="A940" t="s">
        <v>2660</v>
      </c>
      <c r="B940" t="s">
        <v>2252</v>
      </c>
      <c r="C940" t="s">
        <v>2363</v>
      </c>
      <c r="D940" t="s">
        <v>2603</v>
      </c>
      <c r="E940" s="2">
        <v>128.5108695652174</v>
      </c>
      <c r="F940" s="2">
        <v>6.7826086956521738</v>
      </c>
      <c r="G940" s="2">
        <v>0.54347826086956552</v>
      </c>
      <c r="H940" s="2">
        <v>0.78260869565217395</v>
      </c>
      <c r="I940" s="2">
        <v>4.0788043478260869</v>
      </c>
      <c r="J940" s="2">
        <v>0</v>
      </c>
      <c r="K940" s="2">
        <v>0</v>
      </c>
      <c r="L940" s="2">
        <v>6.4918478260869561</v>
      </c>
      <c r="M940" s="2">
        <v>0</v>
      </c>
      <c r="N940" s="2">
        <v>13.63771739130434</v>
      </c>
      <c r="O940" s="2">
        <v>0.10612111985113755</v>
      </c>
      <c r="P940" s="2">
        <v>5.4611956521739122</v>
      </c>
      <c r="Q940" s="2">
        <v>10.771847826086956</v>
      </c>
      <c r="R940" s="2">
        <v>0.12631650173390846</v>
      </c>
      <c r="S940" s="2">
        <v>18</v>
      </c>
      <c r="T940" s="2">
        <v>19.855978260869566</v>
      </c>
      <c r="U940" s="2">
        <v>0</v>
      </c>
      <c r="V940" s="2">
        <v>0.29457413516028075</v>
      </c>
      <c r="W940" s="2">
        <v>10.548913043478262</v>
      </c>
      <c r="X940" s="2">
        <v>15.415760869565217</v>
      </c>
      <c r="Y940" s="2">
        <v>0</v>
      </c>
      <c r="Z940" s="2">
        <v>0.20204262877442269</v>
      </c>
      <c r="AA940" s="2">
        <v>0</v>
      </c>
      <c r="AB940" s="2">
        <v>0</v>
      </c>
      <c r="AC940" s="2">
        <v>0</v>
      </c>
      <c r="AD940" s="2">
        <v>0</v>
      </c>
      <c r="AE940" s="2">
        <v>30.757173913043488</v>
      </c>
      <c r="AF940" s="2">
        <v>0</v>
      </c>
      <c r="AG940" s="2">
        <v>0</v>
      </c>
      <c r="AH940" t="s">
        <v>1122</v>
      </c>
      <c r="AI940">
        <v>9</v>
      </c>
    </row>
    <row r="941" spans="1:35" x14ac:dyDescent="0.25">
      <c r="A941" t="s">
        <v>2660</v>
      </c>
      <c r="B941" t="s">
        <v>2251</v>
      </c>
      <c r="C941" t="s">
        <v>2307</v>
      </c>
      <c r="D941" t="s">
        <v>2603</v>
      </c>
      <c r="E941" s="2">
        <v>46.260869565217391</v>
      </c>
      <c r="F941" s="2">
        <v>0</v>
      </c>
      <c r="G941" s="2">
        <v>0</v>
      </c>
      <c r="H941" s="2">
        <v>0</v>
      </c>
      <c r="I941" s="2">
        <v>0.52173913043478259</v>
      </c>
      <c r="J941" s="2">
        <v>0</v>
      </c>
      <c r="K941" s="2">
        <v>0</v>
      </c>
      <c r="L941" s="2">
        <v>0</v>
      </c>
      <c r="M941" s="2">
        <v>6.5217391304347824E-2</v>
      </c>
      <c r="N941" s="2">
        <v>8.2756521739130431</v>
      </c>
      <c r="O941" s="2">
        <v>0.18030075187969924</v>
      </c>
      <c r="P941" s="2">
        <v>5.434782608695652E-2</v>
      </c>
      <c r="Q941" s="2">
        <v>14.254347826086958</v>
      </c>
      <c r="R941" s="2">
        <v>0.30930451127819553</v>
      </c>
      <c r="S941" s="2">
        <v>0</v>
      </c>
      <c r="T941" s="2">
        <v>0</v>
      </c>
      <c r="U941" s="2">
        <v>0</v>
      </c>
      <c r="V941" s="2">
        <v>0</v>
      </c>
      <c r="W941" s="2">
        <v>0</v>
      </c>
      <c r="X941" s="2">
        <v>1.9650000000000003</v>
      </c>
      <c r="Y941" s="2">
        <v>0</v>
      </c>
      <c r="Z941" s="2">
        <v>4.2476503759398501E-2</v>
      </c>
      <c r="AA941" s="2">
        <v>0</v>
      </c>
      <c r="AB941" s="2">
        <v>0</v>
      </c>
      <c r="AC941" s="2">
        <v>0.95652173913043481</v>
      </c>
      <c r="AD941" s="2">
        <v>0</v>
      </c>
      <c r="AE941" s="2">
        <v>0</v>
      </c>
      <c r="AF941" s="2">
        <v>0</v>
      </c>
      <c r="AG941" s="2">
        <v>0.72826086956521741</v>
      </c>
      <c r="AH941" t="s">
        <v>1121</v>
      </c>
      <c r="AI941">
        <v>9</v>
      </c>
    </row>
    <row r="942" spans="1:35" x14ac:dyDescent="0.25">
      <c r="A942" t="s">
        <v>2660</v>
      </c>
      <c r="B942" t="s">
        <v>2074</v>
      </c>
      <c r="C942" t="s">
        <v>1785</v>
      </c>
      <c r="D942" t="s">
        <v>2610</v>
      </c>
      <c r="E942" s="2">
        <v>33.630434782608695</v>
      </c>
      <c r="F942" s="2">
        <v>5.1304347826086953</v>
      </c>
      <c r="G942" s="2">
        <v>0</v>
      </c>
      <c r="H942" s="2">
        <v>0</v>
      </c>
      <c r="I942" s="2">
        <v>0</v>
      </c>
      <c r="J942" s="2">
        <v>0</v>
      </c>
      <c r="K942" s="2">
        <v>0</v>
      </c>
      <c r="L942" s="2">
        <v>1.6664130434782602</v>
      </c>
      <c r="M942" s="2">
        <v>0</v>
      </c>
      <c r="N942" s="2">
        <v>9.9589130434782618</v>
      </c>
      <c r="O942" s="2">
        <v>0.29612798965740145</v>
      </c>
      <c r="P942" s="2">
        <v>2.8068478260869569</v>
      </c>
      <c r="Q942" s="2">
        <v>5.3186956521739113</v>
      </c>
      <c r="R942" s="2">
        <v>0.24161279896574009</v>
      </c>
      <c r="S942" s="2">
        <v>8.9795652173913041</v>
      </c>
      <c r="T942" s="2">
        <v>7.3422826086956521</v>
      </c>
      <c r="U942" s="2">
        <v>3.8141304347826077</v>
      </c>
      <c r="V942" s="2">
        <v>0.59874272786037486</v>
      </c>
      <c r="W942" s="2">
        <v>5.91804347826087</v>
      </c>
      <c r="X942" s="2">
        <v>13.445543478260872</v>
      </c>
      <c r="Y942" s="2">
        <v>0</v>
      </c>
      <c r="Z942" s="2">
        <v>0.57577569489334213</v>
      </c>
      <c r="AA942" s="2">
        <v>0</v>
      </c>
      <c r="AB942" s="2">
        <v>0</v>
      </c>
      <c r="AC942" s="2">
        <v>0</v>
      </c>
      <c r="AD942" s="2">
        <v>0</v>
      </c>
      <c r="AE942" s="2">
        <v>0</v>
      </c>
      <c r="AF942" s="2">
        <v>0</v>
      </c>
      <c r="AG942" s="2">
        <v>0</v>
      </c>
      <c r="AH942" t="s">
        <v>937</v>
      </c>
      <c r="AI942">
        <v>9</v>
      </c>
    </row>
    <row r="943" spans="1:35" x14ac:dyDescent="0.25">
      <c r="A943" t="s">
        <v>2660</v>
      </c>
      <c r="B943" t="s">
        <v>1694</v>
      </c>
      <c r="C943" t="s">
        <v>2463</v>
      </c>
      <c r="D943" t="s">
        <v>2603</v>
      </c>
      <c r="E943" s="2">
        <v>53.228260869565219</v>
      </c>
      <c r="F943" s="2">
        <v>5.7391304347826084</v>
      </c>
      <c r="G943" s="2">
        <v>0.52173913043478259</v>
      </c>
      <c r="H943" s="2">
        <v>0</v>
      </c>
      <c r="I943" s="2">
        <v>0.52173913043478259</v>
      </c>
      <c r="J943" s="2">
        <v>0</v>
      </c>
      <c r="K943" s="2">
        <v>0</v>
      </c>
      <c r="L943" s="2">
        <v>0.85054347826086951</v>
      </c>
      <c r="M943" s="2">
        <v>0</v>
      </c>
      <c r="N943" s="2">
        <v>4.8831521739130439</v>
      </c>
      <c r="O943" s="2">
        <v>9.1739840718807433E-2</v>
      </c>
      <c r="P943" s="2">
        <v>0</v>
      </c>
      <c r="Q943" s="2">
        <v>7.8360869565217399</v>
      </c>
      <c r="R943" s="2">
        <v>0.14721666326322239</v>
      </c>
      <c r="S943" s="2">
        <v>1.6521739130434783</v>
      </c>
      <c r="T943" s="2">
        <v>3.6440217391304346</v>
      </c>
      <c r="U943" s="2">
        <v>0</v>
      </c>
      <c r="V943" s="2">
        <v>9.9499693690014296E-2</v>
      </c>
      <c r="W943" s="2">
        <v>3.6358695652173911</v>
      </c>
      <c r="X943" s="2">
        <v>2.0054347826086958</v>
      </c>
      <c r="Y943" s="2">
        <v>7.3929347826086964</v>
      </c>
      <c r="Z943" s="2">
        <v>0.24487441290586076</v>
      </c>
      <c r="AA943" s="2">
        <v>0</v>
      </c>
      <c r="AB943" s="2">
        <v>0</v>
      </c>
      <c r="AC943" s="2">
        <v>0</v>
      </c>
      <c r="AD943" s="2">
        <v>0</v>
      </c>
      <c r="AE943" s="2">
        <v>0</v>
      </c>
      <c r="AF943" s="2">
        <v>0</v>
      </c>
      <c r="AG943" s="2">
        <v>0</v>
      </c>
      <c r="AH943" t="s">
        <v>560</v>
      </c>
      <c r="AI943">
        <v>9</v>
      </c>
    </row>
    <row r="944" spans="1:35" x14ac:dyDescent="0.25">
      <c r="A944" t="s">
        <v>2660</v>
      </c>
      <c r="B944" t="s">
        <v>1805</v>
      </c>
      <c r="C944" t="s">
        <v>2437</v>
      </c>
      <c r="D944" t="s">
        <v>2603</v>
      </c>
      <c r="E944" s="2">
        <v>61.565217391304351</v>
      </c>
      <c r="F944" s="2">
        <v>5.7391304347826084</v>
      </c>
      <c r="G944" s="2">
        <v>0</v>
      </c>
      <c r="H944" s="2">
        <v>0.19565217391304349</v>
      </c>
      <c r="I944" s="2">
        <v>0.80434782608695654</v>
      </c>
      <c r="J944" s="2">
        <v>0</v>
      </c>
      <c r="K944" s="2">
        <v>0</v>
      </c>
      <c r="L944" s="2">
        <v>2.0297826086956521</v>
      </c>
      <c r="M944" s="2">
        <v>6.6957608695652171</v>
      </c>
      <c r="N944" s="2">
        <v>0</v>
      </c>
      <c r="O944" s="2">
        <v>0.10875882768361581</v>
      </c>
      <c r="P944" s="2">
        <v>6.9403260869565226</v>
      </c>
      <c r="Q944" s="2">
        <v>18.532826086956522</v>
      </c>
      <c r="R944" s="2">
        <v>0.41375882768361577</v>
      </c>
      <c r="S944" s="2">
        <v>5.1059782608695654</v>
      </c>
      <c r="T944" s="2">
        <v>3.508260869565218</v>
      </c>
      <c r="U944" s="2">
        <v>0</v>
      </c>
      <c r="V944" s="2">
        <v>0.13992055084745761</v>
      </c>
      <c r="W944" s="2">
        <v>1.4128260869565219</v>
      </c>
      <c r="X944" s="2">
        <v>6.1097826086956522</v>
      </c>
      <c r="Y944" s="2">
        <v>0</v>
      </c>
      <c r="Z944" s="2">
        <v>0.12218926553672316</v>
      </c>
      <c r="AA944" s="2">
        <v>0</v>
      </c>
      <c r="AB944" s="2">
        <v>0</v>
      </c>
      <c r="AC944" s="2">
        <v>0.32608695652173914</v>
      </c>
      <c r="AD944" s="2">
        <v>0</v>
      </c>
      <c r="AE944" s="2">
        <v>0</v>
      </c>
      <c r="AF944" s="2">
        <v>0</v>
      </c>
      <c r="AG944" s="2">
        <v>1.4130434782608696</v>
      </c>
      <c r="AH944" t="s">
        <v>662</v>
      </c>
      <c r="AI944">
        <v>9</v>
      </c>
    </row>
    <row r="945" spans="1:35" x14ac:dyDescent="0.25">
      <c r="A945" t="s">
        <v>2660</v>
      </c>
      <c r="B945" t="s">
        <v>2151</v>
      </c>
      <c r="C945" t="s">
        <v>2335</v>
      </c>
      <c r="D945" t="s">
        <v>2619</v>
      </c>
      <c r="E945" s="2">
        <v>126.46739130434783</v>
      </c>
      <c r="F945" s="2">
        <v>5.4782608695652177</v>
      </c>
      <c r="G945" s="2">
        <v>0</v>
      </c>
      <c r="H945" s="2">
        <v>0</v>
      </c>
      <c r="I945" s="2">
        <v>1.5652173913043479</v>
      </c>
      <c r="J945" s="2">
        <v>0</v>
      </c>
      <c r="K945" s="2">
        <v>0</v>
      </c>
      <c r="L945" s="2">
        <v>4.399565217391304</v>
      </c>
      <c r="M945" s="2">
        <v>0</v>
      </c>
      <c r="N945" s="2">
        <v>19.459021739130435</v>
      </c>
      <c r="O945" s="2">
        <v>0.1538659217877095</v>
      </c>
      <c r="P945" s="2">
        <v>5.4123913043478264</v>
      </c>
      <c r="Q945" s="2">
        <v>6.9066304347826097</v>
      </c>
      <c r="R945" s="2">
        <v>9.7408680704770101E-2</v>
      </c>
      <c r="S945" s="2">
        <v>12.829021739130434</v>
      </c>
      <c r="T945" s="2">
        <v>11.860869565217392</v>
      </c>
      <c r="U945" s="2">
        <v>0</v>
      </c>
      <c r="V945" s="2">
        <v>0.19522733132788997</v>
      </c>
      <c r="W945" s="2">
        <v>7.3945652173913041</v>
      </c>
      <c r="X945" s="2">
        <v>11.565652173913042</v>
      </c>
      <c r="Y945" s="2">
        <v>3.9990217391304319</v>
      </c>
      <c r="Z945" s="2">
        <v>0.18154275891706056</v>
      </c>
      <c r="AA945" s="2">
        <v>0</v>
      </c>
      <c r="AB945" s="2">
        <v>0</v>
      </c>
      <c r="AC945" s="2">
        <v>0</v>
      </c>
      <c r="AD945" s="2">
        <v>0</v>
      </c>
      <c r="AE945" s="2">
        <v>0</v>
      </c>
      <c r="AF945" s="2">
        <v>0</v>
      </c>
      <c r="AG945" s="2">
        <v>0</v>
      </c>
      <c r="AH945" t="s">
        <v>1017</v>
      </c>
      <c r="AI945">
        <v>9</v>
      </c>
    </row>
    <row r="946" spans="1:35" x14ac:dyDescent="0.25">
      <c r="A946" t="s">
        <v>2660</v>
      </c>
      <c r="B946" t="s">
        <v>2082</v>
      </c>
      <c r="C946" t="s">
        <v>2476</v>
      </c>
      <c r="D946" t="s">
        <v>2642</v>
      </c>
      <c r="E946" s="2">
        <v>34.619565217391305</v>
      </c>
      <c r="F946" s="2">
        <v>5.1793478260869561</v>
      </c>
      <c r="G946" s="2">
        <v>0.65217391304347827</v>
      </c>
      <c r="H946" s="2">
        <v>0.33423913043478259</v>
      </c>
      <c r="I946" s="2">
        <v>1.9565217391304348</v>
      </c>
      <c r="J946" s="2">
        <v>0</v>
      </c>
      <c r="K946" s="2">
        <v>0</v>
      </c>
      <c r="L946" s="2">
        <v>0.45673913043478265</v>
      </c>
      <c r="M946" s="2">
        <v>0</v>
      </c>
      <c r="N946" s="2">
        <v>0</v>
      </c>
      <c r="O946" s="2">
        <v>0</v>
      </c>
      <c r="P946" s="2">
        <v>3.865217391304347</v>
      </c>
      <c r="Q946" s="2">
        <v>5.7177173913043502</v>
      </c>
      <c r="R946" s="2">
        <v>0.27680690737833602</v>
      </c>
      <c r="S946" s="2">
        <v>3.1709782608695662</v>
      </c>
      <c r="T946" s="2">
        <v>5.2188043478260866</v>
      </c>
      <c r="U946" s="2">
        <v>0</v>
      </c>
      <c r="V946" s="2">
        <v>0.24234222919937207</v>
      </c>
      <c r="W946" s="2">
        <v>5.0096739130434766</v>
      </c>
      <c r="X946" s="2">
        <v>5.6527173913043489</v>
      </c>
      <c r="Y946" s="2">
        <v>0</v>
      </c>
      <c r="Z946" s="2">
        <v>0.30798744113029825</v>
      </c>
      <c r="AA946" s="2">
        <v>0</v>
      </c>
      <c r="AB946" s="2">
        <v>0</v>
      </c>
      <c r="AC946" s="2">
        <v>0</v>
      </c>
      <c r="AD946" s="2">
        <v>0</v>
      </c>
      <c r="AE946" s="2">
        <v>0</v>
      </c>
      <c r="AF946" s="2">
        <v>0</v>
      </c>
      <c r="AG946" s="2">
        <v>0</v>
      </c>
      <c r="AH946" t="s">
        <v>946</v>
      </c>
      <c r="AI946">
        <v>9</v>
      </c>
    </row>
    <row r="947" spans="1:35" x14ac:dyDescent="0.25">
      <c r="A947" t="s">
        <v>2660</v>
      </c>
      <c r="B947" t="s">
        <v>1567</v>
      </c>
      <c r="C947" t="s">
        <v>2473</v>
      </c>
      <c r="D947" t="s">
        <v>2603</v>
      </c>
      <c r="E947" s="2">
        <v>90.065217391304344</v>
      </c>
      <c r="F947" s="2">
        <v>5.4782608695652177</v>
      </c>
      <c r="G947" s="2">
        <v>0.44565217391304346</v>
      </c>
      <c r="H947" s="2">
        <v>0.34782608695652173</v>
      </c>
      <c r="I947" s="2">
        <v>3.3913043478260869</v>
      </c>
      <c r="J947" s="2">
        <v>0</v>
      </c>
      <c r="K947" s="2">
        <v>0</v>
      </c>
      <c r="L947" s="2">
        <v>2.5858695652173909</v>
      </c>
      <c r="M947" s="2">
        <v>5.5652173913043477</v>
      </c>
      <c r="N947" s="2">
        <v>5.246739130434781</v>
      </c>
      <c r="O947" s="2">
        <v>0.12004586048756938</v>
      </c>
      <c r="P947" s="2">
        <v>4.6086956521739131</v>
      </c>
      <c r="Q947" s="2">
        <v>16.731086956521732</v>
      </c>
      <c r="R947" s="2">
        <v>0.23693700217233882</v>
      </c>
      <c r="S947" s="2">
        <v>10.213913043478257</v>
      </c>
      <c r="T947" s="2">
        <v>12.227500000000003</v>
      </c>
      <c r="U947" s="2">
        <v>0</v>
      </c>
      <c r="V947" s="2">
        <v>0.24916847694907071</v>
      </c>
      <c r="W947" s="2">
        <v>6.1361956521739156</v>
      </c>
      <c r="X947" s="2">
        <v>12.332826086956523</v>
      </c>
      <c r="Y947" s="2">
        <v>0</v>
      </c>
      <c r="Z947" s="2">
        <v>0.20506275645667399</v>
      </c>
      <c r="AA947" s="2">
        <v>0</v>
      </c>
      <c r="AB947" s="2">
        <v>0</v>
      </c>
      <c r="AC947" s="2">
        <v>0</v>
      </c>
      <c r="AD947" s="2">
        <v>0</v>
      </c>
      <c r="AE947" s="2">
        <v>0</v>
      </c>
      <c r="AF947" s="2">
        <v>0</v>
      </c>
      <c r="AG947" s="2">
        <v>1.3804347826086956</v>
      </c>
      <c r="AH947" t="s">
        <v>433</v>
      </c>
      <c r="AI947">
        <v>9</v>
      </c>
    </row>
    <row r="948" spans="1:35" x14ac:dyDescent="0.25">
      <c r="A948" t="s">
        <v>2660</v>
      </c>
      <c r="B948" t="s">
        <v>1395</v>
      </c>
      <c r="C948" t="s">
        <v>2322</v>
      </c>
      <c r="D948" t="s">
        <v>2603</v>
      </c>
      <c r="E948" s="2">
        <v>134.47826086956522</v>
      </c>
      <c r="F948" s="2">
        <v>4.8695652173913047</v>
      </c>
      <c r="G948" s="2">
        <v>0</v>
      </c>
      <c r="H948" s="2">
        <v>0</v>
      </c>
      <c r="I948" s="2">
        <v>5.4782608695652177</v>
      </c>
      <c r="J948" s="2">
        <v>0</v>
      </c>
      <c r="K948" s="2">
        <v>0</v>
      </c>
      <c r="L948" s="2">
        <v>0.17923913043478262</v>
      </c>
      <c r="M948" s="2">
        <v>0</v>
      </c>
      <c r="N948" s="2">
        <v>18.230108695652174</v>
      </c>
      <c r="O948" s="2">
        <v>0.13556175234400258</v>
      </c>
      <c r="P948" s="2">
        <v>3.9713043478260879</v>
      </c>
      <c r="Q948" s="2">
        <v>6.2577173913043511</v>
      </c>
      <c r="R948" s="2">
        <v>7.6064500484966074E-2</v>
      </c>
      <c r="S948" s="2">
        <v>15.405869565217392</v>
      </c>
      <c r="T948" s="2">
        <v>14.265217391304347</v>
      </c>
      <c r="U948" s="2">
        <v>0</v>
      </c>
      <c r="V948" s="2">
        <v>0.22063853863562885</v>
      </c>
      <c r="W948" s="2">
        <v>21.455760869565218</v>
      </c>
      <c r="X948" s="2">
        <v>16.721630434782604</v>
      </c>
      <c r="Y948" s="2">
        <v>0.33489130434782605</v>
      </c>
      <c r="Z948" s="2">
        <v>0.28638296152602649</v>
      </c>
      <c r="AA948" s="2">
        <v>0</v>
      </c>
      <c r="AB948" s="2">
        <v>0</v>
      </c>
      <c r="AC948" s="2">
        <v>0</v>
      </c>
      <c r="AD948" s="2">
        <v>0</v>
      </c>
      <c r="AE948" s="2">
        <v>0</v>
      </c>
      <c r="AF948" s="2">
        <v>0</v>
      </c>
      <c r="AG948" s="2">
        <v>0</v>
      </c>
      <c r="AH948" t="s">
        <v>259</v>
      </c>
      <c r="AI948">
        <v>9</v>
      </c>
    </row>
    <row r="949" spans="1:35" x14ac:dyDescent="0.25">
      <c r="A949" t="s">
        <v>2660</v>
      </c>
      <c r="B949" t="s">
        <v>2109</v>
      </c>
      <c r="C949" t="s">
        <v>2411</v>
      </c>
      <c r="D949" t="s">
        <v>2637</v>
      </c>
      <c r="E949" s="2">
        <v>127.30434782608695</v>
      </c>
      <c r="F949" s="2">
        <v>5.5652173913043477</v>
      </c>
      <c r="G949" s="2">
        <v>0</v>
      </c>
      <c r="H949" s="2">
        <v>0</v>
      </c>
      <c r="I949" s="2">
        <v>1.0671739130434785</v>
      </c>
      <c r="J949" s="2">
        <v>0</v>
      </c>
      <c r="K949" s="2">
        <v>0</v>
      </c>
      <c r="L949" s="2">
        <v>4.7119565217391308</v>
      </c>
      <c r="M949" s="2">
        <v>5.5652173913043477</v>
      </c>
      <c r="N949" s="2">
        <v>0</v>
      </c>
      <c r="O949" s="2">
        <v>4.3715846994535519E-2</v>
      </c>
      <c r="P949" s="2">
        <v>6.2964130434782604</v>
      </c>
      <c r="Q949" s="2">
        <v>23.764782608695654</v>
      </c>
      <c r="R949" s="2">
        <v>0.23613644125683061</v>
      </c>
      <c r="S949" s="2">
        <v>4.8164130434782599</v>
      </c>
      <c r="T949" s="2">
        <v>17.342065217391308</v>
      </c>
      <c r="U949" s="2">
        <v>0</v>
      </c>
      <c r="V949" s="2">
        <v>0.17405908469945358</v>
      </c>
      <c r="W949" s="2">
        <v>9.1682608695652164</v>
      </c>
      <c r="X949" s="2">
        <v>16.145543478260869</v>
      </c>
      <c r="Y949" s="2">
        <v>0</v>
      </c>
      <c r="Z949" s="2">
        <v>0.19884477459016392</v>
      </c>
      <c r="AA949" s="2">
        <v>0</v>
      </c>
      <c r="AB949" s="2">
        <v>0</v>
      </c>
      <c r="AC949" s="2">
        <v>0</v>
      </c>
      <c r="AD949" s="2">
        <v>0</v>
      </c>
      <c r="AE949" s="2">
        <v>3.2499999999999994E-2</v>
      </c>
      <c r="AF949" s="2">
        <v>0</v>
      </c>
      <c r="AG949" s="2">
        <v>0</v>
      </c>
      <c r="AH949" t="s">
        <v>973</v>
      </c>
      <c r="AI949">
        <v>9</v>
      </c>
    </row>
    <row r="950" spans="1:35" x14ac:dyDescent="0.25">
      <c r="A950" t="s">
        <v>2660</v>
      </c>
      <c r="B950" t="s">
        <v>1272</v>
      </c>
      <c r="C950" t="s">
        <v>2355</v>
      </c>
      <c r="D950" t="s">
        <v>2605</v>
      </c>
      <c r="E950" s="2">
        <v>91.282608695652172</v>
      </c>
      <c r="F950" s="2">
        <v>5.5652173913043477</v>
      </c>
      <c r="G950" s="2">
        <v>0.32608695652173914</v>
      </c>
      <c r="H950" s="2">
        <v>0.36956521739130432</v>
      </c>
      <c r="I950" s="2">
        <v>2.2826086956521738</v>
      </c>
      <c r="J950" s="2">
        <v>0</v>
      </c>
      <c r="K950" s="2">
        <v>0</v>
      </c>
      <c r="L950" s="2">
        <v>3.7282608695652173</v>
      </c>
      <c r="M950" s="2">
        <v>0</v>
      </c>
      <c r="N950" s="2">
        <v>8.792934782608695</v>
      </c>
      <c r="O950" s="2">
        <v>9.6326506311026433E-2</v>
      </c>
      <c r="P950" s="2">
        <v>5.0041304347826081</v>
      </c>
      <c r="Q950" s="2">
        <v>8.5558695652173942</v>
      </c>
      <c r="R950" s="2">
        <v>0.14854965467968567</v>
      </c>
      <c r="S950" s="2">
        <v>6.1086956521739131</v>
      </c>
      <c r="T950" s="2">
        <v>5.6331521739130439</v>
      </c>
      <c r="U950" s="2">
        <v>0</v>
      </c>
      <c r="V950" s="2">
        <v>0.12863181709930938</v>
      </c>
      <c r="W950" s="2">
        <v>5.4592391304347823</v>
      </c>
      <c r="X950" s="2">
        <v>9.9320652173913047</v>
      </c>
      <c r="Y950" s="2">
        <v>0</v>
      </c>
      <c r="Z950" s="2">
        <v>0.16861157418432959</v>
      </c>
      <c r="AA950" s="2">
        <v>0</v>
      </c>
      <c r="AB950" s="2">
        <v>0</v>
      </c>
      <c r="AC950" s="2">
        <v>0</v>
      </c>
      <c r="AD950" s="2">
        <v>0</v>
      </c>
      <c r="AE950" s="2">
        <v>0</v>
      </c>
      <c r="AF950" s="2">
        <v>0</v>
      </c>
      <c r="AG950" s="2">
        <v>0</v>
      </c>
      <c r="AH950" t="s">
        <v>135</v>
      </c>
      <c r="AI950">
        <v>9</v>
      </c>
    </row>
    <row r="951" spans="1:35" x14ac:dyDescent="0.25">
      <c r="A951" t="s">
        <v>2660</v>
      </c>
      <c r="B951" t="s">
        <v>2129</v>
      </c>
      <c r="C951" t="s">
        <v>2404</v>
      </c>
      <c r="D951" t="s">
        <v>2619</v>
      </c>
      <c r="E951" s="2">
        <v>148.03260869565219</v>
      </c>
      <c r="F951" s="2">
        <v>9.3841304347826071</v>
      </c>
      <c r="G951" s="2">
        <v>0.48913043478260859</v>
      </c>
      <c r="H951" s="2">
        <v>0</v>
      </c>
      <c r="I951" s="2">
        <v>4.9529347826086951</v>
      </c>
      <c r="J951" s="2">
        <v>0</v>
      </c>
      <c r="K951" s="2">
        <v>0</v>
      </c>
      <c r="L951" s="2">
        <v>4.1983695652173916</v>
      </c>
      <c r="M951" s="2">
        <v>0</v>
      </c>
      <c r="N951" s="2">
        <v>18.443478260869568</v>
      </c>
      <c r="O951" s="2">
        <v>0.12459064542183715</v>
      </c>
      <c r="P951" s="2">
        <v>4.4832608695652167</v>
      </c>
      <c r="Q951" s="2">
        <v>20.219347826086956</v>
      </c>
      <c r="R951" s="2">
        <v>0.16687275130332621</v>
      </c>
      <c r="S951" s="2">
        <v>15.459239130434783</v>
      </c>
      <c r="T951" s="2">
        <v>29.918478260869566</v>
      </c>
      <c r="U951" s="2">
        <v>0</v>
      </c>
      <c r="V951" s="2">
        <v>0.3065386592260812</v>
      </c>
      <c r="W951" s="2">
        <v>22.263586956521738</v>
      </c>
      <c r="X951" s="2">
        <v>33.445652173913047</v>
      </c>
      <c r="Y951" s="2">
        <v>5.1005434782608692</v>
      </c>
      <c r="Z951" s="2">
        <v>0.4107864013510536</v>
      </c>
      <c r="AA951" s="2">
        <v>0</v>
      </c>
      <c r="AB951" s="2">
        <v>1.0869565217391304E-2</v>
      </c>
      <c r="AC951" s="2">
        <v>0</v>
      </c>
      <c r="AD951" s="2">
        <v>0</v>
      </c>
      <c r="AE951" s="2">
        <v>0</v>
      </c>
      <c r="AF951" s="2">
        <v>0</v>
      </c>
      <c r="AG951" s="2">
        <v>0</v>
      </c>
      <c r="AH951" t="s">
        <v>994</v>
      </c>
      <c r="AI951">
        <v>9</v>
      </c>
    </row>
    <row r="952" spans="1:35" x14ac:dyDescent="0.25">
      <c r="A952" t="s">
        <v>2660</v>
      </c>
      <c r="B952" t="s">
        <v>1327</v>
      </c>
      <c r="C952" t="s">
        <v>2392</v>
      </c>
      <c r="D952" t="s">
        <v>2634</v>
      </c>
      <c r="E952" s="2">
        <v>82.706521739130437</v>
      </c>
      <c r="F952" s="2">
        <v>5.7391304347826084</v>
      </c>
      <c r="G952" s="2">
        <v>0</v>
      </c>
      <c r="H952" s="2">
        <v>0</v>
      </c>
      <c r="I952" s="2">
        <v>0</v>
      </c>
      <c r="J952" s="2">
        <v>0</v>
      </c>
      <c r="K952" s="2">
        <v>0</v>
      </c>
      <c r="L952" s="2">
        <v>0.75206521739130427</v>
      </c>
      <c r="M952" s="2">
        <v>4.4559782608695668</v>
      </c>
      <c r="N952" s="2">
        <v>1.693913043478261</v>
      </c>
      <c r="O952" s="2">
        <v>7.4357997108687096E-2</v>
      </c>
      <c r="P952" s="2">
        <v>5.4348913043478255</v>
      </c>
      <c r="Q952" s="2">
        <v>4.6807608695652165</v>
      </c>
      <c r="R952" s="2">
        <v>0.12230779340254957</v>
      </c>
      <c r="S952" s="2">
        <v>6.4190217391304358</v>
      </c>
      <c r="T952" s="2">
        <v>10.848913043478261</v>
      </c>
      <c r="U952" s="2">
        <v>0</v>
      </c>
      <c r="V952" s="2">
        <v>0.20878564857405707</v>
      </c>
      <c r="W952" s="2">
        <v>10.369347826086958</v>
      </c>
      <c r="X952" s="2">
        <v>9.582717391304346</v>
      </c>
      <c r="Y952" s="2">
        <v>0</v>
      </c>
      <c r="Z952" s="2">
        <v>0.24123932185569719</v>
      </c>
      <c r="AA952" s="2">
        <v>0</v>
      </c>
      <c r="AB952" s="2">
        <v>0</v>
      </c>
      <c r="AC952" s="2">
        <v>0</v>
      </c>
      <c r="AD952" s="2">
        <v>0</v>
      </c>
      <c r="AE952" s="2">
        <v>0</v>
      </c>
      <c r="AF952" s="2">
        <v>0</v>
      </c>
      <c r="AG952" s="2">
        <v>0</v>
      </c>
      <c r="AH952" t="s">
        <v>190</v>
      </c>
      <c r="AI952">
        <v>9</v>
      </c>
    </row>
    <row r="953" spans="1:35" x14ac:dyDescent="0.25">
      <c r="A953" t="s">
        <v>2660</v>
      </c>
      <c r="B953" t="s">
        <v>1610</v>
      </c>
      <c r="C953" t="s">
        <v>2367</v>
      </c>
      <c r="D953" t="s">
        <v>2623</v>
      </c>
      <c r="E953" s="2">
        <v>133.40217391304347</v>
      </c>
      <c r="F953" s="2">
        <v>11.304347826086957</v>
      </c>
      <c r="G953" s="2">
        <v>0</v>
      </c>
      <c r="H953" s="2">
        <v>0</v>
      </c>
      <c r="I953" s="2">
        <v>3.652173913043478</v>
      </c>
      <c r="J953" s="2">
        <v>0</v>
      </c>
      <c r="K953" s="2">
        <v>0</v>
      </c>
      <c r="L953" s="2">
        <v>0</v>
      </c>
      <c r="M953" s="2">
        <v>3.652173913043478</v>
      </c>
      <c r="N953" s="2">
        <v>0</v>
      </c>
      <c r="O953" s="2">
        <v>2.7377169396235638E-2</v>
      </c>
      <c r="P953" s="2">
        <v>0</v>
      </c>
      <c r="Q953" s="2">
        <v>0</v>
      </c>
      <c r="R953" s="2">
        <v>0</v>
      </c>
      <c r="S953" s="2">
        <v>5.6726086956521753</v>
      </c>
      <c r="T953" s="2">
        <v>0</v>
      </c>
      <c r="U953" s="2">
        <v>0</v>
      </c>
      <c r="V953" s="2">
        <v>4.2522610608653151E-2</v>
      </c>
      <c r="W953" s="2">
        <v>8.1563043478260848</v>
      </c>
      <c r="X953" s="2">
        <v>0</v>
      </c>
      <c r="Y953" s="2">
        <v>0</v>
      </c>
      <c r="Z953" s="2">
        <v>6.1140715391509809E-2</v>
      </c>
      <c r="AA953" s="2">
        <v>0</v>
      </c>
      <c r="AB953" s="2">
        <v>0</v>
      </c>
      <c r="AC953" s="2">
        <v>0</v>
      </c>
      <c r="AD953" s="2">
        <v>0</v>
      </c>
      <c r="AE953" s="2">
        <v>0</v>
      </c>
      <c r="AF953" s="2">
        <v>0</v>
      </c>
      <c r="AG953" s="2">
        <v>0</v>
      </c>
      <c r="AH953" t="s">
        <v>476</v>
      </c>
      <c r="AI953">
        <v>9</v>
      </c>
    </row>
    <row r="954" spans="1:35" x14ac:dyDescent="0.25">
      <c r="A954" t="s">
        <v>2660</v>
      </c>
      <c r="B954" t="s">
        <v>2192</v>
      </c>
      <c r="C954" t="s">
        <v>2591</v>
      </c>
      <c r="D954" t="s">
        <v>2616</v>
      </c>
      <c r="E954" s="2">
        <v>37.739130434782609</v>
      </c>
      <c r="F954" s="2">
        <v>5.1304347826086953</v>
      </c>
      <c r="G954" s="2">
        <v>2.1739130434782608E-2</v>
      </c>
      <c r="H954" s="2">
        <v>0.30434782608695654</v>
      </c>
      <c r="I954" s="2">
        <v>5.8695652173913047</v>
      </c>
      <c r="J954" s="2">
        <v>0</v>
      </c>
      <c r="K954" s="2">
        <v>0</v>
      </c>
      <c r="L954" s="2">
        <v>1.015108695652174</v>
      </c>
      <c r="M954" s="2">
        <v>5.3913043478260869</v>
      </c>
      <c r="N954" s="2">
        <v>0</v>
      </c>
      <c r="O954" s="2">
        <v>0.14285714285714285</v>
      </c>
      <c r="P954" s="2">
        <v>5.0031521739130449</v>
      </c>
      <c r="Q954" s="2">
        <v>0</v>
      </c>
      <c r="R954" s="2">
        <v>0.13257200460829496</v>
      </c>
      <c r="S954" s="2">
        <v>7.901304347826084</v>
      </c>
      <c r="T954" s="2">
        <v>0</v>
      </c>
      <c r="U954" s="2">
        <v>0</v>
      </c>
      <c r="V954" s="2">
        <v>0.20936635944700452</v>
      </c>
      <c r="W954" s="2">
        <v>5.3676086956521747</v>
      </c>
      <c r="X954" s="2">
        <v>0.43847826086956526</v>
      </c>
      <c r="Y954" s="2">
        <v>7.0652173913043478E-3</v>
      </c>
      <c r="Z954" s="2">
        <v>0.15403513824884793</v>
      </c>
      <c r="AA954" s="2">
        <v>0</v>
      </c>
      <c r="AB954" s="2">
        <v>2.9130434782608696</v>
      </c>
      <c r="AC954" s="2">
        <v>0</v>
      </c>
      <c r="AD954" s="2">
        <v>0</v>
      </c>
      <c r="AE954" s="2">
        <v>0</v>
      </c>
      <c r="AF954" s="2">
        <v>0</v>
      </c>
      <c r="AG954" s="2">
        <v>0</v>
      </c>
      <c r="AH954" t="s">
        <v>1060</v>
      </c>
      <c r="AI954">
        <v>9</v>
      </c>
    </row>
    <row r="955" spans="1:35" x14ac:dyDescent="0.25">
      <c r="A955" t="s">
        <v>2660</v>
      </c>
      <c r="B955" t="s">
        <v>1913</v>
      </c>
      <c r="C955" t="s">
        <v>2411</v>
      </c>
      <c r="D955" t="s">
        <v>2637</v>
      </c>
      <c r="E955" s="2">
        <v>116.39130434782609</v>
      </c>
      <c r="F955" s="2">
        <v>5.5652173913043477</v>
      </c>
      <c r="G955" s="2">
        <v>0</v>
      </c>
      <c r="H955" s="2">
        <v>0</v>
      </c>
      <c r="I955" s="2">
        <v>4.2919565217391309</v>
      </c>
      <c r="J955" s="2">
        <v>0</v>
      </c>
      <c r="K955" s="2">
        <v>0</v>
      </c>
      <c r="L955" s="2">
        <v>22.759673913043482</v>
      </c>
      <c r="M955" s="2">
        <v>5.0818478260869577</v>
      </c>
      <c r="N955" s="2">
        <v>0</v>
      </c>
      <c r="O955" s="2">
        <v>4.3661748225625706E-2</v>
      </c>
      <c r="P955" s="2">
        <v>2.3693478260869569</v>
      </c>
      <c r="Q955" s="2">
        <v>14.806086956521741</v>
      </c>
      <c r="R955" s="2">
        <v>0.147566305565932</v>
      </c>
      <c r="S955" s="2">
        <v>18.89206521739132</v>
      </c>
      <c r="T955" s="2">
        <v>0</v>
      </c>
      <c r="U955" s="2">
        <v>0</v>
      </c>
      <c r="V955" s="2">
        <v>0.16231509152035872</v>
      </c>
      <c r="W955" s="2">
        <v>10.958043478260889</v>
      </c>
      <c r="X955" s="2">
        <v>24.680326086956523</v>
      </c>
      <c r="Y955" s="2">
        <v>0</v>
      </c>
      <c r="Z955" s="2">
        <v>0.30619443406798669</v>
      </c>
      <c r="AA955" s="2">
        <v>0</v>
      </c>
      <c r="AB955" s="2">
        <v>0</v>
      </c>
      <c r="AC955" s="2">
        <v>0</v>
      </c>
      <c r="AD955" s="2">
        <v>0</v>
      </c>
      <c r="AE955" s="2">
        <v>0</v>
      </c>
      <c r="AF955" s="2">
        <v>0</v>
      </c>
      <c r="AG955" s="2">
        <v>0</v>
      </c>
      <c r="AH955" t="s">
        <v>773</v>
      </c>
      <c r="AI955">
        <v>9</v>
      </c>
    </row>
    <row r="956" spans="1:35" x14ac:dyDescent="0.25">
      <c r="A956" t="s">
        <v>2660</v>
      </c>
      <c r="B956" t="s">
        <v>1939</v>
      </c>
      <c r="C956" t="s">
        <v>2320</v>
      </c>
      <c r="D956" t="s">
        <v>2617</v>
      </c>
      <c r="E956" s="2">
        <v>54.260869565217391</v>
      </c>
      <c r="F956" s="2">
        <v>5.6521739130434785</v>
      </c>
      <c r="G956" s="2">
        <v>0</v>
      </c>
      <c r="H956" s="2">
        <v>0</v>
      </c>
      <c r="I956" s="2">
        <v>0.60869565217391308</v>
      </c>
      <c r="J956" s="2">
        <v>0</v>
      </c>
      <c r="K956" s="2">
        <v>0</v>
      </c>
      <c r="L956" s="2">
        <v>5.7003260869565224</v>
      </c>
      <c r="M956" s="2">
        <v>3.2959782608695654</v>
      </c>
      <c r="N956" s="2">
        <v>0</v>
      </c>
      <c r="O956" s="2">
        <v>6.0743189102564106E-2</v>
      </c>
      <c r="P956" s="2">
        <v>0</v>
      </c>
      <c r="Q956" s="2">
        <v>5.3747826086956536</v>
      </c>
      <c r="R956" s="2">
        <v>9.9054487179487213E-2</v>
      </c>
      <c r="S956" s="2">
        <v>5.6329347826087082</v>
      </c>
      <c r="T956" s="2">
        <v>0</v>
      </c>
      <c r="U956" s="2">
        <v>0</v>
      </c>
      <c r="V956" s="2">
        <v>0.10381209935897459</v>
      </c>
      <c r="W956" s="2">
        <v>0</v>
      </c>
      <c r="X956" s="2">
        <v>7.8445652173913052</v>
      </c>
      <c r="Y956" s="2">
        <v>0</v>
      </c>
      <c r="Z956" s="2">
        <v>0.14457131410256413</v>
      </c>
      <c r="AA956" s="2">
        <v>0</v>
      </c>
      <c r="AB956" s="2">
        <v>0</v>
      </c>
      <c r="AC956" s="2">
        <v>0</v>
      </c>
      <c r="AD956" s="2">
        <v>0</v>
      </c>
      <c r="AE956" s="2">
        <v>0</v>
      </c>
      <c r="AF956" s="2">
        <v>0</v>
      </c>
      <c r="AG956" s="2">
        <v>0</v>
      </c>
      <c r="AH956" t="s">
        <v>799</v>
      </c>
      <c r="AI956">
        <v>9</v>
      </c>
    </row>
    <row r="957" spans="1:35" x14ac:dyDescent="0.25">
      <c r="A957" t="s">
        <v>2660</v>
      </c>
      <c r="B957" t="s">
        <v>2181</v>
      </c>
      <c r="C957" t="s">
        <v>2313</v>
      </c>
      <c r="D957" t="s">
        <v>2603</v>
      </c>
      <c r="E957" s="2">
        <v>128.35869565217391</v>
      </c>
      <c r="F957" s="2">
        <v>10.782608695652174</v>
      </c>
      <c r="G957" s="2">
        <v>0</v>
      </c>
      <c r="H957" s="2">
        <v>0</v>
      </c>
      <c r="I957" s="2">
        <v>5.5652173913043477</v>
      </c>
      <c r="J957" s="2">
        <v>0</v>
      </c>
      <c r="K957" s="2">
        <v>0</v>
      </c>
      <c r="L957" s="2">
        <v>0</v>
      </c>
      <c r="M957" s="2">
        <v>0</v>
      </c>
      <c r="N957" s="2">
        <v>10.165434782608694</v>
      </c>
      <c r="O957" s="2">
        <v>7.919552883394021E-2</v>
      </c>
      <c r="P957" s="2">
        <v>5.049239130434783</v>
      </c>
      <c r="Q957" s="2">
        <v>9.1331521739130448</v>
      </c>
      <c r="R957" s="2">
        <v>0.11049030400541962</v>
      </c>
      <c r="S957" s="2">
        <v>6.3598913043478289</v>
      </c>
      <c r="T957" s="2">
        <v>2.2041304347826083</v>
      </c>
      <c r="U957" s="2">
        <v>0</v>
      </c>
      <c r="V957" s="2">
        <v>6.6719451265983595E-2</v>
      </c>
      <c r="W957" s="2">
        <v>9.5695652173913057</v>
      </c>
      <c r="X957" s="2">
        <v>3.0193478260869564</v>
      </c>
      <c r="Y957" s="2">
        <v>0</v>
      </c>
      <c r="Z957" s="2">
        <v>9.8076043695486517E-2</v>
      </c>
      <c r="AA957" s="2">
        <v>0</v>
      </c>
      <c r="AB957" s="2">
        <v>0</v>
      </c>
      <c r="AC957" s="2">
        <v>0</v>
      </c>
      <c r="AD957" s="2">
        <v>0</v>
      </c>
      <c r="AE957" s="2">
        <v>0</v>
      </c>
      <c r="AF957" s="2">
        <v>0</v>
      </c>
      <c r="AG957" s="2">
        <v>0</v>
      </c>
      <c r="AH957" t="s">
        <v>1049</v>
      </c>
      <c r="AI957">
        <v>9</v>
      </c>
    </row>
    <row r="958" spans="1:35" x14ac:dyDescent="0.25">
      <c r="A958" t="s">
        <v>2660</v>
      </c>
      <c r="B958" t="s">
        <v>2107</v>
      </c>
      <c r="C958" t="s">
        <v>2286</v>
      </c>
      <c r="D958" t="s">
        <v>2603</v>
      </c>
      <c r="E958" s="2">
        <v>101.48913043478261</v>
      </c>
      <c r="F958" s="2">
        <v>9.8260869565217384</v>
      </c>
      <c r="G958" s="2">
        <v>0.2608695652173913</v>
      </c>
      <c r="H958" s="2">
        <v>0.19565217391304349</v>
      </c>
      <c r="I958" s="2">
        <v>6.1981521739130434</v>
      </c>
      <c r="J958" s="2">
        <v>0</v>
      </c>
      <c r="K958" s="2">
        <v>0</v>
      </c>
      <c r="L958" s="2">
        <v>10.698369565217391</v>
      </c>
      <c r="M958" s="2">
        <v>21.498152173913041</v>
      </c>
      <c r="N958" s="2">
        <v>6.0021739130434772</v>
      </c>
      <c r="O958" s="2">
        <v>0.27096819106779479</v>
      </c>
      <c r="P958" s="2">
        <v>3.7391304347826089</v>
      </c>
      <c r="Q958" s="2">
        <v>16.655108695652178</v>
      </c>
      <c r="R958" s="2">
        <v>0.20094998393488278</v>
      </c>
      <c r="S958" s="2">
        <v>20.494565217391305</v>
      </c>
      <c r="T958" s="2">
        <v>43.0625</v>
      </c>
      <c r="U958" s="2">
        <v>0</v>
      </c>
      <c r="V958" s="2">
        <v>0.62624504658884006</v>
      </c>
      <c r="W958" s="2">
        <v>27.176630434782609</v>
      </c>
      <c r="X958" s="2">
        <v>40.483695652173914</v>
      </c>
      <c r="Y958" s="2">
        <v>0</v>
      </c>
      <c r="Z958" s="2">
        <v>0.66667559173181967</v>
      </c>
      <c r="AA958" s="2">
        <v>0</v>
      </c>
      <c r="AB958" s="2">
        <v>0</v>
      </c>
      <c r="AC958" s="2">
        <v>0</v>
      </c>
      <c r="AD958" s="2">
        <v>1.826086956521739</v>
      </c>
      <c r="AE958" s="2">
        <v>0</v>
      </c>
      <c r="AF958" s="2">
        <v>0</v>
      </c>
      <c r="AG958" s="2">
        <v>8.6956521739130432E-2</v>
      </c>
      <c r="AH958" t="s">
        <v>971</v>
      </c>
      <c r="AI958">
        <v>9</v>
      </c>
    </row>
    <row r="959" spans="1:35" x14ac:dyDescent="0.25">
      <c r="A959" t="s">
        <v>2660</v>
      </c>
      <c r="B959" t="s">
        <v>1342</v>
      </c>
      <c r="C959" t="s">
        <v>2274</v>
      </c>
      <c r="D959" t="s">
        <v>2612</v>
      </c>
      <c r="E959" s="2">
        <v>41.521739130434781</v>
      </c>
      <c r="F959" s="2">
        <v>5.0434782608695654</v>
      </c>
      <c r="G959" s="2">
        <v>0</v>
      </c>
      <c r="H959" s="2">
        <v>0</v>
      </c>
      <c r="I959" s="2">
        <v>0</v>
      </c>
      <c r="J959" s="2">
        <v>0</v>
      </c>
      <c r="K959" s="2">
        <v>0</v>
      </c>
      <c r="L959" s="2">
        <v>0.87402173913043479</v>
      </c>
      <c r="M959" s="2">
        <v>4.9021739130434785</v>
      </c>
      <c r="N959" s="2">
        <v>0</v>
      </c>
      <c r="O959" s="2">
        <v>0.1180628272251309</v>
      </c>
      <c r="P959" s="2">
        <v>0</v>
      </c>
      <c r="Q959" s="2">
        <v>8.371739130434781</v>
      </c>
      <c r="R959" s="2">
        <v>0.20162303664921463</v>
      </c>
      <c r="S959" s="2">
        <v>1.627826086956522</v>
      </c>
      <c r="T959" s="2">
        <v>1.2447826086956522</v>
      </c>
      <c r="U959" s="2">
        <v>0</v>
      </c>
      <c r="V959" s="2">
        <v>6.9183246073298441E-2</v>
      </c>
      <c r="W959" s="2">
        <v>2.229021739130435</v>
      </c>
      <c r="X959" s="2">
        <v>2.2620652173913043</v>
      </c>
      <c r="Y959" s="2">
        <v>0</v>
      </c>
      <c r="Z959" s="2">
        <v>0.10816230366492147</v>
      </c>
      <c r="AA959" s="2">
        <v>0</v>
      </c>
      <c r="AB959" s="2">
        <v>0</v>
      </c>
      <c r="AC959" s="2">
        <v>0</v>
      </c>
      <c r="AD959" s="2">
        <v>0</v>
      </c>
      <c r="AE959" s="2">
        <v>0</v>
      </c>
      <c r="AF959" s="2">
        <v>0</v>
      </c>
      <c r="AG959" s="2">
        <v>0</v>
      </c>
      <c r="AH959" t="s">
        <v>206</v>
      </c>
      <c r="AI959">
        <v>9</v>
      </c>
    </row>
    <row r="960" spans="1:35" x14ac:dyDescent="0.25">
      <c r="A960" t="s">
        <v>2660</v>
      </c>
      <c r="B960" t="s">
        <v>2175</v>
      </c>
      <c r="C960" t="s">
        <v>2367</v>
      </c>
      <c r="D960" t="s">
        <v>2623</v>
      </c>
      <c r="E960" s="2">
        <v>46.641304347826086</v>
      </c>
      <c r="F960" s="2">
        <v>5.5652173913043477</v>
      </c>
      <c r="G960" s="2">
        <v>0.38043478260869568</v>
      </c>
      <c r="H960" s="2">
        <v>0.25543478260869568</v>
      </c>
      <c r="I960" s="2">
        <v>0.46652173913043482</v>
      </c>
      <c r="J960" s="2">
        <v>0</v>
      </c>
      <c r="K960" s="2">
        <v>0</v>
      </c>
      <c r="L960" s="2">
        <v>0.49728260869565216</v>
      </c>
      <c r="M960" s="2">
        <v>5.4782608695652177</v>
      </c>
      <c r="N960" s="2">
        <v>0</v>
      </c>
      <c r="O960" s="2">
        <v>0.11745513866231648</v>
      </c>
      <c r="P960" s="2">
        <v>5.6170652173913052</v>
      </c>
      <c r="Q960" s="2">
        <v>0</v>
      </c>
      <c r="R960" s="2">
        <v>0.12043113493358193</v>
      </c>
      <c r="S960" s="2">
        <v>8.2390217391304343</v>
      </c>
      <c r="T960" s="2">
        <v>4.1476086956521758</v>
      </c>
      <c r="U960" s="2">
        <v>0</v>
      </c>
      <c r="V960" s="2">
        <v>0.26557212770915872</v>
      </c>
      <c r="W960" s="2">
        <v>5.5008695652173918</v>
      </c>
      <c r="X960" s="2">
        <v>3.0724999999999993</v>
      </c>
      <c r="Y960" s="2">
        <v>0</v>
      </c>
      <c r="Z960" s="2">
        <v>0.18381496154742483</v>
      </c>
      <c r="AA960" s="2">
        <v>0</v>
      </c>
      <c r="AB960" s="2">
        <v>0</v>
      </c>
      <c r="AC960" s="2">
        <v>0</v>
      </c>
      <c r="AD960" s="2">
        <v>0</v>
      </c>
      <c r="AE960" s="2">
        <v>0</v>
      </c>
      <c r="AF960" s="2">
        <v>0</v>
      </c>
      <c r="AG960" s="2">
        <v>0</v>
      </c>
      <c r="AH960" t="s">
        <v>1043</v>
      </c>
      <c r="AI960">
        <v>9</v>
      </c>
    </row>
    <row r="961" spans="1:35" x14ac:dyDescent="0.25">
      <c r="A961" t="s">
        <v>2660</v>
      </c>
      <c r="B961" t="s">
        <v>1756</v>
      </c>
      <c r="C961" t="s">
        <v>2294</v>
      </c>
      <c r="D961" t="s">
        <v>2605</v>
      </c>
      <c r="E961" s="2">
        <v>19</v>
      </c>
      <c r="F961" s="2">
        <v>5.7391304347826084</v>
      </c>
      <c r="G961" s="2">
        <v>3.2608695652173912E-2</v>
      </c>
      <c r="H961" s="2">
        <v>7.6086956521739135E-2</v>
      </c>
      <c r="I961" s="2">
        <v>0.13043478260869565</v>
      </c>
      <c r="J961" s="2">
        <v>6.5217391304347824E-2</v>
      </c>
      <c r="K961" s="2">
        <v>0</v>
      </c>
      <c r="L961" s="2">
        <v>0</v>
      </c>
      <c r="M961" s="2">
        <v>0</v>
      </c>
      <c r="N961" s="2">
        <v>0</v>
      </c>
      <c r="O961" s="2">
        <v>0</v>
      </c>
      <c r="P961" s="2">
        <v>9.2485869565217396</v>
      </c>
      <c r="Q961" s="2">
        <v>1.0926086956521739</v>
      </c>
      <c r="R961" s="2">
        <v>0.54427345537757443</v>
      </c>
      <c r="S961" s="2">
        <v>0</v>
      </c>
      <c r="T961" s="2">
        <v>0</v>
      </c>
      <c r="U961" s="2">
        <v>0</v>
      </c>
      <c r="V961" s="2">
        <v>0</v>
      </c>
      <c r="W961" s="2">
        <v>0.25</v>
      </c>
      <c r="X961" s="2">
        <v>0</v>
      </c>
      <c r="Y961" s="2">
        <v>0</v>
      </c>
      <c r="Z961" s="2">
        <v>1.3157894736842105E-2</v>
      </c>
      <c r="AA961" s="2">
        <v>0</v>
      </c>
      <c r="AB961" s="2">
        <v>0</v>
      </c>
      <c r="AC961" s="2">
        <v>0</v>
      </c>
      <c r="AD961" s="2">
        <v>0</v>
      </c>
      <c r="AE961" s="2">
        <v>0</v>
      </c>
      <c r="AF961" s="2">
        <v>0</v>
      </c>
      <c r="AG961" s="2">
        <v>6.5217391304347824E-2</v>
      </c>
      <c r="AH961" t="s">
        <v>623</v>
      </c>
      <c r="AI961">
        <v>9</v>
      </c>
    </row>
    <row r="962" spans="1:35" x14ac:dyDescent="0.25">
      <c r="A962" t="s">
        <v>2660</v>
      </c>
      <c r="B962" t="s">
        <v>1318</v>
      </c>
      <c r="C962" t="s">
        <v>2388</v>
      </c>
      <c r="D962" t="s">
        <v>2618</v>
      </c>
      <c r="E962" s="2">
        <v>25.282608695652176</v>
      </c>
      <c r="F962" s="2">
        <v>0</v>
      </c>
      <c r="G962" s="2">
        <v>4.6086956521739131</v>
      </c>
      <c r="H962" s="2">
        <v>0</v>
      </c>
      <c r="I962" s="2">
        <v>5.4782608695652177</v>
      </c>
      <c r="J962" s="2">
        <v>0</v>
      </c>
      <c r="K962" s="2">
        <v>0</v>
      </c>
      <c r="L962" s="2">
        <v>0.951195652173913</v>
      </c>
      <c r="M962" s="2">
        <v>4.7915217391304346</v>
      </c>
      <c r="N962" s="2">
        <v>0</v>
      </c>
      <c r="O962" s="2">
        <v>0.18951848667239896</v>
      </c>
      <c r="P962" s="2">
        <v>0</v>
      </c>
      <c r="Q962" s="2">
        <v>0</v>
      </c>
      <c r="R962" s="2">
        <v>0</v>
      </c>
      <c r="S962" s="2">
        <v>7.8526086956521732</v>
      </c>
      <c r="T962" s="2">
        <v>0.90956521739130425</v>
      </c>
      <c r="U962" s="2">
        <v>0</v>
      </c>
      <c r="V962" s="2">
        <v>0.34656921754084263</v>
      </c>
      <c r="W962" s="2">
        <v>4.9564130434782614</v>
      </c>
      <c r="X962" s="2">
        <v>2.6920652173913044</v>
      </c>
      <c r="Y962" s="2">
        <v>0.13021739130434784</v>
      </c>
      <c r="Z962" s="2">
        <v>0.30766981943250216</v>
      </c>
      <c r="AA962" s="2">
        <v>0</v>
      </c>
      <c r="AB962" s="2">
        <v>0</v>
      </c>
      <c r="AC962" s="2">
        <v>0</v>
      </c>
      <c r="AD962" s="2">
        <v>0</v>
      </c>
      <c r="AE962" s="2">
        <v>0</v>
      </c>
      <c r="AF962" s="2">
        <v>0</v>
      </c>
      <c r="AG962" s="2">
        <v>0</v>
      </c>
      <c r="AH962" t="s">
        <v>181</v>
      </c>
      <c r="AI962">
        <v>9</v>
      </c>
    </row>
    <row r="963" spans="1:35" x14ac:dyDescent="0.25">
      <c r="A963" t="s">
        <v>2660</v>
      </c>
      <c r="B963" t="s">
        <v>2062</v>
      </c>
      <c r="C963" t="s">
        <v>2355</v>
      </c>
      <c r="D963" t="s">
        <v>2605</v>
      </c>
      <c r="E963" s="2">
        <v>261.95652173913044</v>
      </c>
      <c r="F963" s="2">
        <v>0</v>
      </c>
      <c r="G963" s="2">
        <v>0</v>
      </c>
      <c r="H963" s="2">
        <v>0</v>
      </c>
      <c r="I963" s="2">
        <v>5.7391304347826084</v>
      </c>
      <c r="J963" s="2">
        <v>0</v>
      </c>
      <c r="K963" s="2">
        <v>0</v>
      </c>
      <c r="L963" s="2">
        <v>8.1791304347826106</v>
      </c>
      <c r="M963" s="2">
        <v>0</v>
      </c>
      <c r="N963" s="2">
        <v>21.545543478260871</v>
      </c>
      <c r="O963" s="2">
        <v>8.2248547717842332E-2</v>
      </c>
      <c r="P963" s="2">
        <v>5.6521739130434785</v>
      </c>
      <c r="Q963" s="2">
        <v>44.041847826086972</v>
      </c>
      <c r="R963" s="2">
        <v>0.18970331950207475</v>
      </c>
      <c r="S963" s="2">
        <v>10.203695652173911</v>
      </c>
      <c r="T963" s="2">
        <v>1.9208695652173913</v>
      </c>
      <c r="U963" s="2">
        <v>0.59706521739130447</v>
      </c>
      <c r="V963" s="2">
        <v>4.8563900414937744E-2</v>
      </c>
      <c r="W963" s="2">
        <v>12.992608695652176</v>
      </c>
      <c r="X963" s="2">
        <v>10.430326086956519</v>
      </c>
      <c r="Y963" s="2">
        <v>0</v>
      </c>
      <c r="Z963" s="2">
        <v>8.941535269709544E-2</v>
      </c>
      <c r="AA963" s="2">
        <v>0</v>
      </c>
      <c r="AB963" s="2">
        <v>0</v>
      </c>
      <c r="AC963" s="2">
        <v>0</v>
      </c>
      <c r="AD963" s="2">
        <v>0</v>
      </c>
      <c r="AE963" s="2">
        <v>0</v>
      </c>
      <c r="AF963" s="2">
        <v>0</v>
      </c>
      <c r="AG963" s="2">
        <v>0</v>
      </c>
      <c r="AH963" t="s">
        <v>925</v>
      </c>
      <c r="AI963">
        <v>9</v>
      </c>
    </row>
    <row r="964" spans="1:35" x14ac:dyDescent="0.25">
      <c r="A964" t="s">
        <v>2660</v>
      </c>
      <c r="B964" t="s">
        <v>2134</v>
      </c>
      <c r="C964" t="s">
        <v>2355</v>
      </c>
      <c r="D964" t="s">
        <v>2605</v>
      </c>
      <c r="E964" s="2">
        <v>48.423913043478258</v>
      </c>
      <c r="F964" s="2">
        <v>0</v>
      </c>
      <c r="G964" s="2">
        <v>0</v>
      </c>
      <c r="H964" s="2">
        <v>0</v>
      </c>
      <c r="I964" s="2">
        <v>2.0656521739130436</v>
      </c>
      <c r="J964" s="2">
        <v>0</v>
      </c>
      <c r="K964" s="2">
        <v>0</v>
      </c>
      <c r="L964" s="2">
        <v>4.8384782608695653</v>
      </c>
      <c r="M964" s="2">
        <v>0</v>
      </c>
      <c r="N964" s="2">
        <v>30.227608695652169</v>
      </c>
      <c r="O964" s="2">
        <v>0.62422895622895613</v>
      </c>
      <c r="P964" s="2">
        <v>0</v>
      </c>
      <c r="Q964" s="2">
        <v>5.4021739130434785</v>
      </c>
      <c r="R964" s="2">
        <v>0.11156004489337824</v>
      </c>
      <c r="S964" s="2">
        <v>10.70141304347826</v>
      </c>
      <c r="T964" s="2">
        <v>18.151847826086961</v>
      </c>
      <c r="U964" s="2">
        <v>0</v>
      </c>
      <c r="V964" s="2">
        <v>0.59584736251402926</v>
      </c>
      <c r="W964" s="2">
        <v>9.6305434782608703</v>
      </c>
      <c r="X964" s="2">
        <v>18.013260869565226</v>
      </c>
      <c r="Y964" s="2">
        <v>0.83956521739130441</v>
      </c>
      <c r="Z964" s="2">
        <v>0.5882087542087544</v>
      </c>
      <c r="AA964" s="2">
        <v>0</v>
      </c>
      <c r="AB964" s="2">
        <v>5.2943478260869563</v>
      </c>
      <c r="AC964" s="2">
        <v>0</v>
      </c>
      <c r="AD964" s="2">
        <v>0</v>
      </c>
      <c r="AE964" s="2">
        <v>0</v>
      </c>
      <c r="AF964" s="2">
        <v>0</v>
      </c>
      <c r="AG964" s="2">
        <v>0</v>
      </c>
      <c r="AH964" t="s">
        <v>999</v>
      </c>
      <c r="AI964">
        <v>9</v>
      </c>
    </row>
    <row r="965" spans="1:35" x14ac:dyDescent="0.25">
      <c r="A965" t="s">
        <v>2660</v>
      </c>
      <c r="B965" t="s">
        <v>1898</v>
      </c>
      <c r="C965" t="s">
        <v>2545</v>
      </c>
      <c r="D965" t="s">
        <v>2610</v>
      </c>
      <c r="E965" s="2">
        <v>25.217391304347824</v>
      </c>
      <c r="F965" s="2">
        <v>0</v>
      </c>
      <c r="G965" s="2">
        <v>0</v>
      </c>
      <c r="H965" s="2">
        <v>0</v>
      </c>
      <c r="I965" s="2">
        <v>0</v>
      </c>
      <c r="J965" s="2">
        <v>0</v>
      </c>
      <c r="K965" s="2">
        <v>0</v>
      </c>
      <c r="L965" s="2">
        <v>1.1220652173913042</v>
      </c>
      <c r="M965" s="2">
        <v>5.4468478260869544</v>
      </c>
      <c r="N965" s="2">
        <v>0</v>
      </c>
      <c r="O965" s="2">
        <v>0.21599568965517235</v>
      </c>
      <c r="P965" s="2">
        <v>0</v>
      </c>
      <c r="Q965" s="2">
        <v>1.1895652173913043</v>
      </c>
      <c r="R965" s="2">
        <v>4.7172413793103447E-2</v>
      </c>
      <c r="S965" s="2">
        <v>10.222826086956522</v>
      </c>
      <c r="T965" s="2">
        <v>3.6318478260869571</v>
      </c>
      <c r="U965" s="2">
        <v>0</v>
      </c>
      <c r="V965" s="2">
        <v>0.54940948275862078</v>
      </c>
      <c r="W965" s="2">
        <v>6.3619565217391303</v>
      </c>
      <c r="X965" s="2">
        <v>8.268369565217391</v>
      </c>
      <c r="Y965" s="2">
        <v>0</v>
      </c>
      <c r="Z965" s="2">
        <v>0.58016810344827596</v>
      </c>
      <c r="AA965" s="2">
        <v>0</v>
      </c>
      <c r="AB965" s="2">
        <v>0</v>
      </c>
      <c r="AC965" s="2">
        <v>0</v>
      </c>
      <c r="AD965" s="2">
        <v>0</v>
      </c>
      <c r="AE965" s="2">
        <v>0</v>
      </c>
      <c r="AF965" s="2">
        <v>0</v>
      </c>
      <c r="AG965" s="2">
        <v>0</v>
      </c>
      <c r="AH965" t="s">
        <v>757</v>
      </c>
      <c r="AI965">
        <v>9</v>
      </c>
    </row>
    <row r="966" spans="1:35" x14ac:dyDescent="0.25">
      <c r="A966" t="s">
        <v>2660</v>
      </c>
      <c r="B966" t="s">
        <v>2261</v>
      </c>
      <c r="C966" t="s">
        <v>2577</v>
      </c>
      <c r="D966" t="s">
        <v>2610</v>
      </c>
      <c r="E966" s="2">
        <v>124.53260869565217</v>
      </c>
      <c r="F966" s="2">
        <v>15.717391304347826</v>
      </c>
      <c r="G966" s="2">
        <v>0.43478260869565216</v>
      </c>
      <c r="H966" s="2">
        <v>0.43500000000000005</v>
      </c>
      <c r="I966" s="2">
        <v>5.2092391304347823</v>
      </c>
      <c r="J966" s="2">
        <v>0</v>
      </c>
      <c r="K966" s="2">
        <v>0</v>
      </c>
      <c r="L966" s="2">
        <v>6.6739130434782608</v>
      </c>
      <c r="M966" s="2">
        <v>0</v>
      </c>
      <c r="N966" s="2">
        <v>16.882391304347824</v>
      </c>
      <c r="O966" s="2">
        <v>0.13556602950161473</v>
      </c>
      <c r="P966" s="2">
        <v>5.0326086956521738</v>
      </c>
      <c r="Q966" s="2">
        <v>17.886847826086953</v>
      </c>
      <c r="R966" s="2">
        <v>0.18404381600768088</v>
      </c>
      <c r="S966" s="2">
        <v>15.758695652173913</v>
      </c>
      <c r="T966" s="2">
        <v>34.608695652173914</v>
      </c>
      <c r="U966" s="2">
        <v>0</v>
      </c>
      <c r="V966" s="2">
        <v>0.40445142707515058</v>
      </c>
      <c r="W966" s="2">
        <v>18.165760869565219</v>
      </c>
      <c r="X966" s="2">
        <v>31.953804347826086</v>
      </c>
      <c r="Y966" s="2">
        <v>3.9510869565217392</v>
      </c>
      <c r="Z966" s="2">
        <v>0.43418870559483286</v>
      </c>
      <c r="AA966" s="2">
        <v>0</v>
      </c>
      <c r="AB966" s="2">
        <v>0</v>
      </c>
      <c r="AC966" s="2">
        <v>0</v>
      </c>
      <c r="AD966" s="2">
        <v>0</v>
      </c>
      <c r="AE966" s="2">
        <v>0</v>
      </c>
      <c r="AF966" s="2">
        <v>0</v>
      </c>
      <c r="AG966" s="2">
        <v>0</v>
      </c>
      <c r="AH966" t="s">
        <v>1131</v>
      </c>
      <c r="AI966">
        <v>9</v>
      </c>
    </row>
    <row r="967" spans="1:35" x14ac:dyDescent="0.25">
      <c r="A967" t="s">
        <v>2660</v>
      </c>
      <c r="B967" t="s">
        <v>1531</v>
      </c>
      <c r="C967" t="s">
        <v>2305</v>
      </c>
      <c r="D967" t="s">
        <v>2616</v>
      </c>
      <c r="E967" s="2">
        <v>32.891304347826086</v>
      </c>
      <c r="F967" s="2">
        <v>0</v>
      </c>
      <c r="G967" s="2">
        <v>9.2391304347826081E-2</v>
      </c>
      <c r="H967" s="2">
        <v>0.17391304347826086</v>
      </c>
      <c r="I967" s="2">
        <v>1.3695652173913044</v>
      </c>
      <c r="J967" s="2">
        <v>0</v>
      </c>
      <c r="K967" s="2">
        <v>0</v>
      </c>
      <c r="L967" s="2">
        <v>0.84782608695652162</v>
      </c>
      <c r="M967" s="2">
        <v>4.3386956521739135</v>
      </c>
      <c r="N967" s="2">
        <v>0</v>
      </c>
      <c r="O967" s="2">
        <v>0.13191011235955058</v>
      </c>
      <c r="P967" s="2">
        <v>0</v>
      </c>
      <c r="Q967" s="2">
        <v>0</v>
      </c>
      <c r="R967" s="2">
        <v>0</v>
      </c>
      <c r="S967" s="2">
        <v>2.132173913043478</v>
      </c>
      <c r="T967" s="2">
        <v>0.1383695652173913</v>
      </c>
      <c r="U967" s="2">
        <v>0</v>
      </c>
      <c r="V967" s="2">
        <v>6.9031725049570378E-2</v>
      </c>
      <c r="W967" s="2">
        <v>4.6222826086956506</v>
      </c>
      <c r="X967" s="2">
        <v>0</v>
      </c>
      <c r="Y967" s="2">
        <v>0</v>
      </c>
      <c r="Z967" s="2">
        <v>0.14053205551883671</v>
      </c>
      <c r="AA967" s="2">
        <v>0</v>
      </c>
      <c r="AB967" s="2">
        <v>0</v>
      </c>
      <c r="AC967" s="2">
        <v>0</v>
      </c>
      <c r="AD967" s="2">
        <v>0</v>
      </c>
      <c r="AE967" s="2">
        <v>0</v>
      </c>
      <c r="AF967" s="2">
        <v>0</v>
      </c>
      <c r="AG967" s="2">
        <v>2.1739130434782608E-2</v>
      </c>
      <c r="AH967" t="s">
        <v>397</v>
      </c>
      <c r="AI967">
        <v>9</v>
      </c>
    </row>
    <row r="968" spans="1:35" x14ac:dyDescent="0.25">
      <c r="A968" t="s">
        <v>2660</v>
      </c>
      <c r="B968" t="s">
        <v>1224</v>
      </c>
      <c r="C968" t="s">
        <v>2336</v>
      </c>
      <c r="D968" t="s">
        <v>2623</v>
      </c>
      <c r="E968" s="2">
        <v>28.173913043478262</v>
      </c>
      <c r="F968" s="2">
        <v>7.1173913043478292</v>
      </c>
      <c r="G968" s="2">
        <v>0.27173913043478259</v>
      </c>
      <c r="H968" s="2">
        <v>0</v>
      </c>
      <c r="I968" s="2">
        <v>0</v>
      </c>
      <c r="J968" s="2">
        <v>0</v>
      </c>
      <c r="K968" s="2">
        <v>0</v>
      </c>
      <c r="L968" s="2">
        <v>2.0297826086956525</v>
      </c>
      <c r="M968" s="2">
        <v>4.3478260869565216E-2</v>
      </c>
      <c r="N968" s="2">
        <v>5.7972826086956513</v>
      </c>
      <c r="O968" s="2">
        <v>0.20731095679012343</v>
      </c>
      <c r="P968" s="2">
        <v>0</v>
      </c>
      <c r="Q968" s="2">
        <v>2.3645652173913043</v>
      </c>
      <c r="R968" s="2">
        <v>8.3927469135802471E-2</v>
      </c>
      <c r="S968" s="2">
        <v>11.66489130434783</v>
      </c>
      <c r="T968" s="2">
        <v>0.39543478260869558</v>
      </c>
      <c r="U968" s="2">
        <v>0</v>
      </c>
      <c r="V968" s="2">
        <v>0.42806712962962973</v>
      </c>
      <c r="W968" s="2">
        <v>11.796739130434782</v>
      </c>
      <c r="X968" s="2">
        <v>2.6172826086956524</v>
      </c>
      <c r="Y968" s="2">
        <v>0</v>
      </c>
      <c r="Z968" s="2">
        <v>0.51160879629629619</v>
      </c>
      <c r="AA968" s="2">
        <v>1.0869565217391304E-2</v>
      </c>
      <c r="AB968" s="2">
        <v>4.8228260869565229</v>
      </c>
      <c r="AC968" s="2">
        <v>0</v>
      </c>
      <c r="AD968" s="2">
        <v>0</v>
      </c>
      <c r="AE968" s="2">
        <v>0</v>
      </c>
      <c r="AF968" s="2">
        <v>0</v>
      </c>
      <c r="AG968" s="2">
        <v>0</v>
      </c>
      <c r="AH968" t="s">
        <v>87</v>
      </c>
      <c r="AI968">
        <v>9</v>
      </c>
    </row>
    <row r="969" spans="1:35" x14ac:dyDescent="0.25">
      <c r="A969" t="s">
        <v>2660</v>
      </c>
      <c r="B969" t="s">
        <v>1437</v>
      </c>
      <c r="C969" t="s">
        <v>2333</v>
      </c>
      <c r="D969" t="s">
        <v>2622</v>
      </c>
      <c r="E969" s="2">
        <v>52.478260869565219</v>
      </c>
      <c r="F969" s="2">
        <v>23.557391304347828</v>
      </c>
      <c r="G969" s="2">
        <v>0</v>
      </c>
      <c r="H969" s="2">
        <v>0</v>
      </c>
      <c r="I969" s="2">
        <v>0</v>
      </c>
      <c r="J969" s="2">
        <v>0</v>
      </c>
      <c r="K969" s="2">
        <v>0</v>
      </c>
      <c r="L969" s="2">
        <v>2.7183695652173916</v>
      </c>
      <c r="M969" s="2">
        <v>0</v>
      </c>
      <c r="N969" s="2">
        <v>5.0954347826086943</v>
      </c>
      <c r="O969" s="2">
        <v>9.7096106048052994E-2</v>
      </c>
      <c r="P969" s="2">
        <v>2.1651086956521741</v>
      </c>
      <c r="Q969" s="2">
        <v>5.1582608695652175</v>
      </c>
      <c r="R969" s="2">
        <v>0.13955053852526927</v>
      </c>
      <c r="S969" s="2">
        <v>9.5985869565217392</v>
      </c>
      <c r="T969" s="2">
        <v>5.4978260869565192</v>
      </c>
      <c r="U969" s="2">
        <v>0</v>
      </c>
      <c r="V969" s="2">
        <v>0.28766984258492123</v>
      </c>
      <c r="W969" s="2">
        <v>12.298043478260873</v>
      </c>
      <c r="X969" s="2">
        <v>5.7516304347826113</v>
      </c>
      <c r="Y969" s="2">
        <v>0</v>
      </c>
      <c r="Z969" s="2">
        <v>0.3439457332228667</v>
      </c>
      <c r="AA969" s="2">
        <v>0</v>
      </c>
      <c r="AB969" s="2">
        <v>0</v>
      </c>
      <c r="AC969" s="2">
        <v>0</v>
      </c>
      <c r="AD969" s="2">
        <v>0</v>
      </c>
      <c r="AE969" s="2">
        <v>0</v>
      </c>
      <c r="AF969" s="2">
        <v>0</v>
      </c>
      <c r="AG969" s="2">
        <v>0</v>
      </c>
      <c r="AH969" t="s">
        <v>302</v>
      </c>
      <c r="AI969">
        <v>9</v>
      </c>
    </row>
    <row r="970" spans="1:35" x14ac:dyDescent="0.25">
      <c r="A970" t="s">
        <v>2660</v>
      </c>
      <c r="B970" t="s">
        <v>2049</v>
      </c>
      <c r="C970" t="s">
        <v>2396</v>
      </c>
      <c r="D970" t="s">
        <v>2623</v>
      </c>
      <c r="E970" s="2">
        <v>44.086956521739133</v>
      </c>
      <c r="F970" s="2">
        <v>18.62934782608696</v>
      </c>
      <c r="G970" s="2">
        <v>0</v>
      </c>
      <c r="H970" s="2">
        <v>0</v>
      </c>
      <c r="I970" s="2">
        <v>0</v>
      </c>
      <c r="J970" s="2">
        <v>0</v>
      </c>
      <c r="K970" s="2">
        <v>0</v>
      </c>
      <c r="L970" s="2">
        <v>10.153152173913043</v>
      </c>
      <c r="M970" s="2">
        <v>0</v>
      </c>
      <c r="N970" s="2">
        <v>9.6996739130434779</v>
      </c>
      <c r="O970" s="2">
        <v>0.22001232741617355</v>
      </c>
      <c r="P970" s="2">
        <v>5.1431521739130437</v>
      </c>
      <c r="Q970" s="2">
        <v>9.1001086956521746</v>
      </c>
      <c r="R970" s="2">
        <v>0.32307199211045368</v>
      </c>
      <c r="S970" s="2">
        <v>17.447608695652178</v>
      </c>
      <c r="T970" s="2">
        <v>21.690760869565217</v>
      </c>
      <c r="U970" s="2">
        <v>0</v>
      </c>
      <c r="V970" s="2">
        <v>0.8877539447731756</v>
      </c>
      <c r="W970" s="2">
        <v>1.5959782608695654</v>
      </c>
      <c r="X970" s="2">
        <v>0</v>
      </c>
      <c r="Y970" s="2">
        <v>0</v>
      </c>
      <c r="Z970" s="2">
        <v>3.6200690335305721E-2</v>
      </c>
      <c r="AA970" s="2">
        <v>0</v>
      </c>
      <c r="AB970" s="2">
        <v>0</v>
      </c>
      <c r="AC970" s="2">
        <v>0</v>
      </c>
      <c r="AD970" s="2">
        <v>0</v>
      </c>
      <c r="AE970" s="2">
        <v>0</v>
      </c>
      <c r="AF970" s="2">
        <v>0</v>
      </c>
      <c r="AG970" s="2">
        <v>0</v>
      </c>
      <c r="AH970" t="s">
        <v>912</v>
      </c>
      <c r="AI970">
        <v>9</v>
      </c>
    </row>
    <row r="971" spans="1:35" x14ac:dyDescent="0.25">
      <c r="A971" t="s">
        <v>2660</v>
      </c>
      <c r="B971" t="s">
        <v>1307</v>
      </c>
      <c r="C971" t="s">
        <v>2381</v>
      </c>
      <c r="D971" t="s">
        <v>2623</v>
      </c>
      <c r="E971" s="2">
        <v>84.902173913043484</v>
      </c>
      <c r="F971" s="2">
        <v>0</v>
      </c>
      <c r="G971" s="2">
        <v>0.54076086956521741</v>
      </c>
      <c r="H971" s="2">
        <v>0.59782608695652173</v>
      </c>
      <c r="I971" s="2">
        <v>0.50532608695652181</v>
      </c>
      <c r="J971" s="2">
        <v>0</v>
      </c>
      <c r="K971" s="2">
        <v>0</v>
      </c>
      <c r="L971" s="2">
        <v>1.8751086956521745</v>
      </c>
      <c r="M971" s="2">
        <v>5.7391304347826084</v>
      </c>
      <c r="N971" s="2">
        <v>13.675978260869568</v>
      </c>
      <c r="O971" s="2">
        <v>0.2286762258353604</v>
      </c>
      <c r="P971" s="2">
        <v>0</v>
      </c>
      <c r="Q971" s="2">
        <v>15.290326086956522</v>
      </c>
      <c r="R971" s="2">
        <v>0.18009345794392523</v>
      </c>
      <c r="S971" s="2">
        <v>9.5478260869565243</v>
      </c>
      <c r="T971" s="2">
        <v>1.453586956521739</v>
      </c>
      <c r="U971" s="2">
        <v>0</v>
      </c>
      <c r="V971" s="2">
        <v>0.12957751888362568</v>
      </c>
      <c r="W971" s="2">
        <v>12.567500000000001</v>
      </c>
      <c r="X971" s="2">
        <v>6.7882608695652182</v>
      </c>
      <c r="Y971" s="2">
        <v>0</v>
      </c>
      <c r="Z971" s="2">
        <v>0.22797721162463194</v>
      </c>
      <c r="AA971" s="2">
        <v>0</v>
      </c>
      <c r="AB971" s="2">
        <v>0</v>
      </c>
      <c r="AC971" s="2">
        <v>0</v>
      </c>
      <c r="AD971" s="2">
        <v>0</v>
      </c>
      <c r="AE971" s="2">
        <v>0</v>
      </c>
      <c r="AF971" s="2">
        <v>0</v>
      </c>
      <c r="AG971" s="2">
        <v>0</v>
      </c>
      <c r="AH971" t="s">
        <v>170</v>
      </c>
      <c r="AI971">
        <v>9</v>
      </c>
    </row>
    <row r="972" spans="1:35" x14ac:dyDescent="0.25">
      <c r="A972" t="s">
        <v>2660</v>
      </c>
      <c r="B972" t="s">
        <v>1226</v>
      </c>
      <c r="C972" t="s">
        <v>2338</v>
      </c>
      <c r="D972" t="s">
        <v>2617</v>
      </c>
      <c r="E972" s="2">
        <v>81.336956521739125</v>
      </c>
      <c r="F972" s="2">
        <v>5.5652173913043477</v>
      </c>
      <c r="G972" s="2">
        <v>0.32608695652173914</v>
      </c>
      <c r="H972" s="2">
        <v>0.53804347826086951</v>
      </c>
      <c r="I972" s="2">
        <v>2.6271739130434777</v>
      </c>
      <c r="J972" s="2">
        <v>0</v>
      </c>
      <c r="K972" s="2">
        <v>0</v>
      </c>
      <c r="L972" s="2">
        <v>2.8328260869565223</v>
      </c>
      <c r="M972" s="2">
        <v>5.4898913043478252</v>
      </c>
      <c r="N972" s="2">
        <v>6.6581521739130443</v>
      </c>
      <c r="O972" s="2">
        <v>0.14935453695042097</v>
      </c>
      <c r="P972" s="2">
        <v>4.7608695652173916</v>
      </c>
      <c r="Q972" s="2">
        <v>11.866086956521745</v>
      </c>
      <c r="R972" s="2">
        <v>0.20442068689028473</v>
      </c>
      <c r="S972" s="2">
        <v>10.114130434782609</v>
      </c>
      <c r="T972" s="2">
        <v>5.2178260869565198</v>
      </c>
      <c r="U972" s="2">
        <v>0</v>
      </c>
      <c r="V972" s="2">
        <v>0.18849926500066819</v>
      </c>
      <c r="W972" s="2">
        <v>8.1710869565217408</v>
      </c>
      <c r="X972" s="2">
        <v>9.2029347826086934</v>
      </c>
      <c r="Y972" s="2">
        <v>4.6563043478260866</v>
      </c>
      <c r="Z972" s="2">
        <v>0.27085259922490978</v>
      </c>
      <c r="AA972" s="2">
        <v>0</v>
      </c>
      <c r="AB972" s="2">
        <v>0</v>
      </c>
      <c r="AC972" s="2">
        <v>0</v>
      </c>
      <c r="AD972" s="2">
        <v>0</v>
      </c>
      <c r="AE972" s="2">
        <v>5.6521739130434785</v>
      </c>
      <c r="AF972" s="2">
        <v>0</v>
      </c>
      <c r="AG972" s="2">
        <v>0</v>
      </c>
      <c r="AH972" t="s">
        <v>89</v>
      </c>
      <c r="AI972">
        <v>9</v>
      </c>
    </row>
    <row r="973" spans="1:35" x14ac:dyDescent="0.25">
      <c r="A973" t="s">
        <v>2660</v>
      </c>
      <c r="B973" t="s">
        <v>1280</v>
      </c>
      <c r="C973" t="s">
        <v>2371</v>
      </c>
      <c r="D973" t="s">
        <v>2608</v>
      </c>
      <c r="E973" s="2">
        <v>92.391304347826093</v>
      </c>
      <c r="F973" s="2">
        <v>10.260869565217391</v>
      </c>
      <c r="G973" s="2">
        <v>0.5</v>
      </c>
      <c r="H973" s="2">
        <v>0.39130434782608697</v>
      </c>
      <c r="I973" s="2">
        <v>1.6222826086956521</v>
      </c>
      <c r="J973" s="2">
        <v>0</v>
      </c>
      <c r="K973" s="2">
        <v>0</v>
      </c>
      <c r="L973" s="2">
        <v>5.6766304347826084</v>
      </c>
      <c r="M973" s="2">
        <v>0</v>
      </c>
      <c r="N973" s="2">
        <v>15.196086956521743</v>
      </c>
      <c r="O973" s="2">
        <v>0.16447529411764708</v>
      </c>
      <c r="P973" s="2">
        <v>5.5532608695652188</v>
      </c>
      <c r="Q973" s="2">
        <v>5.2307608695652172</v>
      </c>
      <c r="R973" s="2">
        <v>0.11672117647058824</v>
      </c>
      <c r="S973" s="2">
        <v>9.445652173913043</v>
      </c>
      <c r="T973" s="2">
        <v>19.1875</v>
      </c>
      <c r="U973" s="2">
        <v>0</v>
      </c>
      <c r="V973" s="2">
        <v>0.30991176470588233</v>
      </c>
      <c r="W973" s="2">
        <v>12.290760869565217</v>
      </c>
      <c r="X973" s="2">
        <v>18.758152173913043</v>
      </c>
      <c r="Y973" s="2">
        <v>0</v>
      </c>
      <c r="Z973" s="2">
        <v>0.33605882352941169</v>
      </c>
      <c r="AA973" s="2">
        <v>0</v>
      </c>
      <c r="AB973" s="2">
        <v>0</v>
      </c>
      <c r="AC973" s="2">
        <v>0</v>
      </c>
      <c r="AD973" s="2">
        <v>0</v>
      </c>
      <c r="AE973" s="2">
        <v>0</v>
      </c>
      <c r="AF973" s="2">
        <v>0</v>
      </c>
      <c r="AG973" s="2">
        <v>0</v>
      </c>
      <c r="AH973" t="s">
        <v>143</v>
      </c>
      <c r="AI973">
        <v>9</v>
      </c>
    </row>
    <row r="974" spans="1:35" x14ac:dyDescent="0.25">
      <c r="A974" t="s">
        <v>2660</v>
      </c>
      <c r="B974" t="s">
        <v>1540</v>
      </c>
      <c r="C974" t="s">
        <v>2464</v>
      </c>
      <c r="D974" t="s">
        <v>2603</v>
      </c>
      <c r="E974" s="2">
        <v>98.326086956521735</v>
      </c>
      <c r="F974" s="2">
        <v>5.2173913043478262</v>
      </c>
      <c r="G974" s="2">
        <v>2.1739130434782608E-2</v>
      </c>
      <c r="H974" s="2">
        <v>0.2391304347826087</v>
      </c>
      <c r="I974" s="2">
        <v>2.2608695652173911</v>
      </c>
      <c r="J974" s="2">
        <v>0</v>
      </c>
      <c r="K974" s="2">
        <v>0</v>
      </c>
      <c r="L974" s="2">
        <v>4.3397826086956517</v>
      </c>
      <c r="M974" s="2">
        <v>0</v>
      </c>
      <c r="N974" s="2">
        <v>10.760217391304348</v>
      </c>
      <c r="O974" s="2">
        <v>0.10943400397965952</v>
      </c>
      <c r="P974" s="2">
        <v>5.5652173913043477</v>
      </c>
      <c r="Q974" s="2">
        <v>10.864347826086959</v>
      </c>
      <c r="R974" s="2">
        <v>0.16709263762989171</v>
      </c>
      <c r="S974" s="2">
        <v>9.6183695652173906</v>
      </c>
      <c r="T974" s="2">
        <v>9.2869565217391301</v>
      </c>
      <c r="U974" s="2">
        <v>0</v>
      </c>
      <c r="V974" s="2">
        <v>0.19227172230820253</v>
      </c>
      <c r="W974" s="2">
        <v>6.1331521739130439</v>
      </c>
      <c r="X974" s="2">
        <v>16.22945652173912</v>
      </c>
      <c r="Y974" s="2">
        <v>5.3288043478260869</v>
      </c>
      <c r="Z974" s="2">
        <v>0.28162834401945602</v>
      </c>
      <c r="AA974" s="2">
        <v>0</v>
      </c>
      <c r="AB974" s="2">
        <v>0</v>
      </c>
      <c r="AC974" s="2">
        <v>0</v>
      </c>
      <c r="AD974" s="2">
        <v>0</v>
      </c>
      <c r="AE974" s="2">
        <v>73.878260869565253</v>
      </c>
      <c r="AF974" s="2">
        <v>0</v>
      </c>
      <c r="AG974" s="2">
        <v>4.3478260869565216E-2</v>
      </c>
      <c r="AH974" t="s">
        <v>406</v>
      </c>
      <c r="AI974">
        <v>9</v>
      </c>
    </row>
    <row r="975" spans="1:35" x14ac:dyDescent="0.25">
      <c r="A975" t="s">
        <v>2660</v>
      </c>
      <c r="B975" t="s">
        <v>1476</v>
      </c>
      <c r="C975" t="s">
        <v>2284</v>
      </c>
      <c r="D975" t="s">
        <v>2603</v>
      </c>
      <c r="E975" s="2">
        <v>167.06521739130434</v>
      </c>
      <c r="F975" s="2">
        <v>5.7391304347826084</v>
      </c>
      <c r="G975" s="2">
        <v>0</v>
      </c>
      <c r="H975" s="2">
        <v>0</v>
      </c>
      <c r="I975" s="2">
        <v>0</v>
      </c>
      <c r="J975" s="2">
        <v>0</v>
      </c>
      <c r="K975" s="2">
        <v>0</v>
      </c>
      <c r="L975" s="2">
        <v>0</v>
      </c>
      <c r="M975" s="2">
        <v>12.162282608695653</v>
      </c>
      <c r="N975" s="2">
        <v>0</v>
      </c>
      <c r="O975" s="2">
        <v>7.2799609629147694E-2</v>
      </c>
      <c r="P975" s="2">
        <v>41.8204347826087</v>
      </c>
      <c r="Q975" s="2">
        <v>0</v>
      </c>
      <c r="R975" s="2">
        <v>0.25032400780741709</v>
      </c>
      <c r="S975" s="2">
        <v>0</v>
      </c>
      <c r="T975" s="2">
        <v>0</v>
      </c>
      <c r="U975" s="2">
        <v>0</v>
      </c>
      <c r="V975" s="2">
        <v>0</v>
      </c>
      <c r="W975" s="2">
        <v>0</v>
      </c>
      <c r="X975" s="2">
        <v>0</v>
      </c>
      <c r="Y975" s="2">
        <v>0</v>
      </c>
      <c r="Z975" s="2">
        <v>0</v>
      </c>
      <c r="AA975" s="2">
        <v>0</v>
      </c>
      <c r="AB975" s="2">
        <v>0</v>
      </c>
      <c r="AC975" s="2">
        <v>0</v>
      </c>
      <c r="AD975" s="2">
        <v>0</v>
      </c>
      <c r="AE975" s="2">
        <v>0</v>
      </c>
      <c r="AF975" s="2">
        <v>0</v>
      </c>
      <c r="AG975" s="2">
        <v>0</v>
      </c>
      <c r="AH975" t="s">
        <v>341</v>
      </c>
      <c r="AI975">
        <v>9</v>
      </c>
    </row>
    <row r="976" spans="1:35" x14ac:dyDescent="0.25">
      <c r="A976" t="s">
        <v>2660</v>
      </c>
      <c r="B976" t="s">
        <v>2069</v>
      </c>
      <c r="C976" t="s">
        <v>2284</v>
      </c>
      <c r="D976" t="s">
        <v>2603</v>
      </c>
      <c r="E976" s="2">
        <v>25.25</v>
      </c>
      <c r="F976" s="2">
        <v>0</v>
      </c>
      <c r="G976" s="2">
        <v>0</v>
      </c>
      <c r="H976" s="2">
        <v>2.5388043478260869</v>
      </c>
      <c r="I976" s="2">
        <v>1.380108695652174</v>
      </c>
      <c r="J976" s="2">
        <v>0</v>
      </c>
      <c r="K976" s="2">
        <v>0</v>
      </c>
      <c r="L976" s="2">
        <v>1.4596739130434788</v>
      </c>
      <c r="M976" s="2">
        <v>5.3614130434782608</v>
      </c>
      <c r="N976" s="2">
        <v>0</v>
      </c>
      <c r="O976" s="2">
        <v>0.21233318984072319</v>
      </c>
      <c r="P976" s="2">
        <v>0</v>
      </c>
      <c r="Q976" s="2">
        <v>0</v>
      </c>
      <c r="R976" s="2">
        <v>0</v>
      </c>
      <c r="S976" s="2">
        <v>13.504673913043479</v>
      </c>
      <c r="T976" s="2">
        <v>0</v>
      </c>
      <c r="U976" s="2">
        <v>0</v>
      </c>
      <c r="V976" s="2">
        <v>0.5348385708136032</v>
      </c>
      <c r="W976" s="2">
        <v>0</v>
      </c>
      <c r="X976" s="2">
        <v>0</v>
      </c>
      <c r="Y976" s="2">
        <v>0</v>
      </c>
      <c r="Z976" s="2">
        <v>0</v>
      </c>
      <c r="AA976" s="2">
        <v>0</v>
      </c>
      <c r="AB976" s="2">
        <v>5</v>
      </c>
      <c r="AC976" s="2">
        <v>0</v>
      </c>
      <c r="AD976" s="2">
        <v>0</v>
      </c>
      <c r="AE976" s="2">
        <v>1.4872826086956521</v>
      </c>
      <c r="AF976" s="2">
        <v>8.152173913043478E-3</v>
      </c>
      <c r="AG976" s="2">
        <v>0</v>
      </c>
      <c r="AH976" t="s">
        <v>932</v>
      </c>
      <c r="AI976">
        <v>9</v>
      </c>
    </row>
    <row r="977" spans="1:35" x14ac:dyDescent="0.25">
      <c r="A977" t="s">
        <v>2660</v>
      </c>
      <c r="B977" t="s">
        <v>2139</v>
      </c>
      <c r="C977" t="s">
        <v>2355</v>
      </c>
      <c r="D977" t="s">
        <v>2605</v>
      </c>
      <c r="E977" s="2">
        <v>20.25</v>
      </c>
      <c r="F977" s="2">
        <v>5.6499999999999906</v>
      </c>
      <c r="G977" s="2">
        <v>0</v>
      </c>
      <c r="H977" s="2">
        <v>0</v>
      </c>
      <c r="I977" s="2">
        <v>3.8406521739130421</v>
      </c>
      <c r="J977" s="2">
        <v>0</v>
      </c>
      <c r="K977" s="2">
        <v>0</v>
      </c>
      <c r="L977" s="2">
        <v>3.6316304347826081</v>
      </c>
      <c r="M977" s="2">
        <v>0</v>
      </c>
      <c r="N977" s="2">
        <v>15.960869565217388</v>
      </c>
      <c r="O977" s="2">
        <v>0.78819108964036488</v>
      </c>
      <c r="P977" s="2">
        <v>0</v>
      </c>
      <c r="Q977" s="2">
        <v>1.7388043478260868</v>
      </c>
      <c r="R977" s="2">
        <v>8.5866881374127749E-2</v>
      </c>
      <c r="S977" s="2">
        <v>8.6026086956521706</v>
      </c>
      <c r="T977" s="2">
        <v>2.6138043478260871</v>
      </c>
      <c r="U977" s="2">
        <v>0</v>
      </c>
      <c r="V977" s="2">
        <v>0.55389694041867943</v>
      </c>
      <c r="W977" s="2">
        <v>16.007826086956527</v>
      </c>
      <c r="X977" s="2">
        <v>4.0321739130434784</v>
      </c>
      <c r="Y977" s="2">
        <v>5.2931521739130432</v>
      </c>
      <c r="Z977" s="2">
        <v>1.2510198604401506</v>
      </c>
      <c r="AA977" s="2">
        <v>0</v>
      </c>
      <c r="AB977" s="2">
        <v>0</v>
      </c>
      <c r="AC977" s="2">
        <v>0</v>
      </c>
      <c r="AD977" s="2">
        <v>0</v>
      </c>
      <c r="AE977" s="2">
        <v>0</v>
      </c>
      <c r="AF977" s="2">
        <v>0</v>
      </c>
      <c r="AG977" s="2">
        <v>0</v>
      </c>
      <c r="AH977" t="s">
        <v>1004</v>
      </c>
      <c r="AI977">
        <v>9</v>
      </c>
    </row>
    <row r="978" spans="1:35" x14ac:dyDescent="0.25">
      <c r="A978" t="s">
        <v>2660</v>
      </c>
      <c r="B978" t="s">
        <v>2063</v>
      </c>
      <c r="C978" t="s">
        <v>2327</v>
      </c>
      <c r="D978" t="s">
        <v>2602</v>
      </c>
      <c r="E978" s="2">
        <v>49.576086956521742</v>
      </c>
      <c r="F978" s="2">
        <v>5.3043478260869561</v>
      </c>
      <c r="G978" s="2">
        <v>0.54347826086956519</v>
      </c>
      <c r="H978" s="2">
        <v>0.53260869565217395</v>
      </c>
      <c r="I978" s="2">
        <v>28.406630434782613</v>
      </c>
      <c r="J978" s="2">
        <v>0</v>
      </c>
      <c r="K978" s="2">
        <v>0</v>
      </c>
      <c r="L978" s="2">
        <v>2.087608695652174</v>
      </c>
      <c r="M978" s="2">
        <v>0</v>
      </c>
      <c r="N978" s="2">
        <v>15.331956521739135</v>
      </c>
      <c r="O978" s="2">
        <v>0.30926112694584529</v>
      </c>
      <c r="P978" s="2">
        <v>9.9565217391304355</v>
      </c>
      <c r="Q978" s="2">
        <v>15.946739130434787</v>
      </c>
      <c r="R978" s="2">
        <v>0.52249506687130021</v>
      </c>
      <c r="S978" s="2">
        <v>4.8735869565217396</v>
      </c>
      <c r="T978" s="2">
        <v>2.9613043478260868</v>
      </c>
      <c r="U978" s="2">
        <v>0</v>
      </c>
      <c r="V978" s="2">
        <v>0.15803771102828326</v>
      </c>
      <c r="W978" s="2">
        <v>6.2676086956521715</v>
      </c>
      <c r="X978" s="2">
        <v>4.0248913043478263</v>
      </c>
      <c r="Y978" s="2">
        <v>0</v>
      </c>
      <c r="Z978" s="2">
        <v>0.20761017320762984</v>
      </c>
      <c r="AA978" s="2">
        <v>0</v>
      </c>
      <c r="AB978" s="2">
        <v>0</v>
      </c>
      <c r="AC978" s="2">
        <v>0</v>
      </c>
      <c r="AD978" s="2">
        <v>0</v>
      </c>
      <c r="AE978" s="2">
        <v>162.07749999999996</v>
      </c>
      <c r="AF978" s="2">
        <v>0</v>
      </c>
      <c r="AG978" s="2">
        <v>0</v>
      </c>
      <c r="AH978" t="s">
        <v>926</v>
      </c>
      <c r="AI978">
        <v>9</v>
      </c>
    </row>
    <row r="979" spans="1:35" x14ac:dyDescent="0.25">
      <c r="A979" t="s">
        <v>2660</v>
      </c>
      <c r="B979" t="s">
        <v>2186</v>
      </c>
      <c r="C979" t="s">
        <v>2589</v>
      </c>
      <c r="D979" t="s">
        <v>2603</v>
      </c>
      <c r="E979" s="2">
        <v>40.043478260869563</v>
      </c>
      <c r="F979" s="2">
        <v>5.2989130434782608</v>
      </c>
      <c r="G979" s="2">
        <v>0</v>
      </c>
      <c r="H979" s="2">
        <v>0</v>
      </c>
      <c r="I979" s="2">
        <v>0</v>
      </c>
      <c r="J979" s="2">
        <v>0</v>
      </c>
      <c r="K979" s="2">
        <v>0</v>
      </c>
      <c r="L979" s="2">
        <v>5.6611956521739124</v>
      </c>
      <c r="M979" s="2">
        <v>5.2771739130434785</v>
      </c>
      <c r="N979" s="2">
        <v>0</v>
      </c>
      <c r="O979" s="2">
        <v>0.13178610206297503</v>
      </c>
      <c r="P979" s="2">
        <v>0</v>
      </c>
      <c r="Q979" s="2">
        <v>29.16282608695651</v>
      </c>
      <c r="R979" s="2">
        <v>0.72827904451682934</v>
      </c>
      <c r="S979" s="2">
        <v>14.482934782608694</v>
      </c>
      <c r="T979" s="2">
        <v>0</v>
      </c>
      <c r="U979" s="2">
        <v>0</v>
      </c>
      <c r="V979" s="2">
        <v>0.36168023887079259</v>
      </c>
      <c r="W979" s="2">
        <v>10.650760869565218</v>
      </c>
      <c r="X979" s="2">
        <v>0</v>
      </c>
      <c r="Y979" s="2">
        <v>2.3942391304347828</v>
      </c>
      <c r="Z979" s="2">
        <v>0.32577090119435403</v>
      </c>
      <c r="AA979" s="2">
        <v>0</v>
      </c>
      <c r="AB979" s="2">
        <v>0</v>
      </c>
      <c r="AC979" s="2">
        <v>0</v>
      </c>
      <c r="AD979" s="2">
        <v>5.2989130434782608</v>
      </c>
      <c r="AE979" s="2">
        <v>127.14195652173912</v>
      </c>
      <c r="AF979" s="2">
        <v>0</v>
      </c>
      <c r="AG979" s="2">
        <v>0</v>
      </c>
      <c r="AH979" t="s">
        <v>1054</v>
      </c>
      <c r="AI979">
        <v>9</v>
      </c>
    </row>
    <row r="980" spans="1:35" x14ac:dyDescent="0.25">
      <c r="A980" t="s">
        <v>2660</v>
      </c>
      <c r="B980" t="s">
        <v>1861</v>
      </c>
      <c r="C980" t="s">
        <v>2335</v>
      </c>
      <c r="D980" t="s">
        <v>2619</v>
      </c>
      <c r="E980" s="2">
        <v>66.576086956521735</v>
      </c>
      <c r="F980" s="2">
        <v>5.3913043478260869</v>
      </c>
      <c r="G980" s="2">
        <v>0.39673913043478259</v>
      </c>
      <c r="H980" s="2">
        <v>0.57532608695652177</v>
      </c>
      <c r="I980" s="2">
        <v>8.5769565217391275</v>
      </c>
      <c r="J980" s="2">
        <v>0</v>
      </c>
      <c r="K980" s="2">
        <v>0</v>
      </c>
      <c r="L980" s="2">
        <v>2.2524999999999999</v>
      </c>
      <c r="M980" s="2">
        <v>0</v>
      </c>
      <c r="N980" s="2">
        <v>14.5445652173913</v>
      </c>
      <c r="O980" s="2">
        <v>0.21846530612244894</v>
      </c>
      <c r="P980" s="2">
        <v>6.0201086956521728</v>
      </c>
      <c r="Q980" s="2">
        <v>12.790326086956524</v>
      </c>
      <c r="R980" s="2">
        <v>0.28254040816326531</v>
      </c>
      <c r="S980" s="2">
        <v>7.225326086956521</v>
      </c>
      <c r="T980" s="2">
        <v>17.601739130434783</v>
      </c>
      <c r="U980" s="2">
        <v>0</v>
      </c>
      <c r="V980" s="2">
        <v>0.37291265306122451</v>
      </c>
      <c r="W980" s="2">
        <v>5.6150000000000002</v>
      </c>
      <c r="X980" s="2">
        <v>19.687934782608696</v>
      </c>
      <c r="Y980" s="2">
        <v>0</v>
      </c>
      <c r="Z980" s="2">
        <v>0.38006040816326531</v>
      </c>
      <c r="AA980" s="2">
        <v>0</v>
      </c>
      <c r="AB980" s="2">
        <v>0</v>
      </c>
      <c r="AC980" s="2">
        <v>0</v>
      </c>
      <c r="AD980" s="2">
        <v>0</v>
      </c>
      <c r="AE980" s="2">
        <v>0</v>
      </c>
      <c r="AF980" s="2">
        <v>0</v>
      </c>
      <c r="AG980" s="2">
        <v>0</v>
      </c>
      <c r="AH980" t="s">
        <v>719</v>
      </c>
      <c r="AI980">
        <v>9</v>
      </c>
    </row>
    <row r="981" spans="1:35" x14ac:dyDescent="0.25">
      <c r="A981" t="s">
        <v>2660</v>
      </c>
      <c r="B981" t="s">
        <v>1820</v>
      </c>
      <c r="C981" t="s">
        <v>2519</v>
      </c>
      <c r="D981" t="s">
        <v>2609</v>
      </c>
      <c r="E981" s="2">
        <v>57.228260869565219</v>
      </c>
      <c r="F981" s="2">
        <v>4.3478260869565215</v>
      </c>
      <c r="G981" s="2">
        <v>0.55434782608695654</v>
      </c>
      <c r="H981" s="2">
        <v>0</v>
      </c>
      <c r="I981" s="2">
        <v>1.3858695652173914</v>
      </c>
      <c r="J981" s="2">
        <v>0</v>
      </c>
      <c r="K981" s="2">
        <v>0</v>
      </c>
      <c r="L981" s="2">
        <v>4.2554347826086953</v>
      </c>
      <c r="M981" s="2">
        <v>5.5652173913043477</v>
      </c>
      <c r="N981" s="2">
        <v>0</v>
      </c>
      <c r="O981" s="2">
        <v>9.7245963912630573E-2</v>
      </c>
      <c r="P981" s="2">
        <v>4.196630434782608</v>
      </c>
      <c r="Q981" s="2">
        <v>4.6014130434782619</v>
      </c>
      <c r="R981" s="2">
        <v>0.15373599240265906</v>
      </c>
      <c r="S981" s="2">
        <v>6.4384782608695659</v>
      </c>
      <c r="T981" s="2">
        <v>4.7448913043478251</v>
      </c>
      <c r="U981" s="2">
        <v>0</v>
      </c>
      <c r="V981" s="2">
        <v>0.19541690408357074</v>
      </c>
      <c r="W981" s="2">
        <v>5.1982608695652166</v>
      </c>
      <c r="X981" s="2">
        <v>7.4721739130434779</v>
      </c>
      <c r="Y981" s="2">
        <v>0</v>
      </c>
      <c r="Z981" s="2">
        <v>0.22140170940170939</v>
      </c>
      <c r="AA981" s="2">
        <v>0</v>
      </c>
      <c r="AB981" s="2">
        <v>0</v>
      </c>
      <c r="AC981" s="2">
        <v>0</v>
      </c>
      <c r="AD981" s="2">
        <v>0</v>
      </c>
      <c r="AE981" s="2">
        <v>0</v>
      </c>
      <c r="AF981" s="2">
        <v>0</v>
      </c>
      <c r="AG981" s="2">
        <v>0</v>
      </c>
      <c r="AH981" t="s">
        <v>678</v>
      </c>
      <c r="AI981">
        <v>9</v>
      </c>
    </row>
    <row r="982" spans="1:35" x14ac:dyDescent="0.25">
      <c r="A982" t="s">
        <v>2660</v>
      </c>
      <c r="B982" t="s">
        <v>2257</v>
      </c>
      <c r="C982" t="s">
        <v>2597</v>
      </c>
      <c r="D982" t="s">
        <v>2602</v>
      </c>
      <c r="E982" s="2">
        <v>50.706521739130437</v>
      </c>
      <c r="F982" s="2">
        <v>0</v>
      </c>
      <c r="G982" s="2">
        <v>0</v>
      </c>
      <c r="H982" s="2">
        <v>0</v>
      </c>
      <c r="I982" s="2">
        <v>0</v>
      </c>
      <c r="J982" s="2">
        <v>0</v>
      </c>
      <c r="K982" s="2">
        <v>0</v>
      </c>
      <c r="L982" s="2">
        <v>4.2505434782608686</v>
      </c>
      <c r="M982" s="2">
        <v>1.9670652173913044</v>
      </c>
      <c r="N982" s="2">
        <v>0.14097826086956519</v>
      </c>
      <c r="O982" s="2">
        <v>4.1573419078242226E-2</v>
      </c>
      <c r="P982" s="2">
        <v>4.4347826086956525E-2</v>
      </c>
      <c r="Q982" s="2">
        <v>0.84499999999999997</v>
      </c>
      <c r="R982" s="2">
        <v>1.7539121114683816E-2</v>
      </c>
      <c r="S982" s="2">
        <v>6.6928260869565221</v>
      </c>
      <c r="T982" s="2">
        <v>18.574347826086964</v>
      </c>
      <c r="U982" s="2">
        <v>0</v>
      </c>
      <c r="V982" s="2">
        <v>0.49830225080385865</v>
      </c>
      <c r="W982" s="2">
        <v>10.287826086956523</v>
      </c>
      <c r="X982" s="2">
        <v>18.435217391304349</v>
      </c>
      <c r="Y982" s="2">
        <v>0</v>
      </c>
      <c r="Z982" s="2">
        <v>0.56645659163987139</v>
      </c>
      <c r="AA982" s="2">
        <v>0</v>
      </c>
      <c r="AB982" s="2">
        <v>0</v>
      </c>
      <c r="AC982" s="2">
        <v>0</v>
      </c>
      <c r="AD982" s="2">
        <v>0</v>
      </c>
      <c r="AE982" s="2">
        <v>0</v>
      </c>
      <c r="AF982" s="2">
        <v>0</v>
      </c>
      <c r="AG982" s="2">
        <v>0</v>
      </c>
      <c r="AH982" t="s">
        <v>1127</v>
      </c>
      <c r="AI982">
        <v>9</v>
      </c>
    </row>
    <row r="983" spans="1:35" x14ac:dyDescent="0.25">
      <c r="A983" t="s">
        <v>2660</v>
      </c>
      <c r="B983" t="s">
        <v>2255</v>
      </c>
      <c r="C983" t="s">
        <v>2522</v>
      </c>
      <c r="D983" t="s">
        <v>2655</v>
      </c>
      <c r="E983" s="2">
        <v>13.413043478260869</v>
      </c>
      <c r="F983" s="2">
        <v>0</v>
      </c>
      <c r="G983" s="2">
        <v>0</v>
      </c>
      <c r="H983" s="2">
        <v>0</v>
      </c>
      <c r="I983" s="2">
        <v>0</v>
      </c>
      <c r="J983" s="2">
        <v>0</v>
      </c>
      <c r="K983" s="2">
        <v>0</v>
      </c>
      <c r="L983" s="2">
        <v>0</v>
      </c>
      <c r="M983" s="2">
        <v>0</v>
      </c>
      <c r="N983" s="2">
        <v>0</v>
      </c>
      <c r="O983" s="2">
        <v>0</v>
      </c>
      <c r="P983" s="2">
        <v>0</v>
      </c>
      <c r="Q983" s="2">
        <v>0</v>
      </c>
      <c r="R983" s="2">
        <v>0</v>
      </c>
      <c r="S983" s="2">
        <v>0</v>
      </c>
      <c r="T983" s="2">
        <v>0</v>
      </c>
      <c r="U983" s="2">
        <v>0</v>
      </c>
      <c r="V983" s="2">
        <v>0</v>
      </c>
      <c r="W983" s="2">
        <v>0</v>
      </c>
      <c r="X983" s="2">
        <v>0</v>
      </c>
      <c r="Y983" s="2">
        <v>0</v>
      </c>
      <c r="Z983" s="2">
        <v>0</v>
      </c>
      <c r="AA983" s="2">
        <v>0</v>
      </c>
      <c r="AB983" s="2">
        <v>0</v>
      </c>
      <c r="AC983" s="2">
        <v>0</v>
      </c>
      <c r="AD983" s="2">
        <v>0</v>
      </c>
      <c r="AE983" s="2">
        <v>0.66413043478260814</v>
      </c>
      <c r="AF983" s="2">
        <v>0</v>
      </c>
      <c r="AG983" s="2">
        <v>0</v>
      </c>
      <c r="AH983" t="s">
        <v>1125</v>
      </c>
      <c r="AI983">
        <v>9</v>
      </c>
    </row>
    <row r="984" spans="1:35" x14ac:dyDescent="0.25">
      <c r="A984" t="s">
        <v>2660</v>
      </c>
      <c r="B984" t="s">
        <v>1378</v>
      </c>
      <c r="C984" t="s">
        <v>2418</v>
      </c>
      <c r="D984" t="s">
        <v>2631</v>
      </c>
      <c r="E984" s="2">
        <v>59.021739130434781</v>
      </c>
      <c r="F984" s="2">
        <v>5.5652173913043477</v>
      </c>
      <c r="G984" s="2">
        <v>0.44565217391304346</v>
      </c>
      <c r="H984" s="2">
        <v>0.55978260869565222</v>
      </c>
      <c r="I984" s="2">
        <v>1.2853260869565217</v>
      </c>
      <c r="J984" s="2">
        <v>0</v>
      </c>
      <c r="K984" s="2">
        <v>0</v>
      </c>
      <c r="L984" s="2">
        <v>0.82880434782608692</v>
      </c>
      <c r="M984" s="2">
        <v>0</v>
      </c>
      <c r="N984" s="2">
        <v>5.4429347826086936</v>
      </c>
      <c r="O984" s="2">
        <v>9.2219152854511932E-2</v>
      </c>
      <c r="P984" s="2">
        <v>4.8242391304347816</v>
      </c>
      <c r="Q984" s="2">
        <v>7.43554347826087</v>
      </c>
      <c r="R984" s="2">
        <v>0.20771639042357273</v>
      </c>
      <c r="S984" s="2">
        <v>7.255217391304364</v>
      </c>
      <c r="T984" s="2">
        <v>0</v>
      </c>
      <c r="U984" s="2">
        <v>0</v>
      </c>
      <c r="V984" s="2">
        <v>0.12292449355432808</v>
      </c>
      <c r="W984" s="2">
        <v>4.1438043478260873</v>
      </c>
      <c r="X984" s="2">
        <v>4.4294565217391302</v>
      </c>
      <c r="Y984" s="2">
        <v>0</v>
      </c>
      <c r="Z984" s="2">
        <v>0.14525598526703501</v>
      </c>
      <c r="AA984" s="2">
        <v>0</v>
      </c>
      <c r="AB984" s="2">
        <v>0</v>
      </c>
      <c r="AC984" s="2">
        <v>0</v>
      </c>
      <c r="AD984" s="2">
        <v>0</v>
      </c>
      <c r="AE984" s="2">
        <v>0</v>
      </c>
      <c r="AF984" s="2">
        <v>0</v>
      </c>
      <c r="AG984" s="2">
        <v>0</v>
      </c>
      <c r="AH984" t="s">
        <v>242</v>
      </c>
      <c r="AI984">
        <v>9</v>
      </c>
    </row>
    <row r="985" spans="1:35" x14ac:dyDescent="0.25">
      <c r="A985" t="s">
        <v>2660</v>
      </c>
      <c r="B985" t="s">
        <v>1904</v>
      </c>
      <c r="C985" t="s">
        <v>2389</v>
      </c>
      <c r="D985" t="s">
        <v>2614</v>
      </c>
      <c r="E985" s="2">
        <v>121.31521739130434</v>
      </c>
      <c r="F985" s="2">
        <v>5.4782608695652177</v>
      </c>
      <c r="G985" s="2">
        <v>1.1956521739130435</v>
      </c>
      <c r="H985" s="2">
        <v>0.5056521739130434</v>
      </c>
      <c r="I985" s="2">
        <v>5.4782608695652177</v>
      </c>
      <c r="J985" s="2">
        <v>0</v>
      </c>
      <c r="K985" s="2">
        <v>0</v>
      </c>
      <c r="L985" s="2">
        <v>0.15032608695652175</v>
      </c>
      <c r="M985" s="2">
        <v>5.3913043478260869</v>
      </c>
      <c r="N985" s="2">
        <v>9.32</v>
      </c>
      <c r="O985" s="2">
        <v>0.12126511961293791</v>
      </c>
      <c r="P985" s="2">
        <v>5.4782608695652177</v>
      </c>
      <c r="Q985" s="2">
        <v>15.711195652173911</v>
      </c>
      <c r="R985" s="2">
        <v>0.17466445658991128</v>
      </c>
      <c r="S985" s="2">
        <v>7.5522826086956512</v>
      </c>
      <c r="T985" s="2">
        <v>1.6158695652173913</v>
      </c>
      <c r="U985" s="2">
        <v>0</v>
      </c>
      <c r="V985" s="2">
        <v>7.5572977331780311E-2</v>
      </c>
      <c r="W985" s="2">
        <v>10.202282608695651</v>
      </c>
      <c r="X985" s="2">
        <v>7.5323913043478274</v>
      </c>
      <c r="Y985" s="2">
        <v>0.97413043478260875</v>
      </c>
      <c r="Z985" s="2">
        <v>0.15421646805841771</v>
      </c>
      <c r="AA985" s="2">
        <v>0</v>
      </c>
      <c r="AB985" s="2">
        <v>0</v>
      </c>
      <c r="AC985" s="2">
        <v>0</v>
      </c>
      <c r="AD985" s="2">
        <v>0</v>
      </c>
      <c r="AE985" s="2">
        <v>0</v>
      </c>
      <c r="AF985" s="2">
        <v>0</v>
      </c>
      <c r="AG985" s="2">
        <v>0</v>
      </c>
      <c r="AH985" t="s">
        <v>764</v>
      </c>
      <c r="AI985">
        <v>9</v>
      </c>
    </row>
    <row r="986" spans="1:35" x14ac:dyDescent="0.25">
      <c r="A986" t="s">
        <v>2660</v>
      </c>
      <c r="B986" t="s">
        <v>2217</v>
      </c>
      <c r="C986" t="s">
        <v>2418</v>
      </c>
      <c r="D986" t="s">
        <v>2631</v>
      </c>
      <c r="E986" s="2">
        <v>71.576086956521735</v>
      </c>
      <c r="F986" s="2">
        <v>9.7391304347826093</v>
      </c>
      <c r="G986" s="2">
        <v>0.67391304347826086</v>
      </c>
      <c r="H986" s="2">
        <v>0.38945652173913042</v>
      </c>
      <c r="I986" s="2">
        <v>1.1023913043478262</v>
      </c>
      <c r="J986" s="2">
        <v>0</v>
      </c>
      <c r="K986" s="2">
        <v>0</v>
      </c>
      <c r="L986" s="2">
        <v>2.6732608695652185</v>
      </c>
      <c r="M986" s="2">
        <v>4.7766304347826081</v>
      </c>
      <c r="N986" s="2">
        <v>5.3528260869565223</v>
      </c>
      <c r="O986" s="2">
        <v>0.14152012148823082</v>
      </c>
      <c r="P986" s="2">
        <v>4.7356521739130439</v>
      </c>
      <c r="Q986" s="2">
        <v>15.938260869565214</v>
      </c>
      <c r="R986" s="2">
        <v>0.28883826879271068</v>
      </c>
      <c r="S986" s="2">
        <v>3.4831521739130435</v>
      </c>
      <c r="T986" s="2">
        <v>7.8497826086956533</v>
      </c>
      <c r="U986" s="2">
        <v>0</v>
      </c>
      <c r="V986" s="2">
        <v>0.15833409263477602</v>
      </c>
      <c r="W986" s="2">
        <v>3.8256521739130434</v>
      </c>
      <c r="X986" s="2">
        <v>5.9506521739130438</v>
      </c>
      <c r="Y986" s="2">
        <v>0</v>
      </c>
      <c r="Z986" s="2">
        <v>0.13658618071374337</v>
      </c>
      <c r="AA986" s="2">
        <v>0</v>
      </c>
      <c r="AB986" s="2">
        <v>0</v>
      </c>
      <c r="AC986" s="2">
        <v>0</v>
      </c>
      <c r="AD986" s="2">
        <v>0</v>
      </c>
      <c r="AE986" s="2">
        <v>0</v>
      </c>
      <c r="AF986" s="2">
        <v>0</v>
      </c>
      <c r="AG986" s="2">
        <v>0</v>
      </c>
      <c r="AH986" t="s">
        <v>1085</v>
      </c>
      <c r="AI986">
        <v>9</v>
      </c>
    </row>
    <row r="987" spans="1:35" x14ac:dyDescent="0.25">
      <c r="A987" t="s">
        <v>2660</v>
      </c>
      <c r="B987" t="s">
        <v>1405</v>
      </c>
      <c r="C987" t="s">
        <v>2426</v>
      </c>
      <c r="D987" t="s">
        <v>2638</v>
      </c>
      <c r="E987" s="2">
        <v>38.815217391304351</v>
      </c>
      <c r="F987" s="2">
        <v>5.7391304347826084</v>
      </c>
      <c r="G987" s="2">
        <v>0</v>
      </c>
      <c r="H987" s="2">
        <v>0</v>
      </c>
      <c r="I987" s="2">
        <v>0</v>
      </c>
      <c r="J987" s="2">
        <v>0</v>
      </c>
      <c r="K987" s="2">
        <v>0</v>
      </c>
      <c r="L987" s="2">
        <v>0.73402173913043467</v>
      </c>
      <c r="M987" s="2">
        <v>0</v>
      </c>
      <c r="N987" s="2">
        <v>9.3935869565217391</v>
      </c>
      <c r="O987" s="2">
        <v>0.24200784094091288</v>
      </c>
      <c r="P987" s="2">
        <v>2.6683695652173909</v>
      </c>
      <c r="Q987" s="2">
        <v>5.5897826086956535</v>
      </c>
      <c r="R987" s="2">
        <v>0.21275553066367967</v>
      </c>
      <c r="S987" s="2">
        <v>11.492826086956521</v>
      </c>
      <c r="T987" s="2">
        <v>0</v>
      </c>
      <c r="U987" s="2">
        <v>0</v>
      </c>
      <c r="V987" s="2">
        <v>0.29609073088770649</v>
      </c>
      <c r="W987" s="2">
        <v>2.6304347826086955E-2</v>
      </c>
      <c r="X987" s="2">
        <v>5.2807608695652188</v>
      </c>
      <c r="Y987" s="2">
        <v>0</v>
      </c>
      <c r="Z987" s="2">
        <v>0.13672640716886028</v>
      </c>
      <c r="AA987" s="2">
        <v>0</v>
      </c>
      <c r="AB987" s="2">
        <v>0</v>
      </c>
      <c r="AC987" s="2">
        <v>0</v>
      </c>
      <c r="AD987" s="2">
        <v>0</v>
      </c>
      <c r="AE987" s="2">
        <v>0</v>
      </c>
      <c r="AF987" s="2">
        <v>0</v>
      </c>
      <c r="AG987" s="2">
        <v>0</v>
      </c>
      <c r="AH987" t="s">
        <v>269</v>
      </c>
      <c r="AI987">
        <v>9</v>
      </c>
    </row>
    <row r="988" spans="1:35" x14ac:dyDescent="0.25">
      <c r="A988" t="s">
        <v>2660</v>
      </c>
      <c r="B988" t="s">
        <v>1273</v>
      </c>
      <c r="C988" t="s">
        <v>2355</v>
      </c>
      <c r="D988" t="s">
        <v>2605</v>
      </c>
      <c r="E988" s="2">
        <v>66.858695652173907</v>
      </c>
      <c r="F988" s="2">
        <v>4.2608695652173916</v>
      </c>
      <c r="G988" s="2">
        <v>0</v>
      </c>
      <c r="H988" s="2">
        <v>0</v>
      </c>
      <c r="I988" s="2">
        <v>0</v>
      </c>
      <c r="J988" s="2">
        <v>0</v>
      </c>
      <c r="K988" s="2">
        <v>0</v>
      </c>
      <c r="L988" s="2">
        <v>0.73771739130434788</v>
      </c>
      <c r="M988" s="2">
        <v>5.5602173913043469</v>
      </c>
      <c r="N988" s="2">
        <v>3.6516304347826081</v>
      </c>
      <c r="O988" s="2">
        <v>0.13778084864249715</v>
      </c>
      <c r="P988" s="2">
        <v>5.2409782608695634</v>
      </c>
      <c r="Q988" s="2">
        <v>5.7219565217391297</v>
      </c>
      <c r="R988" s="2">
        <v>0.16397171191676149</v>
      </c>
      <c r="S988" s="2">
        <v>3.8011956521739121</v>
      </c>
      <c r="T988" s="2">
        <v>6.5971739130434788</v>
      </c>
      <c r="U988" s="2">
        <v>0</v>
      </c>
      <c r="V988" s="2">
        <v>0.15552755649487887</v>
      </c>
      <c r="W988" s="2">
        <v>5.0516304347826084</v>
      </c>
      <c r="X988" s="2">
        <v>5.9648913043478275</v>
      </c>
      <c r="Y988" s="2">
        <v>0</v>
      </c>
      <c r="Z988" s="2">
        <v>0.16477320760851896</v>
      </c>
      <c r="AA988" s="2">
        <v>0</v>
      </c>
      <c r="AB988" s="2">
        <v>0</v>
      </c>
      <c r="AC988" s="2">
        <v>0</v>
      </c>
      <c r="AD988" s="2">
        <v>0</v>
      </c>
      <c r="AE988" s="2">
        <v>0</v>
      </c>
      <c r="AF988" s="2">
        <v>0</v>
      </c>
      <c r="AG988" s="2">
        <v>0</v>
      </c>
      <c r="AH988" t="s">
        <v>136</v>
      </c>
      <c r="AI988">
        <v>9</v>
      </c>
    </row>
    <row r="989" spans="1:35" x14ac:dyDescent="0.25">
      <c r="A989" t="s">
        <v>2660</v>
      </c>
      <c r="B989" t="s">
        <v>1608</v>
      </c>
      <c r="C989" t="s">
        <v>2286</v>
      </c>
      <c r="D989" t="s">
        <v>2603</v>
      </c>
      <c r="E989" s="2">
        <v>74.467391304347828</v>
      </c>
      <c r="F989" s="2">
        <v>5.5652173913043477</v>
      </c>
      <c r="G989" s="2">
        <v>0.32608695652173914</v>
      </c>
      <c r="H989" s="2">
        <v>0.43478260869565216</v>
      </c>
      <c r="I989" s="2">
        <v>0.78260869565217395</v>
      </c>
      <c r="J989" s="2">
        <v>0</v>
      </c>
      <c r="K989" s="2">
        <v>0</v>
      </c>
      <c r="L989" s="2">
        <v>0.90989130434782584</v>
      </c>
      <c r="M989" s="2">
        <v>0</v>
      </c>
      <c r="N989" s="2">
        <v>5.5194565217391309</v>
      </c>
      <c r="O989" s="2">
        <v>7.4119106699751872E-2</v>
      </c>
      <c r="P989" s="2">
        <v>4.2472826086956514</v>
      </c>
      <c r="Q989" s="2">
        <v>7.8568478260869536</v>
      </c>
      <c r="R989" s="2">
        <v>0.16254269449715364</v>
      </c>
      <c r="S989" s="2">
        <v>2.7267391304347828</v>
      </c>
      <c r="T989" s="2">
        <v>3.1053260869565209</v>
      </c>
      <c r="U989" s="2">
        <v>0</v>
      </c>
      <c r="V989" s="2">
        <v>7.8317034009633607E-2</v>
      </c>
      <c r="W989" s="2">
        <v>3.110760869565218</v>
      </c>
      <c r="X989" s="2">
        <v>1.1306521739130435</v>
      </c>
      <c r="Y989" s="2">
        <v>0</v>
      </c>
      <c r="Z989" s="2">
        <v>5.6956648664428559E-2</v>
      </c>
      <c r="AA989" s="2">
        <v>0</v>
      </c>
      <c r="AB989" s="2">
        <v>0</v>
      </c>
      <c r="AC989" s="2">
        <v>0</v>
      </c>
      <c r="AD989" s="2">
        <v>0</v>
      </c>
      <c r="AE989" s="2">
        <v>0</v>
      </c>
      <c r="AF989" s="2">
        <v>0</v>
      </c>
      <c r="AG989" s="2">
        <v>0.14130434782608695</v>
      </c>
      <c r="AH989" t="s">
        <v>474</v>
      </c>
      <c r="AI989">
        <v>9</v>
      </c>
    </row>
    <row r="990" spans="1:35" x14ac:dyDescent="0.25">
      <c r="A990" t="s">
        <v>2660</v>
      </c>
      <c r="B990" t="s">
        <v>1920</v>
      </c>
      <c r="C990" t="s">
        <v>2359</v>
      </c>
      <c r="D990" t="s">
        <v>2621</v>
      </c>
      <c r="E990" s="2">
        <v>45.934782608695649</v>
      </c>
      <c r="F990" s="2">
        <v>23.348369565217389</v>
      </c>
      <c r="G990" s="2">
        <v>0</v>
      </c>
      <c r="H990" s="2">
        <v>0</v>
      </c>
      <c r="I990" s="2">
        <v>10.326195652173915</v>
      </c>
      <c r="J990" s="2">
        <v>0</v>
      </c>
      <c r="K990" s="2">
        <v>0</v>
      </c>
      <c r="L990" s="2">
        <v>3.8817391304347844</v>
      </c>
      <c r="M990" s="2">
        <v>0</v>
      </c>
      <c r="N990" s="2">
        <v>5.5652173913043477</v>
      </c>
      <c r="O990" s="2">
        <v>0.12115475627070517</v>
      </c>
      <c r="P990" s="2">
        <v>0</v>
      </c>
      <c r="Q990" s="2">
        <v>0</v>
      </c>
      <c r="R990" s="2">
        <v>0</v>
      </c>
      <c r="S990" s="2">
        <v>0</v>
      </c>
      <c r="T990" s="2">
        <v>0</v>
      </c>
      <c r="U990" s="2">
        <v>0</v>
      </c>
      <c r="V990" s="2">
        <v>0</v>
      </c>
      <c r="W990" s="2">
        <v>6.3878260869565251</v>
      </c>
      <c r="X990" s="2">
        <v>9.9560869565217374</v>
      </c>
      <c r="Y990" s="2">
        <v>0</v>
      </c>
      <c r="Z990" s="2">
        <v>0.35580690960719363</v>
      </c>
      <c r="AA990" s="2">
        <v>0</v>
      </c>
      <c r="AB990" s="2">
        <v>0</v>
      </c>
      <c r="AC990" s="2">
        <v>0</v>
      </c>
      <c r="AD990" s="2">
        <v>0</v>
      </c>
      <c r="AE990" s="2">
        <v>0</v>
      </c>
      <c r="AF990" s="2">
        <v>0</v>
      </c>
      <c r="AG990" s="2">
        <v>0</v>
      </c>
      <c r="AH990" t="s">
        <v>780</v>
      </c>
      <c r="AI990">
        <v>9</v>
      </c>
    </row>
    <row r="991" spans="1:35" x14ac:dyDescent="0.25">
      <c r="A991" t="s">
        <v>2660</v>
      </c>
      <c r="B991" t="s">
        <v>2155</v>
      </c>
      <c r="C991" t="s">
        <v>2445</v>
      </c>
      <c r="D991" t="s">
        <v>2640</v>
      </c>
      <c r="E991" s="2">
        <v>28.543478260869566</v>
      </c>
      <c r="F991" s="2">
        <v>4.8913043478260869</v>
      </c>
      <c r="G991" s="2">
        <v>0.97826086956521741</v>
      </c>
      <c r="H991" s="2">
        <v>0.24184782608695651</v>
      </c>
      <c r="I991" s="2">
        <v>4.2391304347826084</v>
      </c>
      <c r="J991" s="2">
        <v>0</v>
      </c>
      <c r="K991" s="2">
        <v>0</v>
      </c>
      <c r="L991" s="2">
        <v>1.0930434782608693</v>
      </c>
      <c r="M991" s="2">
        <v>5.0086956521739125</v>
      </c>
      <c r="N991" s="2">
        <v>0</v>
      </c>
      <c r="O991" s="2">
        <v>0.17547600913937544</v>
      </c>
      <c r="P991" s="2">
        <v>4.3206521739130439</v>
      </c>
      <c r="Q991" s="2">
        <v>5.1766304347826075</v>
      </c>
      <c r="R991" s="2">
        <v>0.3327303884234577</v>
      </c>
      <c r="S991" s="2">
        <v>4.6565217391304348</v>
      </c>
      <c r="T991" s="2">
        <v>5.5268478260869571</v>
      </c>
      <c r="U991" s="2">
        <v>0</v>
      </c>
      <c r="V991" s="2">
        <v>0.35676694592536179</v>
      </c>
      <c r="W991" s="2">
        <v>3.4217391304347822</v>
      </c>
      <c r="X991" s="2">
        <v>4.4019565217391294</v>
      </c>
      <c r="Y991" s="2">
        <v>2.0558695652173915</v>
      </c>
      <c r="Z991" s="2">
        <v>0.34612338156892603</v>
      </c>
      <c r="AA991" s="2">
        <v>0</v>
      </c>
      <c r="AB991" s="2">
        <v>0</v>
      </c>
      <c r="AC991" s="2">
        <v>0</v>
      </c>
      <c r="AD991" s="2">
        <v>0</v>
      </c>
      <c r="AE991" s="2">
        <v>0</v>
      </c>
      <c r="AF991" s="2">
        <v>0</v>
      </c>
      <c r="AG991" s="2">
        <v>0</v>
      </c>
      <c r="AH991" t="s">
        <v>1021</v>
      </c>
      <c r="AI991">
        <v>9</v>
      </c>
    </row>
    <row r="992" spans="1:35" x14ac:dyDescent="0.25">
      <c r="A992" t="s">
        <v>2660</v>
      </c>
      <c r="B992" t="s">
        <v>1291</v>
      </c>
      <c r="C992" t="s">
        <v>2374</v>
      </c>
      <c r="D992" t="s">
        <v>2602</v>
      </c>
      <c r="E992" s="2">
        <v>179.38043478260869</v>
      </c>
      <c r="F992" s="2">
        <v>5.7391304347826084</v>
      </c>
      <c r="G992" s="2">
        <v>0</v>
      </c>
      <c r="H992" s="2">
        <v>0</v>
      </c>
      <c r="I992" s="2">
        <v>0</v>
      </c>
      <c r="J992" s="2">
        <v>0</v>
      </c>
      <c r="K992" s="2">
        <v>0</v>
      </c>
      <c r="L992" s="2">
        <v>6.1459782608695672</v>
      </c>
      <c r="M992" s="2">
        <v>0</v>
      </c>
      <c r="N992" s="2">
        <v>23.766630434782609</v>
      </c>
      <c r="O992" s="2">
        <v>0.13249288008240925</v>
      </c>
      <c r="P992" s="2">
        <v>0</v>
      </c>
      <c r="Q992" s="2">
        <v>23.544565217391302</v>
      </c>
      <c r="R992" s="2">
        <v>0.13125492334727018</v>
      </c>
      <c r="S992" s="2">
        <v>15.292173913043477</v>
      </c>
      <c r="T992" s="2">
        <v>25.884239130434793</v>
      </c>
      <c r="U992" s="2">
        <v>0</v>
      </c>
      <c r="V992" s="2">
        <v>0.22954796097679217</v>
      </c>
      <c r="W992" s="2">
        <v>20.204130434782609</v>
      </c>
      <c r="X992" s="2">
        <v>28.722826086956527</v>
      </c>
      <c r="Y992" s="2">
        <v>5.1973913043478257</v>
      </c>
      <c r="Z992" s="2">
        <v>0.30172938253650855</v>
      </c>
      <c r="AA992" s="2">
        <v>0</v>
      </c>
      <c r="AB992" s="2">
        <v>4.5926086956521734</v>
      </c>
      <c r="AC992" s="2">
        <v>0</v>
      </c>
      <c r="AD992" s="2">
        <v>0</v>
      </c>
      <c r="AE992" s="2">
        <v>48.467065217391308</v>
      </c>
      <c r="AF992" s="2">
        <v>0</v>
      </c>
      <c r="AG992" s="2">
        <v>0</v>
      </c>
      <c r="AH992" t="s">
        <v>154</v>
      </c>
      <c r="AI992">
        <v>9</v>
      </c>
    </row>
    <row r="993" spans="1:35" x14ac:dyDescent="0.25">
      <c r="A993" t="s">
        <v>2660</v>
      </c>
      <c r="B993" t="s">
        <v>1961</v>
      </c>
      <c r="C993" t="s">
        <v>2380</v>
      </c>
      <c r="D993" t="s">
        <v>2606</v>
      </c>
      <c r="E993" s="2">
        <v>86.108695652173907</v>
      </c>
      <c r="F993" s="2">
        <v>5.7391304347826084</v>
      </c>
      <c r="G993" s="2">
        <v>1.1304347826086956</v>
      </c>
      <c r="H993" s="2">
        <v>0</v>
      </c>
      <c r="I993" s="2">
        <v>0</v>
      </c>
      <c r="J993" s="2">
        <v>0</v>
      </c>
      <c r="K993" s="2">
        <v>0</v>
      </c>
      <c r="L993" s="2">
        <v>2.0119565217391302</v>
      </c>
      <c r="M993" s="2">
        <v>5.7391304347826084</v>
      </c>
      <c r="N993" s="2">
        <v>0</v>
      </c>
      <c r="O993" s="2">
        <v>6.6649835900025253E-2</v>
      </c>
      <c r="P993" s="2">
        <v>5.8260869565217392</v>
      </c>
      <c r="Q993" s="2">
        <v>13.932065217391305</v>
      </c>
      <c r="R993" s="2">
        <v>0.2294559454683161</v>
      </c>
      <c r="S993" s="2">
        <v>4.8120652173913037</v>
      </c>
      <c r="T993" s="2">
        <v>10.721413043478263</v>
      </c>
      <c r="U993" s="2">
        <v>0</v>
      </c>
      <c r="V993" s="2">
        <v>0.18039383993940927</v>
      </c>
      <c r="W993" s="2">
        <v>12.217282608695653</v>
      </c>
      <c r="X993" s="2">
        <v>9.3970652173913045</v>
      </c>
      <c r="Y993" s="2">
        <v>0</v>
      </c>
      <c r="Z993" s="2">
        <v>0.25101237061348147</v>
      </c>
      <c r="AA993" s="2">
        <v>0</v>
      </c>
      <c r="AB993" s="2">
        <v>0</v>
      </c>
      <c r="AC993" s="2">
        <v>0</v>
      </c>
      <c r="AD993" s="2">
        <v>0</v>
      </c>
      <c r="AE993" s="2">
        <v>0</v>
      </c>
      <c r="AF993" s="2">
        <v>0</v>
      </c>
      <c r="AG993" s="2">
        <v>0.60869565217391308</v>
      </c>
      <c r="AH993" t="s">
        <v>821</v>
      </c>
      <c r="AI993">
        <v>9</v>
      </c>
    </row>
    <row r="994" spans="1:35" x14ac:dyDescent="0.25">
      <c r="A994" t="s">
        <v>2660</v>
      </c>
      <c r="B994" t="s">
        <v>1696</v>
      </c>
      <c r="C994" t="s">
        <v>2306</v>
      </c>
      <c r="D994" t="s">
        <v>2612</v>
      </c>
      <c r="E994" s="2">
        <v>193.43478260869566</v>
      </c>
      <c r="F994" s="2">
        <v>5.5652173913043477</v>
      </c>
      <c r="G994" s="2">
        <v>0</v>
      </c>
      <c r="H994" s="2">
        <v>0</v>
      </c>
      <c r="I994" s="2">
        <v>4.9565217391304346</v>
      </c>
      <c r="J994" s="2">
        <v>0</v>
      </c>
      <c r="K994" s="2">
        <v>0</v>
      </c>
      <c r="L994" s="2">
        <v>0</v>
      </c>
      <c r="M994" s="2">
        <v>0.4891304347826087</v>
      </c>
      <c r="N994" s="2">
        <v>12.723152173913038</v>
      </c>
      <c r="O994" s="2">
        <v>6.8303551359856121E-2</v>
      </c>
      <c r="P994" s="2">
        <v>5.0434782608695654</v>
      </c>
      <c r="Q994" s="2">
        <v>16.051956521739132</v>
      </c>
      <c r="R994" s="2">
        <v>0.10905709148123176</v>
      </c>
      <c r="S994" s="2">
        <v>10.265326086956522</v>
      </c>
      <c r="T994" s="2">
        <v>2.1340217391304348</v>
      </c>
      <c r="U994" s="2">
        <v>0</v>
      </c>
      <c r="V994" s="2">
        <v>6.4100921555405699E-2</v>
      </c>
      <c r="W994" s="2">
        <v>1.5678260869565215</v>
      </c>
      <c r="X994" s="2">
        <v>9.4639130434782626</v>
      </c>
      <c r="Y994" s="2">
        <v>0</v>
      </c>
      <c r="Z994" s="2">
        <v>5.7030793436727366E-2</v>
      </c>
      <c r="AA994" s="2">
        <v>0</v>
      </c>
      <c r="AB994" s="2">
        <v>0</v>
      </c>
      <c r="AC994" s="2">
        <v>0</v>
      </c>
      <c r="AD994" s="2">
        <v>0</v>
      </c>
      <c r="AE994" s="2">
        <v>0</v>
      </c>
      <c r="AF994" s="2">
        <v>0</v>
      </c>
      <c r="AG994" s="2">
        <v>0</v>
      </c>
      <c r="AH994" t="s">
        <v>562</v>
      </c>
      <c r="AI994">
        <v>9</v>
      </c>
    </row>
    <row r="995" spans="1:35" x14ac:dyDescent="0.25">
      <c r="A995" t="s">
        <v>2660</v>
      </c>
      <c r="B995" t="s">
        <v>1948</v>
      </c>
      <c r="C995" t="s">
        <v>1785</v>
      </c>
      <c r="D995" t="s">
        <v>2610</v>
      </c>
      <c r="E995" s="2">
        <v>53.043478260869563</v>
      </c>
      <c r="F995" s="2">
        <v>47.57717391304346</v>
      </c>
      <c r="G995" s="2">
        <v>0</v>
      </c>
      <c r="H995" s="2">
        <v>0</v>
      </c>
      <c r="I995" s="2">
        <v>4.4347826086956523</v>
      </c>
      <c r="J995" s="2">
        <v>0</v>
      </c>
      <c r="K995" s="2">
        <v>0</v>
      </c>
      <c r="L995" s="2">
        <v>2.8785869565217395</v>
      </c>
      <c r="M995" s="2">
        <v>0</v>
      </c>
      <c r="N995" s="2">
        <v>0</v>
      </c>
      <c r="O995" s="2">
        <v>0</v>
      </c>
      <c r="P995" s="2">
        <v>0</v>
      </c>
      <c r="Q995" s="2">
        <v>0</v>
      </c>
      <c r="R995" s="2">
        <v>0</v>
      </c>
      <c r="S995" s="2">
        <v>0</v>
      </c>
      <c r="T995" s="2">
        <v>0</v>
      </c>
      <c r="U995" s="2">
        <v>0</v>
      </c>
      <c r="V995" s="2">
        <v>0</v>
      </c>
      <c r="W995" s="2">
        <v>12.061630434782607</v>
      </c>
      <c r="X995" s="2">
        <v>13.092065217391305</v>
      </c>
      <c r="Y995" s="2">
        <v>0.34706521739130436</v>
      </c>
      <c r="Z995" s="2">
        <v>0.48075204918032788</v>
      </c>
      <c r="AA995" s="2">
        <v>0</v>
      </c>
      <c r="AB995" s="2">
        <v>0</v>
      </c>
      <c r="AC995" s="2">
        <v>0</v>
      </c>
      <c r="AD995" s="2">
        <v>0</v>
      </c>
      <c r="AE995" s="2">
        <v>0</v>
      </c>
      <c r="AF995" s="2">
        <v>0</v>
      </c>
      <c r="AG995" s="2">
        <v>0</v>
      </c>
      <c r="AH995" t="s">
        <v>808</v>
      </c>
      <c r="AI995">
        <v>9</v>
      </c>
    </row>
    <row r="996" spans="1:35" x14ac:dyDescent="0.25">
      <c r="A996" t="s">
        <v>2660</v>
      </c>
      <c r="B996" t="s">
        <v>1404</v>
      </c>
      <c r="C996" t="s">
        <v>2421</v>
      </c>
      <c r="D996" t="s">
        <v>2625</v>
      </c>
      <c r="E996" s="2">
        <v>59.130434782608695</v>
      </c>
      <c r="F996" s="2">
        <v>30.683369565217394</v>
      </c>
      <c r="G996" s="2">
        <v>0</v>
      </c>
      <c r="H996" s="2">
        <v>0</v>
      </c>
      <c r="I996" s="2">
        <v>0</v>
      </c>
      <c r="J996" s="2">
        <v>0</v>
      </c>
      <c r="K996" s="2">
        <v>0</v>
      </c>
      <c r="L996" s="2">
        <v>1.7803260869565223</v>
      </c>
      <c r="M996" s="2">
        <v>2.4947826086956519</v>
      </c>
      <c r="N996" s="2">
        <v>6.762391304347827</v>
      </c>
      <c r="O996" s="2">
        <v>0.15655514705882353</v>
      </c>
      <c r="P996" s="2">
        <v>7.8180434782608721</v>
      </c>
      <c r="Q996" s="2">
        <v>0</v>
      </c>
      <c r="R996" s="2">
        <v>0.13221691176470593</v>
      </c>
      <c r="S996" s="2">
        <v>9.5979347826086947</v>
      </c>
      <c r="T996" s="2">
        <v>4.0373913043478264</v>
      </c>
      <c r="U996" s="2">
        <v>0</v>
      </c>
      <c r="V996" s="2">
        <v>0.23059742647058823</v>
      </c>
      <c r="W996" s="2">
        <v>10.574673913043481</v>
      </c>
      <c r="X996" s="2">
        <v>8.0981521739130429</v>
      </c>
      <c r="Y996" s="2">
        <v>0</v>
      </c>
      <c r="Z996" s="2">
        <v>0.31579044117647065</v>
      </c>
      <c r="AA996" s="2">
        <v>0</v>
      </c>
      <c r="AB996" s="2">
        <v>0</v>
      </c>
      <c r="AC996" s="2">
        <v>0</v>
      </c>
      <c r="AD996" s="2">
        <v>0</v>
      </c>
      <c r="AE996" s="2">
        <v>0</v>
      </c>
      <c r="AF996" s="2">
        <v>0</v>
      </c>
      <c r="AG996" s="2">
        <v>0</v>
      </c>
      <c r="AH996" t="s">
        <v>268</v>
      </c>
      <c r="AI996">
        <v>9</v>
      </c>
    </row>
    <row r="997" spans="1:35" x14ac:dyDescent="0.25">
      <c r="A997" t="s">
        <v>2660</v>
      </c>
      <c r="B997" t="s">
        <v>1328</v>
      </c>
      <c r="C997" t="s">
        <v>2295</v>
      </c>
      <c r="D997" t="s">
        <v>2605</v>
      </c>
      <c r="E997" s="2">
        <v>47.304347826086953</v>
      </c>
      <c r="F997" s="2">
        <v>5.2989130434782608</v>
      </c>
      <c r="G997" s="2">
        <v>2.1739130434782608E-2</v>
      </c>
      <c r="H997" s="2">
        <v>0</v>
      </c>
      <c r="I997" s="2">
        <v>0</v>
      </c>
      <c r="J997" s="2">
        <v>0</v>
      </c>
      <c r="K997" s="2">
        <v>0</v>
      </c>
      <c r="L997" s="2">
        <v>1.1943478260869567</v>
      </c>
      <c r="M997" s="2">
        <v>4.8097826086956523</v>
      </c>
      <c r="N997" s="2">
        <v>0</v>
      </c>
      <c r="O997" s="2">
        <v>0.10167738970588236</v>
      </c>
      <c r="P997" s="2">
        <v>4.9492391304347816</v>
      </c>
      <c r="Q997" s="2">
        <v>4.0575000000000001</v>
      </c>
      <c r="R997" s="2">
        <v>0.19039981617647056</v>
      </c>
      <c r="S997" s="2">
        <v>4.387282608695652</v>
      </c>
      <c r="T997" s="2">
        <v>1.711304347826087</v>
      </c>
      <c r="U997" s="2">
        <v>0</v>
      </c>
      <c r="V997" s="2">
        <v>0.12892233455882354</v>
      </c>
      <c r="W997" s="2">
        <v>5.8492391304347828</v>
      </c>
      <c r="X997" s="2">
        <v>5.0310869565217402</v>
      </c>
      <c r="Y997" s="2">
        <v>0</v>
      </c>
      <c r="Z997" s="2">
        <v>0.23000689338235297</v>
      </c>
      <c r="AA997" s="2">
        <v>0</v>
      </c>
      <c r="AB997" s="2">
        <v>0</v>
      </c>
      <c r="AC997" s="2">
        <v>0</v>
      </c>
      <c r="AD997" s="2">
        <v>0</v>
      </c>
      <c r="AE997" s="2">
        <v>0</v>
      </c>
      <c r="AF997" s="2">
        <v>0</v>
      </c>
      <c r="AG997" s="2">
        <v>0</v>
      </c>
      <c r="AH997" t="s">
        <v>191</v>
      </c>
      <c r="AI997">
        <v>9</v>
      </c>
    </row>
    <row r="998" spans="1:35" x14ac:dyDescent="0.25">
      <c r="A998" t="s">
        <v>2660</v>
      </c>
      <c r="B998" t="s">
        <v>2158</v>
      </c>
      <c r="C998" t="s">
        <v>2582</v>
      </c>
      <c r="D998" t="s">
        <v>2602</v>
      </c>
      <c r="E998" s="2">
        <v>40.021739130434781</v>
      </c>
      <c r="F998" s="2">
        <v>2.8695652173913042</v>
      </c>
      <c r="G998" s="2">
        <v>0.32608695652173914</v>
      </c>
      <c r="H998" s="2">
        <v>0</v>
      </c>
      <c r="I998" s="2">
        <v>3.750978260869565</v>
      </c>
      <c r="J998" s="2">
        <v>0</v>
      </c>
      <c r="K998" s="2">
        <v>0</v>
      </c>
      <c r="L998" s="2">
        <v>0</v>
      </c>
      <c r="M998" s="2">
        <v>4.7738043478260872</v>
      </c>
      <c r="N998" s="2">
        <v>0</v>
      </c>
      <c r="O998" s="2">
        <v>0.1192802824551874</v>
      </c>
      <c r="P998" s="2">
        <v>8.209021739130435</v>
      </c>
      <c r="Q998" s="2">
        <v>0</v>
      </c>
      <c r="R998" s="2">
        <v>0.20511406844106464</v>
      </c>
      <c r="S998" s="2">
        <v>0</v>
      </c>
      <c r="T998" s="2">
        <v>0</v>
      </c>
      <c r="U998" s="2">
        <v>0</v>
      </c>
      <c r="V998" s="2">
        <v>0</v>
      </c>
      <c r="W998" s="2">
        <v>0</v>
      </c>
      <c r="X998" s="2">
        <v>0</v>
      </c>
      <c r="Y998" s="2">
        <v>0</v>
      </c>
      <c r="Z998" s="2">
        <v>0</v>
      </c>
      <c r="AA998" s="2">
        <v>0</v>
      </c>
      <c r="AB998" s="2">
        <v>0</v>
      </c>
      <c r="AC998" s="2">
        <v>0</v>
      </c>
      <c r="AD998" s="2">
        <v>5.9909782608695652</v>
      </c>
      <c r="AE998" s="2">
        <v>0</v>
      </c>
      <c r="AF998" s="2">
        <v>0</v>
      </c>
      <c r="AG998" s="2">
        <v>0</v>
      </c>
      <c r="AH998" t="s">
        <v>1024</v>
      </c>
      <c r="AI998">
        <v>9</v>
      </c>
    </row>
    <row r="999" spans="1:35" x14ac:dyDescent="0.25">
      <c r="A999" t="s">
        <v>2660</v>
      </c>
      <c r="B999" t="s">
        <v>1869</v>
      </c>
      <c r="C999" t="s">
        <v>2537</v>
      </c>
      <c r="D999" t="s">
        <v>2649</v>
      </c>
      <c r="E999" s="2">
        <v>68.597826086956516</v>
      </c>
      <c r="F999" s="2">
        <v>0</v>
      </c>
      <c r="G999" s="2">
        <v>0</v>
      </c>
      <c r="H999" s="2">
        <v>0</v>
      </c>
      <c r="I999" s="2">
        <v>0</v>
      </c>
      <c r="J999" s="2">
        <v>0</v>
      </c>
      <c r="K999" s="2">
        <v>0</v>
      </c>
      <c r="L999" s="2">
        <v>1.2854347826086954</v>
      </c>
      <c r="M999" s="2">
        <v>0</v>
      </c>
      <c r="N999" s="2">
        <v>10.782500000000001</v>
      </c>
      <c r="O999" s="2">
        <v>0.15718428141340518</v>
      </c>
      <c r="P999" s="2">
        <v>7.3031521739130483</v>
      </c>
      <c r="Q999" s="2">
        <v>0</v>
      </c>
      <c r="R999" s="2">
        <v>0.10646331801616234</v>
      </c>
      <c r="S999" s="2">
        <v>3.9851086956521744</v>
      </c>
      <c r="T999" s="2">
        <v>0</v>
      </c>
      <c r="U999" s="2">
        <v>2.4553260869565219</v>
      </c>
      <c r="V999" s="2">
        <v>9.3886864205355733E-2</v>
      </c>
      <c r="W999" s="2">
        <v>11.901521739130438</v>
      </c>
      <c r="X999" s="2">
        <v>0</v>
      </c>
      <c r="Y999" s="2">
        <v>0</v>
      </c>
      <c r="Z999" s="2">
        <v>0.1734970686103629</v>
      </c>
      <c r="AA999" s="2">
        <v>0</v>
      </c>
      <c r="AB999" s="2">
        <v>0</v>
      </c>
      <c r="AC999" s="2">
        <v>0</v>
      </c>
      <c r="AD999" s="2">
        <v>0</v>
      </c>
      <c r="AE999" s="2">
        <v>0</v>
      </c>
      <c r="AF999" s="2">
        <v>0</v>
      </c>
      <c r="AG999" s="2">
        <v>0</v>
      </c>
      <c r="AH999" t="s">
        <v>727</v>
      </c>
      <c r="AI999">
        <v>9</v>
      </c>
    </row>
    <row r="1000" spans="1:35" x14ac:dyDescent="0.25">
      <c r="A1000" t="s">
        <v>2660</v>
      </c>
      <c r="B1000" t="s">
        <v>1591</v>
      </c>
      <c r="C1000" t="s">
        <v>2411</v>
      </c>
      <c r="D1000" t="s">
        <v>2637</v>
      </c>
      <c r="E1000" s="2">
        <v>62.054347826086953</v>
      </c>
      <c r="F1000" s="2">
        <v>5.6523913043478275</v>
      </c>
      <c r="G1000" s="2">
        <v>0.2608695652173913</v>
      </c>
      <c r="H1000" s="2">
        <v>1.0434782608695652</v>
      </c>
      <c r="I1000" s="2">
        <v>0.58695652173913049</v>
      </c>
      <c r="J1000" s="2">
        <v>0</v>
      </c>
      <c r="K1000" s="2">
        <v>0</v>
      </c>
      <c r="L1000" s="2">
        <v>4.9286956521739134</v>
      </c>
      <c r="M1000" s="2">
        <v>0</v>
      </c>
      <c r="N1000" s="2">
        <v>9.7309782608695645</v>
      </c>
      <c r="O1000" s="2">
        <v>0.15681380276755999</v>
      </c>
      <c r="P1000" s="2">
        <v>5.5896739130434785</v>
      </c>
      <c r="Q1000" s="2">
        <v>13.016304347826088</v>
      </c>
      <c r="R1000" s="2">
        <v>0.29983359607637067</v>
      </c>
      <c r="S1000" s="2">
        <v>4.4142391304347806</v>
      </c>
      <c r="T1000" s="2">
        <v>4.5239130434782595</v>
      </c>
      <c r="U1000" s="2">
        <v>0</v>
      </c>
      <c r="V1000" s="2">
        <v>0.14403748467332275</v>
      </c>
      <c r="W1000" s="2">
        <v>5.2717391304347823</v>
      </c>
      <c r="X1000" s="2">
        <v>4.9530434782608701</v>
      </c>
      <c r="Y1000" s="2">
        <v>0</v>
      </c>
      <c r="Z1000" s="2">
        <v>0.16477141355754071</v>
      </c>
      <c r="AA1000" s="2">
        <v>0</v>
      </c>
      <c r="AB1000" s="2">
        <v>0</v>
      </c>
      <c r="AC1000" s="2">
        <v>0</v>
      </c>
      <c r="AD1000" s="2">
        <v>34.133152173913047</v>
      </c>
      <c r="AE1000" s="2">
        <v>0</v>
      </c>
      <c r="AF1000" s="2">
        <v>0</v>
      </c>
      <c r="AG1000" s="2">
        <v>0</v>
      </c>
      <c r="AH1000" t="s">
        <v>759</v>
      </c>
      <c r="AI1000">
        <v>9</v>
      </c>
    </row>
    <row r="1001" spans="1:35" x14ac:dyDescent="0.25">
      <c r="A1001" t="s">
        <v>2660</v>
      </c>
      <c r="B1001" t="s">
        <v>1591</v>
      </c>
      <c r="C1001" t="s">
        <v>2344</v>
      </c>
      <c r="D1001" t="s">
        <v>2607</v>
      </c>
      <c r="E1001" s="2">
        <v>53.423913043478258</v>
      </c>
      <c r="F1001" s="2">
        <v>0</v>
      </c>
      <c r="G1001" s="2">
        <v>0.54347826086956519</v>
      </c>
      <c r="H1001" s="2">
        <v>9.2391304347826081E-2</v>
      </c>
      <c r="I1001" s="2">
        <v>0</v>
      </c>
      <c r="J1001" s="2">
        <v>0</v>
      </c>
      <c r="K1001" s="2">
        <v>0</v>
      </c>
      <c r="L1001" s="2">
        <v>0</v>
      </c>
      <c r="M1001" s="2">
        <v>0</v>
      </c>
      <c r="N1001" s="2">
        <v>0</v>
      </c>
      <c r="O1001" s="2">
        <v>0</v>
      </c>
      <c r="P1001" s="2">
        <v>9.2391304347826081E-2</v>
      </c>
      <c r="Q1001" s="2">
        <v>12.133152173913043</v>
      </c>
      <c r="R1001" s="2">
        <v>0.22884028484231944</v>
      </c>
      <c r="S1001" s="2">
        <v>0</v>
      </c>
      <c r="T1001" s="2">
        <v>0</v>
      </c>
      <c r="U1001" s="2">
        <v>0</v>
      </c>
      <c r="V1001" s="2">
        <v>0</v>
      </c>
      <c r="W1001" s="2">
        <v>0</v>
      </c>
      <c r="X1001" s="2">
        <v>0</v>
      </c>
      <c r="Y1001" s="2">
        <v>0</v>
      </c>
      <c r="Z1001" s="2">
        <v>0</v>
      </c>
      <c r="AA1001" s="2">
        <v>0</v>
      </c>
      <c r="AB1001" s="2">
        <v>0</v>
      </c>
      <c r="AC1001" s="2">
        <v>0</v>
      </c>
      <c r="AD1001" s="2">
        <v>0</v>
      </c>
      <c r="AE1001" s="2">
        <v>0</v>
      </c>
      <c r="AF1001" s="2">
        <v>0</v>
      </c>
      <c r="AG1001" s="2">
        <v>0</v>
      </c>
      <c r="AH1001" t="s">
        <v>457</v>
      </c>
      <c r="AI1001">
        <v>9</v>
      </c>
    </row>
    <row r="1002" spans="1:35" x14ac:dyDescent="0.25">
      <c r="A1002" t="s">
        <v>2660</v>
      </c>
      <c r="B1002" t="s">
        <v>1594</v>
      </c>
      <c r="C1002" t="s">
        <v>2402</v>
      </c>
      <c r="D1002" t="s">
        <v>2602</v>
      </c>
      <c r="E1002" s="2">
        <v>90.858695652173907</v>
      </c>
      <c r="F1002" s="2">
        <v>7.0889130434782563</v>
      </c>
      <c r="G1002" s="2">
        <v>0.13043478260869565</v>
      </c>
      <c r="H1002" s="2">
        <v>0.32608695652173914</v>
      </c>
      <c r="I1002" s="2">
        <v>2.2554347826086958</v>
      </c>
      <c r="J1002" s="2">
        <v>0</v>
      </c>
      <c r="K1002" s="2">
        <v>0</v>
      </c>
      <c r="L1002" s="2">
        <v>0.15391304347826087</v>
      </c>
      <c r="M1002" s="2">
        <v>0</v>
      </c>
      <c r="N1002" s="2">
        <v>10.866847826086957</v>
      </c>
      <c r="O1002" s="2">
        <v>0.11960162698887428</v>
      </c>
      <c r="P1002" s="2">
        <v>0</v>
      </c>
      <c r="Q1002" s="2">
        <v>18.527173913043477</v>
      </c>
      <c r="R1002" s="2">
        <v>0.20391195119033376</v>
      </c>
      <c r="S1002" s="2">
        <v>1.1620652173913042</v>
      </c>
      <c r="T1002" s="2">
        <v>10.534782608695652</v>
      </c>
      <c r="U1002" s="2">
        <v>0</v>
      </c>
      <c r="V1002" s="2">
        <v>0.12873669099174542</v>
      </c>
      <c r="W1002" s="2">
        <v>1.6047826086956523</v>
      </c>
      <c r="X1002" s="2">
        <v>10.368586956521739</v>
      </c>
      <c r="Y1002" s="2">
        <v>0</v>
      </c>
      <c r="Z1002" s="2">
        <v>0.13178011723890418</v>
      </c>
      <c r="AA1002" s="2">
        <v>0.2608695652173913</v>
      </c>
      <c r="AB1002" s="2">
        <v>0</v>
      </c>
      <c r="AC1002" s="2">
        <v>0</v>
      </c>
      <c r="AD1002" s="2">
        <v>0</v>
      </c>
      <c r="AE1002" s="2">
        <v>0</v>
      </c>
      <c r="AF1002" s="2">
        <v>0</v>
      </c>
      <c r="AG1002" s="2">
        <v>0</v>
      </c>
      <c r="AH1002" t="s">
        <v>460</v>
      </c>
      <c r="AI1002">
        <v>9</v>
      </c>
    </row>
    <row r="1003" spans="1:35" x14ac:dyDescent="0.25">
      <c r="A1003" t="s">
        <v>2660</v>
      </c>
      <c r="B1003" t="s">
        <v>1525</v>
      </c>
      <c r="C1003" t="s">
        <v>2416</v>
      </c>
      <c r="D1003" t="s">
        <v>2623</v>
      </c>
      <c r="E1003" s="2">
        <v>142.5</v>
      </c>
      <c r="F1003" s="2">
        <v>6.4565217391304346</v>
      </c>
      <c r="G1003" s="2">
        <v>1.173913043478261</v>
      </c>
      <c r="H1003" s="2">
        <v>1.7608695652173914</v>
      </c>
      <c r="I1003" s="2">
        <v>1.3315217391304348</v>
      </c>
      <c r="J1003" s="2">
        <v>0</v>
      </c>
      <c r="K1003" s="2">
        <v>0</v>
      </c>
      <c r="L1003" s="2">
        <v>1.7423913043478263</v>
      </c>
      <c r="M1003" s="2">
        <v>2.6304347826086958</v>
      </c>
      <c r="N1003" s="2">
        <v>6.3369565217391308</v>
      </c>
      <c r="O1003" s="2">
        <v>6.2929061784897031E-2</v>
      </c>
      <c r="P1003" s="2">
        <v>5.7391304347826084</v>
      </c>
      <c r="Q1003" s="2">
        <v>31.4375</v>
      </c>
      <c r="R1003" s="2">
        <v>0.26088863463005341</v>
      </c>
      <c r="S1003" s="2">
        <v>20.064673913043478</v>
      </c>
      <c r="T1003" s="2">
        <v>0</v>
      </c>
      <c r="U1003" s="2">
        <v>0</v>
      </c>
      <c r="V1003" s="2">
        <v>0.1408047292143402</v>
      </c>
      <c r="W1003" s="2">
        <v>4.0516304347826084</v>
      </c>
      <c r="X1003" s="2">
        <v>11.222826086956522</v>
      </c>
      <c r="Y1003" s="2">
        <v>0</v>
      </c>
      <c r="Z1003" s="2">
        <v>0.10718916857360793</v>
      </c>
      <c r="AA1003" s="2">
        <v>0</v>
      </c>
      <c r="AB1003" s="2">
        <v>0</v>
      </c>
      <c r="AC1003" s="2">
        <v>0</v>
      </c>
      <c r="AD1003" s="2">
        <v>0</v>
      </c>
      <c r="AE1003" s="2">
        <v>0</v>
      </c>
      <c r="AF1003" s="2">
        <v>0</v>
      </c>
      <c r="AG1003" s="2">
        <v>0</v>
      </c>
      <c r="AH1003" t="s">
        <v>391</v>
      </c>
      <c r="AI1003">
        <v>9</v>
      </c>
    </row>
    <row r="1004" spans="1:35" x14ac:dyDescent="0.25">
      <c r="A1004" t="s">
        <v>2660</v>
      </c>
      <c r="B1004" t="s">
        <v>1915</v>
      </c>
      <c r="C1004" t="s">
        <v>2352</v>
      </c>
      <c r="D1004" t="s">
        <v>2626</v>
      </c>
      <c r="E1004" s="2">
        <v>24.880434782608695</v>
      </c>
      <c r="F1004" s="2">
        <v>0</v>
      </c>
      <c r="G1004" s="2">
        <v>0</v>
      </c>
      <c r="H1004" s="2">
        <v>0</v>
      </c>
      <c r="I1004" s="2">
        <v>0</v>
      </c>
      <c r="J1004" s="2">
        <v>0</v>
      </c>
      <c r="K1004" s="2">
        <v>0</v>
      </c>
      <c r="L1004" s="2">
        <v>1.0180434782608696</v>
      </c>
      <c r="M1004" s="2">
        <v>0</v>
      </c>
      <c r="N1004" s="2">
        <v>5.4782608695652177</v>
      </c>
      <c r="O1004" s="2">
        <v>0.22018348623853212</v>
      </c>
      <c r="P1004" s="2">
        <v>2.8738043478260868</v>
      </c>
      <c r="Q1004" s="2">
        <v>6.5217391304347824E-2</v>
      </c>
      <c r="R1004" s="2">
        <v>0.11812581913499344</v>
      </c>
      <c r="S1004" s="2">
        <v>5.7254347826086969</v>
      </c>
      <c r="T1004" s="2">
        <v>0.35249999999999998</v>
      </c>
      <c r="U1004" s="2">
        <v>0</v>
      </c>
      <c r="V1004" s="2">
        <v>0.24428571428571433</v>
      </c>
      <c r="W1004" s="2">
        <v>5.5802173913043491</v>
      </c>
      <c r="X1004" s="2">
        <v>0.7295652173913042</v>
      </c>
      <c r="Y1004" s="2">
        <v>0</v>
      </c>
      <c r="Z1004" s="2">
        <v>0.25360419397116651</v>
      </c>
      <c r="AA1004" s="2">
        <v>0</v>
      </c>
      <c r="AB1004" s="2">
        <v>0</v>
      </c>
      <c r="AC1004" s="2">
        <v>0</v>
      </c>
      <c r="AD1004" s="2">
        <v>0</v>
      </c>
      <c r="AE1004" s="2">
        <v>0</v>
      </c>
      <c r="AF1004" s="2">
        <v>0</v>
      </c>
      <c r="AG1004" s="2">
        <v>0</v>
      </c>
      <c r="AH1004" t="s">
        <v>775</v>
      </c>
      <c r="AI1004">
        <v>9</v>
      </c>
    </row>
    <row r="1005" spans="1:35" x14ac:dyDescent="0.25">
      <c r="A1005" t="s">
        <v>2660</v>
      </c>
      <c r="B1005" t="s">
        <v>1253</v>
      </c>
      <c r="C1005" t="s">
        <v>2356</v>
      </c>
      <c r="D1005" t="s">
        <v>2603</v>
      </c>
      <c r="E1005" s="2">
        <v>89.076086956521735</v>
      </c>
      <c r="F1005" s="2">
        <v>5.3913043478260869</v>
      </c>
      <c r="G1005" s="2">
        <v>0.56521739130434778</v>
      </c>
      <c r="H1005" s="2">
        <v>0.54347826086956519</v>
      </c>
      <c r="I1005" s="2">
        <v>1.236413043478261</v>
      </c>
      <c r="J1005" s="2">
        <v>0</v>
      </c>
      <c r="K1005" s="2">
        <v>0</v>
      </c>
      <c r="L1005" s="2">
        <v>0.47576086956521735</v>
      </c>
      <c r="M1005" s="2">
        <v>0</v>
      </c>
      <c r="N1005" s="2">
        <v>10.912282608695653</v>
      </c>
      <c r="O1005" s="2">
        <v>0.12250518608907872</v>
      </c>
      <c r="P1005" s="2">
        <v>5.6035869565217373</v>
      </c>
      <c r="Q1005" s="2">
        <v>8.4547826086956519</v>
      </c>
      <c r="R1005" s="2">
        <v>0.15782428309945087</v>
      </c>
      <c r="S1005" s="2">
        <v>5.8838043478260866</v>
      </c>
      <c r="T1005" s="2">
        <v>7.4782608695652177</v>
      </c>
      <c r="U1005" s="2">
        <v>0</v>
      </c>
      <c r="V1005" s="2">
        <v>0.15000732153752289</v>
      </c>
      <c r="W1005" s="2">
        <v>9.5271739130434785</v>
      </c>
      <c r="X1005" s="2">
        <v>7.9003260869565226</v>
      </c>
      <c r="Y1005" s="2">
        <v>0</v>
      </c>
      <c r="Z1005" s="2">
        <v>0.19564734594264799</v>
      </c>
      <c r="AA1005" s="2">
        <v>0</v>
      </c>
      <c r="AB1005" s="2">
        <v>0</v>
      </c>
      <c r="AC1005" s="2">
        <v>0</v>
      </c>
      <c r="AD1005" s="2">
        <v>0</v>
      </c>
      <c r="AE1005" s="2">
        <v>0</v>
      </c>
      <c r="AF1005" s="2">
        <v>0</v>
      </c>
      <c r="AG1005" s="2">
        <v>0.58695652173913049</v>
      </c>
      <c r="AH1005" t="s">
        <v>116</v>
      </c>
      <c r="AI1005">
        <v>9</v>
      </c>
    </row>
    <row r="1006" spans="1:35" x14ac:dyDescent="0.25">
      <c r="A1006" t="s">
        <v>2660</v>
      </c>
      <c r="B1006" t="s">
        <v>1822</v>
      </c>
      <c r="C1006" t="s">
        <v>2343</v>
      </c>
      <c r="D1006" t="s">
        <v>2617</v>
      </c>
      <c r="E1006" s="2">
        <v>45.054347826086953</v>
      </c>
      <c r="F1006" s="2">
        <v>3.7391304347826089</v>
      </c>
      <c r="G1006" s="2">
        <v>0.73369565217391308</v>
      </c>
      <c r="H1006" s="2">
        <v>6.5217391304347824E-2</v>
      </c>
      <c r="I1006" s="2">
        <v>2.3423913043478262</v>
      </c>
      <c r="J1006" s="2">
        <v>0</v>
      </c>
      <c r="K1006" s="2">
        <v>0</v>
      </c>
      <c r="L1006" s="2">
        <v>5.7056521739130455</v>
      </c>
      <c r="M1006" s="2">
        <v>5.0434782608695654</v>
      </c>
      <c r="N1006" s="2">
        <v>0</v>
      </c>
      <c r="O1006" s="2">
        <v>0.11194209891435465</v>
      </c>
      <c r="P1006" s="2">
        <v>5.3067391304347833</v>
      </c>
      <c r="Q1006" s="2">
        <v>2.528152173913043</v>
      </c>
      <c r="R1006" s="2">
        <v>0.17389867310012064</v>
      </c>
      <c r="S1006" s="2">
        <v>20.464782608695657</v>
      </c>
      <c r="T1006" s="2">
        <v>8.6956521739130432E-2</v>
      </c>
      <c r="U1006" s="2">
        <v>0</v>
      </c>
      <c r="V1006" s="2">
        <v>0.45615440289505438</v>
      </c>
      <c r="W1006" s="2">
        <v>6.3724999999999987</v>
      </c>
      <c r="X1006" s="2">
        <v>13.148478260869563</v>
      </c>
      <c r="Y1006" s="2">
        <v>0.13097826086956524</v>
      </c>
      <c r="Z1006" s="2">
        <v>0.4361833534378769</v>
      </c>
      <c r="AA1006" s="2">
        <v>0</v>
      </c>
      <c r="AB1006" s="2">
        <v>0</v>
      </c>
      <c r="AC1006" s="2">
        <v>0</v>
      </c>
      <c r="AD1006" s="2">
        <v>0</v>
      </c>
      <c r="AE1006" s="2">
        <v>0</v>
      </c>
      <c r="AF1006" s="2">
        <v>0</v>
      </c>
      <c r="AG1006" s="2">
        <v>0</v>
      </c>
      <c r="AH1006" t="s">
        <v>680</v>
      </c>
      <c r="AI1006">
        <v>9</v>
      </c>
    </row>
    <row r="1007" spans="1:35" x14ac:dyDescent="0.25">
      <c r="A1007" t="s">
        <v>2660</v>
      </c>
      <c r="B1007" t="s">
        <v>1449</v>
      </c>
      <c r="C1007" t="s">
        <v>2328</v>
      </c>
      <c r="D1007" t="s">
        <v>2614</v>
      </c>
      <c r="E1007" s="2">
        <v>58.054347826086953</v>
      </c>
      <c r="F1007" s="2">
        <v>5.7391304347826084</v>
      </c>
      <c r="G1007" s="2">
        <v>2.2608695652173911</v>
      </c>
      <c r="H1007" s="2">
        <v>0</v>
      </c>
      <c r="I1007" s="2">
        <v>0.43478260869565216</v>
      </c>
      <c r="J1007" s="2">
        <v>0</v>
      </c>
      <c r="K1007" s="2">
        <v>0</v>
      </c>
      <c r="L1007" s="2">
        <v>0.80652173913043468</v>
      </c>
      <c r="M1007" s="2">
        <v>0</v>
      </c>
      <c r="N1007" s="2">
        <v>5.2372826086956508</v>
      </c>
      <c r="O1007" s="2">
        <v>9.0213443175435296E-2</v>
      </c>
      <c r="P1007" s="2">
        <v>0</v>
      </c>
      <c r="Q1007" s="2">
        <v>23.24</v>
      </c>
      <c r="R1007" s="2">
        <v>0.4003145478374836</v>
      </c>
      <c r="S1007" s="2">
        <v>7.3384782608695653</v>
      </c>
      <c r="T1007" s="2">
        <v>8.1510869565217359</v>
      </c>
      <c r="U1007" s="2">
        <v>0</v>
      </c>
      <c r="V1007" s="2">
        <v>0.26681145852836546</v>
      </c>
      <c r="W1007" s="2">
        <v>6.7242391304347846</v>
      </c>
      <c r="X1007" s="2">
        <v>6.8910869565217379</v>
      </c>
      <c r="Y1007" s="2">
        <v>0</v>
      </c>
      <c r="Z1007" s="2">
        <v>0.23452724208949635</v>
      </c>
      <c r="AA1007" s="2">
        <v>0</v>
      </c>
      <c r="AB1007" s="2">
        <v>0</v>
      </c>
      <c r="AC1007" s="2">
        <v>0</v>
      </c>
      <c r="AD1007" s="2">
        <v>0</v>
      </c>
      <c r="AE1007" s="2">
        <v>0</v>
      </c>
      <c r="AF1007" s="2">
        <v>0</v>
      </c>
      <c r="AG1007" s="2">
        <v>0</v>
      </c>
      <c r="AH1007" t="s">
        <v>314</v>
      </c>
      <c r="AI1007">
        <v>9</v>
      </c>
    </row>
    <row r="1008" spans="1:35" x14ac:dyDescent="0.25">
      <c r="A1008" t="s">
        <v>2660</v>
      </c>
      <c r="B1008" t="s">
        <v>1779</v>
      </c>
      <c r="C1008" t="s">
        <v>2499</v>
      </c>
      <c r="D1008" t="s">
        <v>2637</v>
      </c>
      <c r="E1008" s="2">
        <v>50.934782608695649</v>
      </c>
      <c r="F1008" s="2">
        <v>5.7391304347826084</v>
      </c>
      <c r="G1008" s="2">
        <v>0.2608695652173913</v>
      </c>
      <c r="H1008" s="2">
        <v>0</v>
      </c>
      <c r="I1008" s="2">
        <v>0.32608695652173914</v>
      </c>
      <c r="J1008" s="2">
        <v>0</v>
      </c>
      <c r="K1008" s="2">
        <v>0</v>
      </c>
      <c r="L1008" s="2">
        <v>1.7178260869565221</v>
      </c>
      <c r="M1008" s="2">
        <v>0</v>
      </c>
      <c r="N1008" s="2">
        <v>4.4656521739130435</v>
      </c>
      <c r="O1008" s="2">
        <v>8.767392232180965E-2</v>
      </c>
      <c r="P1008" s="2">
        <v>0</v>
      </c>
      <c r="Q1008" s="2">
        <v>0</v>
      </c>
      <c r="R1008" s="2">
        <v>0</v>
      </c>
      <c r="S1008" s="2">
        <v>3.0066304347826089</v>
      </c>
      <c r="T1008" s="2">
        <v>4.2389130434782603</v>
      </c>
      <c r="U1008" s="2">
        <v>0</v>
      </c>
      <c r="V1008" s="2">
        <v>0.14225138711054203</v>
      </c>
      <c r="W1008" s="2">
        <v>5.0505434782608702</v>
      </c>
      <c r="X1008" s="2">
        <v>1.6592391304347827</v>
      </c>
      <c r="Y1008" s="2">
        <v>0</v>
      </c>
      <c r="Z1008" s="2">
        <v>0.13173282116944091</v>
      </c>
      <c r="AA1008" s="2">
        <v>0</v>
      </c>
      <c r="AB1008" s="2">
        <v>0</v>
      </c>
      <c r="AC1008" s="2">
        <v>6.8771739130434772</v>
      </c>
      <c r="AD1008" s="2">
        <v>5.1511956521739135</v>
      </c>
      <c r="AE1008" s="2">
        <v>0</v>
      </c>
      <c r="AF1008" s="2">
        <v>0</v>
      </c>
      <c r="AG1008" s="2">
        <v>0</v>
      </c>
      <c r="AH1008" t="s">
        <v>664</v>
      </c>
      <c r="AI1008">
        <v>9</v>
      </c>
    </row>
    <row r="1009" spans="1:35" x14ac:dyDescent="0.25">
      <c r="A1009" t="s">
        <v>2660</v>
      </c>
      <c r="B1009" t="s">
        <v>1290</v>
      </c>
      <c r="C1009" t="s">
        <v>2307</v>
      </c>
      <c r="D1009" t="s">
        <v>2603</v>
      </c>
      <c r="E1009" s="2">
        <v>84.315217391304344</v>
      </c>
      <c r="F1009" s="2">
        <v>5.5652173913043477</v>
      </c>
      <c r="G1009" s="2">
        <v>0</v>
      </c>
      <c r="H1009" s="2">
        <v>0</v>
      </c>
      <c r="I1009" s="2">
        <v>0</v>
      </c>
      <c r="J1009" s="2">
        <v>0</v>
      </c>
      <c r="K1009" s="2">
        <v>0</v>
      </c>
      <c r="L1009" s="2">
        <v>1.63695652173913</v>
      </c>
      <c r="M1009" s="2">
        <v>4.4971739130434791</v>
      </c>
      <c r="N1009" s="2">
        <v>0</v>
      </c>
      <c r="O1009" s="2">
        <v>5.3337630527265707E-2</v>
      </c>
      <c r="P1009" s="2">
        <v>4.9908695652173902</v>
      </c>
      <c r="Q1009" s="2">
        <v>5.6159782608695661</v>
      </c>
      <c r="R1009" s="2">
        <v>0.12579992265050921</v>
      </c>
      <c r="S1009" s="2">
        <v>10.585108695652172</v>
      </c>
      <c r="T1009" s="2">
        <v>6.4958695652173901</v>
      </c>
      <c r="U1009" s="2">
        <v>0</v>
      </c>
      <c r="V1009" s="2">
        <v>0.20258476215031584</v>
      </c>
      <c r="W1009" s="2">
        <v>11.595326086956522</v>
      </c>
      <c r="X1009" s="2">
        <v>8.190760869565219</v>
      </c>
      <c r="Y1009" s="2">
        <v>4.3868478260869566</v>
      </c>
      <c r="Z1009" s="2">
        <v>0.28669717674358647</v>
      </c>
      <c r="AA1009" s="2">
        <v>0</v>
      </c>
      <c r="AB1009" s="2">
        <v>0</v>
      </c>
      <c r="AC1009" s="2">
        <v>0</v>
      </c>
      <c r="AD1009" s="2">
        <v>0</v>
      </c>
      <c r="AE1009" s="2">
        <v>0</v>
      </c>
      <c r="AF1009" s="2">
        <v>0</v>
      </c>
      <c r="AG1009" s="2">
        <v>0</v>
      </c>
      <c r="AH1009" t="s">
        <v>153</v>
      </c>
      <c r="AI1009">
        <v>9</v>
      </c>
    </row>
    <row r="1010" spans="1:35" x14ac:dyDescent="0.25">
      <c r="A1010" t="s">
        <v>2660</v>
      </c>
      <c r="B1010" t="s">
        <v>1789</v>
      </c>
      <c r="C1010" t="s">
        <v>2331</v>
      </c>
      <c r="D1010" t="s">
        <v>2603</v>
      </c>
      <c r="E1010" s="2">
        <v>90.413043478260875</v>
      </c>
      <c r="F1010" s="2">
        <v>5.5652173913043477</v>
      </c>
      <c r="G1010" s="2">
        <v>0.2608695652173913</v>
      </c>
      <c r="H1010" s="2">
        <v>8.6956521739130432E-2</v>
      </c>
      <c r="I1010" s="2">
        <v>3.5652173913043477</v>
      </c>
      <c r="J1010" s="2">
        <v>6.5217391304347824E-2</v>
      </c>
      <c r="K1010" s="2">
        <v>0.65217391304347827</v>
      </c>
      <c r="L1010" s="2">
        <v>4.2814130434782598</v>
      </c>
      <c r="M1010" s="2">
        <v>4.6875</v>
      </c>
      <c r="N1010" s="2">
        <v>0</v>
      </c>
      <c r="O1010" s="2">
        <v>5.1845395527771093E-2</v>
      </c>
      <c r="P1010" s="2">
        <v>5.5739130434782602</v>
      </c>
      <c r="Q1010" s="2">
        <v>4.8759782608695659</v>
      </c>
      <c r="R1010" s="2">
        <v>0.11557946621784082</v>
      </c>
      <c r="S1010" s="2">
        <v>5.6590217391304352</v>
      </c>
      <c r="T1010" s="2">
        <v>10.305217391304344</v>
      </c>
      <c r="U1010" s="2">
        <v>0</v>
      </c>
      <c r="V1010" s="2">
        <v>0.17657008896369317</v>
      </c>
      <c r="W1010" s="2">
        <v>12.716630434782612</v>
      </c>
      <c r="X1010" s="2">
        <v>11.620217391304346</v>
      </c>
      <c r="Y1010" s="2">
        <v>0.35869565217391303</v>
      </c>
      <c r="Z1010" s="2">
        <v>0.2731413801394566</v>
      </c>
      <c r="AA1010" s="2">
        <v>0.2608695652173913</v>
      </c>
      <c r="AB1010" s="2">
        <v>0</v>
      </c>
      <c r="AC1010" s="2">
        <v>0</v>
      </c>
      <c r="AD1010" s="2">
        <v>5.5652173913043477</v>
      </c>
      <c r="AE1010" s="2">
        <v>0</v>
      </c>
      <c r="AF1010" s="2">
        <v>0</v>
      </c>
      <c r="AG1010" s="2">
        <v>0.51086956521739135</v>
      </c>
      <c r="AH1010" t="s">
        <v>646</v>
      </c>
      <c r="AI1010">
        <v>9</v>
      </c>
    </row>
    <row r="1011" spans="1:35" x14ac:dyDescent="0.25">
      <c r="A1011" t="s">
        <v>2660</v>
      </c>
      <c r="B1011" t="s">
        <v>1854</v>
      </c>
      <c r="C1011" t="s">
        <v>2331</v>
      </c>
      <c r="D1011" t="s">
        <v>2603</v>
      </c>
      <c r="E1011" s="2">
        <v>59.576086956521742</v>
      </c>
      <c r="F1011" s="2">
        <v>5.5652173913043477</v>
      </c>
      <c r="G1011" s="2">
        <v>0.2608695652173913</v>
      </c>
      <c r="H1011" s="2">
        <v>0.2608695652173913</v>
      </c>
      <c r="I1011" s="2">
        <v>0.89130434782608692</v>
      </c>
      <c r="J1011" s="2">
        <v>0</v>
      </c>
      <c r="K1011" s="2">
        <v>0</v>
      </c>
      <c r="L1011" s="2">
        <v>2.1647826086956519</v>
      </c>
      <c r="M1011" s="2">
        <v>4.6842391304347846</v>
      </c>
      <c r="N1011" s="2">
        <v>4.1821739130434779</v>
      </c>
      <c r="O1011" s="2">
        <v>0.14882503192848023</v>
      </c>
      <c r="P1011" s="2">
        <v>4.5635869565217391</v>
      </c>
      <c r="Q1011" s="2">
        <v>45.872826086956543</v>
      </c>
      <c r="R1011" s="2">
        <v>0.84658821382959348</v>
      </c>
      <c r="S1011" s="2">
        <v>5.4773913043478268</v>
      </c>
      <c r="T1011" s="2">
        <v>7.0625</v>
      </c>
      <c r="U1011" s="2">
        <v>0</v>
      </c>
      <c r="V1011" s="2">
        <v>0.21048531289910599</v>
      </c>
      <c r="W1011" s="2">
        <v>6.3958695652173922</v>
      </c>
      <c r="X1011" s="2">
        <v>6.3234782608695648</v>
      </c>
      <c r="Y1011" s="2">
        <v>0</v>
      </c>
      <c r="Z1011" s="2">
        <v>0.2134975369458128</v>
      </c>
      <c r="AA1011" s="2">
        <v>0</v>
      </c>
      <c r="AB1011" s="2">
        <v>0</v>
      </c>
      <c r="AC1011" s="2">
        <v>0</v>
      </c>
      <c r="AD1011" s="2">
        <v>0</v>
      </c>
      <c r="AE1011" s="2">
        <v>0</v>
      </c>
      <c r="AF1011" s="2">
        <v>0</v>
      </c>
      <c r="AG1011" s="2">
        <v>0</v>
      </c>
      <c r="AH1011" t="s">
        <v>712</v>
      </c>
      <c r="AI1011">
        <v>9</v>
      </c>
    </row>
    <row r="1012" spans="1:35" x14ac:dyDescent="0.25">
      <c r="A1012" t="s">
        <v>2660</v>
      </c>
      <c r="B1012" t="s">
        <v>1884</v>
      </c>
      <c r="C1012" t="s">
        <v>2540</v>
      </c>
      <c r="D1012" t="s">
        <v>2650</v>
      </c>
      <c r="E1012" s="2">
        <v>88.728260869565219</v>
      </c>
      <c r="F1012" s="2">
        <v>1.7716304347826088</v>
      </c>
      <c r="G1012" s="2">
        <v>5.434782608695652E-2</v>
      </c>
      <c r="H1012" s="2">
        <v>0</v>
      </c>
      <c r="I1012" s="2">
        <v>4.9565217391304346</v>
      </c>
      <c r="J1012" s="2">
        <v>0</v>
      </c>
      <c r="K1012" s="2">
        <v>0</v>
      </c>
      <c r="L1012" s="2">
        <v>5.5719565217391303</v>
      </c>
      <c r="M1012" s="2">
        <v>0</v>
      </c>
      <c r="N1012" s="2">
        <v>10.877826086956523</v>
      </c>
      <c r="O1012" s="2">
        <v>0.12259708440524318</v>
      </c>
      <c r="P1012" s="2">
        <v>5.0980434782608688</v>
      </c>
      <c r="Q1012" s="2">
        <v>49.649456521739111</v>
      </c>
      <c r="R1012" s="2">
        <v>0.61702437829229428</v>
      </c>
      <c r="S1012" s="2">
        <v>1.0017391304347825</v>
      </c>
      <c r="T1012" s="2">
        <v>4.565543478260869</v>
      </c>
      <c r="U1012" s="2">
        <v>0</v>
      </c>
      <c r="V1012" s="2">
        <v>6.2745314222712234E-2</v>
      </c>
      <c r="W1012" s="2">
        <v>4.6085869565217408</v>
      </c>
      <c r="X1012" s="2">
        <v>0.76336956521739119</v>
      </c>
      <c r="Y1012" s="2">
        <v>4.5098913043478275</v>
      </c>
      <c r="Z1012" s="2">
        <v>0.11137204459144925</v>
      </c>
      <c r="AA1012" s="2">
        <v>0</v>
      </c>
      <c r="AB1012" s="2">
        <v>0</v>
      </c>
      <c r="AC1012" s="2">
        <v>0</v>
      </c>
      <c r="AD1012" s="2">
        <v>0</v>
      </c>
      <c r="AE1012" s="2">
        <v>0</v>
      </c>
      <c r="AF1012" s="2">
        <v>0</v>
      </c>
      <c r="AG1012" s="2">
        <v>0</v>
      </c>
      <c r="AH1012" t="s">
        <v>743</v>
      </c>
      <c r="AI1012">
        <v>9</v>
      </c>
    </row>
    <row r="1013" spans="1:35" x14ac:dyDescent="0.25">
      <c r="A1013" t="s">
        <v>2660</v>
      </c>
      <c r="B1013" t="s">
        <v>1424</v>
      </c>
      <c r="C1013" t="s">
        <v>2396</v>
      </c>
      <c r="D1013" t="s">
        <v>2623</v>
      </c>
      <c r="E1013" s="2">
        <v>141.21739130434781</v>
      </c>
      <c r="F1013" s="2">
        <v>5.7391304347826084</v>
      </c>
      <c r="G1013" s="2">
        <v>0</v>
      </c>
      <c r="H1013" s="2">
        <v>0</v>
      </c>
      <c r="I1013" s="2">
        <v>6.0436956521739127</v>
      </c>
      <c r="J1013" s="2">
        <v>0</v>
      </c>
      <c r="K1013" s="2">
        <v>0</v>
      </c>
      <c r="L1013" s="2">
        <v>5.1903260869565226</v>
      </c>
      <c r="M1013" s="2">
        <v>8.7867391304347819</v>
      </c>
      <c r="N1013" s="2">
        <v>10.317065217391308</v>
      </c>
      <c r="O1013" s="2">
        <v>0.13527940270935965</v>
      </c>
      <c r="P1013" s="2">
        <v>0</v>
      </c>
      <c r="Q1013" s="2">
        <v>11.87858695652174</v>
      </c>
      <c r="R1013" s="2">
        <v>8.4115609605911343E-2</v>
      </c>
      <c r="S1013" s="2">
        <v>44.451847826086961</v>
      </c>
      <c r="T1013" s="2">
        <v>0</v>
      </c>
      <c r="U1013" s="2">
        <v>0</v>
      </c>
      <c r="V1013" s="2">
        <v>0.31477601600985228</v>
      </c>
      <c r="W1013" s="2">
        <v>21.387499999999999</v>
      </c>
      <c r="X1013" s="2">
        <v>41.755217391304335</v>
      </c>
      <c r="Y1013" s="2">
        <v>0</v>
      </c>
      <c r="Z1013" s="2">
        <v>0.44713131157635461</v>
      </c>
      <c r="AA1013" s="2">
        <v>0</v>
      </c>
      <c r="AB1013" s="2">
        <v>0</v>
      </c>
      <c r="AC1013" s="2">
        <v>0</v>
      </c>
      <c r="AD1013" s="2">
        <v>0</v>
      </c>
      <c r="AE1013" s="2">
        <v>0</v>
      </c>
      <c r="AF1013" s="2">
        <v>0</v>
      </c>
      <c r="AG1013" s="2">
        <v>0</v>
      </c>
      <c r="AH1013" t="s">
        <v>288</v>
      </c>
      <c r="AI1013">
        <v>9</v>
      </c>
    </row>
    <row r="1014" spans="1:35" x14ac:dyDescent="0.25">
      <c r="A1014" t="s">
        <v>2660</v>
      </c>
      <c r="B1014" t="s">
        <v>1402</v>
      </c>
      <c r="C1014" t="s">
        <v>2403</v>
      </c>
      <c r="D1014" t="s">
        <v>2608</v>
      </c>
      <c r="E1014" s="2">
        <v>60.684782608695649</v>
      </c>
      <c r="F1014" s="2">
        <v>5.4782608695652177</v>
      </c>
      <c r="G1014" s="2">
        <v>1.3804347826086956</v>
      </c>
      <c r="H1014" s="2">
        <v>0</v>
      </c>
      <c r="I1014" s="2">
        <v>1.25</v>
      </c>
      <c r="J1014" s="2">
        <v>0</v>
      </c>
      <c r="K1014" s="2">
        <v>0</v>
      </c>
      <c r="L1014" s="2">
        <v>0.83967391304347827</v>
      </c>
      <c r="M1014" s="2">
        <v>0</v>
      </c>
      <c r="N1014" s="2">
        <v>8.8319565217391318</v>
      </c>
      <c r="O1014" s="2">
        <v>0.14553824108902028</v>
      </c>
      <c r="P1014" s="2">
        <v>0</v>
      </c>
      <c r="Q1014" s="2">
        <v>5.9885869565217398</v>
      </c>
      <c r="R1014" s="2">
        <v>9.868350349274585E-2</v>
      </c>
      <c r="S1014" s="2">
        <v>2.027173913043478</v>
      </c>
      <c r="T1014" s="2">
        <v>5.1315217391304335</v>
      </c>
      <c r="U1014" s="2">
        <v>0.3125</v>
      </c>
      <c r="V1014" s="2">
        <v>0.12311481282464622</v>
      </c>
      <c r="W1014" s="2">
        <v>1.0923913043478262</v>
      </c>
      <c r="X1014" s="2">
        <v>2.5516304347826089</v>
      </c>
      <c r="Y1014" s="2">
        <v>0</v>
      </c>
      <c r="Z1014" s="2">
        <v>6.0048361096184853E-2</v>
      </c>
      <c r="AA1014" s="2">
        <v>0</v>
      </c>
      <c r="AB1014" s="2">
        <v>0</v>
      </c>
      <c r="AC1014" s="2">
        <v>0.95652173913043481</v>
      </c>
      <c r="AD1014" s="2">
        <v>0</v>
      </c>
      <c r="AE1014" s="2">
        <v>0</v>
      </c>
      <c r="AF1014" s="2">
        <v>0</v>
      </c>
      <c r="AG1014" s="2">
        <v>0.29891304347826086</v>
      </c>
      <c r="AH1014" t="s">
        <v>266</v>
      </c>
      <c r="AI1014">
        <v>9</v>
      </c>
    </row>
    <row r="1015" spans="1:35" x14ac:dyDescent="0.25">
      <c r="A1015" t="s">
        <v>2660</v>
      </c>
      <c r="B1015" t="s">
        <v>1719</v>
      </c>
      <c r="C1015" t="s">
        <v>2284</v>
      </c>
      <c r="D1015" t="s">
        <v>2603</v>
      </c>
      <c r="E1015" s="2">
        <v>115.43478260869566</v>
      </c>
      <c r="F1015" s="2">
        <v>5.1304347826086953</v>
      </c>
      <c r="G1015" s="2">
        <v>0.65217391304347827</v>
      </c>
      <c r="H1015" s="2">
        <v>0.78260869565217395</v>
      </c>
      <c r="I1015" s="2">
        <v>1.0978260869565217</v>
      </c>
      <c r="J1015" s="2">
        <v>0</v>
      </c>
      <c r="K1015" s="2">
        <v>0</v>
      </c>
      <c r="L1015" s="2">
        <v>9.7771739130434785</v>
      </c>
      <c r="M1015" s="2">
        <v>4.3478260869565216E-2</v>
      </c>
      <c r="N1015" s="2">
        <v>9.9567391304347836</v>
      </c>
      <c r="O1015" s="2">
        <v>8.6630885122410545E-2</v>
      </c>
      <c r="P1015" s="2">
        <v>4.2608695652173916</v>
      </c>
      <c r="Q1015" s="2">
        <v>23.687500000000004</v>
      </c>
      <c r="R1015" s="2">
        <v>0.24211393596986819</v>
      </c>
      <c r="S1015" s="2">
        <v>3.7953260869565217</v>
      </c>
      <c r="T1015" s="2">
        <v>7.5423913043478255</v>
      </c>
      <c r="U1015" s="2">
        <v>5.1793478260869561</v>
      </c>
      <c r="V1015" s="2">
        <v>0.14308568738229752</v>
      </c>
      <c r="W1015" s="2">
        <v>1.8722826086956521</v>
      </c>
      <c r="X1015" s="2">
        <v>7.7714130434782609</v>
      </c>
      <c r="Y1015" s="2">
        <v>1.3043478260869565</v>
      </c>
      <c r="Z1015" s="2">
        <v>9.4841807909604517E-2</v>
      </c>
      <c r="AA1015" s="2">
        <v>0</v>
      </c>
      <c r="AB1015" s="2">
        <v>4.3478260869565216E-2</v>
      </c>
      <c r="AC1015" s="2">
        <v>0.32608695652173914</v>
      </c>
      <c r="AD1015" s="2">
        <v>0</v>
      </c>
      <c r="AE1015" s="2">
        <v>0</v>
      </c>
      <c r="AF1015" s="2">
        <v>0</v>
      </c>
      <c r="AG1015" s="2">
        <v>0.17391304347826086</v>
      </c>
      <c r="AH1015" t="s">
        <v>585</v>
      </c>
      <c r="AI1015">
        <v>9</v>
      </c>
    </row>
    <row r="1016" spans="1:35" x14ac:dyDescent="0.25">
      <c r="A1016" t="s">
        <v>2660</v>
      </c>
      <c r="B1016" t="s">
        <v>1201</v>
      </c>
      <c r="C1016" t="s">
        <v>2286</v>
      </c>
      <c r="D1016" t="s">
        <v>2603</v>
      </c>
      <c r="E1016" s="2">
        <v>84.847826086956516</v>
      </c>
      <c r="F1016" s="2">
        <v>9.4782608695652169</v>
      </c>
      <c r="G1016" s="2">
        <v>0</v>
      </c>
      <c r="H1016" s="2">
        <v>0</v>
      </c>
      <c r="I1016" s="2">
        <v>0</v>
      </c>
      <c r="J1016" s="2">
        <v>0</v>
      </c>
      <c r="K1016" s="2">
        <v>0</v>
      </c>
      <c r="L1016" s="2">
        <v>7.2441304347826092</v>
      </c>
      <c r="M1016" s="2">
        <v>5.5652173913043477</v>
      </c>
      <c r="N1016" s="2">
        <v>5.2822826086956534</v>
      </c>
      <c r="O1016" s="2">
        <v>0.12784652831155521</v>
      </c>
      <c r="P1016" s="2">
        <v>5.3303260869565223</v>
      </c>
      <c r="Q1016" s="2">
        <v>22.156847826086963</v>
      </c>
      <c r="R1016" s="2">
        <v>0.3239584934665643</v>
      </c>
      <c r="S1016" s="2">
        <v>5.9481521739130434</v>
      </c>
      <c r="T1016" s="2">
        <v>0</v>
      </c>
      <c r="U1016" s="2">
        <v>0.23097826086956522</v>
      </c>
      <c r="V1016" s="2">
        <v>7.2826031258006671E-2</v>
      </c>
      <c r="W1016" s="2">
        <v>4.1653260869565223</v>
      </c>
      <c r="X1016" s="2">
        <v>9.0552173913043479</v>
      </c>
      <c r="Y1016" s="2">
        <v>0</v>
      </c>
      <c r="Z1016" s="2">
        <v>0.15581475787855498</v>
      </c>
      <c r="AA1016" s="2">
        <v>0</v>
      </c>
      <c r="AB1016" s="2">
        <v>0</v>
      </c>
      <c r="AC1016" s="2">
        <v>0</v>
      </c>
      <c r="AD1016" s="2">
        <v>0</v>
      </c>
      <c r="AE1016" s="2">
        <v>0</v>
      </c>
      <c r="AF1016" s="2">
        <v>0</v>
      </c>
      <c r="AG1016" s="2">
        <v>0</v>
      </c>
      <c r="AH1016" t="s">
        <v>64</v>
      </c>
      <c r="AI1016">
        <v>9</v>
      </c>
    </row>
    <row r="1017" spans="1:35" x14ac:dyDescent="0.25">
      <c r="A1017" t="s">
        <v>2660</v>
      </c>
      <c r="B1017" t="s">
        <v>2211</v>
      </c>
      <c r="C1017" t="s">
        <v>2538</v>
      </c>
      <c r="D1017" t="s">
        <v>2602</v>
      </c>
      <c r="E1017" s="2">
        <v>62.271739130434781</v>
      </c>
      <c r="F1017" s="2">
        <v>4.8695652173913047</v>
      </c>
      <c r="G1017" s="2">
        <v>4.2364130434782608</v>
      </c>
      <c r="H1017" s="2">
        <v>0.59782608695652173</v>
      </c>
      <c r="I1017" s="2">
        <v>8.5652173913043477</v>
      </c>
      <c r="J1017" s="2">
        <v>5.0869565217391308</v>
      </c>
      <c r="K1017" s="2">
        <v>0</v>
      </c>
      <c r="L1017" s="2">
        <v>0</v>
      </c>
      <c r="M1017" s="2">
        <v>6.0217391304347823</v>
      </c>
      <c r="N1017" s="2">
        <v>2.9130434782608696</v>
      </c>
      <c r="O1017" s="2">
        <v>0.14348053761563972</v>
      </c>
      <c r="P1017" s="2">
        <v>0</v>
      </c>
      <c r="Q1017" s="2">
        <v>11.418478260869565</v>
      </c>
      <c r="R1017" s="2">
        <v>0.18336533426426949</v>
      </c>
      <c r="S1017" s="2">
        <v>1.0032608695652174</v>
      </c>
      <c r="T1017" s="2">
        <v>0</v>
      </c>
      <c r="U1017" s="2">
        <v>0</v>
      </c>
      <c r="V1017" s="2">
        <v>1.6111014138593123E-2</v>
      </c>
      <c r="W1017" s="2">
        <v>0.23369565217391305</v>
      </c>
      <c r="X1017" s="2">
        <v>3.1152173913043479</v>
      </c>
      <c r="Y1017" s="2">
        <v>0</v>
      </c>
      <c r="Z1017" s="2">
        <v>5.3779019026008033E-2</v>
      </c>
      <c r="AA1017" s="2">
        <v>0</v>
      </c>
      <c r="AB1017" s="2">
        <v>0</v>
      </c>
      <c r="AC1017" s="2">
        <v>0</v>
      </c>
      <c r="AD1017" s="2">
        <v>0</v>
      </c>
      <c r="AE1017" s="2">
        <v>0</v>
      </c>
      <c r="AF1017" s="2">
        <v>0</v>
      </c>
      <c r="AG1017" s="2">
        <v>2.0217391304347827</v>
      </c>
      <c r="AH1017" t="s">
        <v>1079</v>
      </c>
      <c r="AI1017">
        <v>9</v>
      </c>
    </row>
    <row r="1018" spans="1:35" x14ac:dyDescent="0.25">
      <c r="A1018" t="s">
        <v>2660</v>
      </c>
      <c r="B1018" t="s">
        <v>2172</v>
      </c>
      <c r="C1018" t="s">
        <v>2372</v>
      </c>
      <c r="D1018" t="s">
        <v>2605</v>
      </c>
      <c r="E1018" s="2">
        <v>158.02173913043478</v>
      </c>
      <c r="F1018" s="2">
        <v>5.5652173913043477</v>
      </c>
      <c r="G1018" s="2">
        <v>1.6956521739130435</v>
      </c>
      <c r="H1018" s="2">
        <v>4.75</v>
      </c>
      <c r="I1018" s="2">
        <v>12.967391304347826</v>
      </c>
      <c r="J1018" s="2">
        <v>0</v>
      </c>
      <c r="K1018" s="2">
        <v>2.6141304347826089</v>
      </c>
      <c r="L1018" s="2">
        <v>0.60163043478260869</v>
      </c>
      <c r="M1018" s="2">
        <v>15.04347826086957</v>
      </c>
      <c r="N1018" s="2">
        <v>0</v>
      </c>
      <c r="O1018" s="2">
        <v>9.5198789379557058E-2</v>
      </c>
      <c r="P1018" s="2">
        <v>19.217391304347824</v>
      </c>
      <c r="Q1018" s="2">
        <v>0</v>
      </c>
      <c r="R1018" s="2">
        <v>0.12161232631723758</v>
      </c>
      <c r="S1018" s="2">
        <v>4.45</v>
      </c>
      <c r="T1018" s="2">
        <v>0</v>
      </c>
      <c r="U1018" s="2">
        <v>0</v>
      </c>
      <c r="V1018" s="2">
        <v>2.8160682349704223E-2</v>
      </c>
      <c r="W1018" s="2">
        <v>6.9255434782608631</v>
      </c>
      <c r="X1018" s="2">
        <v>0</v>
      </c>
      <c r="Y1018" s="2">
        <v>0</v>
      </c>
      <c r="Z1018" s="2">
        <v>4.3826523593341549E-2</v>
      </c>
      <c r="AA1018" s="2">
        <v>0</v>
      </c>
      <c r="AB1018" s="2">
        <v>0</v>
      </c>
      <c r="AC1018" s="2">
        <v>0</v>
      </c>
      <c r="AD1018" s="2">
        <v>0</v>
      </c>
      <c r="AE1018" s="2">
        <v>0</v>
      </c>
      <c r="AF1018" s="2">
        <v>0</v>
      </c>
      <c r="AG1018" s="2">
        <v>8.2989130434782599</v>
      </c>
      <c r="AH1018" t="s">
        <v>1039</v>
      </c>
      <c r="AI1018">
        <v>9</v>
      </c>
    </row>
    <row r="1019" spans="1:35" x14ac:dyDescent="0.25">
      <c r="A1019" t="s">
        <v>2660</v>
      </c>
      <c r="B1019" t="s">
        <v>2248</v>
      </c>
      <c r="C1019" t="s">
        <v>2333</v>
      </c>
      <c r="D1019" t="s">
        <v>2622</v>
      </c>
      <c r="E1019" s="2">
        <v>99.771739130434781</v>
      </c>
      <c r="F1019" s="2">
        <v>5.6086956521739131</v>
      </c>
      <c r="G1019" s="2">
        <v>1.1956521739130435</v>
      </c>
      <c r="H1019" s="2">
        <v>0.51358695652173914</v>
      </c>
      <c r="I1019" s="2">
        <v>6.6956521739130439</v>
      </c>
      <c r="J1019" s="2">
        <v>0</v>
      </c>
      <c r="K1019" s="2">
        <v>1.8434782608695641</v>
      </c>
      <c r="L1019" s="2">
        <v>1.5489130434782599</v>
      </c>
      <c r="M1019" s="2">
        <v>5.2282608695652177</v>
      </c>
      <c r="N1019" s="2">
        <v>0</v>
      </c>
      <c r="O1019" s="2">
        <v>5.2402222464320733E-2</v>
      </c>
      <c r="P1019" s="2">
        <v>0</v>
      </c>
      <c r="Q1019" s="2">
        <v>5.7380434782608631</v>
      </c>
      <c r="R1019" s="2">
        <v>5.7511711515415558E-2</v>
      </c>
      <c r="S1019" s="2">
        <v>2.7486956521739137</v>
      </c>
      <c r="T1019" s="2">
        <v>1.840217391304348</v>
      </c>
      <c r="U1019" s="2">
        <v>0</v>
      </c>
      <c r="V1019" s="2">
        <v>4.5994117006209832E-2</v>
      </c>
      <c r="W1019" s="2">
        <v>3.6017391304347828</v>
      </c>
      <c r="X1019" s="2">
        <v>1.6434782608695673</v>
      </c>
      <c r="Y1019" s="2">
        <v>0</v>
      </c>
      <c r="Z1019" s="2">
        <v>5.2572175618259095E-2</v>
      </c>
      <c r="AA1019" s="2">
        <v>1.826086956521739</v>
      </c>
      <c r="AB1019" s="2">
        <v>10.054347826086957</v>
      </c>
      <c r="AC1019" s="2">
        <v>0</v>
      </c>
      <c r="AD1019" s="2">
        <v>0</v>
      </c>
      <c r="AE1019" s="2">
        <v>0</v>
      </c>
      <c r="AF1019" s="2">
        <v>0</v>
      </c>
      <c r="AG1019" s="2">
        <v>2.5434782608695623</v>
      </c>
      <c r="AH1019" t="s">
        <v>1118</v>
      </c>
      <c r="AI1019">
        <v>9</v>
      </c>
    </row>
    <row r="1020" spans="1:35" x14ac:dyDescent="0.25">
      <c r="A1020" t="s">
        <v>2660</v>
      </c>
      <c r="B1020" t="s">
        <v>2240</v>
      </c>
      <c r="C1020" t="s">
        <v>2393</v>
      </c>
      <c r="D1020" t="s">
        <v>2635</v>
      </c>
      <c r="E1020" s="2">
        <v>51.913043478260867</v>
      </c>
      <c r="F1020" s="2">
        <v>4.8695652173913047</v>
      </c>
      <c r="G1020" s="2">
        <v>3.9130434782608696</v>
      </c>
      <c r="H1020" s="2">
        <v>0</v>
      </c>
      <c r="I1020" s="2">
        <v>6.2282608695652177</v>
      </c>
      <c r="J1020" s="2">
        <v>0</v>
      </c>
      <c r="K1020" s="2">
        <v>0</v>
      </c>
      <c r="L1020" s="2">
        <v>0.88695652173913042</v>
      </c>
      <c r="M1020" s="2">
        <v>3.7336956521739131</v>
      </c>
      <c r="N1020" s="2">
        <v>0</v>
      </c>
      <c r="O1020" s="2">
        <v>7.1922110552763818E-2</v>
      </c>
      <c r="P1020" s="2">
        <v>0</v>
      </c>
      <c r="Q1020" s="2">
        <v>1.8641304347826086</v>
      </c>
      <c r="R1020" s="2">
        <v>3.5908710217755442E-2</v>
      </c>
      <c r="S1020" s="2">
        <v>1.0652173913043479</v>
      </c>
      <c r="T1020" s="2">
        <v>0</v>
      </c>
      <c r="U1020" s="2">
        <v>0</v>
      </c>
      <c r="V1020" s="2">
        <v>2.051926298157454E-2</v>
      </c>
      <c r="W1020" s="2">
        <v>8.8478260869565215</v>
      </c>
      <c r="X1020" s="2">
        <v>0</v>
      </c>
      <c r="Y1020" s="2">
        <v>0</v>
      </c>
      <c r="Z1020" s="2">
        <v>0.1704355108877722</v>
      </c>
      <c r="AA1020" s="2">
        <v>0</v>
      </c>
      <c r="AB1020" s="2">
        <v>2.2717391304347827</v>
      </c>
      <c r="AC1020" s="2">
        <v>0</v>
      </c>
      <c r="AD1020" s="2">
        <v>0</v>
      </c>
      <c r="AE1020" s="2">
        <v>0</v>
      </c>
      <c r="AF1020" s="2">
        <v>0</v>
      </c>
      <c r="AG1020" s="2">
        <v>4.1934782608695658</v>
      </c>
      <c r="AH1020" t="s">
        <v>1109</v>
      </c>
      <c r="AI1020">
        <v>9</v>
      </c>
    </row>
    <row r="1021" spans="1:35" x14ac:dyDescent="0.25">
      <c r="A1021" t="s">
        <v>2660</v>
      </c>
      <c r="B1021" t="s">
        <v>2263</v>
      </c>
      <c r="C1021" t="s">
        <v>2286</v>
      </c>
      <c r="D1021" t="s">
        <v>2603</v>
      </c>
      <c r="E1021" s="2">
        <v>198.80434782608697</v>
      </c>
      <c r="F1021" s="2">
        <v>4.6086956521739131</v>
      </c>
      <c r="G1021" s="2">
        <v>2.8260869565217392</v>
      </c>
      <c r="H1021" s="2">
        <v>37.315217391304351</v>
      </c>
      <c r="I1021" s="2">
        <v>16.804891304347816</v>
      </c>
      <c r="J1021" s="2">
        <v>0</v>
      </c>
      <c r="K1021" s="2">
        <v>4.8690217391304325</v>
      </c>
      <c r="L1021" s="2">
        <v>3.5750000000000011</v>
      </c>
      <c r="M1021" s="2">
        <v>24.152173913043477</v>
      </c>
      <c r="N1021" s="2">
        <v>0</v>
      </c>
      <c r="O1021" s="2">
        <v>0.12148715144887916</v>
      </c>
      <c r="P1021" s="2">
        <v>0</v>
      </c>
      <c r="Q1021" s="2">
        <v>24.676630434782627</v>
      </c>
      <c r="R1021" s="2">
        <v>0.12412520503007116</v>
      </c>
      <c r="S1021" s="2">
        <v>10.018478260869564</v>
      </c>
      <c r="T1021" s="2">
        <v>14.735869565217389</v>
      </c>
      <c r="U1021" s="2">
        <v>0</v>
      </c>
      <c r="V1021" s="2">
        <v>0.12451612903225803</v>
      </c>
      <c r="W1021" s="2">
        <v>15.495108695652171</v>
      </c>
      <c r="X1021" s="2">
        <v>13.589130434782609</v>
      </c>
      <c r="Y1021" s="2">
        <v>0</v>
      </c>
      <c r="Z1021" s="2">
        <v>0.1462957900492072</v>
      </c>
      <c r="AA1021" s="2">
        <v>8.908695652173904</v>
      </c>
      <c r="AB1021" s="2">
        <v>10.027173913043478</v>
      </c>
      <c r="AC1021" s="2">
        <v>0</v>
      </c>
      <c r="AD1021" s="2">
        <v>0</v>
      </c>
      <c r="AE1021" s="2">
        <v>11.269021739130435</v>
      </c>
      <c r="AF1021" s="2">
        <v>0</v>
      </c>
      <c r="AG1021" s="2">
        <v>12.184782608695652</v>
      </c>
      <c r="AH1021" t="s">
        <v>1133</v>
      </c>
      <c r="AI1021">
        <v>9</v>
      </c>
    </row>
    <row r="1022" spans="1:35" x14ac:dyDescent="0.25">
      <c r="A1022" t="s">
        <v>2660</v>
      </c>
      <c r="B1022" t="s">
        <v>1831</v>
      </c>
      <c r="C1022" t="s">
        <v>2532</v>
      </c>
      <c r="D1022" t="s">
        <v>2642</v>
      </c>
      <c r="E1022" s="2">
        <v>247.36956521739131</v>
      </c>
      <c r="F1022" s="2">
        <v>10.429347826086957</v>
      </c>
      <c r="G1022" s="2">
        <v>3.4565217391304346</v>
      </c>
      <c r="H1022" s="2">
        <v>56.983695652173921</v>
      </c>
      <c r="I1022" s="2">
        <v>37.859782608695653</v>
      </c>
      <c r="J1022" s="2">
        <v>0</v>
      </c>
      <c r="K1022" s="2">
        <v>9.3913043478260878</v>
      </c>
      <c r="L1022" s="2">
        <v>4.2902173913043473</v>
      </c>
      <c r="M1022" s="2">
        <v>22.695652173913043</v>
      </c>
      <c r="N1022" s="2">
        <v>0</v>
      </c>
      <c r="O1022" s="2">
        <v>9.1747956762457158E-2</v>
      </c>
      <c r="P1022" s="2">
        <v>47.634021739130432</v>
      </c>
      <c r="Q1022" s="2">
        <v>0</v>
      </c>
      <c r="R1022" s="2">
        <v>0.19256217593813163</v>
      </c>
      <c r="S1022" s="2">
        <v>10.086956521739131</v>
      </c>
      <c r="T1022" s="2">
        <v>0</v>
      </c>
      <c r="U1022" s="2">
        <v>0</v>
      </c>
      <c r="V1022" s="2">
        <v>4.0776869672203182E-2</v>
      </c>
      <c r="W1022" s="2">
        <v>4.6500000000000004</v>
      </c>
      <c r="X1022" s="2">
        <v>3.9130434782608696</v>
      </c>
      <c r="Y1022" s="2">
        <v>0</v>
      </c>
      <c r="Z1022" s="2">
        <v>3.4616398629053517E-2</v>
      </c>
      <c r="AA1022" s="2">
        <v>8.0869565217391308</v>
      </c>
      <c r="AB1022" s="2">
        <v>4.6086956521739131</v>
      </c>
      <c r="AC1022" s="2">
        <v>0</v>
      </c>
      <c r="AD1022" s="2">
        <v>0</v>
      </c>
      <c r="AE1022" s="2">
        <v>22.076086956521738</v>
      </c>
      <c r="AF1022" s="2">
        <v>0</v>
      </c>
      <c r="AG1022" s="2">
        <v>17.021739130434781</v>
      </c>
      <c r="AH1022" t="s">
        <v>689</v>
      </c>
      <c r="AI1022">
        <v>9</v>
      </c>
    </row>
    <row r="1023" spans="1:35" x14ac:dyDescent="0.25">
      <c r="A1023" t="s">
        <v>2660</v>
      </c>
      <c r="B1023" t="s">
        <v>2170</v>
      </c>
      <c r="C1023" t="s">
        <v>2355</v>
      </c>
      <c r="D1023" t="s">
        <v>2605</v>
      </c>
      <c r="E1023" s="2">
        <v>45.413043478260867</v>
      </c>
      <c r="F1023" s="2">
        <v>5.1304347826086953</v>
      </c>
      <c r="G1023" s="2">
        <v>0.14130434782608695</v>
      </c>
      <c r="H1023" s="2">
        <v>0.22826086956521738</v>
      </c>
      <c r="I1023" s="2">
        <v>4.9565217391304346</v>
      </c>
      <c r="J1023" s="2">
        <v>0</v>
      </c>
      <c r="K1023" s="2">
        <v>0</v>
      </c>
      <c r="L1023" s="2">
        <v>2.633260869565218</v>
      </c>
      <c r="M1023" s="2">
        <v>4.4347826086956523</v>
      </c>
      <c r="N1023" s="2">
        <v>0.20706521739130435</v>
      </c>
      <c r="O1023" s="2">
        <v>0.10221397797989469</v>
      </c>
      <c r="P1023" s="2">
        <v>4.8695652173913047</v>
      </c>
      <c r="Q1023" s="2">
        <v>10.06391304347826</v>
      </c>
      <c r="R1023" s="2">
        <v>0.32883676400191481</v>
      </c>
      <c r="S1023" s="2">
        <v>5.7851086956521742</v>
      </c>
      <c r="T1023" s="2">
        <v>5.8917391304347824</v>
      </c>
      <c r="U1023" s="2">
        <v>0</v>
      </c>
      <c r="V1023" s="2">
        <v>0.2571254188606989</v>
      </c>
      <c r="W1023" s="2">
        <v>8.9317391304347797</v>
      </c>
      <c r="X1023" s="2">
        <v>5.0196739130434791</v>
      </c>
      <c r="Y1023" s="2">
        <v>3.1605434782608692</v>
      </c>
      <c r="Z1023" s="2">
        <v>0.37680708472953561</v>
      </c>
      <c r="AA1023" s="2">
        <v>0</v>
      </c>
      <c r="AB1023" s="2">
        <v>0</v>
      </c>
      <c r="AC1023" s="2">
        <v>0</v>
      </c>
      <c r="AD1023" s="2">
        <v>0</v>
      </c>
      <c r="AE1023" s="2">
        <v>0</v>
      </c>
      <c r="AF1023" s="2">
        <v>0</v>
      </c>
      <c r="AG1023" s="2">
        <v>0.32608695652173914</v>
      </c>
      <c r="AH1023" t="s">
        <v>1037</v>
      </c>
      <c r="AI1023">
        <v>9</v>
      </c>
    </row>
    <row r="1024" spans="1:35" x14ac:dyDescent="0.25">
      <c r="A1024" t="s">
        <v>2660</v>
      </c>
      <c r="B1024" t="s">
        <v>2197</v>
      </c>
      <c r="C1024" t="s">
        <v>2417</v>
      </c>
      <c r="D1024" t="s">
        <v>2623</v>
      </c>
      <c r="E1024" s="2">
        <v>34.076086956521742</v>
      </c>
      <c r="F1024" s="2">
        <v>5.3913043478260869</v>
      </c>
      <c r="G1024" s="2">
        <v>0</v>
      </c>
      <c r="H1024" s="2">
        <v>0</v>
      </c>
      <c r="I1024" s="2">
        <v>6.1086956521739131</v>
      </c>
      <c r="J1024" s="2">
        <v>0</v>
      </c>
      <c r="K1024" s="2">
        <v>0</v>
      </c>
      <c r="L1024" s="2">
        <v>1.6220652173913042</v>
      </c>
      <c r="M1024" s="2">
        <v>5.0434782608695654</v>
      </c>
      <c r="N1024" s="2">
        <v>0</v>
      </c>
      <c r="O1024" s="2">
        <v>0.14800637958532695</v>
      </c>
      <c r="P1024" s="2">
        <v>5.4782608695652177</v>
      </c>
      <c r="Q1024" s="2">
        <v>14.205217391304345</v>
      </c>
      <c r="R1024" s="2">
        <v>0.57763317384370005</v>
      </c>
      <c r="S1024" s="2">
        <v>5.2526086956521736</v>
      </c>
      <c r="T1024" s="2">
        <v>10.392608695652173</v>
      </c>
      <c r="U1024" s="2">
        <v>0</v>
      </c>
      <c r="V1024" s="2">
        <v>0.45912599681020727</v>
      </c>
      <c r="W1024" s="2">
        <v>12.937717391304345</v>
      </c>
      <c r="X1024" s="2">
        <v>5.8547826086956523</v>
      </c>
      <c r="Y1024" s="2">
        <v>5.2555434782608685</v>
      </c>
      <c r="Z1024" s="2">
        <v>0.70571610845295041</v>
      </c>
      <c r="AA1024" s="2">
        <v>0</v>
      </c>
      <c r="AB1024" s="2">
        <v>0</v>
      </c>
      <c r="AC1024" s="2">
        <v>0</v>
      </c>
      <c r="AD1024" s="2">
        <v>0</v>
      </c>
      <c r="AE1024" s="2">
        <v>0</v>
      </c>
      <c r="AF1024" s="2">
        <v>0</v>
      </c>
      <c r="AG1024" s="2">
        <v>0</v>
      </c>
      <c r="AH1024" t="s">
        <v>1065</v>
      </c>
      <c r="AI1024">
        <v>9</v>
      </c>
    </row>
    <row r="1025" spans="1:35" x14ac:dyDescent="0.25">
      <c r="A1025" t="s">
        <v>2660</v>
      </c>
      <c r="B1025" t="s">
        <v>2064</v>
      </c>
      <c r="C1025" t="s">
        <v>2393</v>
      </c>
      <c r="D1025" t="s">
        <v>2635</v>
      </c>
      <c r="E1025" s="2">
        <v>36.684782608695649</v>
      </c>
      <c r="F1025" s="2">
        <v>0</v>
      </c>
      <c r="G1025" s="2">
        <v>0</v>
      </c>
      <c r="H1025" s="2">
        <v>0</v>
      </c>
      <c r="I1025" s="2">
        <v>0</v>
      </c>
      <c r="J1025" s="2">
        <v>0</v>
      </c>
      <c r="K1025" s="2">
        <v>0</v>
      </c>
      <c r="L1025" s="2">
        <v>0</v>
      </c>
      <c r="M1025" s="2">
        <v>0</v>
      </c>
      <c r="N1025" s="2">
        <v>0</v>
      </c>
      <c r="O1025" s="2">
        <v>0</v>
      </c>
      <c r="P1025" s="2">
        <v>0</v>
      </c>
      <c r="Q1025" s="2">
        <v>0</v>
      </c>
      <c r="R1025" s="2">
        <v>0</v>
      </c>
      <c r="S1025" s="2">
        <v>0</v>
      </c>
      <c r="T1025" s="2">
        <v>0</v>
      </c>
      <c r="U1025" s="2">
        <v>0</v>
      </c>
      <c r="V1025" s="2">
        <v>0</v>
      </c>
      <c r="W1025" s="2">
        <v>0</v>
      </c>
      <c r="X1025" s="2">
        <v>0</v>
      </c>
      <c r="Y1025" s="2">
        <v>0</v>
      </c>
      <c r="Z1025" s="2">
        <v>0</v>
      </c>
      <c r="AA1025" s="2">
        <v>0</v>
      </c>
      <c r="AB1025" s="2">
        <v>0</v>
      </c>
      <c r="AC1025" s="2">
        <v>0</v>
      </c>
      <c r="AD1025" s="2">
        <v>0</v>
      </c>
      <c r="AE1025" s="2">
        <v>0</v>
      </c>
      <c r="AF1025" s="2">
        <v>0</v>
      </c>
      <c r="AG1025" s="2">
        <v>0</v>
      </c>
      <c r="AH1025" t="s">
        <v>927</v>
      </c>
      <c r="AI1025">
        <v>9</v>
      </c>
    </row>
    <row r="1026" spans="1:35" x14ac:dyDescent="0.25">
      <c r="A1026" t="s">
        <v>2660</v>
      </c>
      <c r="B1026" t="s">
        <v>1838</v>
      </c>
      <c r="C1026" t="s">
        <v>2329</v>
      </c>
      <c r="D1026" t="s">
        <v>2603</v>
      </c>
      <c r="E1026" s="2">
        <v>43.25</v>
      </c>
      <c r="F1026" s="2">
        <v>5.5652173913043477</v>
      </c>
      <c r="G1026" s="2">
        <v>0</v>
      </c>
      <c r="H1026" s="2">
        <v>0</v>
      </c>
      <c r="I1026" s="2">
        <v>1.0083695652173914</v>
      </c>
      <c r="J1026" s="2">
        <v>0</v>
      </c>
      <c r="K1026" s="2">
        <v>0</v>
      </c>
      <c r="L1026" s="2">
        <v>0</v>
      </c>
      <c r="M1026" s="2">
        <v>4.9767391304347823</v>
      </c>
      <c r="N1026" s="2">
        <v>0</v>
      </c>
      <c r="O1026" s="2">
        <v>0.11506911284242272</v>
      </c>
      <c r="P1026" s="2">
        <v>0</v>
      </c>
      <c r="Q1026" s="2">
        <v>13.165869565217392</v>
      </c>
      <c r="R1026" s="2">
        <v>0.30441316913797439</v>
      </c>
      <c r="S1026" s="2">
        <v>0</v>
      </c>
      <c r="T1026" s="2">
        <v>5.1027173913043491</v>
      </c>
      <c r="U1026" s="2">
        <v>0</v>
      </c>
      <c r="V1026" s="2">
        <v>0.11798190500125663</v>
      </c>
      <c r="W1026" s="2">
        <v>0</v>
      </c>
      <c r="X1026" s="2">
        <v>0</v>
      </c>
      <c r="Y1026" s="2">
        <v>0</v>
      </c>
      <c r="Z1026" s="2">
        <v>0</v>
      </c>
      <c r="AA1026" s="2">
        <v>0</v>
      </c>
      <c r="AB1026" s="2">
        <v>0</v>
      </c>
      <c r="AC1026" s="2">
        <v>0</v>
      </c>
      <c r="AD1026" s="2">
        <v>0</v>
      </c>
      <c r="AE1026" s="2">
        <v>0</v>
      </c>
      <c r="AF1026" s="2">
        <v>6.458804347826085</v>
      </c>
      <c r="AG1026" s="2">
        <v>0</v>
      </c>
      <c r="AH1026" t="s">
        <v>696</v>
      </c>
      <c r="AI1026">
        <v>9</v>
      </c>
    </row>
    <row r="1027" spans="1:35" x14ac:dyDescent="0.25">
      <c r="A1027" t="s">
        <v>2660</v>
      </c>
      <c r="B1027" t="s">
        <v>1838</v>
      </c>
      <c r="C1027" t="s">
        <v>2403</v>
      </c>
      <c r="D1027" t="s">
        <v>2608</v>
      </c>
      <c r="E1027" s="2">
        <v>162.30434782608697</v>
      </c>
      <c r="F1027" s="2">
        <v>10.608695652173912</v>
      </c>
      <c r="G1027" s="2">
        <v>0</v>
      </c>
      <c r="H1027" s="2">
        <v>0</v>
      </c>
      <c r="I1027" s="2">
        <v>0</v>
      </c>
      <c r="J1027" s="2">
        <v>0</v>
      </c>
      <c r="K1027" s="2">
        <v>0</v>
      </c>
      <c r="L1027" s="2">
        <v>3.4817391304347827</v>
      </c>
      <c r="M1027" s="2">
        <v>0</v>
      </c>
      <c r="N1027" s="2">
        <v>31.164673913043469</v>
      </c>
      <c r="O1027" s="2">
        <v>0.1920137958746316</v>
      </c>
      <c r="P1027" s="2">
        <v>0</v>
      </c>
      <c r="Q1027" s="2">
        <v>16.526630434782611</v>
      </c>
      <c r="R1027" s="2">
        <v>0.10182493972676132</v>
      </c>
      <c r="S1027" s="2">
        <v>16.010652173913048</v>
      </c>
      <c r="T1027" s="2">
        <v>23.580108695652171</v>
      </c>
      <c r="U1027" s="2">
        <v>0</v>
      </c>
      <c r="V1027" s="2">
        <v>0.24392914545941599</v>
      </c>
      <c r="W1027" s="2">
        <v>28.399347826086959</v>
      </c>
      <c r="X1027" s="2">
        <v>25.870217391304344</v>
      </c>
      <c r="Y1027" s="2">
        <v>0</v>
      </c>
      <c r="Z1027" s="2">
        <v>0.33436914010179475</v>
      </c>
      <c r="AA1027" s="2">
        <v>0</v>
      </c>
      <c r="AB1027" s="2">
        <v>5.0434782608695654</v>
      </c>
      <c r="AC1027" s="2">
        <v>0</v>
      </c>
      <c r="AD1027" s="2">
        <v>0</v>
      </c>
      <c r="AE1027" s="2">
        <v>0</v>
      </c>
      <c r="AF1027" s="2">
        <v>0</v>
      </c>
      <c r="AG1027" s="2">
        <v>0</v>
      </c>
      <c r="AH1027" t="s">
        <v>884</v>
      </c>
      <c r="AI1027">
        <v>9</v>
      </c>
    </row>
    <row r="1028" spans="1:35" x14ac:dyDescent="0.25">
      <c r="A1028" t="s">
        <v>2660</v>
      </c>
      <c r="B1028" t="s">
        <v>1231</v>
      </c>
      <c r="C1028" t="s">
        <v>2342</v>
      </c>
      <c r="D1028" t="s">
        <v>2619</v>
      </c>
      <c r="E1028" s="2">
        <v>77.423913043478265</v>
      </c>
      <c r="F1028" s="2">
        <v>5.3043478260869561</v>
      </c>
      <c r="G1028" s="2">
        <v>0.67934782608695654</v>
      </c>
      <c r="H1028" s="2">
        <v>0</v>
      </c>
      <c r="I1028" s="2">
        <v>0</v>
      </c>
      <c r="J1028" s="2">
        <v>0</v>
      </c>
      <c r="K1028" s="2">
        <v>0</v>
      </c>
      <c r="L1028" s="2">
        <v>4.0848913043478268</v>
      </c>
      <c r="M1028" s="2">
        <v>0</v>
      </c>
      <c r="N1028" s="2">
        <v>21.399782608695652</v>
      </c>
      <c r="O1028" s="2">
        <v>0.27639758528709812</v>
      </c>
      <c r="P1028" s="2">
        <v>5.7503260869565205</v>
      </c>
      <c r="Q1028" s="2">
        <v>1.3661956521739129</v>
      </c>
      <c r="R1028" s="2">
        <v>9.1916327390144589E-2</v>
      </c>
      <c r="S1028" s="2">
        <v>15.89108695652174</v>
      </c>
      <c r="T1028" s="2">
        <v>14.294130434782607</v>
      </c>
      <c r="U1028" s="2">
        <v>0</v>
      </c>
      <c r="V1028" s="2">
        <v>0.38986943703495719</v>
      </c>
      <c r="W1028" s="2">
        <v>12.258586956521739</v>
      </c>
      <c r="X1028" s="2">
        <v>18.963043478260872</v>
      </c>
      <c r="Y1028" s="2">
        <v>0</v>
      </c>
      <c r="Z1028" s="2">
        <v>0.40325565070897096</v>
      </c>
      <c r="AA1028" s="2">
        <v>0</v>
      </c>
      <c r="AB1028" s="2">
        <v>0</v>
      </c>
      <c r="AC1028" s="2">
        <v>0</v>
      </c>
      <c r="AD1028" s="2">
        <v>0</v>
      </c>
      <c r="AE1028" s="2">
        <v>0</v>
      </c>
      <c r="AF1028" s="2">
        <v>0</v>
      </c>
      <c r="AG1028" s="2">
        <v>0</v>
      </c>
      <c r="AH1028" t="s">
        <v>94</v>
      </c>
      <c r="AI1028">
        <v>9</v>
      </c>
    </row>
    <row r="1029" spans="1:35" x14ac:dyDescent="0.25">
      <c r="A1029" t="s">
        <v>2660</v>
      </c>
      <c r="B1029" t="s">
        <v>2178</v>
      </c>
      <c r="C1029" t="s">
        <v>2294</v>
      </c>
      <c r="D1029" t="s">
        <v>2605</v>
      </c>
      <c r="E1029" s="2">
        <v>93.510869565217391</v>
      </c>
      <c r="F1029" s="2">
        <v>5.7391304347826084</v>
      </c>
      <c r="G1029" s="2">
        <v>0</v>
      </c>
      <c r="H1029" s="2">
        <v>0</v>
      </c>
      <c r="I1029" s="2">
        <v>4.0823913043478264</v>
      </c>
      <c r="J1029" s="2">
        <v>0</v>
      </c>
      <c r="K1029" s="2">
        <v>0</v>
      </c>
      <c r="L1029" s="2">
        <v>2.5204347826086955</v>
      </c>
      <c r="M1029" s="2">
        <v>0</v>
      </c>
      <c r="N1029" s="2">
        <v>20.556956521739124</v>
      </c>
      <c r="O1029" s="2">
        <v>0.21983494129954662</v>
      </c>
      <c r="P1029" s="2">
        <v>4.4780434782608696</v>
      </c>
      <c r="Q1029" s="2">
        <v>26.106195652173909</v>
      </c>
      <c r="R1029" s="2">
        <v>0.32706613971870274</v>
      </c>
      <c r="S1029" s="2">
        <v>13.720760869565217</v>
      </c>
      <c r="T1029" s="2">
        <v>8.9197826086956518</v>
      </c>
      <c r="U1029" s="2">
        <v>0</v>
      </c>
      <c r="V1029" s="2">
        <v>0.24211670347553177</v>
      </c>
      <c r="W1029" s="2">
        <v>7.1915217391304376</v>
      </c>
      <c r="X1029" s="2">
        <v>9.090978260869564</v>
      </c>
      <c r="Y1029" s="2">
        <v>0</v>
      </c>
      <c r="Z1029" s="2">
        <v>0.17412414274090438</v>
      </c>
      <c r="AA1029" s="2">
        <v>0</v>
      </c>
      <c r="AB1029" s="2">
        <v>0</v>
      </c>
      <c r="AC1029" s="2">
        <v>0</v>
      </c>
      <c r="AD1029" s="2">
        <v>0</v>
      </c>
      <c r="AE1029" s="2">
        <v>0</v>
      </c>
      <c r="AF1029" s="2">
        <v>0</v>
      </c>
      <c r="AG1029" s="2">
        <v>0</v>
      </c>
      <c r="AH1029" t="s">
        <v>1046</v>
      </c>
      <c r="AI1029">
        <v>9</v>
      </c>
    </row>
    <row r="1030" spans="1:35" x14ac:dyDescent="0.25">
      <c r="A1030" t="s">
        <v>2660</v>
      </c>
      <c r="B1030" t="s">
        <v>1438</v>
      </c>
      <c r="C1030" t="s">
        <v>2323</v>
      </c>
      <c r="D1030" t="s">
        <v>2620</v>
      </c>
      <c r="E1030" s="2">
        <v>78.728260869565219</v>
      </c>
      <c r="F1030" s="2">
        <v>5.5652173913043477</v>
      </c>
      <c r="G1030" s="2">
        <v>0</v>
      </c>
      <c r="H1030" s="2">
        <v>0</v>
      </c>
      <c r="I1030" s="2">
        <v>0</v>
      </c>
      <c r="J1030" s="2">
        <v>0</v>
      </c>
      <c r="K1030" s="2">
        <v>0</v>
      </c>
      <c r="L1030" s="2">
        <v>5.1436956521739123</v>
      </c>
      <c r="M1030" s="2">
        <v>0</v>
      </c>
      <c r="N1030" s="2">
        <v>0</v>
      </c>
      <c r="O1030" s="2">
        <v>0</v>
      </c>
      <c r="P1030" s="2">
        <v>4.6814130434782601</v>
      </c>
      <c r="Q1030" s="2">
        <v>5.4473913043478248</v>
      </c>
      <c r="R1030" s="2">
        <v>0.12865525334806016</v>
      </c>
      <c r="S1030" s="2">
        <v>8.4981521739130415</v>
      </c>
      <c r="T1030" s="2">
        <v>5.8935869565217374</v>
      </c>
      <c r="U1030" s="2">
        <v>0</v>
      </c>
      <c r="V1030" s="2">
        <v>0.18280270606102439</v>
      </c>
      <c r="W1030" s="2">
        <v>13.404130434782612</v>
      </c>
      <c r="X1030" s="2">
        <v>8.957608695652171</v>
      </c>
      <c r="Y1030" s="2">
        <v>0</v>
      </c>
      <c r="Z1030" s="2">
        <v>0.28403700124257908</v>
      </c>
      <c r="AA1030" s="2">
        <v>0</v>
      </c>
      <c r="AB1030" s="2">
        <v>0</v>
      </c>
      <c r="AC1030" s="2">
        <v>0</v>
      </c>
      <c r="AD1030" s="2">
        <v>0</v>
      </c>
      <c r="AE1030" s="2">
        <v>0</v>
      </c>
      <c r="AF1030" s="2">
        <v>0</v>
      </c>
      <c r="AG1030" s="2">
        <v>0</v>
      </c>
      <c r="AH1030" t="s">
        <v>303</v>
      </c>
      <c r="AI1030">
        <v>9</v>
      </c>
    </row>
    <row r="1031" spans="1:35" x14ac:dyDescent="0.25">
      <c r="A1031" t="s">
        <v>2660</v>
      </c>
      <c r="B1031" t="s">
        <v>1323</v>
      </c>
      <c r="C1031" t="s">
        <v>2345</v>
      </c>
      <c r="D1031" t="s">
        <v>2609</v>
      </c>
      <c r="E1031" s="2">
        <v>114.28260869565217</v>
      </c>
      <c r="F1031" s="2">
        <v>0</v>
      </c>
      <c r="G1031" s="2">
        <v>0.14836956521739131</v>
      </c>
      <c r="H1031" s="2">
        <v>0.80706521739130432</v>
      </c>
      <c r="I1031" s="2">
        <v>2.3194565217391299</v>
      </c>
      <c r="J1031" s="2">
        <v>0</v>
      </c>
      <c r="K1031" s="2">
        <v>0</v>
      </c>
      <c r="L1031" s="2">
        <v>1.4006521739130442</v>
      </c>
      <c r="M1031" s="2">
        <v>5.4498913043478288</v>
      </c>
      <c r="N1031" s="2">
        <v>5.6957608695652198</v>
      </c>
      <c r="O1031" s="2">
        <v>9.752710671485644E-2</v>
      </c>
      <c r="P1031" s="2">
        <v>5.562173913043476</v>
      </c>
      <c r="Q1031" s="2">
        <v>16.489347826086956</v>
      </c>
      <c r="R1031" s="2">
        <v>0.19295605858854858</v>
      </c>
      <c r="S1031" s="2">
        <v>5.1817391304347833</v>
      </c>
      <c r="T1031" s="2">
        <v>5.7941304347826081</v>
      </c>
      <c r="U1031" s="2">
        <v>0</v>
      </c>
      <c r="V1031" s="2">
        <v>9.6041468518166251E-2</v>
      </c>
      <c r="W1031" s="2">
        <v>2.2615217391304343</v>
      </c>
      <c r="X1031" s="2">
        <v>6.1264130434782604</v>
      </c>
      <c r="Y1031" s="2">
        <v>0</v>
      </c>
      <c r="Z1031" s="2">
        <v>7.3396423815864559E-2</v>
      </c>
      <c r="AA1031" s="2">
        <v>0</v>
      </c>
      <c r="AB1031" s="2">
        <v>0</v>
      </c>
      <c r="AC1031" s="2">
        <v>0</v>
      </c>
      <c r="AD1031" s="2">
        <v>0</v>
      </c>
      <c r="AE1031" s="2">
        <v>0</v>
      </c>
      <c r="AF1031" s="2">
        <v>0</v>
      </c>
      <c r="AG1031" s="2">
        <v>0</v>
      </c>
      <c r="AH1031" t="s">
        <v>186</v>
      </c>
      <c r="AI1031">
        <v>9</v>
      </c>
    </row>
    <row r="1032" spans="1:35" x14ac:dyDescent="0.25">
      <c r="A1032" t="s">
        <v>2660</v>
      </c>
      <c r="B1032" t="s">
        <v>1710</v>
      </c>
      <c r="C1032" t="s">
        <v>2286</v>
      </c>
      <c r="D1032" t="s">
        <v>2603</v>
      </c>
      <c r="E1032" s="2">
        <v>137.9891304347826</v>
      </c>
      <c r="F1032" s="2">
        <v>50.131847826086911</v>
      </c>
      <c r="G1032" s="2">
        <v>0</v>
      </c>
      <c r="H1032" s="2">
        <v>0</v>
      </c>
      <c r="I1032" s="2">
        <v>1.9538043478260869</v>
      </c>
      <c r="J1032" s="2">
        <v>0</v>
      </c>
      <c r="K1032" s="2">
        <v>0</v>
      </c>
      <c r="L1032" s="2">
        <v>0</v>
      </c>
      <c r="M1032" s="2">
        <v>2.3082608695652174</v>
      </c>
      <c r="N1032" s="2">
        <v>16.820326086956523</v>
      </c>
      <c r="O1032" s="2">
        <v>0.13862386766443485</v>
      </c>
      <c r="P1032" s="2">
        <v>0</v>
      </c>
      <c r="Q1032" s="2">
        <v>27.305434782608721</v>
      </c>
      <c r="R1032" s="2">
        <v>0.19788105553367488</v>
      </c>
      <c r="S1032" s="2">
        <v>0</v>
      </c>
      <c r="T1032" s="2">
        <v>0</v>
      </c>
      <c r="U1032" s="2">
        <v>0</v>
      </c>
      <c r="V1032" s="2">
        <v>0</v>
      </c>
      <c r="W1032" s="2">
        <v>0</v>
      </c>
      <c r="X1032" s="2">
        <v>0</v>
      </c>
      <c r="Y1032" s="2">
        <v>0</v>
      </c>
      <c r="Z1032" s="2">
        <v>0</v>
      </c>
      <c r="AA1032" s="2">
        <v>12.945543478260868</v>
      </c>
      <c r="AB1032" s="2">
        <v>0</v>
      </c>
      <c r="AC1032" s="2">
        <v>0</v>
      </c>
      <c r="AD1032" s="2">
        <v>0</v>
      </c>
      <c r="AE1032" s="2">
        <v>0</v>
      </c>
      <c r="AF1032" s="2">
        <v>0</v>
      </c>
      <c r="AG1032" s="2">
        <v>0</v>
      </c>
      <c r="AH1032" t="s">
        <v>576</v>
      </c>
      <c r="AI1032">
        <v>9</v>
      </c>
    </row>
    <row r="1033" spans="1:35" x14ac:dyDescent="0.25">
      <c r="A1033" t="s">
        <v>2660</v>
      </c>
      <c r="B1033" t="s">
        <v>1811</v>
      </c>
      <c r="C1033" t="s">
        <v>2286</v>
      </c>
      <c r="D1033" t="s">
        <v>2603</v>
      </c>
      <c r="E1033" s="2">
        <v>72.597826086956516</v>
      </c>
      <c r="F1033" s="2">
        <v>5.8913043478260869</v>
      </c>
      <c r="G1033" s="2">
        <v>0</v>
      </c>
      <c r="H1033" s="2">
        <v>0</v>
      </c>
      <c r="I1033" s="2">
        <v>0</v>
      </c>
      <c r="J1033" s="2">
        <v>0</v>
      </c>
      <c r="K1033" s="2">
        <v>0</v>
      </c>
      <c r="L1033" s="2">
        <v>1.0081521739130435</v>
      </c>
      <c r="M1033" s="2">
        <v>4.182282608695651</v>
      </c>
      <c r="N1033" s="2">
        <v>0</v>
      </c>
      <c r="O1033" s="2">
        <v>5.7608923491540641E-2</v>
      </c>
      <c r="P1033" s="2">
        <v>4.1965217391304348</v>
      </c>
      <c r="Q1033" s="2">
        <v>3.1570652173913043</v>
      </c>
      <c r="R1033" s="2">
        <v>0.10129210959724511</v>
      </c>
      <c r="S1033" s="2">
        <v>3.3315217391304346</v>
      </c>
      <c r="T1033" s="2">
        <v>2.0244565217391304</v>
      </c>
      <c r="U1033" s="2">
        <v>0</v>
      </c>
      <c r="V1033" s="2">
        <v>7.3776014373409193E-2</v>
      </c>
      <c r="W1033" s="2">
        <v>3.8315217391304346</v>
      </c>
      <c r="X1033" s="2">
        <v>3.2989130434782608</v>
      </c>
      <c r="Y1033" s="2">
        <v>0</v>
      </c>
      <c r="Z1033" s="2">
        <v>9.8218296152118578E-2</v>
      </c>
      <c r="AA1033" s="2">
        <v>0</v>
      </c>
      <c r="AB1033" s="2">
        <v>0</v>
      </c>
      <c r="AC1033" s="2">
        <v>0</v>
      </c>
      <c r="AD1033" s="2">
        <v>0</v>
      </c>
      <c r="AE1033" s="2">
        <v>0</v>
      </c>
      <c r="AF1033" s="2">
        <v>0</v>
      </c>
      <c r="AG1033" s="2">
        <v>0</v>
      </c>
      <c r="AH1033" t="s">
        <v>669</v>
      </c>
      <c r="AI1033">
        <v>9</v>
      </c>
    </row>
    <row r="1034" spans="1:35" x14ac:dyDescent="0.25">
      <c r="A1034" t="s">
        <v>2660</v>
      </c>
      <c r="B1034" t="s">
        <v>1162</v>
      </c>
      <c r="C1034" t="s">
        <v>2298</v>
      </c>
      <c r="D1034" t="s">
        <v>2605</v>
      </c>
      <c r="E1034" s="2">
        <v>82.086956521739125</v>
      </c>
      <c r="F1034" s="2">
        <v>0</v>
      </c>
      <c r="G1034" s="2">
        <v>1.3478260869565217</v>
      </c>
      <c r="H1034" s="2">
        <v>6.5027173913043477</v>
      </c>
      <c r="I1034" s="2">
        <v>2.8260869565217392</v>
      </c>
      <c r="J1034" s="2">
        <v>0</v>
      </c>
      <c r="K1034" s="2">
        <v>0</v>
      </c>
      <c r="L1034" s="2">
        <v>1.1519565217391305</v>
      </c>
      <c r="M1034" s="2">
        <v>15.291956521739133</v>
      </c>
      <c r="N1034" s="2">
        <v>0</v>
      </c>
      <c r="O1034" s="2">
        <v>0.18628972457627122</v>
      </c>
      <c r="P1034" s="2">
        <v>4.5923913043478262</v>
      </c>
      <c r="Q1034" s="2">
        <v>19.281847826086956</v>
      </c>
      <c r="R1034" s="2">
        <v>0.29084083686440676</v>
      </c>
      <c r="S1034" s="2">
        <v>8.4011956521739108</v>
      </c>
      <c r="T1034" s="2">
        <v>0.39945652173913043</v>
      </c>
      <c r="U1034" s="2">
        <v>0</v>
      </c>
      <c r="V1034" s="2">
        <v>0.10721133474576269</v>
      </c>
      <c r="W1034" s="2">
        <v>5.4730434782608697</v>
      </c>
      <c r="X1034" s="2">
        <v>5.2398913043478261</v>
      </c>
      <c r="Y1034" s="2">
        <v>2.959021739130435</v>
      </c>
      <c r="Z1034" s="2">
        <v>0.16655455508474576</v>
      </c>
      <c r="AA1034" s="2">
        <v>0</v>
      </c>
      <c r="AB1034" s="2">
        <v>0</v>
      </c>
      <c r="AC1034" s="2">
        <v>0</v>
      </c>
      <c r="AD1034" s="2">
        <v>0</v>
      </c>
      <c r="AE1034" s="2">
        <v>23.739130434782609</v>
      </c>
      <c r="AF1034" s="2">
        <v>0</v>
      </c>
      <c r="AG1034" s="2">
        <v>0</v>
      </c>
      <c r="AH1034" t="s">
        <v>25</v>
      </c>
      <c r="AI1034">
        <v>9</v>
      </c>
    </row>
    <row r="1035" spans="1:35" x14ac:dyDescent="0.25">
      <c r="A1035" t="s">
        <v>2660</v>
      </c>
      <c r="B1035" t="s">
        <v>2164</v>
      </c>
      <c r="C1035" t="s">
        <v>2484</v>
      </c>
      <c r="D1035" t="s">
        <v>2603</v>
      </c>
      <c r="E1035" s="2">
        <v>88.228260869565219</v>
      </c>
      <c r="F1035" s="2">
        <v>5.8206521739130439</v>
      </c>
      <c r="G1035" s="2">
        <v>0</v>
      </c>
      <c r="H1035" s="2">
        <v>0.65489130434782605</v>
      </c>
      <c r="I1035" s="2">
        <v>4.1641304347826091</v>
      </c>
      <c r="J1035" s="2">
        <v>0</v>
      </c>
      <c r="K1035" s="2">
        <v>0</v>
      </c>
      <c r="L1035" s="2">
        <v>2.0726086956521739</v>
      </c>
      <c r="M1035" s="2">
        <v>5.2763043478260867</v>
      </c>
      <c r="N1035" s="2">
        <v>0.40934782608695658</v>
      </c>
      <c r="O1035" s="2">
        <v>6.4442528027596396E-2</v>
      </c>
      <c r="P1035" s="2">
        <v>0</v>
      </c>
      <c r="Q1035" s="2">
        <v>20.46858695652174</v>
      </c>
      <c r="R1035" s="2">
        <v>0.23199581126031785</v>
      </c>
      <c r="S1035" s="2">
        <v>3.235543478260869</v>
      </c>
      <c r="T1035" s="2">
        <v>7.2946739130434759</v>
      </c>
      <c r="U1035" s="2">
        <v>0</v>
      </c>
      <c r="V1035" s="2">
        <v>0.11935197733152639</v>
      </c>
      <c r="W1035" s="2">
        <v>2.9891304347826089</v>
      </c>
      <c r="X1035" s="2">
        <v>8.059239130434781</v>
      </c>
      <c r="Y1035" s="2">
        <v>3.652173913043478</v>
      </c>
      <c r="Z1035" s="2">
        <v>0.16661944068005419</v>
      </c>
      <c r="AA1035" s="2">
        <v>0</v>
      </c>
      <c r="AB1035" s="2">
        <v>0</v>
      </c>
      <c r="AC1035" s="2">
        <v>0</v>
      </c>
      <c r="AD1035" s="2">
        <v>0</v>
      </c>
      <c r="AE1035" s="2">
        <v>0</v>
      </c>
      <c r="AF1035" s="2">
        <v>0</v>
      </c>
      <c r="AG1035" s="2">
        <v>0</v>
      </c>
      <c r="AH1035" t="s">
        <v>1030</v>
      </c>
      <c r="AI1035">
        <v>9</v>
      </c>
    </row>
    <row r="1036" spans="1:35" x14ac:dyDescent="0.25">
      <c r="A1036" t="s">
        <v>2660</v>
      </c>
      <c r="B1036" t="s">
        <v>2163</v>
      </c>
      <c r="C1036" t="s">
        <v>2484</v>
      </c>
      <c r="D1036" t="s">
        <v>2603</v>
      </c>
      <c r="E1036" s="2">
        <v>75.173913043478265</v>
      </c>
      <c r="F1036" s="2">
        <v>4.4891304347826084</v>
      </c>
      <c r="G1036" s="2">
        <v>0</v>
      </c>
      <c r="H1036" s="2">
        <v>0.49184782608695654</v>
      </c>
      <c r="I1036" s="2">
        <v>0</v>
      </c>
      <c r="J1036" s="2">
        <v>0</v>
      </c>
      <c r="K1036" s="2">
        <v>0</v>
      </c>
      <c r="L1036" s="2">
        <v>0.80597826086956526</v>
      </c>
      <c r="M1036" s="2">
        <v>0.29260869565217396</v>
      </c>
      <c r="N1036" s="2">
        <v>0</v>
      </c>
      <c r="O1036" s="2">
        <v>3.8924233661075769E-3</v>
      </c>
      <c r="P1036" s="2">
        <v>0</v>
      </c>
      <c r="Q1036" s="2">
        <v>28.744021739130442</v>
      </c>
      <c r="R1036" s="2">
        <v>0.38236697513013312</v>
      </c>
      <c r="S1036" s="2">
        <v>1.1283695652173911</v>
      </c>
      <c r="T1036" s="2">
        <v>4.7830434782608684</v>
      </c>
      <c r="U1036" s="2">
        <v>0</v>
      </c>
      <c r="V1036" s="2">
        <v>7.8636495083863486E-2</v>
      </c>
      <c r="W1036" s="2">
        <v>2.8859782608695652</v>
      </c>
      <c r="X1036" s="2">
        <v>4.5211956521739136</v>
      </c>
      <c r="Y1036" s="2">
        <v>8.6956521739130432E-2</v>
      </c>
      <c r="Z1036" s="2">
        <v>9.9690572585309445E-2</v>
      </c>
      <c r="AA1036" s="2">
        <v>0</v>
      </c>
      <c r="AB1036" s="2">
        <v>0</v>
      </c>
      <c r="AC1036" s="2">
        <v>0</v>
      </c>
      <c r="AD1036" s="2">
        <v>0</v>
      </c>
      <c r="AE1036" s="2">
        <v>0</v>
      </c>
      <c r="AF1036" s="2">
        <v>0</v>
      </c>
      <c r="AG1036" s="2">
        <v>0</v>
      </c>
      <c r="AH1036" t="s">
        <v>1029</v>
      </c>
      <c r="AI1036">
        <v>9</v>
      </c>
    </row>
    <row r="1037" spans="1:35" x14ac:dyDescent="0.25">
      <c r="A1037" t="s">
        <v>2660</v>
      </c>
      <c r="B1037" t="s">
        <v>1713</v>
      </c>
      <c r="C1037" t="s">
        <v>2360</v>
      </c>
      <c r="D1037" t="s">
        <v>2603</v>
      </c>
      <c r="E1037" s="2">
        <v>47.478260869565219</v>
      </c>
      <c r="F1037" s="2">
        <v>9.7348913043478227</v>
      </c>
      <c r="G1037" s="2">
        <v>0</v>
      </c>
      <c r="H1037" s="2">
        <v>0.28260869565217389</v>
      </c>
      <c r="I1037" s="2">
        <v>1.576086956521739</v>
      </c>
      <c r="J1037" s="2">
        <v>0</v>
      </c>
      <c r="K1037" s="2">
        <v>0</v>
      </c>
      <c r="L1037" s="2">
        <v>0.13271739130434784</v>
      </c>
      <c r="M1037" s="2">
        <v>0</v>
      </c>
      <c r="N1037" s="2">
        <v>5.4565217391304346</v>
      </c>
      <c r="O1037" s="2">
        <v>0.11492673992673992</v>
      </c>
      <c r="P1037" s="2">
        <v>0</v>
      </c>
      <c r="Q1037" s="2">
        <v>8.0923913043478262</v>
      </c>
      <c r="R1037" s="2">
        <v>0.1704441391941392</v>
      </c>
      <c r="S1037" s="2">
        <v>0.52032608695652183</v>
      </c>
      <c r="T1037" s="2">
        <v>4.1940217391304335</v>
      </c>
      <c r="U1037" s="2">
        <v>0</v>
      </c>
      <c r="V1037" s="2">
        <v>9.9294871794871772E-2</v>
      </c>
      <c r="W1037" s="2">
        <v>4.5034782608695654</v>
      </c>
      <c r="X1037" s="2">
        <v>3.6641304347826096</v>
      </c>
      <c r="Y1037" s="2">
        <v>0</v>
      </c>
      <c r="Z1037" s="2">
        <v>0.17202838827838832</v>
      </c>
      <c r="AA1037" s="2">
        <v>0</v>
      </c>
      <c r="AB1037" s="2">
        <v>0</v>
      </c>
      <c r="AC1037" s="2">
        <v>0</v>
      </c>
      <c r="AD1037" s="2">
        <v>0</v>
      </c>
      <c r="AE1037" s="2">
        <v>0</v>
      </c>
      <c r="AF1037" s="2">
        <v>0</v>
      </c>
      <c r="AG1037" s="2">
        <v>6.5217391304347824E-2</v>
      </c>
      <c r="AH1037" t="s">
        <v>579</v>
      </c>
      <c r="AI1037">
        <v>9</v>
      </c>
    </row>
    <row r="1038" spans="1:35" x14ac:dyDescent="0.25">
      <c r="A1038" t="s">
        <v>2660</v>
      </c>
      <c r="B1038" t="s">
        <v>2000</v>
      </c>
      <c r="C1038" t="s">
        <v>2370</v>
      </c>
      <c r="D1038" t="s">
        <v>2603</v>
      </c>
      <c r="E1038" s="2">
        <v>42.260869565217391</v>
      </c>
      <c r="F1038" s="2">
        <v>2.7826086956521738</v>
      </c>
      <c r="G1038" s="2">
        <v>6.5217391304347824E-2</v>
      </c>
      <c r="H1038" s="2">
        <v>0.37228260869565216</v>
      </c>
      <c r="I1038" s="2">
        <v>5.1086956521739131</v>
      </c>
      <c r="J1038" s="2">
        <v>0</v>
      </c>
      <c r="K1038" s="2">
        <v>0</v>
      </c>
      <c r="L1038" s="2">
        <v>0.27293478260869569</v>
      </c>
      <c r="M1038" s="2">
        <v>5.4347826086956523</v>
      </c>
      <c r="N1038" s="2">
        <v>0</v>
      </c>
      <c r="O1038" s="2">
        <v>0.12860082304526749</v>
      </c>
      <c r="P1038" s="2">
        <v>0</v>
      </c>
      <c r="Q1038" s="2">
        <v>0</v>
      </c>
      <c r="R1038" s="2">
        <v>0</v>
      </c>
      <c r="S1038" s="2">
        <v>5.3750000000000009</v>
      </c>
      <c r="T1038" s="2">
        <v>9.1304347826086957E-2</v>
      </c>
      <c r="U1038" s="2">
        <v>0</v>
      </c>
      <c r="V1038" s="2">
        <v>0.12934670781893007</v>
      </c>
      <c r="W1038" s="2">
        <v>1.604347826086957</v>
      </c>
      <c r="X1038" s="2">
        <v>1.6480434782608697</v>
      </c>
      <c r="Y1038" s="2">
        <v>0</v>
      </c>
      <c r="Z1038" s="2">
        <v>7.695987654320989E-2</v>
      </c>
      <c r="AA1038" s="2">
        <v>0</v>
      </c>
      <c r="AB1038" s="2">
        <v>0</v>
      </c>
      <c r="AC1038" s="2">
        <v>0</v>
      </c>
      <c r="AD1038" s="2">
        <v>0</v>
      </c>
      <c r="AE1038" s="2">
        <v>0</v>
      </c>
      <c r="AF1038" s="2">
        <v>0</v>
      </c>
      <c r="AG1038" s="2">
        <v>0.13043478260869565</v>
      </c>
      <c r="AH1038" t="s">
        <v>862</v>
      </c>
      <c r="AI1038">
        <v>9</v>
      </c>
    </row>
    <row r="1039" spans="1:35" x14ac:dyDescent="0.25">
      <c r="A1039" t="s">
        <v>2660</v>
      </c>
      <c r="B1039" t="s">
        <v>1963</v>
      </c>
      <c r="C1039" t="s">
        <v>1785</v>
      </c>
      <c r="D1039" t="s">
        <v>2610</v>
      </c>
      <c r="E1039" s="2">
        <v>48.956521739130437</v>
      </c>
      <c r="F1039" s="2">
        <v>34.71</v>
      </c>
      <c r="G1039" s="2">
        <v>0</v>
      </c>
      <c r="H1039" s="2">
        <v>0</v>
      </c>
      <c r="I1039" s="2">
        <v>8.6278260869565244</v>
      </c>
      <c r="J1039" s="2">
        <v>0</v>
      </c>
      <c r="K1039" s="2">
        <v>0</v>
      </c>
      <c r="L1039" s="2">
        <v>2.2231521739130429</v>
      </c>
      <c r="M1039" s="2">
        <v>0</v>
      </c>
      <c r="N1039" s="2">
        <v>5.3043478260869561</v>
      </c>
      <c r="O1039" s="2">
        <v>0.10834813499111899</v>
      </c>
      <c r="P1039" s="2">
        <v>0</v>
      </c>
      <c r="Q1039" s="2">
        <v>0</v>
      </c>
      <c r="R1039" s="2">
        <v>0</v>
      </c>
      <c r="S1039" s="2">
        <v>0</v>
      </c>
      <c r="T1039" s="2">
        <v>0</v>
      </c>
      <c r="U1039" s="2">
        <v>0</v>
      </c>
      <c r="V1039" s="2">
        <v>0</v>
      </c>
      <c r="W1039" s="2">
        <v>10.19728260869565</v>
      </c>
      <c r="X1039" s="2">
        <v>13.411739130434778</v>
      </c>
      <c r="Y1039" s="2">
        <v>0</v>
      </c>
      <c r="Z1039" s="2">
        <v>0.48224467140319699</v>
      </c>
      <c r="AA1039" s="2">
        <v>0</v>
      </c>
      <c r="AB1039" s="2">
        <v>0</v>
      </c>
      <c r="AC1039" s="2">
        <v>0</v>
      </c>
      <c r="AD1039" s="2">
        <v>0</v>
      </c>
      <c r="AE1039" s="2">
        <v>0</v>
      </c>
      <c r="AF1039" s="2">
        <v>0</v>
      </c>
      <c r="AG1039" s="2">
        <v>0</v>
      </c>
      <c r="AH1039" t="s">
        <v>823</v>
      </c>
      <c r="AI1039">
        <v>9</v>
      </c>
    </row>
    <row r="1040" spans="1:35" x14ac:dyDescent="0.25">
      <c r="A1040" t="s">
        <v>2660</v>
      </c>
      <c r="B1040" t="s">
        <v>1427</v>
      </c>
      <c r="C1040" t="s">
        <v>2294</v>
      </c>
      <c r="D1040" t="s">
        <v>2605</v>
      </c>
      <c r="E1040" s="2">
        <v>110.66304347826087</v>
      </c>
      <c r="F1040" s="2">
        <v>5.7391304347826084</v>
      </c>
      <c r="G1040" s="2">
        <v>0.14130434782608695</v>
      </c>
      <c r="H1040" s="2">
        <v>0</v>
      </c>
      <c r="I1040" s="2">
        <v>10.641847826086957</v>
      </c>
      <c r="J1040" s="2">
        <v>0</v>
      </c>
      <c r="K1040" s="2">
        <v>0</v>
      </c>
      <c r="L1040" s="2">
        <v>4.6385869565217392</v>
      </c>
      <c r="M1040" s="2">
        <v>1.1447826086956523</v>
      </c>
      <c r="N1040" s="2">
        <v>2.7065217391304359</v>
      </c>
      <c r="O1040" s="2">
        <v>3.4802082310185653E-2</v>
      </c>
      <c r="P1040" s="2">
        <v>5.1043478260869541</v>
      </c>
      <c r="Q1040" s="2">
        <v>8.8729347826086968</v>
      </c>
      <c r="R1040" s="2">
        <v>0.1263048816422748</v>
      </c>
      <c r="S1040" s="2">
        <v>5.5927173913043475</v>
      </c>
      <c r="T1040" s="2">
        <v>9.7516304347826104</v>
      </c>
      <c r="U1040" s="2">
        <v>0</v>
      </c>
      <c r="V1040" s="2">
        <v>0.13865828504076222</v>
      </c>
      <c r="W1040" s="2">
        <v>6.6932608695652185</v>
      </c>
      <c r="X1040" s="2">
        <v>10.841521739130432</v>
      </c>
      <c r="Y1040" s="2">
        <v>0</v>
      </c>
      <c r="Z1040" s="2">
        <v>0.15845201846576953</v>
      </c>
      <c r="AA1040" s="2">
        <v>0</v>
      </c>
      <c r="AB1040" s="2">
        <v>0</v>
      </c>
      <c r="AC1040" s="2">
        <v>0</v>
      </c>
      <c r="AD1040" s="2">
        <v>0</v>
      </c>
      <c r="AE1040" s="2">
        <v>24.525434782608691</v>
      </c>
      <c r="AF1040" s="2">
        <v>0</v>
      </c>
      <c r="AG1040" s="2">
        <v>0.82608695652173914</v>
      </c>
      <c r="AH1040" t="s">
        <v>291</v>
      </c>
      <c r="AI1040">
        <v>9</v>
      </c>
    </row>
    <row r="1041" spans="1:35" x14ac:dyDescent="0.25">
      <c r="A1041" t="s">
        <v>2660</v>
      </c>
      <c r="B1041" t="s">
        <v>1433</v>
      </c>
      <c r="C1041" t="s">
        <v>2434</v>
      </c>
      <c r="D1041" t="s">
        <v>2625</v>
      </c>
      <c r="E1041" s="2">
        <v>72.010869565217391</v>
      </c>
      <c r="F1041" s="2">
        <v>0</v>
      </c>
      <c r="G1041" s="2">
        <v>0</v>
      </c>
      <c r="H1041" s="2">
        <v>0</v>
      </c>
      <c r="I1041" s="2">
        <v>4.9133695652173914</v>
      </c>
      <c r="J1041" s="2">
        <v>0</v>
      </c>
      <c r="K1041" s="2">
        <v>0</v>
      </c>
      <c r="L1041" s="2">
        <v>11.713478260869561</v>
      </c>
      <c r="M1041" s="2">
        <v>0</v>
      </c>
      <c r="N1041" s="2">
        <v>16.637499999999999</v>
      </c>
      <c r="O1041" s="2">
        <v>0.23104150943396226</v>
      </c>
      <c r="P1041" s="2">
        <v>4.7742391304347827</v>
      </c>
      <c r="Q1041" s="2">
        <v>6.1194565217391315</v>
      </c>
      <c r="R1041" s="2">
        <v>0.15127849056603776</v>
      </c>
      <c r="S1041" s="2">
        <v>14.630652173913044</v>
      </c>
      <c r="T1041" s="2">
        <v>10.912391304347825</v>
      </c>
      <c r="U1041" s="2">
        <v>0</v>
      </c>
      <c r="V1041" s="2">
        <v>0.35471094339622644</v>
      </c>
      <c r="W1041" s="2">
        <v>13.467500000000003</v>
      </c>
      <c r="X1041" s="2">
        <v>23.711847826086963</v>
      </c>
      <c r="Y1041" s="2">
        <v>12.181413043478264</v>
      </c>
      <c r="Z1041" s="2">
        <v>0.68546264150943415</v>
      </c>
      <c r="AA1041" s="2">
        <v>0</v>
      </c>
      <c r="AB1041" s="2">
        <v>0</v>
      </c>
      <c r="AC1041" s="2">
        <v>0</v>
      </c>
      <c r="AD1041" s="2">
        <v>0</v>
      </c>
      <c r="AE1041" s="2">
        <v>0</v>
      </c>
      <c r="AF1041" s="2">
        <v>0</v>
      </c>
      <c r="AG1041" s="2">
        <v>0</v>
      </c>
      <c r="AH1041" t="s">
        <v>298</v>
      </c>
      <c r="AI1041">
        <v>9</v>
      </c>
    </row>
    <row r="1042" spans="1:35" x14ac:dyDescent="0.25">
      <c r="A1042" t="s">
        <v>2660</v>
      </c>
      <c r="B1042" t="s">
        <v>1899</v>
      </c>
      <c r="C1042" t="s">
        <v>2365</v>
      </c>
      <c r="D1042" t="s">
        <v>2616</v>
      </c>
      <c r="E1042" s="2">
        <v>13.336956521739131</v>
      </c>
      <c r="F1042" s="2">
        <v>2.652173913043478</v>
      </c>
      <c r="G1042" s="2">
        <v>3.027173913043478</v>
      </c>
      <c r="H1042" s="2">
        <v>0</v>
      </c>
      <c r="I1042" s="2">
        <v>1.8423913043478262</v>
      </c>
      <c r="J1042" s="2">
        <v>0</v>
      </c>
      <c r="K1042" s="2">
        <v>0</v>
      </c>
      <c r="L1042" s="2">
        <v>0.10641304347826086</v>
      </c>
      <c r="M1042" s="2">
        <v>0</v>
      </c>
      <c r="N1042" s="2">
        <v>0</v>
      </c>
      <c r="O1042" s="2">
        <v>0</v>
      </c>
      <c r="P1042" s="2">
        <v>5.6723913043478253</v>
      </c>
      <c r="Q1042" s="2">
        <v>0</v>
      </c>
      <c r="R1042" s="2">
        <v>0.4253137734311328</v>
      </c>
      <c r="S1042" s="2">
        <v>1.2902173913043473</v>
      </c>
      <c r="T1042" s="2">
        <v>0</v>
      </c>
      <c r="U1042" s="2">
        <v>0</v>
      </c>
      <c r="V1042" s="2">
        <v>9.6740016299918463E-2</v>
      </c>
      <c r="W1042" s="2">
        <v>2.072173913043478</v>
      </c>
      <c r="X1042" s="2">
        <v>1.8760869565217388</v>
      </c>
      <c r="Y1042" s="2">
        <v>0</v>
      </c>
      <c r="Z1042" s="2">
        <v>0.2960391198044009</v>
      </c>
      <c r="AA1042" s="2">
        <v>0</v>
      </c>
      <c r="AB1042" s="2">
        <v>0</v>
      </c>
      <c r="AC1042" s="2">
        <v>0</v>
      </c>
      <c r="AD1042" s="2">
        <v>0</v>
      </c>
      <c r="AE1042" s="2">
        <v>0</v>
      </c>
      <c r="AF1042" s="2">
        <v>0</v>
      </c>
      <c r="AG1042" s="2">
        <v>0</v>
      </c>
      <c r="AH1042" t="s">
        <v>758</v>
      </c>
      <c r="AI1042">
        <v>9</v>
      </c>
    </row>
    <row r="1043" spans="1:35" x14ac:dyDescent="0.25">
      <c r="A1043" t="s">
        <v>2660</v>
      </c>
      <c r="B1043" t="s">
        <v>1566</v>
      </c>
      <c r="C1043" t="s">
        <v>2374</v>
      </c>
      <c r="D1043" t="s">
        <v>2602</v>
      </c>
      <c r="E1043" s="2">
        <v>82.065217391304344</v>
      </c>
      <c r="F1043" s="2">
        <v>3.2173913043478262</v>
      </c>
      <c r="G1043" s="2">
        <v>0.24728260869565216</v>
      </c>
      <c r="H1043" s="2">
        <v>0.2608695652173913</v>
      </c>
      <c r="I1043" s="2">
        <v>1.3831521739130435</v>
      </c>
      <c r="J1043" s="2">
        <v>0</v>
      </c>
      <c r="K1043" s="2">
        <v>0</v>
      </c>
      <c r="L1043" s="2">
        <v>2.5635869565217395</v>
      </c>
      <c r="M1043" s="2">
        <v>5.0383695652173914</v>
      </c>
      <c r="N1043" s="2">
        <v>15.887717391304351</v>
      </c>
      <c r="O1043" s="2">
        <v>0.25499337748344375</v>
      </c>
      <c r="P1043" s="2">
        <v>5.1319565217391316</v>
      </c>
      <c r="Q1043" s="2">
        <v>8.4743478260869587</v>
      </c>
      <c r="R1043" s="2">
        <v>0.16579867549668878</v>
      </c>
      <c r="S1043" s="2">
        <v>2.3238043478260866</v>
      </c>
      <c r="T1043" s="2">
        <v>9.4094565217391324</v>
      </c>
      <c r="U1043" s="2">
        <v>0</v>
      </c>
      <c r="V1043" s="2">
        <v>0.14297483443708611</v>
      </c>
      <c r="W1043" s="2">
        <v>0.47543478260869565</v>
      </c>
      <c r="X1043" s="2">
        <v>11.28891304347826</v>
      </c>
      <c r="Y1043" s="2">
        <v>0</v>
      </c>
      <c r="Z1043" s="2">
        <v>0.14335364238410597</v>
      </c>
      <c r="AA1043" s="2">
        <v>0</v>
      </c>
      <c r="AB1043" s="2">
        <v>0</v>
      </c>
      <c r="AC1043" s="2">
        <v>0</v>
      </c>
      <c r="AD1043" s="2">
        <v>0</v>
      </c>
      <c r="AE1043" s="2">
        <v>0</v>
      </c>
      <c r="AF1043" s="2">
        <v>0</v>
      </c>
      <c r="AG1043" s="2">
        <v>0.19565217391304349</v>
      </c>
      <c r="AH1043" t="s">
        <v>432</v>
      </c>
      <c r="AI1043">
        <v>9</v>
      </c>
    </row>
    <row r="1044" spans="1:35" x14ac:dyDescent="0.25">
      <c r="A1044" t="s">
        <v>2660</v>
      </c>
      <c r="B1044" t="s">
        <v>1932</v>
      </c>
      <c r="C1044" t="s">
        <v>2534</v>
      </c>
      <c r="D1044" t="s">
        <v>2605</v>
      </c>
      <c r="E1044" s="2">
        <v>103.22826086956522</v>
      </c>
      <c r="F1044" s="2">
        <v>4.6086956521739131</v>
      </c>
      <c r="G1044" s="2">
        <v>0.60869565217391308</v>
      </c>
      <c r="H1044" s="2">
        <v>0</v>
      </c>
      <c r="I1044" s="2">
        <v>0</v>
      </c>
      <c r="J1044" s="2">
        <v>0</v>
      </c>
      <c r="K1044" s="2">
        <v>0</v>
      </c>
      <c r="L1044" s="2">
        <v>0</v>
      </c>
      <c r="M1044" s="2">
        <v>4.7282608695652177</v>
      </c>
      <c r="N1044" s="2">
        <v>9.0625</v>
      </c>
      <c r="O1044" s="2">
        <v>0.13359481941665791</v>
      </c>
      <c r="P1044" s="2">
        <v>4.3206521739130439</v>
      </c>
      <c r="Q1044" s="2">
        <v>5.7771739130434785</v>
      </c>
      <c r="R1044" s="2">
        <v>9.7820364325576517E-2</v>
      </c>
      <c r="S1044" s="2">
        <v>16.127717391304348</v>
      </c>
      <c r="T1044" s="2">
        <v>0</v>
      </c>
      <c r="U1044" s="2">
        <v>0</v>
      </c>
      <c r="V1044" s="2">
        <v>0.15623354743603243</v>
      </c>
      <c r="W1044" s="2">
        <v>26.75</v>
      </c>
      <c r="X1044" s="2">
        <v>0</v>
      </c>
      <c r="Y1044" s="2">
        <v>2.7554347826086958</v>
      </c>
      <c r="Z1044" s="2">
        <v>0.2858271032957776</v>
      </c>
      <c r="AA1044" s="2">
        <v>0</v>
      </c>
      <c r="AB1044" s="2">
        <v>0</v>
      </c>
      <c r="AC1044" s="2">
        <v>0</v>
      </c>
      <c r="AD1044" s="2">
        <v>0</v>
      </c>
      <c r="AE1044" s="2">
        <v>34.474456521739128</v>
      </c>
      <c r="AF1044" s="2">
        <v>0</v>
      </c>
      <c r="AG1044" s="2">
        <v>0</v>
      </c>
      <c r="AH1044" t="s">
        <v>792</v>
      </c>
      <c r="AI1044">
        <v>9</v>
      </c>
    </row>
    <row r="1045" spans="1:35" x14ac:dyDescent="0.25">
      <c r="A1045" t="s">
        <v>2660</v>
      </c>
      <c r="B1045" t="s">
        <v>1941</v>
      </c>
      <c r="C1045" t="s">
        <v>2355</v>
      </c>
      <c r="D1045" t="s">
        <v>2605</v>
      </c>
      <c r="E1045" s="2">
        <v>275.96739130434781</v>
      </c>
      <c r="F1045" s="2">
        <v>5.5652173913043477</v>
      </c>
      <c r="G1045" s="2">
        <v>0</v>
      </c>
      <c r="H1045" s="2">
        <v>0</v>
      </c>
      <c r="I1045" s="2">
        <v>7.309782608695655</v>
      </c>
      <c r="J1045" s="2">
        <v>0</v>
      </c>
      <c r="K1045" s="2">
        <v>0</v>
      </c>
      <c r="L1045" s="2">
        <v>11.666630434782613</v>
      </c>
      <c r="M1045" s="2">
        <v>5.3913043478260869</v>
      </c>
      <c r="N1045" s="2">
        <v>20.001630434782601</v>
      </c>
      <c r="O1045" s="2">
        <v>9.2014258143290381E-2</v>
      </c>
      <c r="P1045" s="2">
        <v>5.5652173913043477</v>
      </c>
      <c r="Q1045" s="2">
        <v>18.085760869565206</v>
      </c>
      <c r="R1045" s="2">
        <v>8.5702075702075664E-2</v>
      </c>
      <c r="S1045" s="2">
        <v>19.743478260869562</v>
      </c>
      <c r="T1045" s="2">
        <v>22.737391304347828</v>
      </c>
      <c r="U1045" s="2">
        <v>0</v>
      </c>
      <c r="V1045" s="2">
        <v>0.15393438103115523</v>
      </c>
      <c r="W1045" s="2">
        <v>24.497608695652175</v>
      </c>
      <c r="X1045" s="2">
        <v>28.144021739130441</v>
      </c>
      <c r="Y1045" s="2">
        <v>0</v>
      </c>
      <c r="Z1045" s="2">
        <v>0.19075308204340466</v>
      </c>
      <c r="AA1045" s="2">
        <v>0</v>
      </c>
      <c r="AB1045" s="2">
        <v>0</v>
      </c>
      <c r="AC1045" s="2">
        <v>0</v>
      </c>
      <c r="AD1045" s="2">
        <v>0</v>
      </c>
      <c r="AE1045" s="2">
        <v>0</v>
      </c>
      <c r="AF1045" s="2">
        <v>0</v>
      </c>
      <c r="AG1045" s="2">
        <v>0</v>
      </c>
      <c r="AH1045" t="s">
        <v>801</v>
      </c>
      <c r="AI1045">
        <v>9</v>
      </c>
    </row>
    <row r="1046" spans="1:35" x14ac:dyDescent="0.25">
      <c r="A1046" t="s">
        <v>2660</v>
      </c>
      <c r="B1046" t="s">
        <v>2218</v>
      </c>
      <c r="C1046" t="s">
        <v>2589</v>
      </c>
      <c r="D1046" t="s">
        <v>2603</v>
      </c>
      <c r="E1046" s="2">
        <v>51.239130434782609</v>
      </c>
      <c r="F1046" s="2">
        <v>5.7391304347826084</v>
      </c>
      <c r="G1046" s="2">
        <v>0.13043478260869565</v>
      </c>
      <c r="H1046" s="2">
        <v>0.28804347826086957</v>
      </c>
      <c r="I1046" s="2">
        <v>0.29347826086956524</v>
      </c>
      <c r="J1046" s="2">
        <v>0</v>
      </c>
      <c r="K1046" s="2">
        <v>0</v>
      </c>
      <c r="L1046" s="2">
        <v>0.28532608695652173</v>
      </c>
      <c r="M1046" s="2">
        <v>0.13043478260869565</v>
      </c>
      <c r="N1046" s="2">
        <v>4.9565217391304346</v>
      </c>
      <c r="O1046" s="2">
        <v>9.9278744166313104E-2</v>
      </c>
      <c r="P1046" s="2">
        <v>0</v>
      </c>
      <c r="Q1046" s="2">
        <v>0</v>
      </c>
      <c r="R1046" s="2">
        <v>0</v>
      </c>
      <c r="S1046" s="2">
        <v>2.6430434782608696</v>
      </c>
      <c r="T1046" s="2">
        <v>0</v>
      </c>
      <c r="U1046" s="2">
        <v>0</v>
      </c>
      <c r="V1046" s="2">
        <v>5.1582520152736532E-2</v>
      </c>
      <c r="W1046" s="2">
        <v>1.4519565217391304</v>
      </c>
      <c r="X1046" s="2">
        <v>1.4103260869565217</v>
      </c>
      <c r="Y1046" s="2">
        <v>2.2010869565217392</v>
      </c>
      <c r="Z1046" s="2">
        <v>9.8818413237165878E-2</v>
      </c>
      <c r="AA1046" s="2">
        <v>0</v>
      </c>
      <c r="AB1046" s="2">
        <v>0</v>
      </c>
      <c r="AC1046" s="2">
        <v>0</v>
      </c>
      <c r="AD1046" s="2">
        <v>0</v>
      </c>
      <c r="AE1046" s="2">
        <v>0</v>
      </c>
      <c r="AF1046" s="2">
        <v>0</v>
      </c>
      <c r="AG1046" s="2">
        <v>0</v>
      </c>
      <c r="AH1046" t="s">
        <v>1086</v>
      </c>
      <c r="AI1046">
        <v>9</v>
      </c>
    </row>
    <row r="1047" spans="1:35" x14ac:dyDescent="0.25">
      <c r="A1047" t="s">
        <v>2660</v>
      </c>
      <c r="B1047" t="s">
        <v>1274</v>
      </c>
      <c r="C1047" t="s">
        <v>2288</v>
      </c>
      <c r="D1047" t="s">
        <v>2603</v>
      </c>
      <c r="E1047" s="2">
        <v>44.826086956521742</v>
      </c>
      <c r="F1047" s="2">
        <v>5.5978260869565215</v>
      </c>
      <c r="G1047" s="2">
        <v>0</v>
      </c>
      <c r="H1047" s="2">
        <v>0</v>
      </c>
      <c r="I1047" s="2">
        <v>0</v>
      </c>
      <c r="J1047" s="2">
        <v>0</v>
      </c>
      <c r="K1047" s="2">
        <v>0</v>
      </c>
      <c r="L1047" s="2">
        <v>0</v>
      </c>
      <c r="M1047" s="2">
        <v>5.3971739130434804</v>
      </c>
      <c r="N1047" s="2">
        <v>0</v>
      </c>
      <c r="O1047" s="2">
        <v>0.1204025218234724</v>
      </c>
      <c r="P1047" s="2">
        <v>4.8123913043478286</v>
      </c>
      <c r="Q1047" s="2">
        <v>5.2900000000000036</v>
      </c>
      <c r="R1047" s="2">
        <v>0.22536857419980616</v>
      </c>
      <c r="S1047" s="2">
        <v>1.4347826086956521</v>
      </c>
      <c r="T1047" s="2">
        <v>7.4972826086956568</v>
      </c>
      <c r="U1047" s="2">
        <v>0</v>
      </c>
      <c r="V1047" s="2">
        <v>0.19926042677012618</v>
      </c>
      <c r="W1047" s="2">
        <v>2.8831521739130435</v>
      </c>
      <c r="X1047" s="2">
        <v>5.5657608695652208</v>
      </c>
      <c r="Y1047" s="2">
        <v>0</v>
      </c>
      <c r="Z1047" s="2">
        <v>0.18848205625606212</v>
      </c>
      <c r="AA1047" s="2">
        <v>0</v>
      </c>
      <c r="AB1047" s="2">
        <v>0</v>
      </c>
      <c r="AC1047" s="2">
        <v>0</v>
      </c>
      <c r="AD1047" s="2">
        <v>0</v>
      </c>
      <c r="AE1047" s="2">
        <v>0</v>
      </c>
      <c r="AF1047" s="2">
        <v>0</v>
      </c>
      <c r="AG1047" s="2">
        <v>0</v>
      </c>
      <c r="AH1047" t="s">
        <v>137</v>
      </c>
      <c r="AI1047">
        <v>9</v>
      </c>
    </row>
    <row r="1048" spans="1:35" x14ac:dyDescent="0.25">
      <c r="A1048" t="s">
        <v>2660</v>
      </c>
      <c r="B1048" t="s">
        <v>1770</v>
      </c>
      <c r="C1048" t="s">
        <v>2273</v>
      </c>
      <c r="D1048" t="s">
        <v>2623</v>
      </c>
      <c r="E1048" s="2">
        <v>29.608695652173914</v>
      </c>
      <c r="F1048" s="2">
        <v>5.1304347826086953</v>
      </c>
      <c r="G1048" s="2">
        <v>0</v>
      </c>
      <c r="H1048" s="2">
        <v>6.5217391304347824E-2</v>
      </c>
      <c r="I1048" s="2">
        <v>0.52989130434782605</v>
      </c>
      <c r="J1048" s="2">
        <v>0</v>
      </c>
      <c r="K1048" s="2">
        <v>0</v>
      </c>
      <c r="L1048" s="2">
        <v>0</v>
      </c>
      <c r="M1048" s="2">
        <v>0</v>
      </c>
      <c r="N1048" s="2">
        <v>9.4945652173913047</v>
      </c>
      <c r="O1048" s="2">
        <v>0.32066813509544789</v>
      </c>
      <c r="P1048" s="2">
        <v>0</v>
      </c>
      <c r="Q1048" s="2">
        <v>21.070652173913043</v>
      </c>
      <c r="R1048" s="2">
        <v>0.71163729809104259</v>
      </c>
      <c r="S1048" s="2">
        <v>0</v>
      </c>
      <c r="T1048" s="2">
        <v>0</v>
      </c>
      <c r="U1048" s="2">
        <v>0</v>
      </c>
      <c r="V1048" s="2">
        <v>0</v>
      </c>
      <c r="W1048" s="2">
        <v>0</v>
      </c>
      <c r="X1048" s="2">
        <v>0</v>
      </c>
      <c r="Y1048" s="2">
        <v>0</v>
      </c>
      <c r="Z1048" s="2">
        <v>0</v>
      </c>
      <c r="AA1048" s="2">
        <v>0</v>
      </c>
      <c r="AB1048" s="2">
        <v>0</v>
      </c>
      <c r="AC1048" s="2">
        <v>0</v>
      </c>
      <c r="AD1048" s="2">
        <v>0</v>
      </c>
      <c r="AE1048" s="2">
        <v>0</v>
      </c>
      <c r="AF1048" s="2">
        <v>0</v>
      </c>
      <c r="AG1048" s="2">
        <v>0</v>
      </c>
      <c r="AH1048" t="s">
        <v>637</v>
      </c>
      <c r="AI1048">
        <v>9</v>
      </c>
    </row>
    <row r="1049" spans="1:35" x14ac:dyDescent="0.25">
      <c r="A1049" t="s">
        <v>2660</v>
      </c>
      <c r="B1049" t="s">
        <v>2017</v>
      </c>
      <c r="C1049" t="s">
        <v>2468</v>
      </c>
      <c r="D1049" t="s">
        <v>2619</v>
      </c>
      <c r="E1049" s="2">
        <v>47.923913043478258</v>
      </c>
      <c r="F1049" s="2">
        <v>4.6086956521739131</v>
      </c>
      <c r="G1049" s="2">
        <v>0.13043478260869565</v>
      </c>
      <c r="H1049" s="2">
        <v>0</v>
      </c>
      <c r="I1049" s="2">
        <v>2.2521739130434781</v>
      </c>
      <c r="J1049" s="2">
        <v>0</v>
      </c>
      <c r="K1049" s="2">
        <v>0</v>
      </c>
      <c r="L1049" s="2">
        <v>3.7658695652173906</v>
      </c>
      <c r="M1049" s="2">
        <v>2.5217391304347827</v>
      </c>
      <c r="N1049" s="2">
        <v>5.5895652173913044</v>
      </c>
      <c r="O1049" s="2">
        <v>0.16925379904740304</v>
      </c>
      <c r="P1049" s="2">
        <v>5.5788043478260869</v>
      </c>
      <c r="Q1049" s="2">
        <v>5.8501086956521755</v>
      </c>
      <c r="R1049" s="2">
        <v>0.23848038103878436</v>
      </c>
      <c r="S1049" s="2">
        <v>12.782391304347824</v>
      </c>
      <c r="T1049" s="2">
        <v>14.739565217391309</v>
      </c>
      <c r="U1049" s="2">
        <v>0</v>
      </c>
      <c r="V1049" s="2">
        <v>0.57428441823542764</v>
      </c>
      <c r="W1049" s="2">
        <v>15.413478260869566</v>
      </c>
      <c r="X1049" s="2">
        <v>18.891521739130436</v>
      </c>
      <c r="Y1049" s="2">
        <v>0</v>
      </c>
      <c r="Z1049" s="2">
        <v>0.71582218190065783</v>
      </c>
      <c r="AA1049" s="2">
        <v>0</v>
      </c>
      <c r="AB1049" s="2">
        <v>0</v>
      </c>
      <c r="AC1049" s="2">
        <v>0</v>
      </c>
      <c r="AD1049" s="2">
        <v>0</v>
      </c>
      <c r="AE1049" s="2">
        <v>0</v>
      </c>
      <c r="AF1049" s="2">
        <v>0</v>
      </c>
      <c r="AG1049" s="2">
        <v>0</v>
      </c>
      <c r="AH1049" t="s">
        <v>879</v>
      </c>
      <c r="AI1049">
        <v>9</v>
      </c>
    </row>
    <row r="1050" spans="1:35" x14ac:dyDescent="0.25">
      <c r="A1050" t="s">
        <v>2660</v>
      </c>
      <c r="B1050" t="s">
        <v>2144</v>
      </c>
      <c r="C1050" t="s">
        <v>2525</v>
      </c>
      <c r="D1050" t="s">
        <v>2605</v>
      </c>
      <c r="E1050" s="2">
        <v>105.16304347826087</v>
      </c>
      <c r="F1050" s="2">
        <v>5.5652173913043477</v>
      </c>
      <c r="G1050" s="2">
        <v>0</v>
      </c>
      <c r="H1050" s="2">
        <v>0</v>
      </c>
      <c r="I1050" s="2">
        <v>4.4911956521739116</v>
      </c>
      <c r="J1050" s="2">
        <v>0</v>
      </c>
      <c r="K1050" s="2">
        <v>0</v>
      </c>
      <c r="L1050" s="2">
        <v>3.2397826086956516</v>
      </c>
      <c r="M1050" s="2">
        <v>4.5217391304347823</v>
      </c>
      <c r="N1050" s="2">
        <v>6.338043478260869</v>
      </c>
      <c r="O1050" s="2">
        <v>0.10326614987080102</v>
      </c>
      <c r="P1050" s="2">
        <v>5.9932608695652201</v>
      </c>
      <c r="Q1050" s="2">
        <v>2.2645652173913042</v>
      </c>
      <c r="R1050" s="2">
        <v>7.8524031007751946E-2</v>
      </c>
      <c r="S1050" s="2">
        <v>8.8958695652173887</v>
      </c>
      <c r="T1050" s="2">
        <v>4.7751086956521744</v>
      </c>
      <c r="U1050" s="2">
        <v>0</v>
      </c>
      <c r="V1050" s="2">
        <v>0.12999793281653746</v>
      </c>
      <c r="W1050" s="2">
        <v>7.9380434782608686</v>
      </c>
      <c r="X1050" s="2">
        <v>4.9453260869565216</v>
      </c>
      <c r="Y1050" s="2">
        <v>0</v>
      </c>
      <c r="Z1050" s="2">
        <v>0.12250852713178292</v>
      </c>
      <c r="AA1050" s="2">
        <v>0</v>
      </c>
      <c r="AB1050" s="2">
        <v>0</v>
      </c>
      <c r="AC1050" s="2">
        <v>0</v>
      </c>
      <c r="AD1050" s="2">
        <v>0</v>
      </c>
      <c r="AE1050" s="2">
        <v>0</v>
      </c>
      <c r="AF1050" s="2">
        <v>0</v>
      </c>
      <c r="AG1050" s="2">
        <v>0</v>
      </c>
      <c r="AH1050" t="s">
        <v>1010</v>
      </c>
      <c r="AI1050">
        <v>9</v>
      </c>
    </row>
    <row r="1051" spans="1:35" x14ac:dyDescent="0.25">
      <c r="A1051" t="s">
        <v>2660</v>
      </c>
      <c r="B1051" t="s">
        <v>1895</v>
      </c>
      <c r="C1051" t="s">
        <v>2542</v>
      </c>
      <c r="D1051" t="s">
        <v>2613</v>
      </c>
      <c r="E1051" s="2">
        <v>53.793478260869563</v>
      </c>
      <c r="F1051" s="2">
        <v>5.7391304347826084</v>
      </c>
      <c r="G1051" s="2">
        <v>0</v>
      </c>
      <c r="H1051" s="2">
        <v>0</v>
      </c>
      <c r="I1051" s="2">
        <v>9.2320652173913054</v>
      </c>
      <c r="J1051" s="2">
        <v>0</v>
      </c>
      <c r="K1051" s="2">
        <v>0</v>
      </c>
      <c r="L1051" s="2">
        <v>0.6644565217391305</v>
      </c>
      <c r="M1051" s="2">
        <v>3.8234782608695652</v>
      </c>
      <c r="N1051" s="2">
        <v>5.14554347826087</v>
      </c>
      <c r="O1051" s="2">
        <v>0.16673065265710246</v>
      </c>
      <c r="P1051" s="2">
        <v>0</v>
      </c>
      <c r="Q1051" s="2">
        <v>2.9384782608695654</v>
      </c>
      <c r="R1051" s="2">
        <v>5.4625176803394633E-2</v>
      </c>
      <c r="S1051" s="2">
        <v>5.6131521739130443</v>
      </c>
      <c r="T1051" s="2">
        <v>0</v>
      </c>
      <c r="U1051" s="2">
        <v>0</v>
      </c>
      <c r="V1051" s="2">
        <v>0.10434633259244294</v>
      </c>
      <c r="W1051" s="2">
        <v>4.8853260869565229</v>
      </c>
      <c r="X1051" s="2">
        <v>0</v>
      </c>
      <c r="Y1051" s="2">
        <v>0</v>
      </c>
      <c r="Z1051" s="2">
        <v>9.0816326530612265E-2</v>
      </c>
      <c r="AA1051" s="2">
        <v>0</v>
      </c>
      <c r="AB1051" s="2">
        <v>0</v>
      </c>
      <c r="AC1051" s="2">
        <v>0</v>
      </c>
      <c r="AD1051" s="2">
        <v>41.100760869565214</v>
      </c>
      <c r="AE1051" s="2">
        <v>0</v>
      </c>
      <c r="AF1051" s="2">
        <v>0</v>
      </c>
      <c r="AG1051" s="2">
        <v>0</v>
      </c>
      <c r="AH1051" t="s">
        <v>754</v>
      </c>
      <c r="AI1051">
        <v>9</v>
      </c>
    </row>
    <row r="1052" spans="1:35" x14ac:dyDescent="0.25">
      <c r="A1052" t="s">
        <v>2660</v>
      </c>
      <c r="B1052" t="s">
        <v>1847</v>
      </c>
      <c r="C1052" t="s">
        <v>2460</v>
      </c>
      <c r="D1052" t="s">
        <v>2626</v>
      </c>
      <c r="E1052" s="2">
        <v>103.43478260869566</v>
      </c>
      <c r="F1052" s="2">
        <v>5.5652173913043477</v>
      </c>
      <c r="G1052" s="2">
        <v>0</v>
      </c>
      <c r="H1052" s="2">
        <v>0</v>
      </c>
      <c r="I1052" s="2">
        <v>0</v>
      </c>
      <c r="J1052" s="2">
        <v>0</v>
      </c>
      <c r="K1052" s="2">
        <v>0</v>
      </c>
      <c r="L1052" s="2">
        <v>5.2834782608695656</v>
      </c>
      <c r="M1052" s="2">
        <v>10.646195652173914</v>
      </c>
      <c r="N1052" s="2">
        <v>0</v>
      </c>
      <c r="O1052" s="2">
        <v>0.10292664985287936</v>
      </c>
      <c r="P1052" s="2">
        <v>0</v>
      </c>
      <c r="Q1052" s="2">
        <v>10.929673913043478</v>
      </c>
      <c r="R1052" s="2">
        <v>0.10566729718369063</v>
      </c>
      <c r="S1052" s="2">
        <v>5.0290217391304326</v>
      </c>
      <c r="T1052" s="2">
        <v>6.4444565217391316</v>
      </c>
      <c r="U1052" s="2">
        <v>0</v>
      </c>
      <c r="V1052" s="2">
        <v>0.11092475830180747</v>
      </c>
      <c r="W1052" s="2">
        <v>4.9640217391304367</v>
      </c>
      <c r="X1052" s="2">
        <v>6.6614130434782624</v>
      </c>
      <c r="Y1052" s="2">
        <v>1.4701086956521738</v>
      </c>
      <c r="Z1052" s="2">
        <v>0.12660676754939054</v>
      </c>
      <c r="AA1052" s="2">
        <v>0</v>
      </c>
      <c r="AB1052" s="2">
        <v>0</v>
      </c>
      <c r="AC1052" s="2">
        <v>0</v>
      </c>
      <c r="AD1052" s="2">
        <v>0</v>
      </c>
      <c r="AE1052" s="2">
        <v>0.64586956521739136</v>
      </c>
      <c r="AF1052" s="2">
        <v>0</v>
      </c>
      <c r="AG1052" s="2">
        <v>0</v>
      </c>
      <c r="AH1052" t="s">
        <v>705</v>
      </c>
      <c r="AI1052">
        <v>9</v>
      </c>
    </row>
    <row r="1053" spans="1:35" x14ac:dyDescent="0.25">
      <c r="A1053" t="s">
        <v>2660</v>
      </c>
      <c r="B1053" t="s">
        <v>1965</v>
      </c>
      <c r="C1053" t="s">
        <v>2328</v>
      </c>
      <c r="D1053" t="s">
        <v>2614</v>
      </c>
      <c r="E1053" s="2">
        <v>83.902173913043484</v>
      </c>
      <c r="F1053" s="2">
        <v>5.4782608695652177</v>
      </c>
      <c r="G1053" s="2">
        <v>0.52717391304347827</v>
      </c>
      <c r="H1053" s="2">
        <v>0.32065217391304346</v>
      </c>
      <c r="I1053" s="2">
        <v>2.6455434782608696</v>
      </c>
      <c r="J1053" s="2">
        <v>0</v>
      </c>
      <c r="K1053" s="2">
        <v>0</v>
      </c>
      <c r="L1053" s="2">
        <v>0.39489130434782604</v>
      </c>
      <c r="M1053" s="2">
        <v>5.3913043478260869</v>
      </c>
      <c r="N1053" s="2">
        <v>9.3297826086956519</v>
      </c>
      <c r="O1053" s="2">
        <v>0.17545536986656299</v>
      </c>
      <c r="P1053" s="2">
        <v>5.6243478260869582</v>
      </c>
      <c r="Q1053" s="2">
        <v>6.3650000000000002</v>
      </c>
      <c r="R1053" s="2">
        <v>0.14289674828345644</v>
      </c>
      <c r="S1053" s="2">
        <v>4.1443478260869577</v>
      </c>
      <c r="T1053" s="2">
        <v>7.8440217391304374</v>
      </c>
      <c r="U1053" s="2">
        <v>0</v>
      </c>
      <c r="V1053" s="2">
        <v>0.14288508874206507</v>
      </c>
      <c r="W1053" s="2">
        <v>10.280543478260871</v>
      </c>
      <c r="X1053" s="2">
        <v>4.8720652173913042</v>
      </c>
      <c r="Y1053" s="2">
        <v>0.76086956521739135</v>
      </c>
      <c r="Z1053" s="2">
        <v>0.18966705531804637</v>
      </c>
      <c r="AA1053" s="2">
        <v>0</v>
      </c>
      <c r="AB1053" s="2">
        <v>0</v>
      </c>
      <c r="AC1053" s="2">
        <v>0</v>
      </c>
      <c r="AD1053" s="2">
        <v>0</v>
      </c>
      <c r="AE1053" s="2">
        <v>0</v>
      </c>
      <c r="AF1053" s="2">
        <v>0</v>
      </c>
      <c r="AG1053" s="2">
        <v>0</v>
      </c>
      <c r="AH1053" t="s">
        <v>825</v>
      </c>
      <c r="AI1053">
        <v>9</v>
      </c>
    </row>
    <row r="1054" spans="1:35" x14ac:dyDescent="0.25">
      <c r="A1054" t="s">
        <v>2660</v>
      </c>
      <c r="B1054" t="s">
        <v>1196</v>
      </c>
      <c r="C1054" t="s">
        <v>2286</v>
      </c>
      <c r="D1054" t="s">
        <v>2603</v>
      </c>
      <c r="E1054" s="2">
        <v>67.413043478260875</v>
      </c>
      <c r="F1054" s="2">
        <v>3.7391304347826089</v>
      </c>
      <c r="G1054" s="2">
        <v>0</v>
      </c>
      <c r="H1054" s="2">
        <v>0.15217391304347827</v>
      </c>
      <c r="I1054" s="2">
        <v>0.76086956521739135</v>
      </c>
      <c r="J1054" s="2">
        <v>0</v>
      </c>
      <c r="K1054" s="2">
        <v>0</v>
      </c>
      <c r="L1054" s="2">
        <v>2.8369565217391302E-2</v>
      </c>
      <c r="M1054" s="2">
        <v>0</v>
      </c>
      <c r="N1054" s="2">
        <v>9.6469565217391278</v>
      </c>
      <c r="O1054" s="2">
        <v>0.14310222508868103</v>
      </c>
      <c r="P1054" s="2">
        <v>0</v>
      </c>
      <c r="Q1054" s="2">
        <v>14.204239130434788</v>
      </c>
      <c r="R1054" s="2">
        <v>0.21070461141567243</v>
      </c>
      <c r="S1054" s="2">
        <v>6.3306521739130428</v>
      </c>
      <c r="T1054" s="2">
        <v>0</v>
      </c>
      <c r="U1054" s="2">
        <v>0</v>
      </c>
      <c r="V1054" s="2">
        <v>9.3908416639793602E-2</v>
      </c>
      <c r="W1054" s="2">
        <v>5.239673913043478</v>
      </c>
      <c r="X1054" s="2">
        <v>0.83967391304347827</v>
      </c>
      <c r="Y1054" s="2">
        <v>5.2466304347826078</v>
      </c>
      <c r="Z1054" s="2">
        <v>0.16800870686875199</v>
      </c>
      <c r="AA1054" s="2">
        <v>0</v>
      </c>
      <c r="AB1054" s="2">
        <v>0</v>
      </c>
      <c r="AC1054" s="2">
        <v>0</v>
      </c>
      <c r="AD1054" s="2">
        <v>0</v>
      </c>
      <c r="AE1054" s="2">
        <v>0</v>
      </c>
      <c r="AF1054" s="2">
        <v>0</v>
      </c>
      <c r="AG1054" s="2">
        <v>0</v>
      </c>
      <c r="AH1054" t="s">
        <v>59</v>
      </c>
      <c r="AI1054">
        <v>9</v>
      </c>
    </row>
    <row r="1055" spans="1:35" x14ac:dyDescent="0.25">
      <c r="A1055" t="s">
        <v>2660</v>
      </c>
      <c r="B1055" t="s">
        <v>2207</v>
      </c>
      <c r="C1055" t="s">
        <v>2286</v>
      </c>
      <c r="D1055" t="s">
        <v>2603</v>
      </c>
      <c r="E1055" s="2">
        <v>38.673913043478258</v>
      </c>
      <c r="F1055" s="2">
        <v>18.511521739130433</v>
      </c>
      <c r="G1055" s="2">
        <v>0.30467391304347829</v>
      </c>
      <c r="H1055" s="2">
        <v>0.2608695652173913</v>
      </c>
      <c r="I1055" s="2">
        <v>0.2608695652173913</v>
      </c>
      <c r="J1055" s="2">
        <v>0</v>
      </c>
      <c r="K1055" s="2">
        <v>0</v>
      </c>
      <c r="L1055" s="2">
        <v>0</v>
      </c>
      <c r="M1055" s="2">
        <v>0</v>
      </c>
      <c r="N1055" s="2">
        <v>0</v>
      </c>
      <c r="O1055" s="2">
        <v>0</v>
      </c>
      <c r="P1055" s="2">
        <v>0</v>
      </c>
      <c r="Q1055" s="2">
        <v>0</v>
      </c>
      <c r="R1055" s="2">
        <v>0</v>
      </c>
      <c r="S1055" s="2">
        <v>0</v>
      </c>
      <c r="T1055" s="2">
        <v>0</v>
      </c>
      <c r="U1055" s="2">
        <v>0</v>
      </c>
      <c r="V1055" s="2">
        <v>0</v>
      </c>
      <c r="W1055" s="2">
        <v>0</v>
      </c>
      <c r="X1055" s="2">
        <v>0</v>
      </c>
      <c r="Y1055" s="2">
        <v>0</v>
      </c>
      <c r="Z1055" s="2">
        <v>0</v>
      </c>
      <c r="AA1055" s="2">
        <v>0</v>
      </c>
      <c r="AB1055" s="2">
        <v>0</v>
      </c>
      <c r="AC1055" s="2">
        <v>0</v>
      </c>
      <c r="AD1055" s="2">
        <v>0</v>
      </c>
      <c r="AE1055" s="2">
        <v>0</v>
      </c>
      <c r="AF1055" s="2">
        <v>0</v>
      </c>
      <c r="AG1055" s="2">
        <v>8.6956521739130432E-2</v>
      </c>
      <c r="AH1055" t="s">
        <v>1075</v>
      </c>
      <c r="AI1055">
        <v>9</v>
      </c>
    </row>
    <row r="1056" spans="1:35" x14ac:dyDescent="0.25">
      <c r="A1056" t="s">
        <v>2660</v>
      </c>
      <c r="B1056" t="s">
        <v>1997</v>
      </c>
      <c r="C1056" t="s">
        <v>2548</v>
      </c>
      <c r="D1056" t="s">
        <v>2605</v>
      </c>
      <c r="E1056" s="2">
        <v>108.75</v>
      </c>
      <c r="F1056" s="2">
        <v>5.7391304347826084</v>
      </c>
      <c r="G1056" s="2">
        <v>0.61413043478260865</v>
      </c>
      <c r="H1056" s="2">
        <v>0</v>
      </c>
      <c r="I1056" s="2">
        <v>1.1902173913043479</v>
      </c>
      <c r="J1056" s="2">
        <v>0</v>
      </c>
      <c r="K1056" s="2">
        <v>0</v>
      </c>
      <c r="L1056" s="2">
        <v>9.2153260869565212</v>
      </c>
      <c r="M1056" s="2">
        <v>0</v>
      </c>
      <c r="N1056" s="2">
        <v>19.257499999999997</v>
      </c>
      <c r="O1056" s="2">
        <v>0.17708045977011491</v>
      </c>
      <c r="P1056" s="2">
        <v>6.5693478260869549</v>
      </c>
      <c r="Q1056" s="2">
        <v>36.23793478260869</v>
      </c>
      <c r="R1056" s="2">
        <v>0.39363018490754614</v>
      </c>
      <c r="S1056" s="2">
        <v>9.0043478260869545</v>
      </c>
      <c r="T1056" s="2">
        <v>9.7810869565217384</v>
      </c>
      <c r="U1056" s="2">
        <v>0</v>
      </c>
      <c r="V1056" s="2">
        <v>0.17273963018490751</v>
      </c>
      <c r="W1056" s="2">
        <v>10.45913043478261</v>
      </c>
      <c r="X1056" s="2">
        <v>13.995326086956519</v>
      </c>
      <c r="Y1056" s="2">
        <v>11.040760869565215</v>
      </c>
      <c r="Z1056" s="2">
        <v>0.32639280359820089</v>
      </c>
      <c r="AA1056" s="2">
        <v>0</v>
      </c>
      <c r="AB1056" s="2">
        <v>3.2608695652173912E-2</v>
      </c>
      <c r="AC1056" s="2">
        <v>0</v>
      </c>
      <c r="AD1056" s="2">
        <v>0</v>
      </c>
      <c r="AE1056" s="2">
        <v>0</v>
      </c>
      <c r="AF1056" s="2">
        <v>0</v>
      </c>
      <c r="AG1056" s="2">
        <v>0</v>
      </c>
      <c r="AH1056" t="s">
        <v>859</v>
      </c>
      <c r="AI1056">
        <v>9</v>
      </c>
    </row>
    <row r="1057" spans="1:35" x14ac:dyDescent="0.25">
      <c r="A1057" t="s">
        <v>2660</v>
      </c>
      <c r="B1057" t="s">
        <v>2023</v>
      </c>
      <c r="C1057" t="s">
        <v>2367</v>
      </c>
      <c r="D1057" t="s">
        <v>2623</v>
      </c>
      <c r="E1057" s="2">
        <v>71</v>
      </c>
      <c r="F1057" s="2">
        <v>5.5652173913043477</v>
      </c>
      <c r="G1057" s="2">
        <v>0</v>
      </c>
      <c r="H1057" s="2">
        <v>0</v>
      </c>
      <c r="I1057" s="2">
        <v>5.1304347826086953</v>
      </c>
      <c r="J1057" s="2">
        <v>0</v>
      </c>
      <c r="K1057" s="2">
        <v>0</v>
      </c>
      <c r="L1057" s="2">
        <v>3.3085869565217392</v>
      </c>
      <c r="M1057" s="2">
        <v>5.7391304347826084</v>
      </c>
      <c r="N1057" s="2">
        <v>5.1916304347826099</v>
      </c>
      <c r="O1057" s="2">
        <v>0.15395437844458054</v>
      </c>
      <c r="P1057" s="2">
        <v>5.0434782608695654</v>
      </c>
      <c r="Q1057" s="2">
        <v>13.96152173913044</v>
      </c>
      <c r="R1057" s="2">
        <v>0.26767605633802827</v>
      </c>
      <c r="S1057" s="2">
        <v>14.136521739130437</v>
      </c>
      <c r="T1057" s="2">
        <v>0.60478260869565215</v>
      </c>
      <c r="U1057" s="2">
        <v>0</v>
      </c>
      <c r="V1057" s="2">
        <v>0.20762400489895899</v>
      </c>
      <c r="W1057" s="2">
        <v>11.522065217391306</v>
      </c>
      <c r="X1057" s="2">
        <v>4.0333695652173907</v>
      </c>
      <c r="Y1057" s="2">
        <v>0</v>
      </c>
      <c r="Z1057" s="2">
        <v>0.21909063074096755</v>
      </c>
      <c r="AA1057" s="2">
        <v>0</v>
      </c>
      <c r="AB1057" s="2">
        <v>0</v>
      </c>
      <c r="AC1057" s="2">
        <v>0</v>
      </c>
      <c r="AD1057" s="2">
        <v>0</v>
      </c>
      <c r="AE1057" s="2">
        <v>0</v>
      </c>
      <c r="AF1057" s="2">
        <v>0</v>
      </c>
      <c r="AG1057" s="2">
        <v>0</v>
      </c>
      <c r="AH1057" t="s">
        <v>886</v>
      </c>
      <c r="AI1057">
        <v>9</v>
      </c>
    </row>
    <row r="1058" spans="1:35" x14ac:dyDescent="0.25">
      <c r="A1058" t="s">
        <v>2660</v>
      </c>
      <c r="B1058" t="s">
        <v>1759</v>
      </c>
      <c r="C1058" t="s">
        <v>1785</v>
      </c>
      <c r="D1058" t="s">
        <v>2610</v>
      </c>
      <c r="E1058" s="2">
        <v>106.96739130434783</v>
      </c>
      <c r="F1058" s="2">
        <v>5.0086956521739179</v>
      </c>
      <c r="G1058" s="2">
        <v>1.1934782608695649</v>
      </c>
      <c r="H1058" s="2">
        <v>0</v>
      </c>
      <c r="I1058" s="2">
        <v>0.28260869565217389</v>
      </c>
      <c r="J1058" s="2">
        <v>0</v>
      </c>
      <c r="K1058" s="2">
        <v>0</v>
      </c>
      <c r="L1058" s="2">
        <v>0</v>
      </c>
      <c r="M1058" s="2">
        <v>11.54989130434782</v>
      </c>
      <c r="N1058" s="2">
        <v>0</v>
      </c>
      <c r="O1058" s="2">
        <v>0.10797581546590788</v>
      </c>
      <c r="P1058" s="2">
        <v>3.8043478260869552</v>
      </c>
      <c r="Q1058" s="2">
        <v>0.54054347826086957</v>
      </c>
      <c r="R1058" s="2">
        <v>4.0618839548826328E-2</v>
      </c>
      <c r="S1058" s="2">
        <v>0</v>
      </c>
      <c r="T1058" s="2">
        <v>0</v>
      </c>
      <c r="U1058" s="2">
        <v>0</v>
      </c>
      <c r="V1058" s="2">
        <v>0</v>
      </c>
      <c r="W1058" s="2">
        <v>0</v>
      </c>
      <c r="X1058" s="2">
        <v>0</v>
      </c>
      <c r="Y1058" s="2">
        <v>0</v>
      </c>
      <c r="Z1058" s="2">
        <v>0</v>
      </c>
      <c r="AA1058" s="2">
        <v>57.234239130434766</v>
      </c>
      <c r="AB1058" s="2">
        <v>0</v>
      </c>
      <c r="AC1058" s="2">
        <v>0</v>
      </c>
      <c r="AD1058" s="2">
        <v>0</v>
      </c>
      <c r="AE1058" s="2">
        <v>0</v>
      </c>
      <c r="AF1058" s="2">
        <v>0</v>
      </c>
      <c r="AG1058" s="2">
        <v>0</v>
      </c>
      <c r="AH1058" t="s">
        <v>626</v>
      </c>
      <c r="AI1058">
        <v>9</v>
      </c>
    </row>
    <row r="1059" spans="1:35" x14ac:dyDescent="0.25">
      <c r="A1059" t="s">
        <v>2660</v>
      </c>
      <c r="B1059" t="s">
        <v>1287</v>
      </c>
      <c r="C1059" t="s">
        <v>1785</v>
      </c>
      <c r="D1059" t="s">
        <v>2610</v>
      </c>
      <c r="E1059" s="2">
        <v>47.489130434782609</v>
      </c>
      <c r="F1059" s="2">
        <v>2.4347826086956523</v>
      </c>
      <c r="G1059" s="2">
        <v>0</v>
      </c>
      <c r="H1059" s="2">
        <v>0.2608695652173913</v>
      </c>
      <c r="I1059" s="2">
        <v>0.37771739130434784</v>
      </c>
      <c r="J1059" s="2">
        <v>0</v>
      </c>
      <c r="K1059" s="2">
        <v>0</v>
      </c>
      <c r="L1059" s="2">
        <v>0</v>
      </c>
      <c r="M1059" s="2">
        <v>1.0434782608695652</v>
      </c>
      <c r="N1059" s="2">
        <v>0</v>
      </c>
      <c r="O1059" s="2">
        <v>2.1972991531242846E-2</v>
      </c>
      <c r="P1059" s="2">
        <v>4.4347826086956523</v>
      </c>
      <c r="Q1059" s="2">
        <v>0</v>
      </c>
      <c r="R1059" s="2">
        <v>9.3385214007782102E-2</v>
      </c>
      <c r="S1059" s="2">
        <v>1.4456521739130436E-2</v>
      </c>
      <c r="T1059" s="2">
        <v>0</v>
      </c>
      <c r="U1059" s="2">
        <v>0</v>
      </c>
      <c r="V1059" s="2">
        <v>3.0441748683909364E-4</v>
      </c>
      <c r="W1059" s="2">
        <v>0.23760869565217391</v>
      </c>
      <c r="X1059" s="2">
        <v>0</v>
      </c>
      <c r="Y1059" s="2">
        <v>0</v>
      </c>
      <c r="Z1059" s="2">
        <v>5.0034332799267561E-3</v>
      </c>
      <c r="AA1059" s="2">
        <v>0.69565217391304346</v>
      </c>
      <c r="AB1059" s="2">
        <v>0</v>
      </c>
      <c r="AC1059" s="2">
        <v>0</v>
      </c>
      <c r="AD1059" s="2">
        <v>0</v>
      </c>
      <c r="AE1059" s="2">
        <v>0</v>
      </c>
      <c r="AF1059" s="2">
        <v>0</v>
      </c>
      <c r="AG1059" s="2">
        <v>0.23869565217391306</v>
      </c>
      <c r="AH1059" t="s">
        <v>150</v>
      </c>
      <c r="AI1059">
        <v>9</v>
      </c>
    </row>
    <row r="1060" spans="1:35" x14ac:dyDescent="0.25">
      <c r="A1060" t="s">
        <v>2660</v>
      </c>
      <c r="B1060" t="s">
        <v>1735</v>
      </c>
      <c r="C1060" t="s">
        <v>2369</v>
      </c>
      <c r="D1060" t="s">
        <v>2617</v>
      </c>
      <c r="E1060" s="2">
        <v>63.347826086956523</v>
      </c>
      <c r="F1060" s="2">
        <v>1.9130434782608696</v>
      </c>
      <c r="G1060" s="2">
        <v>0</v>
      </c>
      <c r="H1060" s="2">
        <v>0</v>
      </c>
      <c r="I1060" s="2">
        <v>0</v>
      </c>
      <c r="J1060" s="2">
        <v>0</v>
      </c>
      <c r="K1060" s="2">
        <v>0</v>
      </c>
      <c r="L1060" s="2">
        <v>0</v>
      </c>
      <c r="M1060" s="2">
        <v>0</v>
      </c>
      <c r="N1060" s="2">
        <v>0</v>
      </c>
      <c r="O1060" s="2">
        <v>0</v>
      </c>
      <c r="P1060" s="2">
        <v>1.9361956521739132</v>
      </c>
      <c r="Q1060" s="2">
        <v>0</v>
      </c>
      <c r="R1060" s="2">
        <v>3.056451612903226E-2</v>
      </c>
      <c r="S1060" s="2">
        <v>0</v>
      </c>
      <c r="T1060" s="2">
        <v>0</v>
      </c>
      <c r="U1060" s="2">
        <v>0</v>
      </c>
      <c r="V1060" s="2">
        <v>0</v>
      </c>
      <c r="W1060" s="2">
        <v>0</v>
      </c>
      <c r="X1060" s="2">
        <v>0</v>
      </c>
      <c r="Y1060" s="2">
        <v>0</v>
      </c>
      <c r="Z1060" s="2">
        <v>0</v>
      </c>
      <c r="AA1060" s="2">
        <v>0</v>
      </c>
      <c r="AB1060" s="2">
        <v>0</v>
      </c>
      <c r="AC1060" s="2">
        <v>0</v>
      </c>
      <c r="AD1060" s="2">
        <v>0</v>
      </c>
      <c r="AE1060" s="2">
        <v>0</v>
      </c>
      <c r="AF1060" s="2">
        <v>0</v>
      </c>
      <c r="AG1060" s="2">
        <v>0</v>
      </c>
      <c r="AH1060" t="s">
        <v>601</v>
      </c>
      <c r="AI1060">
        <v>9</v>
      </c>
    </row>
    <row r="1061" spans="1:35" x14ac:dyDescent="0.25">
      <c r="A1061" t="s">
        <v>2660</v>
      </c>
      <c r="B1061" t="s">
        <v>2019</v>
      </c>
      <c r="C1061" t="s">
        <v>2287</v>
      </c>
      <c r="D1061" t="s">
        <v>2609</v>
      </c>
      <c r="E1061" s="2">
        <v>130.02173913043478</v>
      </c>
      <c r="F1061" s="2">
        <v>6.1739130434782608</v>
      </c>
      <c r="G1061" s="2">
        <v>0</v>
      </c>
      <c r="H1061" s="2">
        <v>0</v>
      </c>
      <c r="I1061" s="2">
        <v>5.5652173913043477</v>
      </c>
      <c r="J1061" s="2">
        <v>0</v>
      </c>
      <c r="K1061" s="2">
        <v>0</v>
      </c>
      <c r="L1061" s="2">
        <v>4.3524999999999991</v>
      </c>
      <c r="M1061" s="2">
        <v>5.1304347826086953</v>
      </c>
      <c r="N1061" s="2">
        <v>10.12717391304348</v>
      </c>
      <c r="O1061" s="2">
        <v>0.11734659755893664</v>
      </c>
      <c r="P1061" s="2">
        <v>5.5556521739130433</v>
      </c>
      <c r="Q1061" s="2">
        <v>10.262826086956521</v>
      </c>
      <c r="R1061" s="2">
        <v>0.12166025748202641</v>
      </c>
      <c r="S1061" s="2">
        <v>8.9814130434782609</v>
      </c>
      <c r="T1061" s="2">
        <v>7.6921739130434785</v>
      </c>
      <c r="U1061" s="2">
        <v>0</v>
      </c>
      <c r="V1061" s="2">
        <v>0.12823691690352784</v>
      </c>
      <c r="W1061" s="2">
        <v>4.5372826086956524</v>
      </c>
      <c r="X1061" s="2">
        <v>6.1883695652173918</v>
      </c>
      <c r="Y1061" s="2">
        <v>1.0597826086956521</v>
      </c>
      <c r="Z1061" s="2">
        <v>9.0642033104831973E-2</v>
      </c>
      <c r="AA1061" s="2">
        <v>0</v>
      </c>
      <c r="AB1061" s="2">
        <v>0</v>
      </c>
      <c r="AC1061" s="2">
        <v>0</v>
      </c>
      <c r="AD1061" s="2">
        <v>0</v>
      </c>
      <c r="AE1061" s="2">
        <v>0</v>
      </c>
      <c r="AF1061" s="2">
        <v>0</v>
      </c>
      <c r="AG1061" s="2">
        <v>0</v>
      </c>
      <c r="AH1061" t="s">
        <v>881</v>
      </c>
      <c r="AI1061">
        <v>9</v>
      </c>
    </row>
    <row r="1062" spans="1:35" x14ac:dyDescent="0.25">
      <c r="A1062" t="s">
        <v>2660</v>
      </c>
      <c r="B1062" t="s">
        <v>1664</v>
      </c>
      <c r="C1062" t="s">
        <v>2481</v>
      </c>
      <c r="D1062" t="s">
        <v>2612</v>
      </c>
      <c r="E1062" s="2">
        <v>131.15217391304347</v>
      </c>
      <c r="F1062" s="2">
        <v>4.6956521739130439</v>
      </c>
      <c r="G1062" s="2">
        <v>0</v>
      </c>
      <c r="H1062" s="2">
        <v>0</v>
      </c>
      <c r="I1062" s="2">
        <v>9.3913043478260878</v>
      </c>
      <c r="J1062" s="2">
        <v>0</v>
      </c>
      <c r="K1062" s="2">
        <v>0</v>
      </c>
      <c r="L1062" s="2">
        <v>4.4951086956521715</v>
      </c>
      <c r="M1062" s="2">
        <v>4.7826086956521738</v>
      </c>
      <c r="N1062" s="2">
        <v>12.223043478260871</v>
      </c>
      <c r="O1062" s="2">
        <v>0.129663517321399</v>
      </c>
      <c r="P1062" s="2">
        <v>4.0869565217391308</v>
      </c>
      <c r="Q1062" s="2">
        <v>26.004239130434776</v>
      </c>
      <c r="R1062" s="2">
        <v>0.22943726172716722</v>
      </c>
      <c r="S1062" s="2">
        <v>14.65836956521739</v>
      </c>
      <c r="T1062" s="2">
        <v>4.0966304347826084</v>
      </c>
      <c r="U1062" s="2">
        <v>0</v>
      </c>
      <c r="V1062" s="2">
        <v>0.14300182330515498</v>
      </c>
      <c r="W1062" s="2">
        <v>7.3818478260869593</v>
      </c>
      <c r="X1062" s="2">
        <v>8.3209782608695644</v>
      </c>
      <c r="Y1062" s="2">
        <v>4.8474999999999984</v>
      </c>
      <c r="Z1062" s="2">
        <v>0.15669070114370962</v>
      </c>
      <c r="AA1062" s="2">
        <v>0</v>
      </c>
      <c r="AB1062" s="2">
        <v>0</v>
      </c>
      <c r="AC1062" s="2">
        <v>0</v>
      </c>
      <c r="AD1062" s="2">
        <v>0</v>
      </c>
      <c r="AE1062" s="2">
        <v>66.721086956521745</v>
      </c>
      <c r="AF1062" s="2">
        <v>0</v>
      </c>
      <c r="AG1062" s="2">
        <v>0</v>
      </c>
      <c r="AH1062" t="s">
        <v>530</v>
      </c>
      <c r="AI1062">
        <v>9</v>
      </c>
    </row>
    <row r="1063" spans="1:35" x14ac:dyDescent="0.25">
      <c r="A1063" t="s">
        <v>2660</v>
      </c>
      <c r="B1063" t="s">
        <v>1558</v>
      </c>
      <c r="C1063" t="s">
        <v>2308</v>
      </c>
      <c r="D1063" t="s">
        <v>2617</v>
      </c>
      <c r="E1063" s="2">
        <v>84.934782608695656</v>
      </c>
      <c r="F1063" s="2">
        <v>5.3043478260869561</v>
      </c>
      <c r="G1063" s="2">
        <v>0.93478260869565222</v>
      </c>
      <c r="H1063" s="2">
        <v>0.72771739130434798</v>
      </c>
      <c r="I1063" s="2">
        <v>0.17391304347826086</v>
      </c>
      <c r="J1063" s="2">
        <v>0</v>
      </c>
      <c r="K1063" s="2">
        <v>0</v>
      </c>
      <c r="L1063" s="2">
        <v>4.5190217391304355</v>
      </c>
      <c r="M1063" s="2">
        <v>9.6491304347826095</v>
      </c>
      <c r="N1063" s="2">
        <v>0</v>
      </c>
      <c r="O1063" s="2">
        <v>0.11360634758126441</v>
      </c>
      <c r="P1063" s="2">
        <v>0</v>
      </c>
      <c r="Q1063" s="2">
        <v>11.313695652173912</v>
      </c>
      <c r="R1063" s="2">
        <v>0.13320450473509085</v>
      </c>
      <c r="S1063" s="2">
        <v>7.6639130434782636</v>
      </c>
      <c r="T1063" s="2">
        <v>5.7416304347826062</v>
      </c>
      <c r="U1063" s="2">
        <v>0</v>
      </c>
      <c r="V1063" s="2">
        <v>0.15783337599180958</v>
      </c>
      <c r="W1063" s="2">
        <v>4.2209782608695674</v>
      </c>
      <c r="X1063" s="2">
        <v>8.3525000000000009</v>
      </c>
      <c r="Y1063" s="2">
        <v>0</v>
      </c>
      <c r="Z1063" s="2">
        <v>0.14803685692347071</v>
      </c>
      <c r="AA1063" s="2">
        <v>0</v>
      </c>
      <c r="AB1063" s="2">
        <v>5.5107608695652184</v>
      </c>
      <c r="AC1063" s="2">
        <v>0</v>
      </c>
      <c r="AD1063" s="2">
        <v>0</v>
      </c>
      <c r="AE1063" s="2">
        <v>0</v>
      </c>
      <c r="AF1063" s="2">
        <v>0</v>
      </c>
      <c r="AG1063" s="2">
        <v>0</v>
      </c>
      <c r="AH1063" t="s">
        <v>424</v>
      </c>
      <c r="AI1063">
        <v>9</v>
      </c>
    </row>
    <row r="1064" spans="1:35" x14ac:dyDescent="0.25">
      <c r="A1064" t="s">
        <v>2660</v>
      </c>
      <c r="B1064" t="s">
        <v>1354</v>
      </c>
      <c r="C1064" t="s">
        <v>2402</v>
      </c>
      <c r="D1064" t="s">
        <v>2602</v>
      </c>
      <c r="E1064" s="2">
        <v>153.70652173913044</v>
      </c>
      <c r="F1064" s="2">
        <v>5.5652173913043477</v>
      </c>
      <c r="G1064" s="2">
        <v>2.4945652173913042</v>
      </c>
      <c r="H1064" s="2">
        <v>0.63586956521739135</v>
      </c>
      <c r="I1064" s="2">
        <v>5.5652173913043477</v>
      </c>
      <c r="J1064" s="2">
        <v>0</v>
      </c>
      <c r="K1064" s="2">
        <v>0</v>
      </c>
      <c r="L1064" s="2">
        <v>4.5909782608695666</v>
      </c>
      <c r="M1064" s="2">
        <v>4.4144565217391296</v>
      </c>
      <c r="N1064" s="2">
        <v>4.6582608695652175</v>
      </c>
      <c r="O1064" s="2">
        <v>5.9026235768333213E-2</v>
      </c>
      <c r="P1064" s="2">
        <v>4.7904347826086937</v>
      </c>
      <c r="Q1064" s="2">
        <v>14.657717391304358</v>
      </c>
      <c r="R1064" s="2">
        <v>0.12652782688635886</v>
      </c>
      <c r="S1064" s="2">
        <v>7.899239130434788</v>
      </c>
      <c r="T1064" s="2">
        <v>19.163369565217391</v>
      </c>
      <c r="U1064" s="2">
        <v>0</v>
      </c>
      <c r="V1064" s="2">
        <v>0.17606675624071852</v>
      </c>
      <c r="W1064" s="2">
        <v>9.9326086956521742</v>
      </c>
      <c r="X1064" s="2">
        <v>1.5039130434782606</v>
      </c>
      <c r="Y1064" s="2">
        <v>10.604239130434781</v>
      </c>
      <c r="Z1064" s="2">
        <v>0.14339509228484545</v>
      </c>
      <c r="AA1064" s="2">
        <v>0</v>
      </c>
      <c r="AB1064" s="2">
        <v>0</v>
      </c>
      <c r="AC1064" s="2">
        <v>0</v>
      </c>
      <c r="AD1064" s="2">
        <v>0</v>
      </c>
      <c r="AE1064" s="2">
        <v>0</v>
      </c>
      <c r="AF1064" s="2">
        <v>0</v>
      </c>
      <c r="AG1064" s="2">
        <v>0</v>
      </c>
      <c r="AH1064" t="s">
        <v>218</v>
      </c>
      <c r="AI1064">
        <v>9</v>
      </c>
    </row>
    <row r="1065" spans="1:35" x14ac:dyDescent="0.25">
      <c r="A1065" t="s">
        <v>2660</v>
      </c>
      <c r="B1065" t="s">
        <v>1233</v>
      </c>
      <c r="C1065" t="s">
        <v>2344</v>
      </c>
      <c r="D1065" t="s">
        <v>2607</v>
      </c>
      <c r="E1065" s="2">
        <v>75.260869565217391</v>
      </c>
      <c r="F1065" s="2">
        <v>2.6086956521739131</v>
      </c>
      <c r="G1065" s="2">
        <v>0.16304347826086957</v>
      </c>
      <c r="H1065" s="2">
        <v>0.47826086956521741</v>
      </c>
      <c r="I1065" s="2">
        <v>2.1358695652173911</v>
      </c>
      <c r="J1065" s="2">
        <v>0</v>
      </c>
      <c r="K1065" s="2">
        <v>0</v>
      </c>
      <c r="L1065" s="2">
        <v>4.4936956521739129</v>
      </c>
      <c r="M1065" s="2">
        <v>0</v>
      </c>
      <c r="N1065" s="2">
        <v>5.253152173913044</v>
      </c>
      <c r="O1065" s="2">
        <v>6.9799248989023691E-2</v>
      </c>
      <c r="P1065" s="2">
        <v>5.3435869565217393</v>
      </c>
      <c r="Q1065" s="2">
        <v>5.3407608695652158</v>
      </c>
      <c r="R1065" s="2">
        <v>0.14196418255343732</v>
      </c>
      <c r="S1065" s="2">
        <v>10.486956521739131</v>
      </c>
      <c r="T1065" s="2">
        <v>0.17065217391304346</v>
      </c>
      <c r="U1065" s="2">
        <v>0</v>
      </c>
      <c r="V1065" s="2">
        <v>0.14160889659156556</v>
      </c>
      <c r="W1065" s="2">
        <v>2.7440217391304351</v>
      </c>
      <c r="X1065" s="2">
        <v>4.5844565217391304</v>
      </c>
      <c r="Y1065" s="2">
        <v>0</v>
      </c>
      <c r="Z1065" s="2">
        <v>9.7374350086655112E-2</v>
      </c>
      <c r="AA1065" s="2">
        <v>0</v>
      </c>
      <c r="AB1065" s="2">
        <v>0</v>
      </c>
      <c r="AC1065" s="2">
        <v>0</v>
      </c>
      <c r="AD1065" s="2">
        <v>0</v>
      </c>
      <c r="AE1065" s="2">
        <v>0</v>
      </c>
      <c r="AF1065" s="2">
        <v>0</v>
      </c>
      <c r="AG1065" s="2">
        <v>2.1739130434782608E-2</v>
      </c>
      <c r="AH1065" t="s">
        <v>96</v>
      </c>
      <c r="AI1065">
        <v>9</v>
      </c>
    </row>
    <row r="1066" spans="1:35" x14ac:dyDescent="0.25">
      <c r="A1066" t="s">
        <v>2660</v>
      </c>
      <c r="B1066" t="s">
        <v>1481</v>
      </c>
      <c r="C1066" t="s">
        <v>2344</v>
      </c>
      <c r="D1066" t="s">
        <v>2607</v>
      </c>
      <c r="E1066" s="2">
        <v>81.565217391304344</v>
      </c>
      <c r="F1066" s="2">
        <v>2.6086956521739131</v>
      </c>
      <c r="G1066" s="2">
        <v>0.16304347826086957</v>
      </c>
      <c r="H1066" s="2">
        <v>0.5</v>
      </c>
      <c r="I1066" s="2">
        <v>3.0054347826086958</v>
      </c>
      <c r="J1066" s="2">
        <v>0</v>
      </c>
      <c r="K1066" s="2">
        <v>0</v>
      </c>
      <c r="L1066" s="2">
        <v>2.9082608695652175</v>
      </c>
      <c r="M1066" s="2">
        <v>0</v>
      </c>
      <c r="N1066" s="2">
        <v>4.3822826086956512</v>
      </c>
      <c r="O1066" s="2">
        <v>5.3727345415778241E-2</v>
      </c>
      <c r="P1066" s="2">
        <v>5.2659782608695647</v>
      </c>
      <c r="Q1066" s="2">
        <v>5.5191304347826096</v>
      </c>
      <c r="R1066" s="2">
        <v>0.13222681236673775</v>
      </c>
      <c r="S1066" s="2">
        <v>5.0120652173913047</v>
      </c>
      <c r="T1066" s="2">
        <v>2.7870652173913046</v>
      </c>
      <c r="U1066" s="2">
        <v>0</v>
      </c>
      <c r="V1066" s="2">
        <v>9.5618336886993616E-2</v>
      </c>
      <c r="W1066" s="2">
        <v>3.0231521739130436</v>
      </c>
      <c r="X1066" s="2">
        <v>10.334782608695651</v>
      </c>
      <c r="Y1066" s="2">
        <v>0</v>
      </c>
      <c r="Z1066" s="2">
        <v>0.16376998933901918</v>
      </c>
      <c r="AA1066" s="2">
        <v>0</v>
      </c>
      <c r="AB1066" s="2">
        <v>0</v>
      </c>
      <c r="AC1066" s="2">
        <v>0</v>
      </c>
      <c r="AD1066" s="2">
        <v>0</v>
      </c>
      <c r="AE1066" s="2">
        <v>0</v>
      </c>
      <c r="AF1066" s="2">
        <v>0</v>
      </c>
      <c r="AG1066" s="2">
        <v>1.0869565217391304E-2</v>
      </c>
      <c r="AH1066" t="s">
        <v>346</v>
      </c>
      <c r="AI1066">
        <v>9</v>
      </c>
    </row>
    <row r="1067" spans="1:35" x14ac:dyDescent="0.25">
      <c r="A1067" t="s">
        <v>2660</v>
      </c>
      <c r="B1067" t="s">
        <v>2260</v>
      </c>
      <c r="C1067" t="s">
        <v>2369</v>
      </c>
      <c r="D1067" t="s">
        <v>2617</v>
      </c>
      <c r="E1067" s="2">
        <v>22.782608695652176</v>
      </c>
      <c r="F1067" s="2">
        <v>0</v>
      </c>
      <c r="G1067" s="2">
        <v>0</v>
      </c>
      <c r="H1067" s="2">
        <v>0</v>
      </c>
      <c r="I1067" s="2">
        <v>0</v>
      </c>
      <c r="J1067" s="2">
        <v>0</v>
      </c>
      <c r="K1067" s="2">
        <v>0</v>
      </c>
      <c r="L1067" s="2">
        <v>0</v>
      </c>
      <c r="M1067" s="2">
        <v>0</v>
      </c>
      <c r="N1067" s="2">
        <v>0</v>
      </c>
      <c r="O1067" s="2">
        <v>0</v>
      </c>
      <c r="P1067" s="2">
        <v>0</v>
      </c>
      <c r="Q1067" s="2">
        <v>0</v>
      </c>
      <c r="R1067" s="2">
        <v>0</v>
      </c>
      <c r="S1067" s="2">
        <v>0</v>
      </c>
      <c r="T1067" s="2">
        <v>0</v>
      </c>
      <c r="U1067" s="2">
        <v>0</v>
      </c>
      <c r="V1067" s="2">
        <v>0</v>
      </c>
      <c r="W1067" s="2">
        <v>0</v>
      </c>
      <c r="X1067" s="2">
        <v>0</v>
      </c>
      <c r="Y1067" s="2">
        <v>0</v>
      </c>
      <c r="Z1067" s="2">
        <v>0</v>
      </c>
      <c r="AA1067" s="2">
        <v>0</v>
      </c>
      <c r="AB1067" s="2">
        <v>0</v>
      </c>
      <c r="AC1067" s="2">
        <v>0</v>
      </c>
      <c r="AD1067" s="2">
        <v>0</v>
      </c>
      <c r="AE1067" s="2">
        <v>0</v>
      </c>
      <c r="AF1067" s="2">
        <v>0</v>
      </c>
      <c r="AG1067" s="2">
        <v>0</v>
      </c>
      <c r="AH1067" t="s">
        <v>1130</v>
      </c>
      <c r="AI1067">
        <v>9</v>
      </c>
    </row>
    <row r="1068" spans="1:35" x14ac:dyDescent="0.25">
      <c r="A1068" t="s">
        <v>2660</v>
      </c>
      <c r="B1068" t="s">
        <v>1868</v>
      </c>
      <c r="C1068" t="s">
        <v>2417</v>
      </c>
      <c r="D1068" t="s">
        <v>2623</v>
      </c>
      <c r="E1068" s="2">
        <v>70.782608695652172</v>
      </c>
      <c r="F1068" s="2">
        <v>5.1304347826086953</v>
      </c>
      <c r="G1068" s="2">
        <v>2.347826086956522</v>
      </c>
      <c r="H1068" s="2">
        <v>0.46467391304347827</v>
      </c>
      <c r="I1068" s="2">
        <v>2.9972826086956523</v>
      </c>
      <c r="J1068" s="2">
        <v>0</v>
      </c>
      <c r="K1068" s="2">
        <v>0</v>
      </c>
      <c r="L1068" s="2">
        <v>4.9347826086956523E-2</v>
      </c>
      <c r="M1068" s="2">
        <v>0</v>
      </c>
      <c r="N1068" s="2">
        <v>5.4782608695652177</v>
      </c>
      <c r="O1068" s="2">
        <v>7.7395577395577397E-2</v>
      </c>
      <c r="P1068" s="2">
        <v>8.8916304347826074</v>
      </c>
      <c r="Q1068" s="2">
        <v>9.8058695652173924</v>
      </c>
      <c r="R1068" s="2">
        <v>0.26415386977886973</v>
      </c>
      <c r="S1068" s="2">
        <v>5.4118478260869578</v>
      </c>
      <c r="T1068" s="2">
        <v>0</v>
      </c>
      <c r="U1068" s="2">
        <v>0</v>
      </c>
      <c r="V1068" s="2">
        <v>7.6457309582309604E-2</v>
      </c>
      <c r="W1068" s="2">
        <v>2.3426086956521739</v>
      </c>
      <c r="X1068" s="2">
        <v>2.0735869565217393</v>
      </c>
      <c r="Y1068" s="2">
        <v>0.75315217391304334</v>
      </c>
      <c r="Z1068" s="2">
        <v>7.3031326781326775E-2</v>
      </c>
      <c r="AA1068" s="2">
        <v>0</v>
      </c>
      <c r="AB1068" s="2">
        <v>0</v>
      </c>
      <c r="AC1068" s="2">
        <v>0</v>
      </c>
      <c r="AD1068" s="2">
        <v>0</v>
      </c>
      <c r="AE1068" s="2">
        <v>0</v>
      </c>
      <c r="AF1068" s="2">
        <v>0</v>
      </c>
      <c r="AG1068" s="2">
        <v>0</v>
      </c>
      <c r="AH1068" t="s">
        <v>726</v>
      </c>
      <c r="AI1068">
        <v>9</v>
      </c>
    </row>
    <row r="1069" spans="1:35" x14ac:dyDescent="0.25">
      <c r="A1069" t="s">
        <v>2660</v>
      </c>
      <c r="B1069" t="s">
        <v>1512</v>
      </c>
      <c r="C1069" t="s">
        <v>2363</v>
      </c>
      <c r="D1069" t="s">
        <v>2603</v>
      </c>
      <c r="E1069" s="2">
        <v>145.10869565217391</v>
      </c>
      <c r="F1069" s="2">
        <v>5.6523913043478258</v>
      </c>
      <c r="G1069" s="2">
        <v>1.0923913043478262</v>
      </c>
      <c r="H1069" s="2">
        <v>1.4021739130434783</v>
      </c>
      <c r="I1069" s="2">
        <v>9.8752173913043482</v>
      </c>
      <c r="J1069" s="2">
        <v>0</v>
      </c>
      <c r="K1069" s="2">
        <v>0</v>
      </c>
      <c r="L1069" s="2">
        <v>5.6739130434782608</v>
      </c>
      <c r="M1069" s="2">
        <v>5.5257608695652154</v>
      </c>
      <c r="N1069" s="2">
        <v>25.809347826086956</v>
      </c>
      <c r="O1069" s="2">
        <v>0.21594232209737826</v>
      </c>
      <c r="P1069" s="2">
        <v>5.7969565217391308</v>
      </c>
      <c r="Q1069" s="2">
        <v>53.520652173913078</v>
      </c>
      <c r="R1069" s="2">
        <v>0.40878052434456957</v>
      </c>
      <c r="S1069" s="2">
        <v>5.4673913043478262</v>
      </c>
      <c r="T1069" s="2">
        <v>8.7550000000000008</v>
      </c>
      <c r="U1069" s="2">
        <v>0</v>
      </c>
      <c r="V1069" s="2">
        <v>9.80119850187266E-2</v>
      </c>
      <c r="W1069" s="2">
        <v>6.8818478260869576</v>
      </c>
      <c r="X1069" s="2">
        <v>9.2822826086956507</v>
      </c>
      <c r="Y1069" s="2">
        <v>9.0551086956521729</v>
      </c>
      <c r="Z1069" s="2">
        <v>0.17379550561797752</v>
      </c>
      <c r="AA1069" s="2">
        <v>0</v>
      </c>
      <c r="AB1069" s="2">
        <v>0</v>
      </c>
      <c r="AC1069" s="2">
        <v>0</v>
      </c>
      <c r="AD1069" s="2">
        <v>0</v>
      </c>
      <c r="AE1069" s="2">
        <v>0</v>
      </c>
      <c r="AF1069" s="2">
        <v>0</v>
      </c>
      <c r="AG1069" s="2">
        <v>0</v>
      </c>
      <c r="AH1069" t="s">
        <v>377</v>
      </c>
      <c r="AI1069">
        <v>9</v>
      </c>
    </row>
    <row r="1070" spans="1:35" x14ac:dyDescent="0.25">
      <c r="A1070" t="s">
        <v>2660</v>
      </c>
      <c r="B1070" t="s">
        <v>1981</v>
      </c>
      <c r="C1070" t="s">
        <v>2386</v>
      </c>
      <c r="D1070" t="s">
        <v>2619</v>
      </c>
      <c r="E1070" s="2">
        <v>112.47826086956522</v>
      </c>
      <c r="F1070" s="2">
        <v>10.166630434782606</v>
      </c>
      <c r="G1070" s="2">
        <v>0</v>
      </c>
      <c r="H1070" s="2">
        <v>0</v>
      </c>
      <c r="I1070" s="2">
        <v>4.8106521739130441</v>
      </c>
      <c r="J1070" s="2">
        <v>0</v>
      </c>
      <c r="K1070" s="2">
        <v>0</v>
      </c>
      <c r="L1070" s="2">
        <v>0.88206521739130439</v>
      </c>
      <c r="M1070" s="2">
        <v>19.147500000000004</v>
      </c>
      <c r="N1070" s="2">
        <v>0</v>
      </c>
      <c r="O1070" s="2">
        <v>0.17023289524545809</v>
      </c>
      <c r="P1070" s="2">
        <v>10.049347826086954</v>
      </c>
      <c r="Q1070" s="2">
        <v>30.711086956521726</v>
      </c>
      <c r="R1070" s="2">
        <v>0.36238500193274054</v>
      </c>
      <c r="S1070" s="2">
        <v>4.1358695652173916</v>
      </c>
      <c r="T1070" s="2">
        <v>1.1956521739130435</v>
      </c>
      <c r="U1070" s="2">
        <v>0</v>
      </c>
      <c r="V1070" s="2">
        <v>4.7400463857750298E-2</v>
      </c>
      <c r="W1070" s="2">
        <v>5.9972826086956523</v>
      </c>
      <c r="X1070" s="2">
        <v>7.6086956521739135E-2</v>
      </c>
      <c r="Y1070" s="2">
        <v>0</v>
      </c>
      <c r="Z1070" s="2">
        <v>5.3995941244684965E-2</v>
      </c>
      <c r="AA1070" s="2">
        <v>24.111413043478262</v>
      </c>
      <c r="AB1070" s="2">
        <v>0</v>
      </c>
      <c r="AC1070" s="2">
        <v>0</v>
      </c>
      <c r="AD1070" s="2">
        <v>0</v>
      </c>
      <c r="AE1070" s="2">
        <v>0</v>
      </c>
      <c r="AF1070" s="2">
        <v>0</v>
      </c>
      <c r="AG1070" s="2">
        <v>0</v>
      </c>
      <c r="AH1070" t="s">
        <v>842</v>
      </c>
      <c r="AI1070">
        <v>9</v>
      </c>
    </row>
    <row r="1071" spans="1:35" x14ac:dyDescent="0.25">
      <c r="A1071" t="s">
        <v>2660</v>
      </c>
      <c r="B1071" t="s">
        <v>2235</v>
      </c>
      <c r="C1071" t="s">
        <v>2386</v>
      </c>
      <c r="D1071" t="s">
        <v>2619</v>
      </c>
      <c r="E1071" s="2">
        <v>21.076086956521738</v>
      </c>
      <c r="F1071" s="2">
        <v>0</v>
      </c>
      <c r="G1071" s="2">
        <v>0</v>
      </c>
      <c r="H1071" s="2">
        <v>0</v>
      </c>
      <c r="I1071" s="2">
        <v>0</v>
      </c>
      <c r="J1071" s="2">
        <v>0</v>
      </c>
      <c r="K1071" s="2">
        <v>0</v>
      </c>
      <c r="L1071" s="2">
        <v>0.40434782608695646</v>
      </c>
      <c r="M1071" s="2">
        <v>4.7554347826086953</v>
      </c>
      <c r="N1071" s="2">
        <v>0</v>
      </c>
      <c r="O1071" s="2">
        <v>0.22563176895306858</v>
      </c>
      <c r="P1071" s="2">
        <v>6.482608695652174</v>
      </c>
      <c r="Q1071" s="2">
        <v>1.4782608695652173</v>
      </c>
      <c r="R1071" s="2">
        <v>0.37772047447137702</v>
      </c>
      <c r="S1071" s="2">
        <v>0.33260869565217399</v>
      </c>
      <c r="T1071" s="2">
        <v>3.2608695652173911E-3</v>
      </c>
      <c r="U1071" s="2">
        <v>0</v>
      </c>
      <c r="V1071" s="2">
        <v>1.5936049510056734E-2</v>
      </c>
      <c r="W1071" s="2">
        <v>0.29021739130434787</v>
      </c>
      <c r="X1071" s="2">
        <v>0.52608695652173876</v>
      </c>
      <c r="Y1071" s="2">
        <v>0</v>
      </c>
      <c r="Z1071" s="2">
        <v>3.8731304796286732E-2</v>
      </c>
      <c r="AA1071" s="2">
        <v>0</v>
      </c>
      <c r="AB1071" s="2">
        <v>0</v>
      </c>
      <c r="AC1071" s="2">
        <v>0</v>
      </c>
      <c r="AD1071" s="2">
        <v>0</v>
      </c>
      <c r="AE1071" s="2">
        <v>0</v>
      </c>
      <c r="AF1071" s="2">
        <v>0</v>
      </c>
      <c r="AG1071" s="2">
        <v>0</v>
      </c>
      <c r="AH1071" t="s">
        <v>1103</v>
      </c>
      <c r="AI1071">
        <v>9</v>
      </c>
    </row>
    <row r="1072" spans="1:35" x14ac:dyDescent="0.25">
      <c r="A1072" t="s">
        <v>2660</v>
      </c>
      <c r="B1072" t="s">
        <v>1496</v>
      </c>
      <c r="C1072" t="s">
        <v>2452</v>
      </c>
      <c r="D1072" t="s">
        <v>2603</v>
      </c>
      <c r="E1072" s="2">
        <v>76.891304347826093</v>
      </c>
      <c r="F1072" s="2">
        <v>5.5652173913043477</v>
      </c>
      <c r="G1072" s="2">
        <v>0.45652173913043476</v>
      </c>
      <c r="H1072" s="2">
        <v>0.52173913043478259</v>
      </c>
      <c r="I1072" s="2">
        <v>1.9347826086956521</v>
      </c>
      <c r="J1072" s="2">
        <v>0</v>
      </c>
      <c r="K1072" s="2">
        <v>0</v>
      </c>
      <c r="L1072" s="2">
        <v>0.81630434782608685</v>
      </c>
      <c r="M1072" s="2">
        <v>0</v>
      </c>
      <c r="N1072" s="2">
        <v>7.7457608695652178</v>
      </c>
      <c r="O1072" s="2">
        <v>0.10073649985863727</v>
      </c>
      <c r="P1072" s="2">
        <v>4.3055434782608701</v>
      </c>
      <c r="Q1072" s="2">
        <v>4.8446739130434784</v>
      </c>
      <c r="R1072" s="2">
        <v>0.11900197907831496</v>
      </c>
      <c r="S1072" s="2">
        <v>10.70336956521739</v>
      </c>
      <c r="T1072" s="2">
        <v>1.4319565217391301</v>
      </c>
      <c r="U1072" s="2">
        <v>0</v>
      </c>
      <c r="V1072" s="2">
        <v>0.15782442748091599</v>
      </c>
      <c r="W1072" s="2">
        <v>15.670434782608696</v>
      </c>
      <c r="X1072" s="2">
        <v>5.7822826086956525</v>
      </c>
      <c r="Y1072" s="2">
        <v>0</v>
      </c>
      <c r="Z1072" s="2">
        <v>0.27900056545094709</v>
      </c>
      <c r="AA1072" s="2">
        <v>0</v>
      </c>
      <c r="AB1072" s="2">
        <v>0</v>
      </c>
      <c r="AC1072" s="2">
        <v>0</v>
      </c>
      <c r="AD1072" s="2">
        <v>0</v>
      </c>
      <c r="AE1072" s="2">
        <v>0</v>
      </c>
      <c r="AF1072" s="2">
        <v>0</v>
      </c>
      <c r="AG1072" s="2">
        <v>0.2608695652173913</v>
      </c>
      <c r="AH1072" t="s">
        <v>361</v>
      </c>
      <c r="AI1072">
        <v>9</v>
      </c>
    </row>
    <row r="1073" spans="1:35" x14ac:dyDescent="0.25">
      <c r="A1073" t="s">
        <v>2660</v>
      </c>
      <c r="B1073" t="s">
        <v>2085</v>
      </c>
      <c r="C1073" t="s">
        <v>2452</v>
      </c>
      <c r="D1073" t="s">
        <v>2603</v>
      </c>
      <c r="E1073" s="2">
        <v>25.521739130434781</v>
      </c>
      <c r="F1073" s="2">
        <v>2.6956521739130435</v>
      </c>
      <c r="G1073" s="2">
        <v>0.65217391304347827</v>
      </c>
      <c r="H1073" s="2">
        <v>5.8454347826086952</v>
      </c>
      <c r="I1073" s="2">
        <v>0.80489130434782608</v>
      </c>
      <c r="J1073" s="2">
        <v>0</v>
      </c>
      <c r="K1073" s="2">
        <v>0</v>
      </c>
      <c r="L1073" s="2">
        <v>0.47826086956521741</v>
      </c>
      <c r="M1073" s="2">
        <v>0</v>
      </c>
      <c r="N1073" s="2">
        <v>0</v>
      </c>
      <c r="O1073" s="2">
        <v>0</v>
      </c>
      <c r="P1073" s="2">
        <v>0</v>
      </c>
      <c r="Q1073" s="2">
        <v>0</v>
      </c>
      <c r="R1073" s="2">
        <v>0</v>
      </c>
      <c r="S1073" s="2">
        <v>4.3478260869565216E-2</v>
      </c>
      <c r="T1073" s="2">
        <v>0</v>
      </c>
      <c r="U1073" s="2">
        <v>0</v>
      </c>
      <c r="V1073" s="2">
        <v>1.7035775127768314E-3</v>
      </c>
      <c r="W1073" s="2">
        <v>0.49728260869565216</v>
      </c>
      <c r="X1073" s="2">
        <v>0</v>
      </c>
      <c r="Y1073" s="2">
        <v>0</v>
      </c>
      <c r="Z1073" s="2">
        <v>1.948466780238501E-2</v>
      </c>
      <c r="AA1073" s="2">
        <v>0</v>
      </c>
      <c r="AB1073" s="2">
        <v>0</v>
      </c>
      <c r="AC1073" s="2">
        <v>0</v>
      </c>
      <c r="AD1073" s="2">
        <v>0</v>
      </c>
      <c r="AE1073" s="2">
        <v>45.29684782608696</v>
      </c>
      <c r="AF1073" s="2">
        <v>0</v>
      </c>
      <c r="AG1073" s="2">
        <v>0</v>
      </c>
      <c r="AH1073" t="s">
        <v>949</v>
      </c>
      <c r="AI1073">
        <v>9</v>
      </c>
    </row>
    <row r="1074" spans="1:35" x14ac:dyDescent="0.25">
      <c r="A1074" t="s">
        <v>2660</v>
      </c>
      <c r="B1074" t="s">
        <v>1990</v>
      </c>
      <c r="C1074" t="s">
        <v>2297</v>
      </c>
      <c r="D1074" t="s">
        <v>2603</v>
      </c>
      <c r="E1074" s="2">
        <v>46.010869565217391</v>
      </c>
      <c r="F1074" s="2">
        <v>5.5652173913043477</v>
      </c>
      <c r="G1074" s="2">
        <v>0.2608695652173913</v>
      </c>
      <c r="H1074" s="2">
        <v>0.32608695652173914</v>
      </c>
      <c r="I1074" s="2">
        <v>0.27717391304347827</v>
      </c>
      <c r="J1074" s="2">
        <v>0</v>
      </c>
      <c r="K1074" s="2">
        <v>0</v>
      </c>
      <c r="L1074" s="2">
        <v>0.3233695652173913</v>
      </c>
      <c r="M1074" s="2">
        <v>5.2233695652173902</v>
      </c>
      <c r="N1074" s="2">
        <v>0</v>
      </c>
      <c r="O1074" s="2">
        <v>0.113524686983227</v>
      </c>
      <c r="P1074" s="2">
        <v>5.5122826086956529</v>
      </c>
      <c r="Q1074" s="2">
        <v>6.7589130434782581</v>
      </c>
      <c r="R1074" s="2">
        <v>0.26670210252775806</v>
      </c>
      <c r="S1074" s="2">
        <v>1.875</v>
      </c>
      <c r="T1074" s="2">
        <v>6.0353260869565215</v>
      </c>
      <c r="U1074" s="2">
        <v>0</v>
      </c>
      <c r="V1074" s="2">
        <v>0.17192298606189463</v>
      </c>
      <c r="W1074" s="2">
        <v>5.9918478260869561</v>
      </c>
      <c r="X1074" s="2">
        <v>5.3994565217391308</v>
      </c>
      <c r="Y1074" s="2">
        <v>0</v>
      </c>
      <c r="Z1074" s="2">
        <v>0.24757854949208596</v>
      </c>
      <c r="AA1074" s="2">
        <v>0</v>
      </c>
      <c r="AB1074" s="2">
        <v>0</v>
      </c>
      <c r="AC1074" s="2">
        <v>0</v>
      </c>
      <c r="AD1074" s="2">
        <v>3.7391304347826089</v>
      </c>
      <c r="AE1074" s="2">
        <v>0</v>
      </c>
      <c r="AF1074" s="2">
        <v>0</v>
      </c>
      <c r="AG1074" s="2">
        <v>0</v>
      </c>
      <c r="AH1074" t="s">
        <v>852</v>
      </c>
      <c r="AI1074">
        <v>9</v>
      </c>
    </row>
    <row r="1075" spans="1:35" x14ac:dyDescent="0.25">
      <c r="A1075" t="s">
        <v>2660</v>
      </c>
      <c r="B1075" t="s">
        <v>1618</v>
      </c>
      <c r="C1075" t="s">
        <v>2452</v>
      </c>
      <c r="D1075" t="s">
        <v>2603</v>
      </c>
      <c r="E1075" s="2">
        <v>74.054347826086953</v>
      </c>
      <c r="F1075" s="2">
        <v>5.3233695652173916</v>
      </c>
      <c r="G1075" s="2">
        <v>0</v>
      </c>
      <c r="H1075" s="2">
        <v>0</v>
      </c>
      <c r="I1075" s="2">
        <v>0</v>
      </c>
      <c r="J1075" s="2">
        <v>0</v>
      </c>
      <c r="K1075" s="2">
        <v>0</v>
      </c>
      <c r="L1075" s="2">
        <v>0</v>
      </c>
      <c r="M1075" s="2">
        <v>6.4043478260869593</v>
      </c>
      <c r="N1075" s="2">
        <v>4.0685869565217407</v>
      </c>
      <c r="O1075" s="2">
        <v>0.14142228093350953</v>
      </c>
      <c r="P1075" s="2">
        <v>4.9235869565217403</v>
      </c>
      <c r="Q1075" s="2">
        <v>11.593152173913046</v>
      </c>
      <c r="R1075" s="2">
        <v>0.22303537355056516</v>
      </c>
      <c r="S1075" s="2">
        <v>4.6277173913043477</v>
      </c>
      <c r="T1075" s="2">
        <v>6.2886956521739146</v>
      </c>
      <c r="U1075" s="2">
        <v>0</v>
      </c>
      <c r="V1075" s="2">
        <v>0.14741083223249671</v>
      </c>
      <c r="W1075" s="2">
        <v>0.55434782608695654</v>
      </c>
      <c r="X1075" s="2">
        <v>7.3532608695652177</v>
      </c>
      <c r="Y1075" s="2">
        <v>0</v>
      </c>
      <c r="Z1075" s="2">
        <v>0.10678115367679436</v>
      </c>
      <c r="AA1075" s="2">
        <v>0</v>
      </c>
      <c r="AB1075" s="2">
        <v>0</v>
      </c>
      <c r="AC1075" s="2">
        <v>0</v>
      </c>
      <c r="AD1075" s="2">
        <v>0</v>
      </c>
      <c r="AE1075" s="2">
        <v>0</v>
      </c>
      <c r="AF1075" s="2">
        <v>0</v>
      </c>
      <c r="AG1075" s="2">
        <v>0</v>
      </c>
      <c r="AH1075" t="s">
        <v>484</v>
      </c>
      <c r="AI1075">
        <v>9</v>
      </c>
    </row>
    <row r="1076" spans="1:35" x14ac:dyDescent="0.25">
      <c r="A1076" t="s">
        <v>2660</v>
      </c>
      <c r="B1076" t="s">
        <v>1565</v>
      </c>
      <c r="C1076" t="s">
        <v>2464</v>
      </c>
      <c r="D1076" t="s">
        <v>2603</v>
      </c>
      <c r="E1076" s="2">
        <v>138.82608695652175</v>
      </c>
      <c r="F1076" s="2">
        <v>4.3478260869565215</v>
      </c>
      <c r="G1076" s="2">
        <v>0</v>
      </c>
      <c r="H1076" s="2">
        <v>0</v>
      </c>
      <c r="I1076" s="2">
        <v>0.17391304347826086</v>
      </c>
      <c r="J1076" s="2">
        <v>0</v>
      </c>
      <c r="K1076" s="2">
        <v>0</v>
      </c>
      <c r="L1076" s="2">
        <v>1.4166304347826089</v>
      </c>
      <c r="M1076" s="2">
        <v>5.3034782608695652</v>
      </c>
      <c r="N1076" s="2">
        <v>5.0989130434782606</v>
      </c>
      <c r="O1076" s="2">
        <v>7.4931099279674285E-2</v>
      </c>
      <c r="P1076" s="2">
        <v>5.4997826086956536</v>
      </c>
      <c r="Q1076" s="2">
        <v>26.062608695652177</v>
      </c>
      <c r="R1076" s="2">
        <v>0.22735202004384591</v>
      </c>
      <c r="S1076" s="2">
        <v>2.7658695652173906</v>
      </c>
      <c r="T1076" s="2">
        <v>4.8266304347826079</v>
      </c>
      <c r="U1076" s="2">
        <v>0</v>
      </c>
      <c r="V1076" s="2">
        <v>5.4690729721265256E-2</v>
      </c>
      <c r="W1076" s="2">
        <v>4.8798913043478249</v>
      </c>
      <c r="X1076" s="2">
        <v>11.05913043478261</v>
      </c>
      <c r="Y1076" s="2">
        <v>0.44586956521739124</v>
      </c>
      <c r="Z1076" s="2">
        <v>0.11802458502975259</v>
      </c>
      <c r="AA1076" s="2">
        <v>0</v>
      </c>
      <c r="AB1076" s="2">
        <v>0</v>
      </c>
      <c r="AC1076" s="2">
        <v>0</v>
      </c>
      <c r="AD1076" s="2">
        <v>0</v>
      </c>
      <c r="AE1076" s="2">
        <v>0</v>
      </c>
      <c r="AF1076" s="2">
        <v>0</v>
      </c>
      <c r="AG1076" s="2">
        <v>0</v>
      </c>
      <c r="AH1076" t="s">
        <v>431</v>
      </c>
      <c r="AI1076">
        <v>9</v>
      </c>
    </row>
    <row r="1077" spans="1:35" x14ac:dyDescent="0.25">
      <c r="A1077" t="s">
        <v>2660</v>
      </c>
      <c r="B1077" t="s">
        <v>1309</v>
      </c>
      <c r="C1077" t="s">
        <v>2382</v>
      </c>
      <c r="D1077" t="s">
        <v>2603</v>
      </c>
      <c r="E1077" s="2">
        <v>114.78260869565217</v>
      </c>
      <c r="F1077" s="2">
        <v>5.5652173913043477</v>
      </c>
      <c r="G1077" s="2">
        <v>0</v>
      </c>
      <c r="H1077" s="2">
        <v>0</v>
      </c>
      <c r="I1077" s="2">
        <v>2.9130434782608696</v>
      </c>
      <c r="J1077" s="2">
        <v>0</v>
      </c>
      <c r="K1077" s="2">
        <v>0</v>
      </c>
      <c r="L1077" s="2">
        <v>1.1386956521739129</v>
      </c>
      <c r="M1077" s="2">
        <v>10.834021739130431</v>
      </c>
      <c r="N1077" s="2">
        <v>3.1355434782608693</v>
      </c>
      <c r="O1077" s="2">
        <v>0.12170454545454543</v>
      </c>
      <c r="P1077" s="2">
        <v>0</v>
      </c>
      <c r="Q1077" s="2">
        <v>9.4613043478260863</v>
      </c>
      <c r="R1077" s="2">
        <v>8.2428030303030295E-2</v>
      </c>
      <c r="S1077" s="2">
        <v>9.1125000000000007</v>
      </c>
      <c r="T1077" s="2">
        <v>16.311739130434777</v>
      </c>
      <c r="U1077" s="2">
        <v>0</v>
      </c>
      <c r="V1077" s="2">
        <v>0.22149905303030298</v>
      </c>
      <c r="W1077" s="2">
        <v>17.217065217391308</v>
      </c>
      <c r="X1077" s="2">
        <v>21.11402173913044</v>
      </c>
      <c r="Y1077" s="2">
        <v>1.9754347826086955</v>
      </c>
      <c r="Z1077" s="2">
        <v>0.35115530303030307</v>
      </c>
      <c r="AA1077" s="2">
        <v>0</v>
      </c>
      <c r="AB1077" s="2">
        <v>0</v>
      </c>
      <c r="AC1077" s="2">
        <v>0</v>
      </c>
      <c r="AD1077" s="2">
        <v>0</v>
      </c>
      <c r="AE1077" s="2">
        <v>0</v>
      </c>
      <c r="AF1077" s="2">
        <v>0</v>
      </c>
      <c r="AG1077" s="2">
        <v>0</v>
      </c>
      <c r="AH1077" t="s">
        <v>172</v>
      </c>
      <c r="AI1077">
        <v>9</v>
      </c>
    </row>
    <row r="1078" spans="1:35" x14ac:dyDescent="0.25">
      <c r="A1078" t="s">
        <v>2660</v>
      </c>
      <c r="B1078" t="s">
        <v>1815</v>
      </c>
      <c r="C1078" t="s">
        <v>2286</v>
      </c>
      <c r="D1078" t="s">
        <v>2603</v>
      </c>
      <c r="E1078" s="2">
        <v>76.641304347826093</v>
      </c>
      <c r="F1078" s="2">
        <v>6.8581521739130435</v>
      </c>
      <c r="G1078" s="2">
        <v>0</v>
      </c>
      <c r="H1078" s="2">
        <v>0</v>
      </c>
      <c r="I1078" s="2">
        <v>0</v>
      </c>
      <c r="J1078" s="2">
        <v>0</v>
      </c>
      <c r="K1078" s="2">
        <v>0</v>
      </c>
      <c r="L1078" s="2">
        <v>2.7663043478260869</v>
      </c>
      <c r="M1078" s="2">
        <v>1.6807608695652176</v>
      </c>
      <c r="N1078" s="2">
        <v>1.121195652173913</v>
      </c>
      <c r="O1078" s="2">
        <v>3.655935328322224E-2</v>
      </c>
      <c r="P1078" s="2">
        <v>5.2493478260869564</v>
      </c>
      <c r="Q1078" s="2">
        <v>5.6385869565217375</v>
      </c>
      <c r="R1078" s="2">
        <v>0.14206353708693797</v>
      </c>
      <c r="S1078" s="2">
        <v>2.7690217391304346</v>
      </c>
      <c r="T1078" s="2">
        <v>4.1032608695652177</v>
      </c>
      <c r="U1078" s="2">
        <v>0</v>
      </c>
      <c r="V1078" s="2">
        <v>8.9668132179832646E-2</v>
      </c>
      <c r="W1078" s="2">
        <v>4.1331521739130439</v>
      </c>
      <c r="X1078" s="2">
        <v>3.4918478260869565</v>
      </c>
      <c r="Y1078" s="2">
        <v>0</v>
      </c>
      <c r="Z1078" s="2">
        <v>9.9489434122819451E-2</v>
      </c>
      <c r="AA1078" s="2">
        <v>0</v>
      </c>
      <c r="AB1078" s="2">
        <v>0</v>
      </c>
      <c r="AC1078" s="2">
        <v>0</v>
      </c>
      <c r="AD1078" s="2">
        <v>0</v>
      </c>
      <c r="AE1078" s="2">
        <v>67.19869565217391</v>
      </c>
      <c r="AF1078" s="2">
        <v>0</v>
      </c>
      <c r="AG1078" s="2">
        <v>0</v>
      </c>
      <c r="AH1078" t="s">
        <v>673</v>
      </c>
      <c r="AI1078">
        <v>9</v>
      </c>
    </row>
    <row r="1079" spans="1:35" x14ac:dyDescent="0.25">
      <c r="A1079" t="s">
        <v>2660</v>
      </c>
      <c r="B1079" t="s">
        <v>1625</v>
      </c>
      <c r="C1079" t="s">
        <v>2392</v>
      </c>
      <c r="D1079" t="s">
        <v>2634</v>
      </c>
      <c r="E1079" s="2">
        <v>74.478260869565219</v>
      </c>
      <c r="F1079" s="2">
        <v>5.7391304347826084</v>
      </c>
      <c r="G1079" s="2">
        <v>0</v>
      </c>
      <c r="H1079" s="2">
        <v>0</v>
      </c>
      <c r="I1079" s="2">
        <v>5.4326086956521733</v>
      </c>
      <c r="J1079" s="2">
        <v>0</v>
      </c>
      <c r="K1079" s="2">
        <v>0</v>
      </c>
      <c r="L1079" s="2">
        <v>3.3679347826086965</v>
      </c>
      <c r="M1079" s="2">
        <v>0</v>
      </c>
      <c r="N1079" s="2">
        <v>0.43478260869565216</v>
      </c>
      <c r="O1079" s="2">
        <v>5.837711617046118E-3</v>
      </c>
      <c r="P1079" s="2">
        <v>0</v>
      </c>
      <c r="Q1079" s="2">
        <v>9.9781521739130419</v>
      </c>
      <c r="R1079" s="2">
        <v>0.13397402218330412</v>
      </c>
      <c r="S1079" s="2">
        <v>8.8596739130434798</v>
      </c>
      <c r="T1079" s="2">
        <v>4.5946739130434793</v>
      </c>
      <c r="U1079" s="2">
        <v>0</v>
      </c>
      <c r="V1079" s="2">
        <v>0.18064798598949214</v>
      </c>
      <c r="W1079" s="2">
        <v>3.5146739130434779</v>
      </c>
      <c r="X1079" s="2">
        <v>6.6646739130434778</v>
      </c>
      <c r="Y1079" s="2">
        <v>0</v>
      </c>
      <c r="Z1079" s="2">
        <v>0.13667542323409221</v>
      </c>
      <c r="AA1079" s="2">
        <v>0</v>
      </c>
      <c r="AB1079" s="2">
        <v>0</v>
      </c>
      <c r="AC1079" s="2">
        <v>0</v>
      </c>
      <c r="AD1079" s="2">
        <v>0</v>
      </c>
      <c r="AE1079" s="2">
        <v>0</v>
      </c>
      <c r="AF1079" s="2">
        <v>0</v>
      </c>
      <c r="AG1079" s="2">
        <v>0</v>
      </c>
      <c r="AH1079" t="s">
        <v>491</v>
      </c>
      <c r="AI1079">
        <v>9</v>
      </c>
    </row>
    <row r="1080" spans="1:35" x14ac:dyDescent="0.25">
      <c r="A1080" t="s">
        <v>2660</v>
      </c>
      <c r="B1080" t="s">
        <v>1887</v>
      </c>
      <c r="C1080" t="s">
        <v>2412</v>
      </c>
      <c r="D1080" t="s">
        <v>2631</v>
      </c>
      <c r="E1080" s="2">
        <v>117.84782608695652</v>
      </c>
      <c r="F1080" s="2">
        <v>5.7391304347826084</v>
      </c>
      <c r="G1080" s="2">
        <v>0.61956521739130432</v>
      </c>
      <c r="H1080" s="2">
        <v>0</v>
      </c>
      <c r="I1080" s="2">
        <v>6.3097826086956523</v>
      </c>
      <c r="J1080" s="2">
        <v>0</v>
      </c>
      <c r="K1080" s="2">
        <v>0</v>
      </c>
      <c r="L1080" s="2">
        <v>4.2954347826086972</v>
      </c>
      <c r="M1080" s="2">
        <v>4.8672826086956524</v>
      </c>
      <c r="N1080" s="2">
        <v>3.0406521739130428</v>
      </c>
      <c r="O1080" s="2">
        <v>6.7102933038184834E-2</v>
      </c>
      <c r="P1080" s="2">
        <v>4.2760869565217385</v>
      </c>
      <c r="Q1080" s="2">
        <v>7.424891304347824</v>
      </c>
      <c r="R1080" s="2">
        <v>9.9288876591034844E-2</v>
      </c>
      <c r="S1080" s="2">
        <v>8.6015217391304333</v>
      </c>
      <c r="T1080" s="2">
        <v>8.7054347826086946</v>
      </c>
      <c r="U1080" s="2">
        <v>0</v>
      </c>
      <c r="V1080" s="2">
        <v>0.14685851318944843</v>
      </c>
      <c r="W1080" s="2">
        <v>13.374782608695655</v>
      </c>
      <c r="X1080" s="2">
        <v>10.639021739130433</v>
      </c>
      <c r="Y1080" s="2">
        <v>0</v>
      </c>
      <c r="Z1080" s="2">
        <v>0.20376959970485153</v>
      </c>
      <c r="AA1080" s="2">
        <v>0</v>
      </c>
      <c r="AB1080" s="2">
        <v>0</v>
      </c>
      <c r="AC1080" s="2">
        <v>0</v>
      </c>
      <c r="AD1080" s="2">
        <v>0</v>
      </c>
      <c r="AE1080" s="2">
        <v>0</v>
      </c>
      <c r="AF1080" s="2">
        <v>0</v>
      </c>
      <c r="AG1080" s="2">
        <v>1.3722826086956523</v>
      </c>
      <c r="AH1080" t="s">
        <v>746</v>
      </c>
      <c r="AI1080">
        <v>9</v>
      </c>
    </row>
    <row r="1081" spans="1:35" x14ac:dyDescent="0.25">
      <c r="A1081" t="s">
        <v>2660</v>
      </c>
      <c r="B1081" t="s">
        <v>1624</v>
      </c>
      <c r="C1081" t="s">
        <v>2286</v>
      </c>
      <c r="D1081" t="s">
        <v>2603</v>
      </c>
      <c r="E1081" s="2">
        <v>60.434782608695649</v>
      </c>
      <c r="F1081" s="2">
        <v>0</v>
      </c>
      <c r="G1081" s="2">
        <v>0</v>
      </c>
      <c r="H1081" s="2">
        <v>0</v>
      </c>
      <c r="I1081" s="2">
        <v>0</v>
      </c>
      <c r="J1081" s="2">
        <v>0</v>
      </c>
      <c r="K1081" s="2">
        <v>0</v>
      </c>
      <c r="L1081" s="2">
        <v>0</v>
      </c>
      <c r="M1081" s="2">
        <v>0</v>
      </c>
      <c r="N1081" s="2">
        <v>10.150326086956518</v>
      </c>
      <c r="O1081" s="2">
        <v>0.16795503597122297</v>
      </c>
      <c r="P1081" s="2">
        <v>0</v>
      </c>
      <c r="Q1081" s="2">
        <v>14.888695652173913</v>
      </c>
      <c r="R1081" s="2">
        <v>0.24635971223021585</v>
      </c>
      <c r="S1081" s="2">
        <v>0</v>
      </c>
      <c r="T1081" s="2">
        <v>0</v>
      </c>
      <c r="U1081" s="2">
        <v>0</v>
      </c>
      <c r="V1081" s="2">
        <v>0</v>
      </c>
      <c r="W1081" s="2">
        <v>0</v>
      </c>
      <c r="X1081" s="2">
        <v>0</v>
      </c>
      <c r="Y1081" s="2">
        <v>0</v>
      </c>
      <c r="Z1081" s="2">
        <v>0</v>
      </c>
      <c r="AA1081" s="2">
        <v>0</v>
      </c>
      <c r="AB1081" s="2">
        <v>0</v>
      </c>
      <c r="AC1081" s="2">
        <v>0</v>
      </c>
      <c r="AD1081" s="2">
        <v>0</v>
      </c>
      <c r="AE1081" s="2">
        <v>64.903043478260855</v>
      </c>
      <c r="AF1081" s="2">
        <v>0</v>
      </c>
      <c r="AG1081" s="2">
        <v>0</v>
      </c>
      <c r="AH1081" t="s">
        <v>490</v>
      </c>
      <c r="AI1081">
        <v>9</v>
      </c>
    </row>
    <row r="1082" spans="1:35" x14ac:dyDescent="0.25">
      <c r="A1082" t="s">
        <v>2660</v>
      </c>
      <c r="B1082" t="s">
        <v>1862</v>
      </c>
      <c r="C1082" t="s">
        <v>2450</v>
      </c>
      <c r="D1082" t="s">
        <v>2628</v>
      </c>
      <c r="E1082" s="2">
        <v>12.913043478260869</v>
      </c>
      <c r="F1082" s="2">
        <v>4.6956521739130439</v>
      </c>
      <c r="G1082" s="2">
        <v>0</v>
      </c>
      <c r="H1082" s="2">
        <v>0</v>
      </c>
      <c r="I1082" s="2">
        <v>4.9456521739130439</v>
      </c>
      <c r="J1082" s="2">
        <v>0</v>
      </c>
      <c r="K1082" s="2">
        <v>0</v>
      </c>
      <c r="L1082" s="2">
        <v>2.6316304347826089</v>
      </c>
      <c r="M1082" s="2">
        <v>2.5434782608695654</v>
      </c>
      <c r="N1082" s="2">
        <v>6.5954347826086952</v>
      </c>
      <c r="O1082" s="2">
        <v>0.70772727272727276</v>
      </c>
      <c r="P1082" s="2">
        <v>1.1413043478260869</v>
      </c>
      <c r="Q1082" s="2">
        <v>0.96467391304347827</v>
      </c>
      <c r="R1082" s="2">
        <v>0.16308922558922562</v>
      </c>
      <c r="S1082" s="2">
        <v>10.717499999999999</v>
      </c>
      <c r="T1082" s="2">
        <v>0</v>
      </c>
      <c r="U1082" s="2">
        <v>0</v>
      </c>
      <c r="V1082" s="2">
        <v>0.82997474747474742</v>
      </c>
      <c r="W1082" s="2">
        <v>10.516086956521736</v>
      </c>
      <c r="X1082" s="2">
        <v>4.1980434782608675</v>
      </c>
      <c r="Y1082" s="2">
        <v>0</v>
      </c>
      <c r="Z1082" s="2">
        <v>1.1394781144781141</v>
      </c>
      <c r="AA1082" s="2">
        <v>0</v>
      </c>
      <c r="AB1082" s="2">
        <v>0</v>
      </c>
      <c r="AC1082" s="2">
        <v>0</v>
      </c>
      <c r="AD1082" s="2">
        <v>0</v>
      </c>
      <c r="AE1082" s="2">
        <v>0</v>
      </c>
      <c r="AF1082" s="2">
        <v>0</v>
      </c>
      <c r="AG1082" s="2">
        <v>0</v>
      </c>
      <c r="AH1082" t="s">
        <v>720</v>
      </c>
      <c r="AI1082">
        <v>9</v>
      </c>
    </row>
    <row r="1083" spans="1:35" x14ac:dyDescent="0.25">
      <c r="A1083" t="s">
        <v>2660</v>
      </c>
      <c r="B1083" t="s">
        <v>1421</v>
      </c>
      <c r="C1083" t="s">
        <v>2269</v>
      </c>
      <c r="D1083" t="s">
        <v>2630</v>
      </c>
      <c r="E1083" s="2">
        <v>154.85869565217391</v>
      </c>
      <c r="F1083" s="2">
        <v>5.7391304347826084</v>
      </c>
      <c r="G1083" s="2">
        <v>0</v>
      </c>
      <c r="H1083" s="2">
        <v>0</v>
      </c>
      <c r="I1083" s="2">
        <v>0</v>
      </c>
      <c r="J1083" s="2">
        <v>0</v>
      </c>
      <c r="K1083" s="2">
        <v>0</v>
      </c>
      <c r="L1083" s="2">
        <v>2.6493478260869567</v>
      </c>
      <c r="M1083" s="2">
        <v>5.8611956521739135</v>
      </c>
      <c r="N1083" s="2">
        <v>10.772173913043476</v>
      </c>
      <c r="O1083" s="2">
        <v>0.10740998104864181</v>
      </c>
      <c r="P1083" s="2">
        <v>0</v>
      </c>
      <c r="Q1083" s="2">
        <v>12.398260869565217</v>
      </c>
      <c r="R1083" s="2">
        <v>8.0061767389625879E-2</v>
      </c>
      <c r="S1083" s="2">
        <v>4.924999999999998</v>
      </c>
      <c r="T1083" s="2">
        <v>5.7294565217391318</v>
      </c>
      <c r="U1083" s="2">
        <v>0</v>
      </c>
      <c r="V1083" s="2">
        <v>6.8801151119533929E-2</v>
      </c>
      <c r="W1083" s="2">
        <v>0.6915217391304348</v>
      </c>
      <c r="X1083" s="2">
        <v>11.372934782608695</v>
      </c>
      <c r="Y1083" s="2">
        <v>0</v>
      </c>
      <c r="Z1083" s="2">
        <v>7.7906225872113433E-2</v>
      </c>
      <c r="AA1083" s="2">
        <v>0</v>
      </c>
      <c r="AB1083" s="2">
        <v>0</v>
      </c>
      <c r="AC1083" s="2">
        <v>0</v>
      </c>
      <c r="AD1083" s="2">
        <v>0</v>
      </c>
      <c r="AE1083" s="2">
        <v>0</v>
      </c>
      <c r="AF1083" s="2">
        <v>0</v>
      </c>
      <c r="AG1083" s="2">
        <v>0</v>
      </c>
      <c r="AH1083" t="s">
        <v>285</v>
      </c>
      <c r="AI1083">
        <v>9</v>
      </c>
    </row>
    <row r="1084" spans="1:35" x14ac:dyDescent="0.25">
      <c r="A1084" t="s">
        <v>2660</v>
      </c>
      <c r="B1084" t="s">
        <v>1412</v>
      </c>
      <c r="C1084" t="s">
        <v>2367</v>
      </c>
      <c r="D1084" t="s">
        <v>2623</v>
      </c>
      <c r="E1084" s="2">
        <v>181.35869565217391</v>
      </c>
      <c r="F1084" s="2">
        <v>5.6521739130434785</v>
      </c>
      <c r="G1084" s="2">
        <v>0.42391304347826086</v>
      </c>
      <c r="H1084" s="2">
        <v>1.1902173913043479</v>
      </c>
      <c r="I1084" s="2">
        <v>11.836956521739131</v>
      </c>
      <c r="J1084" s="2">
        <v>0</v>
      </c>
      <c r="K1084" s="2">
        <v>0</v>
      </c>
      <c r="L1084" s="2">
        <v>2.3697826086956519</v>
      </c>
      <c r="M1084" s="2">
        <v>0</v>
      </c>
      <c r="N1084" s="2">
        <v>0</v>
      </c>
      <c r="O1084" s="2">
        <v>0</v>
      </c>
      <c r="P1084" s="2">
        <v>3.5720652173913043</v>
      </c>
      <c r="Q1084" s="2">
        <v>15.799130434782606</v>
      </c>
      <c r="R1084" s="2">
        <v>0.10681150734192386</v>
      </c>
      <c r="S1084" s="2">
        <v>14.431086956521737</v>
      </c>
      <c r="T1084" s="2">
        <v>0</v>
      </c>
      <c r="U1084" s="2">
        <v>0</v>
      </c>
      <c r="V1084" s="2">
        <v>7.9572070722205568E-2</v>
      </c>
      <c r="W1084" s="2">
        <v>19.29315217391305</v>
      </c>
      <c r="X1084" s="2">
        <v>0</v>
      </c>
      <c r="Y1084" s="2">
        <v>0</v>
      </c>
      <c r="Z1084" s="2">
        <v>0.10638118070122869</v>
      </c>
      <c r="AA1084" s="2">
        <v>0</v>
      </c>
      <c r="AB1084" s="2">
        <v>0</v>
      </c>
      <c r="AC1084" s="2">
        <v>0</v>
      </c>
      <c r="AD1084" s="2">
        <v>0</v>
      </c>
      <c r="AE1084" s="2">
        <v>22.569891304347834</v>
      </c>
      <c r="AF1084" s="2">
        <v>0</v>
      </c>
      <c r="AG1084" s="2">
        <v>0</v>
      </c>
      <c r="AH1084" t="s">
        <v>276</v>
      </c>
      <c r="AI1084">
        <v>9</v>
      </c>
    </row>
    <row r="1085" spans="1:35" x14ac:dyDescent="0.25">
      <c r="A1085" t="s">
        <v>2660</v>
      </c>
      <c r="B1085" t="s">
        <v>1814</v>
      </c>
      <c r="C1085" t="s">
        <v>2367</v>
      </c>
      <c r="D1085" t="s">
        <v>2623</v>
      </c>
      <c r="E1085" s="2">
        <v>146.5</v>
      </c>
      <c r="F1085" s="2">
        <v>5.7391304347826084</v>
      </c>
      <c r="G1085" s="2">
        <v>0</v>
      </c>
      <c r="H1085" s="2">
        <v>0</v>
      </c>
      <c r="I1085" s="2">
        <v>0.54347826086956519</v>
      </c>
      <c r="J1085" s="2">
        <v>0</v>
      </c>
      <c r="K1085" s="2">
        <v>0</v>
      </c>
      <c r="L1085" s="2">
        <v>4.2031521739130433</v>
      </c>
      <c r="M1085" s="2">
        <v>0</v>
      </c>
      <c r="N1085" s="2">
        <v>12.617500000000001</v>
      </c>
      <c r="O1085" s="2">
        <v>8.6126279863481245E-2</v>
      </c>
      <c r="P1085" s="2">
        <v>3.1348913043478261</v>
      </c>
      <c r="Q1085" s="2">
        <v>25.282499999999992</v>
      </c>
      <c r="R1085" s="2">
        <v>0.19397536726517281</v>
      </c>
      <c r="S1085" s="2">
        <v>31.489565217391299</v>
      </c>
      <c r="T1085" s="2">
        <v>4.594999999999998</v>
      </c>
      <c r="U1085" s="2">
        <v>0</v>
      </c>
      <c r="V1085" s="2">
        <v>0.24631102537468461</v>
      </c>
      <c r="W1085" s="2">
        <v>21.689673913043475</v>
      </c>
      <c r="X1085" s="2">
        <v>16.170760869565214</v>
      </c>
      <c r="Y1085" s="2">
        <v>0</v>
      </c>
      <c r="Z1085" s="2">
        <v>0.25843300192906959</v>
      </c>
      <c r="AA1085" s="2">
        <v>0</v>
      </c>
      <c r="AB1085" s="2">
        <v>0</v>
      </c>
      <c r="AC1085" s="2">
        <v>0</v>
      </c>
      <c r="AD1085" s="2">
        <v>0</v>
      </c>
      <c r="AE1085" s="2">
        <v>0</v>
      </c>
      <c r="AF1085" s="2">
        <v>0</v>
      </c>
      <c r="AG1085" s="2">
        <v>0</v>
      </c>
      <c r="AH1085" t="s">
        <v>672</v>
      </c>
      <c r="AI1085">
        <v>9</v>
      </c>
    </row>
    <row r="1086" spans="1:35" x14ac:dyDescent="0.25">
      <c r="A1086" t="s">
        <v>2660</v>
      </c>
      <c r="B1086" t="s">
        <v>1938</v>
      </c>
      <c r="C1086" t="s">
        <v>2286</v>
      </c>
      <c r="D1086" t="s">
        <v>2603</v>
      </c>
      <c r="E1086" s="2">
        <v>8.5434782608695645</v>
      </c>
      <c r="F1086" s="2">
        <v>3.8260869565217392</v>
      </c>
      <c r="G1086" s="2">
        <v>0.84782608695652173</v>
      </c>
      <c r="H1086" s="2">
        <v>0.14130434782608695</v>
      </c>
      <c r="I1086" s="2">
        <v>0.85326086956521741</v>
      </c>
      <c r="J1086" s="2">
        <v>0</v>
      </c>
      <c r="K1086" s="2">
        <v>0</v>
      </c>
      <c r="L1086" s="2">
        <v>5.434782608695652E-2</v>
      </c>
      <c r="M1086" s="2">
        <v>2.1195652173913042</v>
      </c>
      <c r="N1086" s="2">
        <v>0</v>
      </c>
      <c r="O1086" s="2">
        <v>0.24809160305343511</v>
      </c>
      <c r="P1086" s="2">
        <v>2.6630434782608696</v>
      </c>
      <c r="Q1086" s="2">
        <v>0</v>
      </c>
      <c r="R1086" s="2">
        <v>0.311704834605598</v>
      </c>
      <c r="S1086" s="2">
        <v>1.5869565217391304</v>
      </c>
      <c r="T1086" s="2">
        <v>1.5978260869565217</v>
      </c>
      <c r="U1086" s="2">
        <v>0</v>
      </c>
      <c r="V1086" s="2">
        <v>0.37277353689567433</v>
      </c>
      <c r="W1086" s="2">
        <v>2.2608695652173911</v>
      </c>
      <c r="X1086" s="2">
        <v>1.7282608695652173</v>
      </c>
      <c r="Y1086" s="2">
        <v>0</v>
      </c>
      <c r="Z1086" s="2">
        <v>0.4669211195928753</v>
      </c>
      <c r="AA1086" s="2">
        <v>0</v>
      </c>
      <c r="AB1086" s="2">
        <v>0</v>
      </c>
      <c r="AC1086" s="2">
        <v>0</v>
      </c>
      <c r="AD1086" s="2">
        <v>0</v>
      </c>
      <c r="AE1086" s="2">
        <v>0.1983695652173913</v>
      </c>
      <c r="AF1086" s="2">
        <v>0</v>
      </c>
      <c r="AG1086" s="2">
        <v>0</v>
      </c>
      <c r="AH1086" t="s">
        <v>798</v>
      </c>
      <c r="AI1086">
        <v>9</v>
      </c>
    </row>
    <row r="1087" spans="1:35" x14ac:dyDescent="0.25">
      <c r="A1087" t="s">
        <v>2660</v>
      </c>
      <c r="B1087" t="s">
        <v>1704</v>
      </c>
      <c r="C1087" t="s">
        <v>2376</v>
      </c>
      <c r="D1087" t="s">
        <v>2621</v>
      </c>
      <c r="E1087" s="2">
        <v>89.445652173913047</v>
      </c>
      <c r="F1087" s="2">
        <v>5.7391304347826084</v>
      </c>
      <c r="G1087" s="2">
        <v>0</v>
      </c>
      <c r="H1087" s="2">
        <v>0</v>
      </c>
      <c r="I1087" s="2">
        <v>0</v>
      </c>
      <c r="J1087" s="2">
        <v>0</v>
      </c>
      <c r="K1087" s="2">
        <v>0</v>
      </c>
      <c r="L1087" s="2">
        <v>1.1015217391304351</v>
      </c>
      <c r="M1087" s="2">
        <v>0</v>
      </c>
      <c r="N1087" s="2">
        <v>4.8890217391304329</v>
      </c>
      <c r="O1087" s="2">
        <v>5.465913233685743E-2</v>
      </c>
      <c r="P1087" s="2">
        <v>5.3121739130434786</v>
      </c>
      <c r="Q1087" s="2">
        <v>13.688586956521737</v>
      </c>
      <c r="R1087" s="2">
        <v>0.2124279985417426</v>
      </c>
      <c r="S1087" s="2">
        <v>4.1617391304347828</v>
      </c>
      <c r="T1087" s="2">
        <v>4.6439130434782614</v>
      </c>
      <c r="U1087" s="2">
        <v>0</v>
      </c>
      <c r="V1087" s="2">
        <v>9.8446955887714183E-2</v>
      </c>
      <c r="W1087" s="2">
        <v>9.0084782608695626</v>
      </c>
      <c r="X1087" s="2">
        <v>8.0566304347826065</v>
      </c>
      <c r="Y1087" s="2">
        <v>0</v>
      </c>
      <c r="Z1087" s="2">
        <v>0.19078745898651109</v>
      </c>
      <c r="AA1087" s="2">
        <v>0</v>
      </c>
      <c r="AB1087" s="2">
        <v>0</v>
      </c>
      <c r="AC1087" s="2">
        <v>0</v>
      </c>
      <c r="AD1087" s="2">
        <v>0</v>
      </c>
      <c r="AE1087" s="2">
        <v>0</v>
      </c>
      <c r="AF1087" s="2">
        <v>0</v>
      </c>
      <c r="AG1087" s="2">
        <v>0</v>
      </c>
      <c r="AH1087" t="s">
        <v>570</v>
      </c>
      <c r="AI1087">
        <v>9</v>
      </c>
    </row>
    <row r="1088" spans="1:35" x14ac:dyDescent="0.25">
      <c r="A1088" t="s">
        <v>2660</v>
      </c>
      <c r="B1088" t="s">
        <v>1305</v>
      </c>
      <c r="C1088" t="s">
        <v>2322</v>
      </c>
      <c r="D1088" t="s">
        <v>2603</v>
      </c>
      <c r="E1088" s="2">
        <v>132.17391304347825</v>
      </c>
      <c r="F1088" s="2">
        <v>5.1304347826086953</v>
      </c>
      <c r="G1088" s="2">
        <v>0.52173913043478259</v>
      </c>
      <c r="H1088" s="2">
        <v>0.41304347826086957</v>
      </c>
      <c r="I1088" s="2">
        <v>1.8315217391304348</v>
      </c>
      <c r="J1088" s="2">
        <v>0</v>
      </c>
      <c r="K1088" s="2">
        <v>0</v>
      </c>
      <c r="L1088" s="2">
        <v>5.3847826086956534</v>
      </c>
      <c r="M1088" s="2">
        <v>9.9785869565217382</v>
      </c>
      <c r="N1088" s="2">
        <v>16.805978260869562</v>
      </c>
      <c r="O1088" s="2">
        <v>0.20264638157894735</v>
      </c>
      <c r="P1088" s="2">
        <v>0.30978260869565216</v>
      </c>
      <c r="Q1088" s="2">
        <v>5.1569565217391311</v>
      </c>
      <c r="R1088" s="2">
        <v>4.1360197368421059E-2</v>
      </c>
      <c r="S1088" s="2">
        <v>19.651304347826084</v>
      </c>
      <c r="T1088" s="2">
        <v>19.122717391304349</v>
      </c>
      <c r="U1088" s="2">
        <v>2.347826086956522</v>
      </c>
      <c r="V1088" s="2">
        <v>0.31111924342105263</v>
      </c>
      <c r="W1088" s="2">
        <v>16.183152173913037</v>
      </c>
      <c r="X1088" s="2">
        <v>19.339565217391311</v>
      </c>
      <c r="Y1088" s="2">
        <v>10.931304347826087</v>
      </c>
      <c r="Z1088" s="2">
        <v>0.35146134868421053</v>
      </c>
      <c r="AA1088" s="2">
        <v>0</v>
      </c>
      <c r="AB1088" s="2">
        <v>3.972826086956522</v>
      </c>
      <c r="AC1088" s="2">
        <v>0</v>
      </c>
      <c r="AD1088" s="2">
        <v>0</v>
      </c>
      <c r="AE1088" s="2">
        <v>0</v>
      </c>
      <c r="AF1088" s="2">
        <v>0</v>
      </c>
      <c r="AG1088" s="2">
        <v>0</v>
      </c>
      <c r="AH1088" t="s">
        <v>168</v>
      </c>
      <c r="AI1088">
        <v>9</v>
      </c>
    </row>
    <row r="1089" spans="1:35" x14ac:dyDescent="0.25">
      <c r="A1089" t="s">
        <v>2660</v>
      </c>
      <c r="B1089" t="s">
        <v>2065</v>
      </c>
      <c r="C1089" t="s">
        <v>2322</v>
      </c>
      <c r="D1089" t="s">
        <v>2603</v>
      </c>
      <c r="E1089" s="2">
        <v>20</v>
      </c>
      <c r="F1089" s="2">
        <v>0</v>
      </c>
      <c r="G1089" s="2">
        <v>0</v>
      </c>
      <c r="H1089" s="2">
        <v>0</v>
      </c>
      <c r="I1089" s="2">
        <v>0.22554347826086957</v>
      </c>
      <c r="J1089" s="2">
        <v>0</v>
      </c>
      <c r="K1089" s="2">
        <v>0</v>
      </c>
      <c r="L1089" s="2">
        <v>0</v>
      </c>
      <c r="M1089" s="2">
        <v>4.7391304347826084</v>
      </c>
      <c r="N1089" s="2">
        <v>0</v>
      </c>
      <c r="O1089" s="2">
        <v>0.23695652173913043</v>
      </c>
      <c r="P1089" s="2">
        <v>0.66304347826086951</v>
      </c>
      <c r="Q1089" s="2">
        <v>0</v>
      </c>
      <c r="R1089" s="2">
        <v>3.3152173913043474E-2</v>
      </c>
      <c r="S1089" s="2">
        <v>0.20923913043478262</v>
      </c>
      <c r="T1089" s="2">
        <v>0</v>
      </c>
      <c r="U1089" s="2">
        <v>0</v>
      </c>
      <c r="V1089" s="2">
        <v>1.0461956521739131E-2</v>
      </c>
      <c r="W1089" s="2">
        <v>0.1358695652173913</v>
      </c>
      <c r="X1089" s="2">
        <v>0</v>
      </c>
      <c r="Y1089" s="2">
        <v>0</v>
      </c>
      <c r="Z1089" s="2">
        <v>6.793478260869565E-3</v>
      </c>
      <c r="AA1089" s="2">
        <v>0</v>
      </c>
      <c r="AB1089" s="2">
        <v>0</v>
      </c>
      <c r="AC1089" s="2">
        <v>0</v>
      </c>
      <c r="AD1089" s="2">
        <v>0</v>
      </c>
      <c r="AE1089" s="2">
        <v>56.004891304347822</v>
      </c>
      <c r="AF1089" s="2">
        <v>0</v>
      </c>
      <c r="AG1089" s="2">
        <v>0</v>
      </c>
      <c r="AH1089" t="s">
        <v>928</v>
      </c>
      <c r="AI1089">
        <v>9</v>
      </c>
    </row>
    <row r="1090" spans="1:35" x14ac:dyDescent="0.25">
      <c r="A1090" t="s">
        <v>2660</v>
      </c>
      <c r="B1090" t="s">
        <v>2166</v>
      </c>
      <c r="C1090" t="s">
        <v>2322</v>
      </c>
      <c r="D1090" t="s">
        <v>2603</v>
      </c>
      <c r="E1090" s="2">
        <v>31.673913043478262</v>
      </c>
      <c r="F1090" s="2">
        <v>0</v>
      </c>
      <c r="G1090" s="2">
        <v>6.5217391304347824E-2</v>
      </c>
      <c r="H1090" s="2">
        <v>0.14130434782608695</v>
      </c>
      <c r="I1090" s="2">
        <v>15.13228260869565</v>
      </c>
      <c r="J1090" s="2">
        <v>0</v>
      </c>
      <c r="K1090" s="2">
        <v>0</v>
      </c>
      <c r="L1090" s="2">
        <v>0</v>
      </c>
      <c r="M1090" s="2">
        <v>0</v>
      </c>
      <c r="N1090" s="2">
        <v>0</v>
      </c>
      <c r="O1090" s="2">
        <v>0</v>
      </c>
      <c r="P1090" s="2">
        <v>0</v>
      </c>
      <c r="Q1090" s="2">
        <v>0</v>
      </c>
      <c r="R1090" s="2">
        <v>0</v>
      </c>
      <c r="S1090" s="2">
        <v>0</v>
      </c>
      <c r="T1090" s="2">
        <v>2.9309782608695651</v>
      </c>
      <c r="U1090" s="2">
        <v>0</v>
      </c>
      <c r="V1090" s="2">
        <v>9.2536032944406307E-2</v>
      </c>
      <c r="W1090" s="2">
        <v>0.94663043478260878</v>
      </c>
      <c r="X1090" s="2">
        <v>0.22282608695652173</v>
      </c>
      <c r="Y1090" s="2">
        <v>0</v>
      </c>
      <c r="Z1090" s="2">
        <v>3.692175703500343E-2</v>
      </c>
      <c r="AA1090" s="2">
        <v>0</v>
      </c>
      <c r="AB1090" s="2">
        <v>0</v>
      </c>
      <c r="AC1090" s="2">
        <v>0.2608695652173913</v>
      </c>
      <c r="AD1090" s="2">
        <v>0</v>
      </c>
      <c r="AE1090" s="2">
        <v>0</v>
      </c>
      <c r="AF1090" s="2">
        <v>0</v>
      </c>
      <c r="AG1090" s="2">
        <v>0.19565217391304349</v>
      </c>
      <c r="AH1090" t="s">
        <v>1033</v>
      </c>
      <c r="AI1090">
        <v>9</v>
      </c>
    </row>
    <row r="1091" spans="1:35" x14ac:dyDescent="0.25">
      <c r="A1091" t="s">
        <v>2660</v>
      </c>
      <c r="B1091" t="s">
        <v>1419</v>
      </c>
      <c r="C1091" t="s">
        <v>2322</v>
      </c>
      <c r="D1091" t="s">
        <v>2603</v>
      </c>
      <c r="E1091" s="2">
        <v>91.065217391304344</v>
      </c>
      <c r="F1091" s="2">
        <v>5.5652173913043477</v>
      </c>
      <c r="G1091" s="2">
        <v>1.0435869565217393</v>
      </c>
      <c r="H1091" s="2">
        <v>0.43478260869565216</v>
      </c>
      <c r="I1091" s="2">
        <v>1.1630434782608696</v>
      </c>
      <c r="J1091" s="2">
        <v>0</v>
      </c>
      <c r="K1091" s="2">
        <v>0</v>
      </c>
      <c r="L1091" s="2">
        <v>2.5869565217391304</v>
      </c>
      <c r="M1091" s="2">
        <v>4.7474999999999987</v>
      </c>
      <c r="N1091" s="2">
        <v>0</v>
      </c>
      <c r="O1091" s="2">
        <v>5.2132967295297192E-2</v>
      </c>
      <c r="P1091" s="2">
        <v>5.510326086956522</v>
      </c>
      <c r="Q1091" s="2">
        <v>10.284673913043479</v>
      </c>
      <c r="R1091" s="2">
        <v>0.17344712341847698</v>
      </c>
      <c r="S1091" s="2">
        <v>5.0516304347826084</v>
      </c>
      <c r="T1091" s="2">
        <v>8.3858695652173907</v>
      </c>
      <c r="U1091" s="2">
        <v>0</v>
      </c>
      <c r="V1091" s="2">
        <v>0.14755908331343998</v>
      </c>
      <c r="W1091" s="2">
        <v>5.1956521739130439</v>
      </c>
      <c r="X1091" s="2">
        <v>12.258152173913043</v>
      </c>
      <c r="Y1091" s="2">
        <v>0</v>
      </c>
      <c r="Z1091" s="2">
        <v>0.19166268799236094</v>
      </c>
      <c r="AA1091" s="2">
        <v>0</v>
      </c>
      <c r="AB1091" s="2">
        <v>0</v>
      </c>
      <c r="AC1091" s="2">
        <v>0</v>
      </c>
      <c r="AD1091" s="2">
        <v>0</v>
      </c>
      <c r="AE1091" s="2">
        <v>64.262173913043469</v>
      </c>
      <c r="AF1091" s="2">
        <v>0</v>
      </c>
      <c r="AG1091" s="2">
        <v>0.27173913043478259</v>
      </c>
      <c r="AH1091" t="s">
        <v>283</v>
      </c>
      <c r="AI1091">
        <v>9</v>
      </c>
    </row>
    <row r="1092" spans="1:35" x14ac:dyDescent="0.25">
      <c r="A1092" t="s">
        <v>2660</v>
      </c>
      <c r="B1092" t="s">
        <v>2088</v>
      </c>
      <c r="C1092" t="s">
        <v>2492</v>
      </c>
      <c r="D1092" t="s">
        <v>2622</v>
      </c>
      <c r="E1092" s="2">
        <v>130.05434782608697</v>
      </c>
      <c r="F1092" s="2">
        <v>5.6521739130434785</v>
      </c>
      <c r="G1092" s="2">
        <v>0</v>
      </c>
      <c r="H1092" s="2">
        <v>0</v>
      </c>
      <c r="I1092" s="2">
        <v>5.5652173913043477</v>
      </c>
      <c r="J1092" s="2">
        <v>0</v>
      </c>
      <c r="K1092" s="2">
        <v>0</v>
      </c>
      <c r="L1092" s="2">
        <v>10.770543478260867</v>
      </c>
      <c r="M1092" s="2">
        <v>0.95652173913043481</v>
      </c>
      <c r="N1092" s="2">
        <v>8.6420652173913055</v>
      </c>
      <c r="O1092" s="2">
        <v>7.3804429586293366E-2</v>
      </c>
      <c r="P1092" s="2">
        <v>4.1676086956521754</v>
      </c>
      <c r="Q1092" s="2">
        <v>11.503152173913046</v>
      </c>
      <c r="R1092" s="2">
        <v>0.12049394066025911</v>
      </c>
      <c r="S1092" s="2">
        <v>11.577608695652172</v>
      </c>
      <c r="T1092" s="2">
        <v>15.031195652173915</v>
      </c>
      <c r="U1092" s="2">
        <v>0</v>
      </c>
      <c r="V1092" s="2">
        <v>0.20459757626410363</v>
      </c>
      <c r="W1092" s="2">
        <v>10.147608695652176</v>
      </c>
      <c r="X1092" s="2">
        <v>13.971521739130438</v>
      </c>
      <c r="Y1092" s="2">
        <v>0</v>
      </c>
      <c r="Z1092" s="2">
        <v>0.18545424153781864</v>
      </c>
      <c r="AA1092" s="2">
        <v>0</v>
      </c>
      <c r="AB1092" s="2">
        <v>0</v>
      </c>
      <c r="AC1092" s="2">
        <v>0</v>
      </c>
      <c r="AD1092" s="2">
        <v>0</v>
      </c>
      <c r="AE1092" s="2">
        <v>0</v>
      </c>
      <c r="AF1092" s="2">
        <v>0</v>
      </c>
      <c r="AG1092" s="2">
        <v>0</v>
      </c>
      <c r="AH1092" t="s">
        <v>952</v>
      </c>
      <c r="AI1092">
        <v>9</v>
      </c>
    </row>
    <row r="1093" spans="1:35" x14ac:dyDescent="0.25">
      <c r="A1093" t="s">
        <v>2660</v>
      </c>
      <c r="B1093" t="s">
        <v>1234</v>
      </c>
      <c r="C1093" t="s">
        <v>2318</v>
      </c>
      <c r="D1093" t="s">
        <v>2612</v>
      </c>
      <c r="E1093" s="2">
        <v>76.173913043478265</v>
      </c>
      <c r="F1093" s="2">
        <v>4.1739130434782608</v>
      </c>
      <c r="G1093" s="2">
        <v>0.65217391304347827</v>
      </c>
      <c r="H1093" s="2">
        <v>0.42391304347826086</v>
      </c>
      <c r="I1093" s="2">
        <v>0.75543478260869568</v>
      </c>
      <c r="J1093" s="2">
        <v>0</v>
      </c>
      <c r="K1093" s="2">
        <v>0</v>
      </c>
      <c r="L1093" s="2">
        <v>0.9876086956521738</v>
      </c>
      <c r="M1093" s="2">
        <v>0</v>
      </c>
      <c r="N1093" s="2">
        <v>0</v>
      </c>
      <c r="O1093" s="2">
        <v>0</v>
      </c>
      <c r="P1093" s="2">
        <v>0</v>
      </c>
      <c r="Q1093" s="2">
        <v>0</v>
      </c>
      <c r="R1093" s="2">
        <v>0</v>
      </c>
      <c r="S1093" s="2">
        <v>4.8518478260869564</v>
      </c>
      <c r="T1093" s="2">
        <v>0.57978260869565212</v>
      </c>
      <c r="U1093" s="2">
        <v>0</v>
      </c>
      <c r="V1093" s="2">
        <v>7.1305650684931499E-2</v>
      </c>
      <c r="W1093" s="2">
        <v>4.2355434782608699</v>
      </c>
      <c r="X1093" s="2">
        <v>4.7535869565217395</v>
      </c>
      <c r="Y1093" s="2">
        <v>0</v>
      </c>
      <c r="Z1093" s="2">
        <v>0.1180079908675799</v>
      </c>
      <c r="AA1093" s="2">
        <v>0</v>
      </c>
      <c r="AB1093" s="2">
        <v>0</v>
      </c>
      <c r="AC1093" s="2">
        <v>0</v>
      </c>
      <c r="AD1093" s="2">
        <v>0</v>
      </c>
      <c r="AE1093" s="2">
        <v>0</v>
      </c>
      <c r="AF1093" s="2">
        <v>0</v>
      </c>
      <c r="AG1093" s="2">
        <v>0</v>
      </c>
      <c r="AH1093" t="s">
        <v>97</v>
      </c>
      <c r="AI1093">
        <v>9</v>
      </c>
    </row>
    <row r="1094" spans="1:35" x14ac:dyDescent="0.25">
      <c r="A1094" t="s">
        <v>2660</v>
      </c>
      <c r="B1094" t="s">
        <v>1866</v>
      </c>
      <c r="C1094" t="s">
        <v>2535</v>
      </c>
      <c r="D1094" t="s">
        <v>2648</v>
      </c>
      <c r="E1094" s="2">
        <v>66.576086956521735</v>
      </c>
      <c r="F1094" s="2">
        <v>5.5652173913043477</v>
      </c>
      <c r="G1094" s="2">
        <v>0.36956521739130432</v>
      </c>
      <c r="H1094" s="2">
        <v>0.37163043478260882</v>
      </c>
      <c r="I1094" s="2">
        <v>3.8260869565217392</v>
      </c>
      <c r="J1094" s="2">
        <v>0</v>
      </c>
      <c r="K1094" s="2">
        <v>0</v>
      </c>
      <c r="L1094" s="2">
        <v>6.7619565217391315</v>
      </c>
      <c r="M1094" s="2">
        <v>6.0244565217391317</v>
      </c>
      <c r="N1094" s="2">
        <v>0</v>
      </c>
      <c r="O1094" s="2">
        <v>9.0489795918367366E-2</v>
      </c>
      <c r="P1094" s="2">
        <v>0</v>
      </c>
      <c r="Q1094" s="2">
        <v>6.9345652173913068</v>
      </c>
      <c r="R1094" s="2">
        <v>0.10416000000000004</v>
      </c>
      <c r="S1094" s="2">
        <v>5.0855434782608695</v>
      </c>
      <c r="T1094" s="2">
        <v>5.6807608695652183</v>
      </c>
      <c r="U1094" s="2">
        <v>0</v>
      </c>
      <c r="V1094" s="2">
        <v>0.16171428571428573</v>
      </c>
      <c r="W1094" s="2">
        <v>1.1724999999999999</v>
      </c>
      <c r="X1094" s="2">
        <v>5.8670652173913043</v>
      </c>
      <c r="Y1094" s="2">
        <v>0</v>
      </c>
      <c r="Z1094" s="2">
        <v>0.10573714285714286</v>
      </c>
      <c r="AA1094" s="2">
        <v>0</v>
      </c>
      <c r="AB1094" s="2">
        <v>6.531847826086957</v>
      </c>
      <c r="AC1094" s="2">
        <v>0</v>
      </c>
      <c r="AD1094" s="2">
        <v>0</v>
      </c>
      <c r="AE1094" s="2">
        <v>15.607065217391309</v>
      </c>
      <c r="AF1094" s="2">
        <v>0</v>
      </c>
      <c r="AG1094" s="2">
        <v>0</v>
      </c>
      <c r="AH1094" t="s">
        <v>724</v>
      </c>
      <c r="AI1094">
        <v>9</v>
      </c>
    </row>
    <row r="1095" spans="1:35" x14ac:dyDescent="0.25">
      <c r="A1095" t="s">
        <v>2660</v>
      </c>
      <c r="B1095" t="s">
        <v>1728</v>
      </c>
      <c r="C1095" t="s">
        <v>2286</v>
      </c>
      <c r="D1095" t="s">
        <v>2603</v>
      </c>
      <c r="E1095" s="2">
        <v>79.097826086956516</v>
      </c>
      <c r="F1095" s="2">
        <v>5.6521739130434785</v>
      </c>
      <c r="G1095" s="2">
        <v>0.35869565217391303</v>
      </c>
      <c r="H1095" s="2">
        <v>0.52173913043478259</v>
      </c>
      <c r="I1095" s="2">
        <v>2.9128260869565215</v>
      </c>
      <c r="J1095" s="2">
        <v>0</v>
      </c>
      <c r="K1095" s="2">
        <v>0</v>
      </c>
      <c r="L1095" s="2">
        <v>3.3776086956521745</v>
      </c>
      <c r="M1095" s="2">
        <v>4.6956521739130439</v>
      </c>
      <c r="N1095" s="2">
        <v>1.5727173913043477</v>
      </c>
      <c r="O1095" s="2">
        <v>7.9248316613989289E-2</v>
      </c>
      <c r="P1095" s="2">
        <v>5.4892391304347807</v>
      </c>
      <c r="Q1095" s="2">
        <v>6.925326086956523</v>
      </c>
      <c r="R1095" s="2">
        <v>0.15695204067610277</v>
      </c>
      <c r="S1095" s="2">
        <v>6.3066304347826101</v>
      </c>
      <c r="T1095" s="2">
        <v>9.0904347826086962</v>
      </c>
      <c r="U1095" s="2">
        <v>0</v>
      </c>
      <c r="V1095" s="2">
        <v>0.19465851312353996</v>
      </c>
      <c r="W1095" s="2">
        <v>9.631304347826088</v>
      </c>
      <c r="X1095" s="2">
        <v>11.073152173913046</v>
      </c>
      <c r="Y1095" s="2">
        <v>0</v>
      </c>
      <c r="Z1095" s="2">
        <v>0.26175759241445656</v>
      </c>
      <c r="AA1095" s="2">
        <v>0</v>
      </c>
      <c r="AB1095" s="2">
        <v>0</v>
      </c>
      <c r="AC1095" s="2">
        <v>0</v>
      </c>
      <c r="AD1095" s="2">
        <v>0</v>
      </c>
      <c r="AE1095" s="2">
        <v>0</v>
      </c>
      <c r="AF1095" s="2">
        <v>0</v>
      </c>
      <c r="AG1095" s="2">
        <v>0</v>
      </c>
      <c r="AH1095" t="s">
        <v>594</v>
      </c>
      <c r="AI1095">
        <v>9</v>
      </c>
    </row>
    <row r="1096" spans="1:35" x14ac:dyDescent="0.25">
      <c r="A1096" t="s">
        <v>2660</v>
      </c>
      <c r="B1096" t="s">
        <v>2110</v>
      </c>
      <c r="C1096" t="s">
        <v>2460</v>
      </c>
      <c r="D1096" t="s">
        <v>2626</v>
      </c>
      <c r="E1096" s="2">
        <v>68.304347826086953</v>
      </c>
      <c r="F1096" s="2">
        <v>5.6521739130434785</v>
      </c>
      <c r="G1096" s="2">
        <v>0.52173913043478259</v>
      </c>
      <c r="H1096" s="2">
        <v>0</v>
      </c>
      <c r="I1096" s="2">
        <v>2.0891304347826085</v>
      </c>
      <c r="J1096" s="2">
        <v>0</v>
      </c>
      <c r="K1096" s="2">
        <v>0</v>
      </c>
      <c r="L1096" s="2">
        <v>1.2311956521739129</v>
      </c>
      <c r="M1096" s="2">
        <v>5.6521739130434785</v>
      </c>
      <c r="N1096" s="2">
        <v>0</v>
      </c>
      <c r="O1096" s="2">
        <v>8.2749840865690649E-2</v>
      </c>
      <c r="P1096" s="2">
        <v>4.5520652173913048</v>
      </c>
      <c r="Q1096" s="2">
        <v>5.594021739130433</v>
      </c>
      <c r="R1096" s="2">
        <v>0.14854232972628897</v>
      </c>
      <c r="S1096" s="2">
        <v>4.6653260869565223</v>
      </c>
      <c r="T1096" s="2">
        <v>1.2384782608695653</v>
      </c>
      <c r="U1096" s="2">
        <v>0</v>
      </c>
      <c r="V1096" s="2">
        <v>8.6433800127307447E-2</v>
      </c>
      <c r="W1096" s="2">
        <v>4.4269565217391307</v>
      </c>
      <c r="X1096" s="2">
        <v>4.08</v>
      </c>
      <c r="Y1096" s="2">
        <v>0</v>
      </c>
      <c r="Z1096" s="2">
        <v>0.12454487587523871</v>
      </c>
      <c r="AA1096" s="2">
        <v>0</v>
      </c>
      <c r="AB1096" s="2">
        <v>0</v>
      </c>
      <c r="AC1096" s="2">
        <v>0</v>
      </c>
      <c r="AD1096" s="2">
        <v>0</v>
      </c>
      <c r="AE1096" s="2">
        <v>0</v>
      </c>
      <c r="AF1096" s="2">
        <v>0</v>
      </c>
      <c r="AG1096" s="2">
        <v>0</v>
      </c>
      <c r="AH1096" t="s">
        <v>974</v>
      </c>
      <c r="AI1096">
        <v>9</v>
      </c>
    </row>
    <row r="1097" spans="1:35" x14ac:dyDescent="0.25">
      <c r="A1097" t="s">
        <v>2660</v>
      </c>
      <c r="B1097" t="s">
        <v>2119</v>
      </c>
      <c r="C1097" t="s">
        <v>2359</v>
      </c>
      <c r="D1097" t="s">
        <v>2621</v>
      </c>
      <c r="E1097" s="2">
        <v>110.1304347826087</v>
      </c>
      <c r="F1097" s="2">
        <v>5.6521739130434785</v>
      </c>
      <c r="G1097" s="2">
        <v>0.39130434782608697</v>
      </c>
      <c r="H1097" s="2">
        <v>0.81521739130434778</v>
      </c>
      <c r="I1097" s="2">
        <v>1.7178260869565221</v>
      </c>
      <c r="J1097" s="2">
        <v>0</v>
      </c>
      <c r="K1097" s="2">
        <v>0</v>
      </c>
      <c r="L1097" s="2">
        <v>1.3625</v>
      </c>
      <c r="M1097" s="2">
        <v>5.6521739130434785</v>
      </c>
      <c r="N1097" s="2">
        <v>5.9615217391304327</v>
      </c>
      <c r="O1097" s="2">
        <v>0.10545400710619816</v>
      </c>
      <c r="P1097" s="2">
        <v>9.4252173913043453</v>
      </c>
      <c r="Q1097" s="2">
        <v>5.2396739130434762</v>
      </c>
      <c r="R1097" s="2">
        <v>0.13315929727595732</v>
      </c>
      <c r="S1097" s="2">
        <v>5.1446739130434791</v>
      </c>
      <c r="T1097" s="2">
        <v>0.66119565217391307</v>
      </c>
      <c r="U1097" s="2">
        <v>0</v>
      </c>
      <c r="V1097" s="2">
        <v>5.2718120805369133E-2</v>
      </c>
      <c r="W1097" s="2">
        <v>1.0923913043478259</v>
      </c>
      <c r="X1097" s="2">
        <v>10.001956521739128</v>
      </c>
      <c r="Y1097" s="2">
        <v>0</v>
      </c>
      <c r="Z1097" s="2">
        <v>0.10073825503355702</v>
      </c>
      <c r="AA1097" s="2">
        <v>0</v>
      </c>
      <c r="AB1097" s="2">
        <v>0</v>
      </c>
      <c r="AC1097" s="2">
        <v>0</v>
      </c>
      <c r="AD1097" s="2">
        <v>0</v>
      </c>
      <c r="AE1097" s="2">
        <v>0</v>
      </c>
      <c r="AF1097" s="2">
        <v>0</v>
      </c>
      <c r="AG1097" s="2">
        <v>0</v>
      </c>
      <c r="AH1097" t="s">
        <v>984</v>
      </c>
      <c r="AI1097">
        <v>9</v>
      </c>
    </row>
    <row r="1098" spans="1:35" x14ac:dyDescent="0.25">
      <c r="A1098" t="s">
        <v>2660</v>
      </c>
      <c r="B1098" t="s">
        <v>1334</v>
      </c>
      <c r="C1098" t="s">
        <v>2395</v>
      </c>
      <c r="D1098" t="s">
        <v>2636</v>
      </c>
      <c r="E1098" s="2">
        <v>53.054347826086953</v>
      </c>
      <c r="F1098" s="2">
        <v>5.6521739130434785</v>
      </c>
      <c r="G1098" s="2">
        <v>0.47826086956521741</v>
      </c>
      <c r="H1098" s="2">
        <v>0.5715217391304348</v>
      </c>
      <c r="I1098" s="2">
        <v>1.5179347826086957</v>
      </c>
      <c r="J1098" s="2">
        <v>0</v>
      </c>
      <c r="K1098" s="2">
        <v>0</v>
      </c>
      <c r="L1098" s="2">
        <v>8.8578260869565302</v>
      </c>
      <c r="M1098" s="2">
        <v>0</v>
      </c>
      <c r="N1098" s="2">
        <v>5.268695652173915</v>
      </c>
      <c r="O1098" s="2">
        <v>9.9307518951034665E-2</v>
      </c>
      <c r="P1098" s="2">
        <v>4.8780434782608708</v>
      </c>
      <c r="Q1098" s="2">
        <v>0.94032608695652176</v>
      </c>
      <c r="R1098" s="2">
        <v>0.10966810079901662</v>
      </c>
      <c r="S1098" s="2">
        <v>2.8973913043478263</v>
      </c>
      <c r="T1098" s="2">
        <v>3.9475000000000002</v>
      </c>
      <c r="U1098" s="2">
        <v>0</v>
      </c>
      <c r="V1098" s="2">
        <v>0.12901659496004919</v>
      </c>
      <c r="W1098" s="2">
        <v>5.905000000000002</v>
      </c>
      <c r="X1098" s="2">
        <v>3.6872826086956523</v>
      </c>
      <c r="Y1098" s="2">
        <v>6.2445652173913047</v>
      </c>
      <c r="Z1098" s="2">
        <v>0.29850235607457498</v>
      </c>
      <c r="AA1098" s="2">
        <v>0</v>
      </c>
      <c r="AB1098" s="2">
        <v>0</v>
      </c>
      <c r="AC1098" s="2">
        <v>0</v>
      </c>
      <c r="AD1098" s="2">
        <v>0</v>
      </c>
      <c r="AE1098" s="2">
        <v>0</v>
      </c>
      <c r="AF1098" s="2">
        <v>0</v>
      </c>
      <c r="AG1098" s="2">
        <v>0</v>
      </c>
      <c r="AH1098" t="s">
        <v>197</v>
      </c>
      <c r="AI1098">
        <v>9</v>
      </c>
    </row>
    <row r="1099" spans="1:35" x14ac:dyDescent="0.25">
      <c r="A1099" t="s">
        <v>2660</v>
      </c>
      <c r="B1099" t="s">
        <v>1529</v>
      </c>
      <c r="C1099" t="s">
        <v>2395</v>
      </c>
      <c r="D1099" t="s">
        <v>2636</v>
      </c>
      <c r="E1099" s="2">
        <v>95.836956521739125</v>
      </c>
      <c r="F1099" s="2">
        <v>5.3043478260869561</v>
      </c>
      <c r="G1099" s="2">
        <v>0.61956521739130432</v>
      </c>
      <c r="H1099" s="2">
        <v>1.0434782608695652</v>
      </c>
      <c r="I1099" s="2">
        <v>1.9429347826086956</v>
      </c>
      <c r="J1099" s="2">
        <v>0</v>
      </c>
      <c r="K1099" s="2">
        <v>0</v>
      </c>
      <c r="L1099" s="2">
        <v>2.867826086956522</v>
      </c>
      <c r="M1099" s="2">
        <v>5.4782608695652177</v>
      </c>
      <c r="N1099" s="2">
        <v>5.405652173913043</v>
      </c>
      <c r="O1099" s="2">
        <v>0.11356697289327436</v>
      </c>
      <c r="P1099" s="2">
        <v>5.5652173913043477</v>
      </c>
      <c r="Q1099" s="2">
        <v>4.8350000000000009</v>
      </c>
      <c r="R1099" s="2">
        <v>0.10851990472949984</v>
      </c>
      <c r="S1099" s="2">
        <v>0.89673913043478259</v>
      </c>
      <c r="T1099" s="2">
        <v>0</v>
      </c>
      <c r="U1099" s="2">
        <v>0</v>
      </c>
      <c r="V1099" s="2">
        <v>9.3569241238516503E-3</v>
      </c>
      <c r="W1099" s="2">
        <v>9.4935869565217441</v>
      </c>
      <c r="X1099" s="2">
        <v>7.9483695652173951</v>
      </c>
      <c r="Y1099" s="2">
        <v>5.3966304347826108</v>
      </c>
      <c r="Z1099" s="2">
        <v>0.23830668027673826</v>
      </c>
      <c r="AA1099" s="2">
        <v>0</v>
      </c>
      <c r="AB1099" s="2">
        <v>0</v>
      </c>
      <c r="AC1099" s="2">
        <v>0</v>
      </c>
      <c r="AD1099" s="2">
        <v>0</v>
      </c>
      <c r="AE1099" s="2">
        <v>0</v>
      </c>
      <c r="AF1099" s="2">
        <v>0</v>
      </c>
      <c r="AG1099" s="2">
        <v>0</v>
      </c>
      <c r="AH1099" t="s">
        <v>395</v>
      </c>
      <c r="AI1099">
        <v>9</v>
      </c>
    </row>
    <row r="1100" spans="1:35" x14ac:dyDescent="0.25">
      <c r="A1100" t="s">
        <v>2660</v>
      </c>
      <c r="B1100" t="s">
        <v>1497</v>
      </c>
      <c r="C1100" t="s">
        <v>2288</v>
      </c>
      <c r="D1100" t="s">
        <v>2603</v>
      </c>
      <c r="E1100" s="2">
        <v>95.565217391304344</v>
      </c>
      <c r="F1100" s="2">
        <v>4.9565217391304346</v>
      </c>
      <c r="G1100" s="2">
        <v>0.32608695652173914</v>
      </c>
      <c r="H1100" s="2">
        <v>0.52173913043478259</v>
      </c>
      <c r="I1100" s="2">
        <v>2.7872826086956524</v>
      </c>
      <c r="J1100" s="2">
        <v>0</v>
      </c>
      <c r="K1100" s="2">
        <v>0</v>
      </c>
      <c r="L1100" s="2">
        <v>2.5721739130434793</v>
      </c>
      <c r="M1100" s="2">
        <v>5.6521739130434785</v>
      </c>
      <c r="N1100" s="2">
        <v>3.1152173913043488</v>
      </c>
      <c r="O1100" s="2">
        <v>9.1742493175614212E-2</v>
      </c>
      <c r="P1100" s="2">
        <v>5.265434782608696</v>
      </c>
      <c r="Q1100" s="2">
        <v>14.511195652173916</v>
      </c>
      <c r="R1100" s="2">
        <v>0.20694381255686992</v>
      </c>
      <c r="S1100" s="2">
        <v>7.5317391304347838</v>
      </c>
      <c r="T1100" s="2">
        <v>7.5393478260869582</v>
      </c>
      <c r="U1100" s="2">
        <v>0</v>
      </c>
      <c r="V1100" s="2">
        <v>0.15770473157415837</v>
      </c>
      <c r="W1100" s="2">
        <v>6.153695652173913</v>
      </c>
      <c r="X1100" s="2">
        <v>6.8466304347826084</v>
      </c>
      <c r="Y1100" s="2">
        <v>3.1420652173913042</v>
      </c>
      <c r="Z1100" s="2">
        <v>0.16891492265696087</v>
      </c>
      <c r="AA1100" s="2">
        <v>0</v>
      </c>
      <c r="AB1100" s="2">
        <v>0</v>
      </c>
      <c r="AC1100" s="2">
        <v>0</v>
      </c>
      <c r="AD1100" s="2">
        <v>0</v>
      </c>
      <c r="AE1100" s="2">
        <v>0</v>
      </c>
      <c r="AF1100" s="2">
        <v>0</v>
      </c>
      <c r="AG1100" s="2">
        <v>0.31521739130434784</v>
      </c>
      <c r="AH1100" t="s">
        <v>362</v>
      </c>
      <c r="AI1100">
        <v>9</v>
      </c>
    </row>
    <row r="1101" spans="1:35" x14ac:dyDescent="0.25">
      <c r="A1101" t="s">
        <v>2660</v>
      </c>
      <c r="B1101" t="s">
        <v>1457</v>
      </c>
      <c r="C1101" t="s">
        <v>2353</v>
      </c>
      <c r="D1101" t="s">
        <v>2617</v>
      </c>
      <c r="E1101" s="2">
        <v>98.891304347826093</v>
      </c>
      <c r="F1101" s="2">
        <v>3.1304347826086958</v>
      </c>
      <c r="G1101" s="2">
        <v>0.34347826086956518</v>
      </c>
      <c r="H1101" s="2">
        <v>0</v>
      </c>
      <c r="I1101" s="2">
        <v>2.2223913043478261</v>
      </c>
      <c r="J1101" s="2">
        <v>0</v>
      </c>
      <c r="K1101" s="2">
        <v>0</v>
      </c>
      <c r="L1101" s="2">
        <v>3.0807608695652169</v>
      </c>
      <c r="M1101" s="2">
        <v>6.7826086956521738</v>
      </c>
      <c r="N1101" s="2">
        <v>4.5906521739130426</v>
      </c>
      <c r="O1101" s="2">
        <v>0.11500769399868101</v>
      </c>
      <c r="P1101" s="2">
        <v>3.4498913043478261</v>
      </c>
      <c r="Q1101" s="2">
        <v>6.3163043478260876</v>
      </c>
      <c r="R1101" s="2">
        <v>9.8756869641679484E-2</v>
      </c>
      <c r="S1101" s="2">
        <v>11.043586956521739</v>
      </c>
      <c r="T1101" s="2">
        <v>4.1398913043478265</v>
      </c>
      <c r="U1101" s="2">
        <v>0</v>
      </c>
      <c r="V1101" s="2">
        <v>0.15353704110793581</v>
      </c>
      <c r="W1101" s="2">
        <v>8.3221739130434784</v>
      </c>
      <c r="X1101" s="2">
        <v>8.8294565217391323</v>
      </c>
      <c r="Y1101" s="2">
        <v>2.6471739130434786</v>
      </c>
      <c r="Z1101" s="2">
        <v>0.20020773796438779</v>
      </c>
      <c r="AA1101" s="2">
        <v>0</v>
      </c>
      <c r="AB1101" s="2">
        <v>0</v>
      </c>
      <c r="AC1101" s="2">
        <v>0</v>
      </c>
      <c r="AD1101" s="2">
        <v>0</v>
      </c>
      <c r="AE1101" s="2">
        <v>0</v>
      </c>
      <c r="AF1101" s="2">
        <v>0</v>
      </c>
      <c r="AG1101" s="2">
        <v>0</v>
      </c>
      <c r="AH1101" t="s">
        <v>322</v>
      </c>
      <c r="AI1101">
        <v>9</v>
      </c>
    </row>
    <row r="1102" spans="1:35" x14ac:dyDescent="0.25">
      <c r="A1102" t="s">
        <v>2660</v>
      </c>
      <c r="B1102" t="s">
        <v>1656</v>
      </c>
      <c r="C1102" t="s">
        <v>1785</v>
      </c>
      <c r="D1102" t="s">
        <v>2610</v>
      </c>
      <c r="E1102" s="2">
        <v>98.804347826086953</v>
      </c>
      <c r="F1102" s="2">
        <v>5.6521739130434785</v>
      </c>
      <c r="G1102" s="2">
        <v>0.32608695652173914</v>
      </c>
      <c r="H1102" s="2">
        <v>0.52173913043478259</v>
      </c>
      <c r="I1102" s="2">
        <v>3.1604347826086956</v>
      </c>
      <c r="J1102" s="2">
        <v>0</v>
      </c>
      <c r="K1102" s="2">
        <v>0</v>
      </c>
      <c r="L1102" s="2">
        <v>2.4488043478260879</v>
      </c>
      <c r="M1102" s="2">
        <v>5.3913043478260869</v>
      </c>
      <c r="N1102" s="2">
        <v>4.8031521739130429</v>
      </c>
      <c r="O1102" s="2">
        <v>0.10317821782178219</v>
      </c>
      <c r="P1102" s="2">
        <v>4.6021739130434769</v>
      </c>
      <c r="Q1102" s="2">
        <v>7.6141304347826102</v>
      </c>
      <c r="R1102" s="2">
        <v>0.12364136413641365</v>
      </c>
      <c r="S1102" s="2">
        <v>5.2106521739130436</v>
      </c>
      <c r="T1102" s="2">
        <v>6.7749999999999995</v>
      </c>
      <c r="U1102" s="2">
        <v>0</v>
      </c>
      <c r="V1102" s="2">
        <v>0.1213069306930693</v>
      </c>
      <c r="W1102" s="2">
        <v>10.806847826086956</v>
      </c>
      <c r="X1102" s="2">
        <v>6.9163043478260864</v>
      </c>
      <c r="Y1102" s="2">
        <v>0</v>
      </c>
      <c r="Z1102" s="2">
        <v>0.17937623762376237</v>
      </c>
      <c r="AA1102" s="2">
        <v>0</v>
      </c>
      <c r="AB1102" s="2">
        <v>0</v>
      </c>
      <c r="AC1102" s="2">
        <v>0</v>
      </c>
      <c r="AD1102" s="2">
        <v>0</v>
      </c>
      <c r="AE1102" s="2">
        <v>0</v>
      </c>
      <c r="AF1102" s="2">
        <v>0</v>
      </c>
      <c r="AG1102" s="2">
        <v>0</v>
      </c>
      <c r="AH1102" t="s">
        <v>522</v>
      </c>
      <c r="AI1102">
        <v>9</v>
      </c>
    </row>
    <row r="1103" spans="1:35" x14ac:dyDescent="0.25">
      <c r="A1103" t="s">
        <v>2660</v>
      </c>
      <c r="B1103" t="s">
        <v>1297</v>
      </c>
      <c r="C1103" t="s">
        <v>2376</v>
      </c>
      <c r="D1103" t="s">
        <v>2621</v>
      </c>
      <c r="E1103" s="2">
        <v>149.11956521739131</v>
      </c>
      <c r="F1103" s="2">
        <v>5.6521739130434785</v>
      </c>
      <c r="G1103" s="2">
        <v>0.2608695652173913</v>
      </c>
      <c r="H1103" s="2">
        <v>0.69565217391304346</v>
      </c>
      <c r="I1103" s="2">
        <v>4.739565217391303</v>
      </c>
      <c r="J1103" s="2">
        <v>0</v>
      </c>
      <c r="K1103" s="2">
        <v>0</v>
      </c>
      <c r="L1103" s="2">
        <v>1.0616304347826082</v>
      </c>
      <c r="M1103" s="2">
        <v>5.6521739130434785</v>
      </c>
      <c r="N1103" s="2">
        <v>10.617065217391305</v>
      </c>
      <c r="O1103" s="2">
        <v>0.10910197536263576</v>
      </c>
      <c r="P1103" s="2">
        <v>4.5720652173913026</v>
      </c>
      <c r="Q1103" s="2">
        <v>6.6158695652173911</v>
      </c>
      <c r="R1103" s="2">
        <v>7.5026605437714097E-2</v>
      </c>
      <c r="S1103" s="2">
        <v>7.5274999999999999</v>
      </c>
      <c r="T1103" s="2">
        <v>5.994565217391302</v>
      </c>
      <c r="U1103" s="2">
        <v>0</v>
      </c>
      <c r="V1103" s="2">
        <v>9.0679349806837201E-2</v>
      </c>
      <c r="W1103" s="2">
        <v>6.2396739130434788</v>
      </c>
      <c r="X1103" s="2">
        <v>10.217065217391308</v>
      </c>
      <c r="Y1103" s="2">
        <v>9.584565217391301</v>
      </c>
      <c r="Z1103" s="2">
        <v>0.17463371965886726</v>
      </c>
      <c r="AA1103" s="2">
        <v>0</v>
      </c>
      <c r="AB1103" s="2">
        <v>0</v>
      </c>
      <c r="AC1103" s="2">
        <v>0</v>
      </c>
      <c r="AD1103" s="2">
        <v>0</v>
      </c>
      <c r="AE1103" s="2">
        <v>0</v>
      </c>
      <c r="AF1103" s="2">
        <v>0</v>
      </c>
      <c r="AG1103" s="2">
        <v>0</v>
      </c>
      <c r="AH1103" t="s">
        <v>160</v>
      </c>
      <c r="AI1103">
        <v>9</v>
      </c>
    </row>
    <row r="1104" spans="1:35" x14ac:dyDescent="0.25">
      <c r="A1104" t="s">
        <v>2660</v>
      </c>
      <c r="B1104" t="s">
        <v>1266</v>
      </c>
      <c r="C1104" t="s">
        <v>2364</v>
      </c>
      <c r="D1104" t="s">
        <v>2621</v>
      </c>
      <c r="E1104" s="2">
        <v>100.85869565217391</v>
      </c>
      <c r="F1104" s="2">
        <v>5.6521739130434785</v>
      </c>
      <c r="G1104" s="2">
        <v>0.3858695652173913</v>
      </c>
      <c r="H1104" s="2">
        <v>0.84782608695652173</v>
      </c>
      <c r="I1104" s="2">
        <v>3.7400000000000007</v>
      </c>
      <c r="J1104" s="2">
        <v>0</v>
      </c>
      <c r="K1104" s="2">
        <v>0</v>
      </c>
      <c r="L1104" s="2">
        <v>3.6263043478260863</v>
      </c>
      <c r="M1104" s="2">
        <v>5.6521739130434785</v>
      </c>
      <c r="N1104" s="2">
        <v>0</v>
      </c>
      <c r="O1104" s="2">
        <v>5.6040521607931895E-2</v>
      </c>
      <c r="P1104" s="2">
        <v>3.9811956521739127</v>
      </c>
      <c r="Q1104" s="2">
        <v>7.7022826086956453</v>
      </c>
      <c r="R1104" s="2">
        <v>0.1158400689729496</v>
      </c>
      <c r="S1104" s="2">
        <v>6.5520652173913039</v>
      </c>
      <c r="T1104" s="2">
        <v>11.167934782608697</v>
      </c>
      <c r="U1104" s="2">
        <v>0</v>
      </c>
      <c r="V1104" s="2">
        <v>0.17569134605022094</v>
      </c>
      <c r="W1104" s="2">
        <v>10.908152173913043</v>
      </c>
      <c r="X1104" s="2">
        <v>14.57652173913044</v>
      </c>
      <c r="Y1104" s="2">
        <v>4.3148913043478254</v>
      </c>
      <c r="Z1104" s="2">
        <v>0.29545856234508033</v>
      </c>
      <c r="AA1104" s="2">
        <v>0</v>
      </c>
      <c r="AB1104" s="2">
        <v>0</v>
      </c>
      <c r="AC1104" s="2">
        <v>0</v>
      </c>
      <c r="AD1104" s="2">
        <v>0</v>
      </c>
      <c r="AE1104" s="2">
        <v>0</v>
      </c>
      <c r="AF1104" s="2">
        <v>0</v>
      </c>
      <c r="AG1104" s="2">
        <v>0</v>
      </c>
      <c r="AH1104" t="s">
        <v>129</v>
      </c>
      <c r="AI1104">
        <v>9</v>
      </c>
    </row>
    <row r="1105" spans="1:35" x14ac:dyDescent="0.25">
      <c r="A1105" t="s">
        <v>2660</v>
      </c>
      <c r="B1105" t="s">
        <v>1406</v>
      </c>
      <c r="C1105" t="s">
        <v>2287</v>
      </c>
      <c r="D1105" t="s">
        <v>2609</v>
      </c>
      <c r="E1105" s="2">
        <v>104.19565217391305</v>
      </c>
      <c r="F1105" s="2">
        <v>5.6521739130434785</v>
      </c>
      <c r="G1105" s="2">
        <v>0.43478260869565216</v>
      </c>
      <c r="H1105" s="2">
        <v>0.70108695652173914</v>
      </c>
      <c r="I1105" s="2">
        <v>2.9652173913043485</v>
      </c>
      <c r="J1105" s="2">
        <v>0</v>
      </c>
      <c r="K1105" s="2">
        <v>0</v>
      </c>
      <c r="L1105" s="2">
        <v>4.9614130434782604</v>
      </c>
      <c r="M1105" s="2">
        <v>5.6521739130434785</v>
      </c>
      <c r="N1105" s="2">
        <v>5.1933695652173899</v>
      </c>
      <c r="O1105" s="2">
        <v>0.10408825370331733</v>
      </c>
      <c r="P1105" s="2">
        <v>5.3313043478260855</v>
      </c>
      <c r="Q1105" s="2">
        <v>13.871413043478267</v>
      </c>
      <c r="R1105" s="2">
        <v>0.18429480492384734</v>
      </c>
      <c r="S1105" s="2">
        <v>7.1309782608695675</v>
      </c>
      <c r="T1105" s="2">
        <v>9.5483695652173903</v>
      </c>
      <c r="U1105" s="2">
        <v>0</v>
      </c>
      <c r="V1105" s="2">
        <v>0.1600771959107031</v>
      </c>
      <c r="W1105" s="2">
        <v>4.9918478260869561</v>
      </c>
      <c r="X1105" s="2">
        <v>7.7921739130434773</v>
      </c>
      <c r="Y1105" s="2">
        <v>3.9909782608695648</v>
      </c>
      <c r="Z1105" s="2">
        <v>0.16099520133528059</v>
      </c>
      <c r="AA1105" s="2">
        <v>0</v>
      </c>
      <c r="AB1105" s="2">
        <v>0</v>
      </c>
      <c r="AC1105" s="2">
        <v>0</v>
      </c>
      <c r="AD1105" s="2">
        <v>0</v>
      </c>
      <c r="AE1105" s="2">
        <v>34.704999999999998</v>
      </c>
      <c r="AF1105" s="2">
        <v>0</v>
      </c>
      <c r="AG1105" s="2">
        <v>0.78260869565217395</v>
      </c>
      <c r="AH1105" t="s">
        <v>270</v>
      </c>
      <c r="AI1105">
        <v>9</v>
      </c>
    </row>
    <row r="1106" spans="1:35" x14ac:dyDescent="0.25">
      <c r="A1106" t="s">
        <v>2660</v>
      </c>
      <c r="B1106" t="s">
        <v>1306</v>
      </c>
      <c r="C1106" t="s">
        <v>2369</v>
      </c>
      <c r="D1106" t="s">
        <v>2617</v>
      </c>
      <c r="E1106" s="2">
        <v>61.195652173913047</v>
      </c>
      <c r="F1106" s="2">
        <v>4.8695652173913047</v>
      </c>
      <c r="G1106" s="2">
        <v>0.28804347826086957</v>
      </c>
      <c r="H1106" s="2">
        <v>0.2391304347826087</v>
      </c>
      <c r="I1106" s="2">
        <v>2.8361956521739131</v>
      </c>
      <c r="J1106" s="2">
        <v>0</v>
      </c>
      <c r="K1106" s="2">
        <v>0</v>
      </c>
      <c r="L1106" s="2">
        <v>3.8200000000000007</v>
      </c>
      <c r="M1106" s="2">
        <v>5.3043478260869561</v>
      </c>
      <c r="N1106" s="2">
        <v>0</v>
      </c>
      <c r="O1106" s="2">
        <v>8.6678507992895198E-2</v>
      </c>
      <c r="P1106" s="2">
        <v>4.8388043478260867</v>
      </c>
      <c r="Q1106" s="2">
        <v>3.3342391304347827</v>
      </c>
      <c r="R1106" s="2">
        <v>0.13355595026642983</v>
      </c>
      <c r="S1106" s="2">
        <v>8.7146739130434749</v>
      </c>
      <c r="T1106" s="2">
        <v>6.6697826086956562</v>
      </c>
      <c r="U1106" s="2">
        <v>0</v>
      </c>
      <c r="V1106" s="2">
        <v>0.25139786856127888</v>
      </c>
      <c r="W1106" s="2">
        <v>12.361956521739133</v>
      </c>
      <c r="X1106" s="2">
        <v>9.5790217391304306</v>
      </c>
      <c r="Y1106" s="2">
        <v>4.9848913043478271</v>
      </c>
      <c r="Z1106" s="2">
        <v>0.43999644760213141</v>
      </c>
      <c r="AA1106" s="2">
        <v>0</v>
      </c>
      <c r="AB1106" s="2">
        <v>0</v>
      </c>
      <c r="AC1106" s="2">
        <v>0</v>
      </c>
      <c r="AD1106" s="2">
        <v>0</v>
      </c>
      <c r="AE1106" s="2">
        <v>0</v>
      </c>
      <c r="AF1106" s="2">
        <v>0</v>
      </c>
      <c r="AG1106" s="2">
        <v>6.5217391304347824E-2</v>
      </c>
      <c r="AH1106" t="s">
        <v>169</v>
      </c>
      <c r="AI1106">
        <v>9</v>
      </c>
    </row>
    <row r="1107" spans="1:35" x14ac:dyDescent="0.25">
      <c r="A1107" t="s">
        <v>2660</v>
      </c>
      <c r="B1107" t="s">
        <v>1635</v>
      </c>
      <c r="C1107" t="s">
        <v>2488</v>
      </c>
      <c r="D1107" t="s">
        <v>2603</v>
      </c>
      <c r="E1107" s="2">
        <v>75</v>
      </c>
      <c r="F1107" s="2">
        <v>0.86956521739130432</v>
      </c>
      <c r="G1107" s="2">
        <v>0</v>
      </c>
      <c r="H1107" s="2">
        <v>0</v>
      </c>
      <c r="I1107" s="2">
        <v>0</v>
      </c>
      <c r="J1107" s="2">
        <v>0</v>
      </c>
      <c r="K1107" s="2">
        <v>0</v>
      </c>
      <c r="L1107" s="2">
        <v>4.676413043478262</v>
      </c>
      <c r="M1107" s="2">
        <v>0</v>
      </c>
      <c r="N1107" s="2">
        <v>21.320652173913039</v>
      </c>
      <c r="O1107" s="2">
        <v>0.28427536231884054</v>
      </c>
      <c r="P1107" s="2">
        <v>5.500978260869565</v>
      </c>
      <c r="Q1107" s="2">
        <v>5.8326086956521745</v>
      </c>
      <c r="R1107" s="2">
        <v>0.15111449275362318</v>
      </c>
      <c r="S1107" s="2">
        <v>3.7215217391304343</v>
      </c>
      <c r="T1107" s="2">
        <v>9.7794565217391298</v>
      </c>
      <c r="U1107" s="2">
        <v>0</v>
      </c>
      <c r="V1107" s="2">
        <v>0.18001304347826086</v>
      </c>
      <c r="W1107" s="2">
        <v>16.506304347826084</v>
      </c>
      <c r="X1107" s="2">
        <v>4.589239130434783</v>
      </c>
      <c r="Y1107" s="2">
        <v>0</v>
      </c>
      <c r="Z1107" s="2">
        <v>0.28127391304347826</v>
      </c>
      <c r="AA1107" s="2">
        <v>0</v>
      </c>
      <c r="AB1107" s="2">
        <v>0</v>
      </c>
      <c r="AC1107" s="2">
        <v>0</v>
      </c>
      <c r="AD1107" s="2">
        <v>0</v>
      </c>
      <c r="AE1107" s="2">
        <v>0</v>
      </c>
      <c r="AF1107" s="2">
        <v>0</v>
      </c>
      <c r="AG1107" s="2">
        <v>0</v>
      </c>
      <c r="AH1107" t="s">
        <v>501</v>
      </c>
      <c r="AI1107">
        <v>9</v>
      </c>
    </row>
    <row r="1108" spans="1:35" x14ac:dyDescent="0.25">
      <c r="A1108" t="s">
        <v>2660</v>
      </c>
      <c r="B1108" t="s">
        <v>1477</v>
      </c>
      <c r="C1108" t="s">
        <v>2447</v>
      </c>
      <c r="D1108" t="s">
        <v>2605</v>
      </c>
      <c r="E1108" s="2">
        <v>92.445652173913047</v>
      </c>
      <c r="F1108" s="2">
        <v>5.6521739130434785</v>
      </c>
      <c r="G1108" s="2">
        <v>0.28260869565217389</v>
      </c>
      <c r="H1108" s="2">
        <v>0.41304347826086957</v>
      </c>
      <c r="I1108" s="2">
        <v>2.9659782608695653</v>
      </c>
      <c r="J1108" s="2">
        <v>0</v>
      </c>
      <c r="K1108" s="2">
        <v>0</v>
      </c>
      <c r="L1108" s="2">
        <v>4.5803260869565223</v>
      </c>
      <c r="M1108" s="2">
        <v>5.6521739130434785</v>
      </c>
      <c r="N1108" s="2">
        <v>7.6847826086956519E-2</v>
      </c>
      <c r="O1108" s="2">
        <v>6.1971781305114645E-2</v>
      </c>
      <c r="P1108" s="2">
        <v>4.6384782608695669</v>
      </c>
      <c r="Q1108" s="2">
        <v>4.628043478260869</v>
      </c>
      <c r="R1108" s="2">
        <v>0.10023750734861847</v>
      </c>
      <c r="S1108" s="2">
        <v>12.088586956521739</v>
      </c>
      <c r="T1108" s="2">
        <v>9.8373913043478272</v>
      </c>
      <c r="U1108" s="2">
        <v>0</v>
      </c>
      <c r="V1108" s="2">
        <v>0.2371769547325103</v>
      </c>
      <c r="W1108" s="2">
        <v>11.08032608695652</v>
      </c>
      <c r="X1108" s="2">
        <v>10.388043478260874</v>
      </c>
      <c r="Y1108" s="2">
        <v>0</v>
      </c>
      <c r="Z1108" s="2">
        <v>0.23222692533803646</v>
      </c>
      <c r="AA1108" s="2">
        <v>0</v>
      </c>
      <c r="AB1108" s="2">
        <v>0</v>
      </c>
      <c r="AC1108" s="2">
        <v>0</v>
      </c>
      <c r="AD1108" s="2">
        <v>0</v>
      </c>
      <c r="AE1108" s="2">
        <v>0</v>
      </c>
      <c r="AF1108" s="2">
        <v>0</v>
      </c>
      <c r="AG1108" s="2">
        <v>0.10869565217391304</v>
      </c>
      <c r="AH1108" t="s">
        <v>342</v>
      </c>
      <c r="AI1108">
        <v>9</v>
      </c>
    </row>
    <row r="1109" spans="1:35" x14ac:dyDescent="0.25">
      <c r="A1109" t="s">
        <v>2660</v>
      </c>
      <c r="B1109" t="s">
        <v>2103</v>
      </c>
      <c r="C1109" t="s">
        <v>2386</v>
      </c>
      <c r="D1109" t="s">
        <v>2619</v>
      </c>
      <c r="E1109" s="2">
        <v>132.88043478260869</v>
      </c>
      <c r="F1109" s="2">
        <v>5.5652173913043477</v>
      </c>
      <c r="G1109" s="2">
        <v>0</v>
      </c>
      <c r="H1109" s="2">
        <v>0</v>
      </c>
      <c r="I1109" s="2">
        <v>0</v>
      </c>
      <c r="J1109" s="2">
        <v>0</v>
      </c>
      <c r="K1109" s="2">
        <v>0</v>
      </c>
      <c r="L1109" s="2">
        <v>8.8172826086956526</v>
      </c>
      <c r="M1109" s="2">
        <v>4.7375000000000025</v>
      </c>
      <c r="N1109" s="2">
        <v>5.0294565217391325</v>
      </c>
      <c r="O1109" s="2">
        <v>7.3501840490797596E-2</v>
      </c>
      <c r="P1109" s="2">
        <v>5.3429347826086966</v>
      </c>
      <c r="Q1109" s="2">
        <v>15.855000000000008</v>
      </c>
      <c r="R1109" s="2">
        <v>0.15952638036809824</v>
      </c>
      <c r="S1109" s="2">
        <v>8.8170652173913187</v>
      </c>
      <c r="T1109" s="2">
        <v>0</v>
      </c>
      <c r="U1109" s="2">
        <v>0</v>
      </c>
      <c r="V1109" s="2">
        <v>6.6353374233128939E-2</v>
      </c>
      <c r="W1109" s="2">
        <v>5.7445652173913047</v>
      </c>
      <c r="X1109" s="2">
        <v>9.2526086956521763</v>
      </c>
      <c r="Y1109" s="2">
        <v>0</v>
      </c>
      <c r="Z1109" s="2">
        <v>0.11286216768916157</v>
      </c>
      <c r="AA1109" s="2">
        <v>0</v>
      </c>
      <c r="AB1109" s="2">
        <v>0</v>
      </c>
      <c r="AC1109" s="2">
        <v>0</v>
      </c>
      <c r="AD1109" s="2">
        <v>0</v>
      </c>
      <c r="AE1109" s="2">
        <v>0</v>
      </c>
      <c r="AF1109" s="2">
        <v>0</v>
      </c>
      <c r="AG1109" s="2">
        <v>0</v>
      </c>
      <c r="AH1109" t="s">
        <v>967</v>
      </c>
      <c r="AI1109">
        <v>9</v>
      </c>
    </row>
    <row r="1110" spans="1:35" x14ac:dyDescent="0.25">
      <c r="A1110" t="s">
        <v>2660</v>
      </c>
      <c r="B1110" t="s">
        <v>1974</v>
      </c>
      <c r="C1110" t="s">
        <v>2288</v>
      </c>
      <c r="D1110" t="s">
        <v>2603</v>
      </c>
      <c r="E1110" s="2">
        <v>156.22826086956522</v>
      </c>
      <c r="F1110" s="2">
        <v>5.4782608695652177</v>
      </c>
      <c r="G1110" s="2">
        <v>0.2608695652173913</v>
      </c>
      <c r="H1110" s="2">
        <v>0.95652173913043481</v>
      </c>
      <c r="I1110" s="2">
        <v>5.2549999999999999</v>
      </c>
      <c r="J1110" s="2">
        <v>0</v>
      </c>
      <c r="K1110" s="2">
        <v>0</v>
      </c>
      <c r="L1110" s="2">
        <v>5.1033695652173918</v>
      </c>
      <c r="M1110" s="2">
        <v>10.521739130434783</v>
      </c>
      <c r="N1110" s="2">
        <v>0</v>
      </c>
      <c r="O1110" s="2">
        <v>6.7348500660961527E-2</v>
      </c>
      <c r="P1110" s="2">
        <v>5.202717391304347</v>
      </c>
      <c r="Q1110" s="2">
        <v>13.383152173913043</v>
      </c>
      <c r="R1110" s="2">
        <v>0.11896611702497738</v>
      </c>
      <c r="S1110" s="2">
        <v>10.751521739130435</v>
      </c>
      <c r="T1110" s="2">
        <v>13.48347826086956</v>
      </c>
      <c r="U1110" s="2">
        <v>0</v>
      </c>
      <c r="V1110" s="2">
        <v>0.15512558268976551</v>
      </c>
      <c r="W1110" s="2">
        <v>9.8139130434782569</v>
      </c>
      <c r="X1110" s="2">
        <v>15.602826086956522</v>
      </c>
      <c r="Y1110" s="2">
        <v>5.2348913043478236</v>
      </c>
      <c r="Z1110" s="2">
        <v>0.19619773185834546</v>
      </c>
      <c r="AA1110" s="2">
        <v>0</v>
      </c>
      <c r="AB1110" s="2">
        <v>0</v>
      </c>
      <c r="AC1110" s="2">
        <v>0</v>
      </c>
      <c r="AD1110" s="2">
        <v>0</v>
      </c>
      <c r="AE1110" s="2">
        <v>0</v>
      </c>
      <c r="AF1110" s="2">
        <v>0</v>
      </c>
      <c r="AG1110" s="2">
        <v>0.38043478260869568</v>
      </c>
      <c r="AH1110" t="s">
        <v>835</v>
      </c>
      <c r="AI1110">
        <v>9</v>
      </c>
    </row>
    <row r="1111" spans="1:35" x14ac:dyDescent="0.25">
      <c r="A1111" t="s">
        <v>2660</v>
      </c>
      <c r="B1111" t="s">
        <v>1601</v>
      </c>
      <c r="C1111" t="s">
        <v>2286</v>
      </c>
      <c r="D1111" t="s">
        <v>2603</v>
      </c>
      <c r="E1111" s="2">
        <v>82.902173913043484</v>
      </c>
      <c r="F1111" s="2">
        <v>5.5652173913043477</v>
      </c>
      <c r="G1111" s="2">
        <v>0.39130434782608697</v>
      </c>
      <c r="H1111" s="2">
        <v>0.60869565217391308</v>
      </c>
      <c r="I1111" s="2">
        <v>2.9563043478260873</v>
      </c>
      <c r="J1111" s="2">
        <v>0</v>
      </c>
      <c r="K1111" s="2">
        <v>0</v>
      </c>
      <c r="L1111" s="2">
        <v>3.4949999999999997</v>
      </c>
      <c r="M1111" s="2">
        <v>5.5652173913043477</v>
      </c>
      <c r="N1111" s="2">
        <v>4.7940217391304341</v>
      </c>
      <c r="O1111" s="2">
        <v>0.12495738822603905</v>
      </c>
      <c r="P1111" s="2">
        <v>5.713152173913044</v>
      </c>
      <c r="Q1111" s="2">
        <v>5.5343478260869565</v>
      </c>
      <c r="R1111" s="2">
        <v>0.13567195489707617</v>
      </c>
      <c r="S1111" s="2">
        <v>11.073913043478258</v>
      </c>
      <c r="T1111" s="2">
        <v>11.690760869565219</v>
      </c>
      <c r="U1111" s="2">
        <v>0</v>
      </c>
      <c r="V1111" s="2">
        <v>0.27459682706175426</v>
      </c>
      <c r="W1111" s="2">
        <v>6.6266304347826086</v>
      </c>
      <c r="X1111" s="2">
        <v>11.315434782608692</v>
      </c>
      <c r="Y1111" s="2">
        <v>0</v>
      </c>
      <c r="Z1111" s="2">
        <v>0.21642454438180145</v>
      </c>
      <c r="AA1111" s="2">
        <v>0</v>
      </c>
      <c r="AB1111" s="2">
        <v>0</v>
      </c>
      <c r="AC1111" s="2">
        <v>0</v>
      </c>
      <c r="AD1111" s="2">
        <v>0</v>
      </c>
      <c r="AE1111" s="2">
        <v>0</v>
      </c>
      <c r="AF1111" s="2">
        <v>0</v>
      </c>
      <c r="AG1111" s="2">
        <v>0.80978260869565222</v>
      </c>
      <c r="AH1111" t="s">
        <v>467</v>
      </c>
      <c r="AI1111">
        <v>9</v>
      </c>
    </row>
    <row r="1112" spans="1:35" x14ac:dyDescent="0.25">
      <c r="A1112" t="s">
        <v>2660</v>
      </c>
      <c r="B1112" t="s">
        <v>1408</v>
      </c>
      <c r="C1112" t="s">
        <v>2366</v>
      </c>
      <c r="D1112" t="s">
        <v>2628</v>
      </c>
      <c r="E1112" s="2">
        <v>83.880434782608702</v>
      </c>
      <c r="F1112" s="2">
        <v>4.3478260869565215</v>
      </c>
      <c r="G1112" s="2">
        <v>0.36956521739130432</v>
      </c>
      <c r="H1112" s="2">
        <v>0.59782608695652173</v>
      </c>
      <c r="I1112" s="2">
        <v>3.3682608695652156</v>
      </c>
      <c r="J1112" s="2">
        <v>0</v>
      </c>
      <c r="K1112" s="2">
        <v>0</v>
      </c>
      <c r="L1112" s="2">
        <v>4.2164130434782612</v>
      </c>
      <c r="M1112" s="2">
        <v>5.7746739130434781</v>
      </c>
      <c r="N1112" s="2">
        <v>4.7514130434782631</v>
      </c>
      <c r="O1112" s="2">
        <v>0.1254891797330569</v>
      </c>
      <c r="P1112" s="2">
        <v>4.7411956521739134</v>
      </c>
      <c r="Q1112" s="2">
        <v>11.046630434782605</v>
      </c>
      <c r="R1112" s="2">
        <v>0.18821821951535564</v>
      </c>
      <c r="S1112" s="2">
        <v>5.0299999999999994</v>
      </c>
      <c r="T1112" s="2">
        <v>5.0593478260869578</v>
      </c>
      <c r="U1112" s="2">
        <v>0</v>
      </c>
      <c r="V1112" s="2">
        <v>0.12028249319683815</v>
      </c>
      <c r="W1112" s="2">
        <v>4.6013043478260878</v>
      </c>
      <c r="X1112" s="2">
        <v>3.9160869565217395</v>
      </c>
      <c r="Y1112" s="2">
        <v>4.4934782608695647</v>
      </c>
      <c r="Z1112" s="2">
        <v>0.15511209019048852</v>
      </c>
      <c r="AA1112" s="2">
        <v>0</v>
      </c>
      <c r="AB1112" s="2">
        <v>0</v>
      </c>
      <c r="AC1112" s="2">
        <v>0</v>
      </c>
      <c r="AD1112" s="2">
        <v>0</v>
      </c>
      <c r="AE1112" s="2">
        <v>41.906086956521726</v>
      </c>
      <c r="AF1112" s="2">
        <v>0</v>
      </c>
      <c r="AG1112" s="2">
        <v>0</v>
      </c>
      <c r="AH1112" t="s">
        <v>272</v>
      </c>
      <c r="AI1112">
        <v>9</v>
      </c>
    </row>
    <row r="1113" spans="1:35" x14ac:dyDescent="0.25">
      <c r="A1113" t="s">
        <v>2660</v>
      </c>
      <c r="B1113" t="s">
        <v>1661</v>
      </c>
      <c r="C1113" t="s">
        <v>2287</v>
      </c>
      <c r="D1113" t="s">
        <v>2609</v>
      </c>
      <c r="E1113" s="2">
        <v>107.66304347826087</v>
      </c>
      <c r="F1113" s="2">
        <v>3.7391304347826089</v>
      </c>
      <c r="G1113" s="2">
        <v>0.2608695652173913</v>
      </c>
      <c r="H1113" s="2">
        <v>0.47826086956521741</v>
      </c>
      <c r="I1113" s="2">
        <v>2.9624999999999999</v>
      </c>
      <c r="J1113" s="2">
        <v>0</v>
      </c>
      <c r="K1113" s="2">
        <v>0</v>
      </c>
      <c r="L1113" s="2">
        <v>2.9770652173913041</v>
      </c>
      <c r="M1113" s="2">
        <v>1.7391304347826086</v>
      </c>
      <c r="N1113" s="2">
        <v>2.8482608695652174</v>
      </c>
      <c r="O1113" s="2">
        <v>4.2608783442705703E-2</v>
      </c>
      <c r="P1113" s="2">
        <v>4.4883695652173916</v>
      </c>
      <c r="Q1113" s="2">
        <v>5.1635869565217378</v>
      </c>
      <c r="R1113" s="2">
        <v>8.964967188288743E-2</v>
      </c>
      <c r="S1113" s="2">
        <v>8.0399999999999991</v>
      </c>
      <c r="T1113" s="2">
        <v>7.3713043478260856</v>
      </c>
      <c r="U1113" s="2">
        <v>0</v>
      </c>
      <c r="V1113" s="2">
        <v>0.14314386673397272</v>
      </c>
      <c r="W1113" s="2">
        <v>11.357065217391305</v>
      </c>
      <c r="X1113" s="2">
        <v>7.8582608695652194</v>
      </c>
      <c r="Y1113" s="2">
        <v>3.5233695652173904</v>
      </c>
      <c r="Z1113" s="2">
        <v>0.21120242301867742</v>
      </c>
      <c r="AA1113" s="2">
        <v>0</v>
      </c>
      <c r="AB1113" s="2">
        <v>0</v>
      </c>
      <c r="AC1113" s="2">
        <v>0</v>
      </c>
      <c r="AD1113" s="2">
        <v>0</v>
      </c>
      <c r="AE1113" s="2">
        <v>0</v>
      </c>
      <c r="AF1113" s="2">
        <v>0</v>
      </c>
      <c r="AG1113" s="2">
        <v>8.6956521739130432E-2</v>
      </c>
      <c r="AH1113" t="s">
        <v>527</v>
      </c>
      <c r="AI1113">
        <v>9</v>
      </c>
    </row>
    <row r="1114" spans="1:35" x14ac:dyDescent="0.25">
      <c r="A1114" t="s">
        <v>2660</v>
      </c>
      <c r="B1114" t="s">
        <v>1640</v>
      </c>
      <c r="C1114" t="s">
        <v>2320</v>
      </c>
      <c r="D1114" t="s">
        <v>2617</v>
      </c>
      <c r="E1114" s="2">
        <v>87.989130434782609</v>
      </c>
      <c r="F1114" s="2">
        <v>5.3913043478260869</v>
      </c>
      <c r="G1114" s="2">
        <v>0.32608695652173914</v>
      </c>
      <c r="H1114" s="2">
        <v>0</v>
      </c>
      <c r="I1114" s="2">
        <v>0</v>
      </c>
      <c r="J1114" s="2">
        <v>0</v>
      </c>
      <c r="K1114" s="2">
        <v>0</v>
      </c>
      <c r="L1114" s="2">
        <v>13.25108695652175</v>
      </c>
      <c r="M1114" s="2">
        <v>4.6764130434782611</v>
      </c>
      <c r="N1114" s="2">
        <v>5.4207608695652203</v>
      </c>
      <c r="O1114" s="2">
        <v>0.11475478690549724</v>
      </c>
      <c r="P1114" s="2">
        <v>5.4782608695652177</v>
      </c>
      <c r="Q1114" s="2">
        <v>5.7596739130434784</v>
      </c>
      <c r="R1114" s="2">
        <v>0.12771957998764671</v>
      </c>
      <c r="S1114" s="2">
        <v>5.2991304347826071</v>
      </c>
      <c r="T1114" s="2">
        <v>0</v>
      </c>
      <c r="U1114" s="2">
        <v>0</v>
      </c>
      <c r="V1114" s="2">
        <v>6.0224830142062986E-2</v>
      </c>
      <c r="W1114" s="2">
        <v>1.4701086956521738</v>
      </c>
      <c r="X1114" s="2">
        <v>5.0388043478260869</v>
      </c>
      <c r="Y1114" s="2">
        <v>4.9867391304347821</v>
      </c>
      <c r="Z1114" s="2">
        <v>0.1306485484867202</v>
      </c>
      <c r="AA1114" s="2">
        <v>0</v>
      </c>
      <c r="AB1114" s="2">
        <v>0</v>
      </c>
      <c r="AC1114" s="2">
        <v>0</v>
      </c>
      <c r="AD1114" s="2">
        <v>0</v>
      </c>
      <c r="AE1114" s="2">
        <v>0</v>
      </c>
      <c r="AF1114" s="2">
        <v>0</v>
      </c>
      <c r="AG1114" s="2">
        <v>0</v>
      </c>
      <c r="AH1114" t="s">
        <v>506</v>
      </c>
      <c r="AI1114">
        <v>9</v>
      </c>
    </row>
    <row r="1115" spans="1:35" x14ac:dyDescent="0.25">
      <c r="A1115" t="s">
        <v>2660</v>
      </c>
      <c r="B1115" t="s">
        <v>1783</v>
      </c>
      <c r="C1115" t="s">
        <v>2270</v>
      </c>
      <c r="D1115" t="s">
        <v>2603</v>
      </c>
      <c r="E1115" s="2">
        <v>21.097826086956523</v>
      </c>
      <c r="F1115" s="2">
        <v>16.095326086956522</v>
      </c>
      <c r="G1115" s="2">
        <v>0.13043478260869565</v>
      </c>
      <c r="H1115" s="2">
        <v>0</v>
      </c>
      <c r="I1115" s="2">
        <v>0</v>
      </c>
      <c r="J1115" s="2">
        <v>0</v>
      </c>
      <c r="K1115" s="2">
        <v>0</v>
      </c>
      <c r="L1115" s="2">
        <v>0.97771739130434787</v>
      </c>
      <c r="M1115" s="2">
        <v>0</v>
      </c>
      <c r="N1115" s="2">
        <v>0</v>
      </c>
      <c r="O1115" s="2">
        <v>0</v>
      </c>
      <c r="P1115" s="2">
        <v>4.5298913043478262</v>
      </c>
      <c r="Q1115" s="2">
        <v>2.7747826086956526</v>
      </c>
      <c r="R1115" s="2">
        <v>0.34622874806800619</v>
      </c>
      <c r="S1115" s="2">
        <v>4.1131521739130443</v>
      </c>
      <c r="T1115" s="2">
        <v>0.12043478260869565</v>
      </c>
      <c r="U1115" s="2">
        <v>0</v>
      </c>
      <c r="V1115" s="2">
        <v>0.20066460587326124</v>
      </c>
      <c r="W1115" s="2">
        <v>0.77260869565217394</v>
      </c>
      <c r="X1115" s="2">
        <v>3.5767391304347833</v>
      </c>
      <c r="Y1115" s="2">
        <v>0</v>
      </c>
      <c r="Z1115" s="2">
        <v>0.2061514683153014</v>
      </c>
      <c r="AA1115" s="2">
        <v>0</v>
      </c>
      <c r="AB1115" s="2">
        <v>0</v>
      </c>
      <c r="AC1115" s="2">
        <v>0</v>
      </c>
      <c r="AD1115" s="2">
        <v>0</v>
      </c>
      <c r="AE1115" s="2">
        <v>0</v>
      </c>
      <c r="AF1115" s="2">
        <v>0</v>
      </c>
      <c r="AG1115" s="2">
        <v>0</v>
      </c>
      <c r="AH1115" t="s">
        <v>938</v>
      </c>
      <c r="AI1115">
        <v>9</v>
      </c>
    </row>
    <row r="1116" spans="1:35" x14ac:dyDescent="0.25">
      <c r="A1116" t="s">
        <v>2660</v>
      </c>
      <c r="B1116" t="s">
        <v>1192</v>
      </c>
      <c r="C1116" t="s">
        <v>2318</v>
      </c>
      <c r="D1116" t="s">
        <v>2612</v>
      </c>
      <c r="E1116" s="2">
        <v>151.70652173913044</v>
      </c>
      <c r="F1116" s="2">
        <v>5.6521739130434785</v>
      </c>
      <c r="G1116" s="2">
        <v>8.1521739130434784E-2</v>
      </c>
      <c r="H1116" s="2">
        <v>0.53260869565217395</v>
      </c>
      <c r="I1116" s="2">
        <v>5.6007608695652173</v>
      </c>
      <c r="J1116" s="2">
        <v>0</v>
      </c>
      <c r="K1116" s="2">
        <v>0</v>
      </c>
      <c r="L1116" s="2">
        <v>4.5018478260869577</v>
      </c>
      <c r="M1116" s="2">
        <v>1.826086956521739</v>
      </c>
      <c r="N1116" s="2">
        <v>6.0505434782608694</v>
      </c>
      <c r="O1116" s="2">
        <v>5.192018342050584E-2</v>
      </c>
      <c r="P1116" s="2">
        <v>5.0603260869565219</v>
      </c>
      <c r="Q1116" s="2">
        <v>12.083695652173912</v>
      </c>
      <c r="R1116" s="2">
        <v>0.11300780970122518</v>
      </c>
      <c r="S1116" s="2">
        <v>7.7630434782608724</v>
      </c>
      <c r="T1116" s="2">
        <v>10.385217391304348</v>
      </c>
      <c r="U1116" s="2">
        <v>0</v>
      </c>
      <c r="V1116" s="2">
        <v>0.11962742709751381</v>
      </c>
      <c r="W1116" s="2">
        <v>6.581847826086956</v>
      </c>
      <c r="X1116" s="2">
        <v>10.170978260869569</v>
      </c>
      <c r="Y1116" s="2">
        <v>3.5902173913043463</v>
      </c>
      <c r="Z1116" s="2">
        <v>0.13409471949559362</v>
      </c>
      <c r="AA1116" s="2">
        <v>0</v>
      </c>
      <c r="AB1116" s="2">
        <v>0</v>
      </c>
      <c r="AC1116" s="2">
        <v>0</v>
      </c>
      <c r="AD1116" s="2">
        <v>0</v>
      </c>
      <c r="AE1116" s="2">
        <v>0</v>
      </c>
      <c r="AF1116" s="2">
        <v>0</v>
      </c>
      <c r="AG1116" s="2">
        <v>2.1739130434782608E-2</v>
      </c>
      <c r="AH1116" t="s">
        <v>55</v>
      </c>
      <c r="AI1116">
        <v>9</v>
      </c>
    </row>
    <row r="1117" spans="1:35" x14ac:dyDescent="0.25">
      <c r="A1117" t="s">
        <v>2660</v>
      </c>
      <c r="B1117" t="s">
        <v>1483</v>
      </c>
      <c r="C1117" t="s">
        <v>2450</v>
      </c>
      <c r="D1117" t="s">
        <v>2628</v>
      </c>
      <c r="E1117" s="2">
        <v>75.75</v>
      </c>
      <c r="F1117" s="2">
        <v>5.6521739130434785</v>
      </c>
      <c r="G1117" s="2">
        <v>0.39130434782608697</v>
      </c>
      <c r="H1117" s="2">
        <v>0.46739130434782611</v>
      </c>
      <c r="I1117" s="2">
        <v>2.1941304347826089</v>
      </c>
      <c r="J1117" s="2">
        <v>0</v>
      </c>
      <c r="K1117" s="2">
        <v>0</v>
      </c>
      <c r="L1117" s="2">
        <v>1.4928260869565215</v>
      </c>
      <c r="M1117" s="2">
        <v>5.6521739130434785</v>
      </c>
      <c r="N1117" s="2">
        <v>0</v>
      </c>
      <c r="O1117" s="2">
        <v>7.4616157267900704E-2</v>
      </c>
      <c r="P1117" s="2">
        <v>4.3910869565217387</v>
      </c>
      <c r="Q1117" s="2">
        <v>1.4870652173913044</v>
      </c>
      <c r="R1117" s="2">
        <v>7.7599368632515417E-2</v>
      </c>
      <c r="S1117" s="2">
        <v>2.9931521739130433</v>
      </c>
      <c r="T1117" s="2">
        <v>3.0590217391304342</v>
      </c>
      <c r="U1117" s="2">
        <v>0</v>
      </c>
      <c r="V1117" s="2">
        <v>7.9896685320705971E-2</v>
      </c>
      <c r="W1117" s="2">
        <v>8.7177173913043475</v>
      </c>
      <c r="X1117" s="2">
        <v>5.7441304347826092</v>
      </c>
      <c r="Y1117" s="2">
        <v>5.0066304347826094</v>
      </c>
      <c r="Z1117" s="2">
        <v>0.25700961400487876</v>
      </c>
      <c r="AA1117" s="2">
        <v>0</v>
      </c>
      <c r="AB1117" s="2">
        <v>0</v>
      </c>
      <c r="AC1117" s="2">
        <v>0</v>
      </c>
      <c r="AD1117" s="2">
        <v>0</v>
      </c>
      <c r="AE1117" s="2">
        <v>0</v>
      </c>
      <c r="AF1117" s="2">
        <v>0</v>
      </c>
      <c r="AG1117" s="2">
        <v>0</v>
      </c>
      <c r="AH1117" t="s">
        <v>348</v>
      </c>
      <c r="AI1117">
        <v>9</v>
      </c>
    </row>
    <row r="1118" spans="1:35" x14ac:dyDescent="0.25">
      <c r="A1118" t="s">
        <v>2660</v>
      </c>
      <c r="B1118" t="s">
        <v>2053</v>
      </c>
      <c r="C1118" t="s">
        <v>2399</v>
      </c>
      <c r="D1118" t="s">
        <v>2603</v>
      </c>
      <c r="E1118" s="2">
        <v>246.35869565217391</v>
      </c>
      <c r="F1118" s="2">
        <v>8.6086956521739122</v>
      </c>
      <c r="G1118" s="2">
        <v>0.27717391304347827</v>
      </c>
      <c r="H1118" s="2">
        <v>1.2717391304347827</v>
      </c>
      <c r="I1118" s="2">
        <v>5.5975000000000001</v>
      </c>
      <c r="J1118" s="2">
        <v>0</v>
      </c>
      <c r="K1118" s="2">
        <v>0</v>
      </c>
      <c r="L1118" s="2">
        <v>5.5929347826086966</v>
      </c>
      <c r="M1118" s="2">
        <v>11.304347826086957</v>
      </c>
      <c r="N1118" s="2">
        <v>18.301956521739136</v>
      </c>
      <c r="O1118" s="2">
        <v>0.12017560114714319</v>
      </c>
      <c r="P1118" s="2">
        <v>4.9428260869565221</v>
      </c>
      <c r="Q1118" s="2">
        <v>53.923913043478272</v>
      </c>
      <c r="R1118" s="2">
        <v>0.23894727553496586</v>
      </c>
      <c r="S1118" s="2">
        <v>10.034130434782607</v>
      </c>
      <c r="T1118" s="2">
        <v>5.8028260869565234</v>
      </c>
      <c r="U1118" s="2">
        <v>0</v>
      </c>
      <c r="V1118" s="2">
        <v>6.4284138539598509E-2</v>
      </c>
      <c r="W1118" s="2">
        <v>15.390326086956522</v>
      </c>
      <c r="X1118" s="2">
        <v>4.9554347826086955</v>
      </c>
      <c r="Y1118" s="2">
        <v>1.9680434782608696</v>
      </c>
      <c r="Z1118" s="2">
        <v>9.0574454003970892E-2</v>
      </c>
      <c r="AA1118" s="2">
        <v>0</v>
      </c>
      <c r="AB1118" s="2">
        <v>0</v>
      </c>
      <c r="AC1118" s="2">
        <v>0</v>
      </c>
      <c r="AD1118" s="2">
        <v>0</v>
      </c>
      <c r="AE1118" s="2">
        <v>0</v>
      </c>
      <c r="AF1118" s="2">
        <v>0</v>
      </c>
      <c r="AG1118" s="2">
        <v>0.11956521739130435</v>
      </c>
      <c r="AH1118" t="s">
        <v>916</v>
      </c>
      <c r="AI1118">
        <v>9</v>
      </c>
    </row>
    <row r="1119" spans="1:35" x14ac:dyDescent="0.25">
      <c r="A1119" t="s">
        <v>2660</v>
      </c>
      <c r="B1119" t="s">
        <v>1248</v>
      </c>
      <c r="C1119" t="s">
        <v>2353</v>
      </c>
      <c r="D1119" t="s">
        <v>2617</v>
      </c>
      <c r="E1119" s="2">
        <v>77.5</v>
      </c>
      <c r="F1119" s="2">
        <v>5.6521739130434785</v>
      </c>
      <c r="G1119" s="2">
        <v>0.29619565217391303</v>
      </c>
      <c r="H1119" s="2">
        <v>0.38043478260869568</v>
      </c>
      <c r="I1119" s="2">
        <v>2.5240217391304354</v>
      </c>
      <c r="J1119" s="2">
        <v>0</v>
      </c>
      <c r="K1119" s="2">
        <v>0</v>
      </c>
      <c r="L1119" s="2">
        <v>5.6496739130434808</v>
      </c>
      <c r="M1119" s="2">
        <v>5.4782608695652177</v>
      </c>
      <c r="N1119" s="2">
        <v>0</v>
      </c>
      <c r="O1119" s="2">
        <v>7.0687237026647975E-2</v>
      </c>
      <c r="P1119" s="2">
        <v>3.7206521739130429</v>
      </c>
      <c r="Q1119" s="2">
        <v>3.1863043478260882</v>
      </c>
      <c r="R1119" s="2">
        <v>8.9122019635343622E-2</v>
      </c>
      <c r="S1119" s="2">
        <v>17.969891304347829</v>
      </c>
      <c r="T1119" s="2">
        <v>5.2413043478260883</v>
      </c>
      <c r="U1119" s="2">
        <v>0</v>
      </c>
      <c r="V1119" s="2">
        <v>0.29949929873772796</v>
      </c>
      <c r="W1119" s="2">
        <v>10.735326086956521</v>
      </c>
      <c r="X1119" s="2">
        <v>9.2517391304347836</v>
      </c>
      <c r="Y1119" s="2">
        <v>4.7986956521739135</v>
      </c>
      <c r="Z1119" s="2">
        <v>0.31981626928471246</v>
      </c>
      <c r="AA1119" s="2">
        <v>0</v>
      </c>
      <c r="AB1119" s="2">
        <v>0</v>
      </c>
      <c r="AC1119" s="2">
        <v>0</v>
      </c>
      <c r="AD1119" s="2">
        <v>0</v>
      </c>
      <c r="AE1119" s="2">
        <v>0</v>
      </c>
      <c r="AF1119" s="2">
        <v>0</v>
      </c>
      <c r="AG1119" s="2">
        <v>0</v>
      </c>
      <c r="AH1119" t="s">
        <v>111</v>
      </c>
      <c r="AI1119">
        <v>9</v>
      </c>
    </row>
    <row r="1120" spans="1:35" x14ac:dyDescent="0.25">
      <c r="A1120" t="s">
        <v>2660</v>
      </c>
      <c r="B1120" t="s">
        <v>1875</v>
      </c>
      <c r="C1120" t="s">
        <v>2539</v>
      </c>
      <c r="D1120" t="s">
        <v>2637</v>
      </c>
      <c r="E1120" s="2">
        <v>69.641304347826093</v>
      </c>
      <c r="F1120" s="2">
        <v>5.6521739130434785</v>
      </c>
      <c r="G1120" s="2">
        <v>0.5</v>
      </c>
      <c r="H1120" s="2">
        <v>0.48369565217391303</v>
      </c>
      <c r="I1120" s="2">
        <v>2.6575000000000002</v>
      </c>
      <c r="J1120" s="2">
        <v>0</v>
      </c>
      <c r="K1120" s="2">
        <v>0</v>
      </c>
      <c r="L1120" s="2">
        <v>0.54576086956521741</v>
      </c>
      <c r="M1120" s="2">
        <v>5.6521739130434785</v>
      </c>
      <c r="N1120" s="2">
        <v>0</v>
      </c>
      <c r="O1120" s="2">
        <v>8.1161229904791632E-2</v>
      </c>
      <c r="P1120" s="2">
        <v>3.3223913043478261</v>
      </c>
      <c r="Q1120" s="2">
        <v>7.253152173913044</v>
      </c>
      <c r="R1120" s="2">
        <v>0.1518573435305135</v>
      </c>
      <c r="S1120" s="2">
        <v>5.6893478260869585</v>
      </c>
      <c r="T1120" s="2">
        <v>0.91967391304347823</v>
      </c>
      <c r="U1120" s="2">
        <v>0</v>
      </c>
      <c r="V1120" s="2">
        <v>9.490088965194321E-2</v>
      </c>
      <c r="W1120" s="2">
        <v>0.80456521739130415</v>
      </c>
      <c r="X1120" s="2">
        <v>4.8543478260869568</v>
      </c>
      <c r="Y1120" s="2">
        <v>0</v>
      </c>
      <c r="Z1120" s="2">
        <v>8.1257999063524267E-2</v>
      </c>
      <c r="AA1120" s="2">
        <v>0</v>
      </c>
      <c r="AB1120" s="2">
        <v>0</v>
      </c>
      <c r="AC1120" s="2">
        <v>0</v>
      </c>
      <c r="AD1120" s="2">
        <v>0</v>
      </c>
      <c r="AE1120" s="2">
        <v>0</v>
      </c>
      <c r="AF1120" s="2">
        <v>0</v>
      </c>
      <c r="AG1120" s="2">
        <v>6.5217391304347824E-2</v>
      </c>
      <c r="AH1120" t="s">
        <v>734</v>
      </c>
      <c r="AI1120">
        <v>9</v>
      </c>
    </row>
    <row r="1121" spans="1:35" x14ac:dyDescent="0.25">
      <c r="A1121" t="s">
        <v>2660</v>
      </c>
      <c r="B1121" t="s">
        <v>1917</v>
      </c>
      <c r="C1121" t="s">
        <v>2411</v>
      </c>
      <c r="D1121" t="s">
        <v>2637</v>
      </c>
      <c r="E1121" s="2">
        <v>86.282608695652172</v>
      </c>
      <c r="F1121" s="2">
        <v>5.4782608695652177</v>
      </c>
      <c r="G1121" s="2">
        <v>0.32608695652173914</v>
      </c>
      <c r="H1121" s="2">
        <v>0.53804347826086951</v>
      </c>
      <c r="I1121" s="2">
        <v>1.1013043478260871</v>
      </c>
      <c r="J1121" s="2">
        <v>0</v>
      </c>
      <c r="K1121" s="2">
        <v>0</v>
      </c>
      <c r="L1121" s="2">
        <v>2.3593478260869567</v>
      </c>
      <c r="M1121" s="2">
        <v>5.3913043478260869</v>
      </c>
      <c r="N1121" s="2">
        <v>5.0855434782608704</v>
      </c>
      <c r="O1121" s="2">
        <v>0.12142479213907785</v>
      </c>
      <c r="P1121" s="2">
        <v>5.4360869565217396</v>
      </c>
      <c r="Q1121" s="2">
        <v>2.0407608695652182</v>
      </c>
      <c r="R1121" s="2">
        <v>8.6655328798185965E-2</v>
      </c>
      <c r="S1121" s="2">
        <v>6.1852173913043513</v>
      </c>
      <c r="T1121" s="2">
        <v>11.017282608695652</v>
      </c>
      <c r="U1121" s="2">
        <v>0</v>
      </c>
      <c r="V1121" s="2">
        <v>0.1993738977072311</v>
      </c>
      <c r="W1121" s="2">
        <v>5.0569565217391315</v>
      </c>
      <c r="X1121" s="2">
        <v>3.6446739130434782</v>
      </c>
      <c r="Y1121" s="2">
        <v>0</v>
      </c>
      <c r="Z1121" s="2">
        <v>0.10085034013605444</v>
      </c>
      <c r="AA1121" s="2">
        <v>0</v>
      </c>
      <c r="AB1121" s="2">
        <v>0</v>
      </c>
      <c r="AC1121" s="2">
        <v>0</v>
      </c>
      <c r="AD1121" s="2">
        <v>0</v>
      </c>
      <c r="AE1121" s="2">
        <v>0</v>
      </c>
      <c r="AF1121" s="2">
        <v>0</v>
      </c>
      <c r="AG1121" s="2">
        <v>0</v>
      </c>
      <c r="AH1121" t="s">
        <v>777</v>
      </c>
      <c r="AI1121">
        <v>9</v>
      </c>
    </row>
    <row r="1122" spans="1:35" x14ac:dyDescent="0.25">
      <c r="A1122" t="s">
        <v>2660</v>
      </c>
      <c r="B1122" t="s">
        <v>1845</v>
      </c>
      <c r="C1122" t="s">
        <v>2328</v>
      </c>
      <c r="D1122" t="s">
        <v>2614</v>
      </c>
      <c r="E1122" s="2">
        <v>129.29347826086956</v>
      </c>
      <c r="F1122" s="2">
        <v>0</v>
      </c>
      <c r="G1122" s="2">
        <v>0</v>
      </c>
      <c r="H1122" s="2">
        <v>0</v>
      </c>
      <c r="I1122" s="2">
        <v>0</v>
      </c>
      <c r="J1122" s="2">
        <v>0</v>
      </c>
      <c r="K1122" s="2">
        <v>0</v>
      </c>
      <c r="L1122" s="2">
        <v>2.6674999999999995</v>
      </c>
      <c r="M1122" s="2">
        <v>0</v>
      </c>
      <c r="N1122" s="2">
        <v>13.111413043478262</v>
      </c>
      <c r="O1122" s="2">
        <v>0.10140815468684322</v>
      </c>
      <c r="P1122" s="2">
        <v>0</v>
      </c>
      <c r="Q1122" s="2">
        <v>20.986304347826088</v>
      </c>
      <c r="R1122" s="2">
        <v>0.16231525851197984</v>
      </c>
      <c r="S1122" s="2">
        <v>13.290217391304349</v>
      </c>
      <c r="T1122" s="2">
        <v>4.6304347826086951E-2</v>
      </c>
      <c r="U1122" s="2">
        <v>0</v>
      </c>
      <c r="V1122" s="2">
        <v>0.10314922236233713</v>
      </c>
      <c r="W1122" s="2">
        <v>5.8177173913043472</v>
      </c>
      <c r="X1122" s="2">
        <v>9.5647826086956496</v>
      </c>
      <c r="Y1122" s="2">
        <v>0</v>
      </c>
      <c r="Z1122" s="2">
        <v>0.11897351828499367</v>
      </c>
      <c r="AA1122" s="2">
        <v>0</v>
      </c>
      <c r="AB1122" s="2">
        <v>0</v>
      </c>
      <c r="AC1122" s="2">
        <v>0</v>
      </c>
      <c r="AD1122" s="2">
        <v>0</v>
      </c>
      <c r="AE1122" s="2">
        <v>0</v>
      </c>
      <c r="AF1122" s="2">
        <v>0</v>
      </c>
      <c r="AG1122" s="2">
        <v>0</v>
      </c>
      <c r="AH1122" t="s">
        <v>703</v>
      </c>
      <c r="AI1122">
        <v>9</v>
      </c>
    </row>
    <row r="1123" spans="1:35" x14ac:dyDescent="0.25">
      <c r="A1123" t="s">
        <v>2660</v>
      </c>
      <c r="B1123" t="s">
        <v>1630</v>
      </c>
      <c r="C1123" t="s">
        <v>2393</v>
      </c>
      <c r="D1123" t="s">
        <v>2635</v>
      </c>
      <c r="E1123" s="2">
        <v>76.021739130434781</v>
      </c>
      <c r="F1123" s="2">
        <v>3.0434782608695654</v>
      </c>
      <c r="G1123" s="2">
        <v>1.2070652173913043</v>
      </c>
      <c r="H1123" s="2">
        <v>0.29076086956521741</v>
      </c>
      <c r="I1123" s="2">
        <v>1.1766304347826086</v>
      </c>
      <c r="J1123" s="2">
        <v>0</v>
      </c>
      <c r="K1123" s="2">
        <v>0</v>
      </c>
      <c r="L1123" s="2">
        <v>8.7526086956521763</v>
      </c>
      <c r="M1123" s="2">
        <v>0</v>
      </c>
      <c r="N1123" s="2">
        <v>9.1681521739130449</v>
      </c>
      <c r="O1123" s="2">
        <v>0.12059908492993997</v>
      </c>
      <c r="P1123" s="2">
        <v>5.1897826086956531</v>
      </c>
      <c r="Q1123" s="2">
        <v>6.8491304347826114</v>
      </c>
      <c r="R1123" s="2">
        <v>0.15836145267372037</v>
      </c>
      <c r="S1123" s="2">
        <v>3.2370652173913048</v>
      </c>
      <c r="T1123" s="2">
        <v>0</v>
      </c>
      <c r="U1123" s="2">
        <v>0</v>
      </c>
      <c r="V1123" s="2">
        <v>4.2580783528738925E-2</v>
      </c>
      <c r="W1123" s="2">
        <v>4.8868478260869663</v>
      </c>
      <c r="X1123" s="2">
        <v>5.3481521739130411</v>
      </c>
      <c r="Y1123" s="2">
        <v>0</v>
      </c>
      <c r="Z1123" s="2">
        <v>0.13463254217901066</v>
      </c>
      <c r="AA1123" s="2">
        <v>0</v>
      </c>
      <c r="AB1123" s="2">
        <v>0</v>
      </c>
      <c r="AC1123" s="2">
        <v>0</v>
      </c>
      <c r="AD1123" s="2">
        <v>0</v>
      </c>
      <c r="AE1123" s="2">
        <v>0</v>
      </c>
      <c r="AF1123" s="2">
        <v>0</v>
      </c>
      <c r="AG1123" s="2">
        <v>0</v>
      </c>
      <c r="AH1123" t="s">
        <v>496</v>
      </c>
      <c r="AI1123">
        <v>9</v>
      </c>
    </row>
    <row r="1124" spans="1:35" x14ac:dyDescent="0.25">
      <c r="A1124" t="s">
        <v>2660</v>
      </c>
      <c r="B1124" t="s">
        <v>1451</v>
      </c>
      <c r="C1124" t="s">
        <v>2366</v>
      </c>
      <c r="D1124" t="s">
        <v>2628</v>
      </c>
      <c r="E1124" s="2">
        <v>60.532608695652172</v>
      </c>
      <c r="F1124" s="2">
        <v>1.7808695652173907</v>
      </c>
      <c r="G1124" s="2">
        <v>0.32608695652173914</v>
      </c>
      <c r="H1124" s="2">
        <v>0.35326086956521741</v>
      </c>
      <c r="I1124" s="2">
        <v>3.0991304347826087</v>
      </c>
      <c r="J1124" s="2">
        <v>0</v>
      </c>
      <c r="K1124" s="2">
        <v>0</v>
      </c>
      <c r="L1124" s="2">
        <v>1.3830434782608692</v>
      </c>
      <c r="M1124" s="2">
        <v>5.6521739130434785</v>
      </c>
      <c r="N1124" s="2">
        <v>0</v>
      </c>
      <c r="O1124" s="2">
        <v>9.3374034835697617E-2</v>
      </c>
      <c r="P1124" s="2">
        <v>4.4145652173913046</v>
      </c>
      <c r="Q1124" s="2">
        <v>6.7163043478260871</v>
      </c>
      <c r="R1124" s="2">
        <v>0.18388220506374575</v>
      </c>
      <c r="S1124" s="2">
        <v>3.5423913043478259</v>
      </c>
      <c r="T1124" s="2">
        <v>5.3442391304347829</v>
      </c>
      <c r="U1124" s="2">
        <v>0</v>
      </c>
      <c r="V1124" s="2">
        <v>0.14680732627042556</v>
      </c>
      <c r="W1124" s="2">
        <v>8.6888043478260872</v>
      </c>
      <c r="X1124" s="2">
        <v>5.2843478260869565</v>
      </c>
      <c r="Y1124" s="2">
        <v>3.3772826086956518</v>
      </c>
      <c r="Z1124" s="2">
        <v>0.28662955647333449</v>
      </c>
      <c r="AA1124" s="2">
        <v>0</v>
      </c>
      <c r="AB1124" s="2">
        <v>0</v>
      </c>
      <c r="AC1124" s="2">
        <v>0</v>
      </c>
      <c r="AD1124" s="2">
        <v>0</v>
      </c>
      <c r="AE1124" s="2">
        <v>0</v>
      </c>
      <c r="AF1124" s="2">
        <v>0</v>
      </c>
      <c r="AG1124" s="2">
        <v>0.19565217391304349</v>
      </c>
      <c r="AH1124" t="s">
        <v>316</v>
      </c>
      <c r="AI1124">
        <v>9</v>
      </c>
    </row>
    <row r="1125" spans="1:35" x14ac:dyDescent="0.25">
      <c r="A1125" t="s">
        <v>2660</v>
      </c>
      <c r="B1125" t="s">
        <v>2133</v>
      </c>
      <c r="C1125" t="s">
        <v>2475</v>
      </c>
      <c r="D1125" t="s">
        <v>2603</v>
      </c>
      <c r="E1125" s="2">
        <v>88.532608695652172</v>
      </c>
      <c r="F1125" s="2">
        <v>5.8260869565217392</v>
      </c>
      <c r="G1125" s="2">
        <v>0.67934782608695654</v>
      </c>
      <c r="H1125" s="2">
        <v>0.89130434782608692</v>
      </c>
      <c r="I1125" s="2">
        <v>5.6257608695652168</v>
      </c>
      <c r="J1125" s="2">
        <v>0</v>
      </c>
      <c r="K1125" s="2">
        <v>0</v>
      </c>
      <c r="L1125" s="2">
        <v>2.8864130434782602</v>
      </c>
      <c r="M1125" s="2">
        <v>3.7391304347826089</v>
      </c>
      <c r="N1125" s="2">
        <v>3.2666304347826092</v>
      </c>
      <c r="O1125" s="2">
        <v>7.9131982811540838E-2</v>
      </c>
      <c r="P1125" s="2">
        <v>4.7259782608695646</v>
      </c>
      <c r="Q1125" s="2">
        <v>18.845217391304342</v>
      </c>
      <c r="R1125" s="2">
        <v>0.26624309392265183</v>
      </c>
      <c r="S1125" s="2">
        <v>5.2844565217391315</v>
      </c>
      <c r="T1125" s="2">
        <v>8.8500000000000014</v>
      </c>
      <c r="U1125" s="2">
        <v>0</v>
      </c>
      <c r="V1125" s="2">
        <v>0.15965254757519953</v>
      </c>
      <c r="W1125" s="2">
        <v>11.432065217391306</v>
      </c>
      <c r="X1125" s="2">
        <v>8.088369565217393</v>
      </c>
      <c r="Y1125" s="2">
        <v>1.3716304347826094</v>
      </c>
      <c r="Z1125" s="2">
        <v>0.23598158379373854</v>
      </c>
      <c r="AA1125" s="2">
        <v>0</v>
      </c>
      <c r="AB1125" s="2">
        <v>0</v>
      </c>
      <c r="AC1125" s="2">
        <v>0</v>
      </c>
      <c r="AD1125" s="2">
        <v>0</v>
      </c>
      <c r="AE1125" s="2">
        <v>23.539130434782599</v>
      </c>
      <c r="AF1125" s="2">
        <v>0</v>
      </c>
      <c r="AG1125" s="2">
        <v>0.32608695652173914</v>
      </c>
      <c r="AH1125" t="s">
        <v>998</v>
      </c>
      <c r="AI1125">
        <v>9</v>
      </c>
    </row>
    <row r="1126" spans="1:35" x14ac:dyDescent="0.25">
      <c r="A1126" t="s">
        <v>2660</v>
      </c>
      <c r="B1126" t="s">
        <v>2171</v>
      </c>
      <c r="C1126" t="s">
        <v>2371</v>
      </c>
      <c r="D1126" t="s">
        <v>2608</v>
      </c>
      <c r="E1126" s="2">
        <v>78.967391304347828</v>
      </c>
      <c r="F1126" s="2">
        <v>2.1739130434782608</v>
      </c>
      <c r="G1126" s="2">
        <v>0</v>
      </c>
      <c r="H1126" s="2">
        <v>0.30434782608695654</v>
      </c>
      <c r="I1126" s="2">
        <v>0</v>
      </c>
      <c r="J1126" s="2">
        <v>0</v>
      </c>
      <c r="K1126" s="2">
        <v>0</v>
      </c>
      <c r="L1126" s="2">
        <v>3.8995652173913062</v>
      </c>
      <c r="M1126" s="2">
        <v>0</v>
      </c>
      <c r="N1126" s="2">
        <v>3.6892391304347822</v>
      </c>
      <c r="O1126" s="2">
        <v>4.6718513420509283E-2</v>
      </c>
      <c r="P1126" s="2">
        <v>0</v>
      </c>
      <c r="Q1126" s="2">
        <v>10.69282608695652</v>
      </c>
      <c r="R1126" s="2">
        <v>0.13540812112869921</v>
      </c>
      <c r="S1126" s="2">
        <v>8.1205434782608705</v>
      </c>
      <c r="T1126" s="2">
        <v>6.3336956521739127</v>
      </c>
      <c r="U1126" s="2">
        <v>3.090652173913043</v>
      </c>
      <c r="V1126" s="2">
        <v>0.22217894012388159</v>
      </c>
      <c r="W1126" s="2">
        <v>4.4638043478260867</v>
      </c>
      <c r="X1126" s="2">
        <v>9.1978260869565229</v>
      </c>
      <c r="Y1126" s="2">
        <v>0</v>
      </c>
      <c r="Z1126" s="2">
        <v>0.17300344115622848</v>
      </c>
      <c r="AA1126" s="2">
        <v>0</v>
      </c>
      <c r="AB1126" s="2">
        <v>0</v>
      </c>
      <c r="AC1126" s="2">
        <v>0</v>
      </c>
      <c r="AD1126" s="2">
        <v>0</v>
      </c>
      <c r="AE1126" s="2">
        <v>13.475108695652175</v>
      </c>
      <c r="AF1126" s="2">
        <v>0</v>
      </c>
      <c r="AG1126" s="2">
        <v>0</v>
      </c>
      <c r="AH1126" t="s">
        <v>1038</v>
      </c>
      <c r="AI1126">
        <v>9</v>
      </c>
    </row>
    <row r="1127" spans="1:35" x14ac:dyDescent="0.25">
      <c r="A1127" t="s">
        <v>2660</v>
      </c>
      <c r="B1127" t="s">
        <v>1810</v>
      </c>
      <c r="C1127" t="s">
        <v>2366</v>
      </c>
      <c r="D1127" t="s">
        <v>2628</v>
      </c>
      <c r="E1127" s="2">
        <v>88.728260869565219</v>
      </c>
      <c r="F1127" s="2">
        <v>3.8713043478260865</v>
      </c>
      <c r="G1127" s="2">
        <v>0.20652173913043478</v>
      </c>
      <c r="H1127" s="2">
        <v>0.57608695652173914</v>
      </c>
      <c r="I1127" s="2">
        <v>6.0359782608695642</v>
      </c>
      <c r="J1127" s="2">
        <v>0</v>
      </c>
      <c r="K1127" s="2">
        <v>0</v>
      </c>
      <c r="L1127" s="2">
        <v>4.4682608695652171</v>
      </c>
      <c r="M1127" s="2">
        <v>7.1304347826086953</v>
      </c>
      <c r="N1127" s="2">
        <v>0.99358695652173945</v>
      </c>
      <c r="O1127" s="2">
        <v>9.1560700722773475E-2</v>
      </c>
      <c r="P1127" s="2">
        <v>4.4532608695652183</v>
      </c>
      <c r="Q1127" s="2">
        <v>6.8610869565217394</v>
      </c>
      <c r="R1127" s="2">
        <v>0.12751684429743967</v>
      </c>
      <c r="S1127" s="2">
        <v>14.119021739130435</v>
      </c>
      <c r="T1127" s="2">
        <v>7.054891304347823</v>
      </c>
      <c r="U1127" s="2">
        <v>0</v>
      </c>
      <c r="V1127" s="2">
        <v>0.23863775572706108</v>
      </c>
      <c r="W1127" s="2">
        <v>10.670326086956521</v>
      </c>
      <c r="X1127" s="2">
        <v>5.6054347826086977</v>
      </c>
      <c r="Y1127" s="2">
        <v>6.5446739130434821</v>
      </c>
      <c r="Z1127" s="2">
        <v>0.2571946588264119</v>
      </c>
      <c r="AA1127" s="2">
        <v>0</v>
      </c>
      <c r="AB1127" s="2">
        <v>0</v>
      </c>
      <c r="AC1127" s="2">
        <v>0</v>
      </c>
      <c r="AD1127" s="2">
        <v>0</v>
      </c>
      <c r="AE1127" s="2">
        <v>0</v>
      </c>
      <c r="AF1127" s="2">
        <v>0</v>
      </c>
      <c r="AG1127" s="2">
        <v>0.10869565217391304</v>
      </c>
      <c r="AH1127" t="s">
        <v>668</v>
      </c>
      <c r="AI1127">
        <v>9</v>
      </c>
    </row>
    <row r="1128" spans="1:35" x14ac:dyDescent="0.25">
      <c r="A1128" t="s">
        <v>2660</v>
      </c>
      <c r="B1128" t="s">
        <v>1623</v>
      </c>
      <c r="C1128" t="s">
        <v>2340</v>
      </c>
      <c r="D1128" t="s">
        <v>2606</v>
      </c>
      <c r="E1128" s="2">
        <v>139.54347826086956</v>
      </c>
      <c r="F1128" s="2">
        <v>5.6521739130434785</v>
      </c>
      <c r="G1128" s="2">
        <v>0.32608695652173914</v>
      </c>
      <c r="H1128" s="2">
        <v>0.82608695652173914</v>
      </c>
      <c r="I1128" s="2">
        <v>5.8086956521739115</v>
      </c>
      <c r="J1128" s="2">
        <v>0</v>
      </c>
      <c r="K1128" s="2">
        <v>0</v>
      </c>
      <c r="L1128" s="2">
        <v>3.7791304347826098</v>
      </c>
      <c r="M1128" s="2">
        <v>5.6521739130434785</v>
      </c>
      <c r="N1128" s="2">
        <v>8.4104347826086983</v>
      </c>
      <c r="O1128" s="2">
        <v>0.10077582177909333</v>
      </c>
      <c r="P1128" s="2">
        <v>5.4903260869565207</v>
      </c>
      <c r="Q1128" s="2">
        <v>15.401086956521731</v>
      </c>
      <c r="R1128" s="2">
        <v>0.14971257205172139</v>
      </c>
      <c r="S1128" s="2">
        <v>10.868043478260867</v>
      </c>
      <c r="T1128" s="2">
        <v>7.3078260869565215</v>
      </c>
      <c r="U1128" s="2">
        <v>0</v>
      </c>
      <c r="V1128" s="2">
        <v>0.13025237575946408</v>
      </c>
      <c r="W1128" s="2">
        <v>7.6136956521739121</v>
      </c>
      <c r="X1128" s="2">
        <v>13.894239130434782</v>
      </c>
      <c r="Y1128" s="2">
        <v>5.1660869565217356</v>
      </c>
      <c r="Z1128" s="2">
        <v>0.19115204860570179</v>
      </c>
      <c r="AA1128" s="2">
        <v>0</v>
      </c>
      <c r="AB1128" s="2">
        <v>0</v>
      </c>
      <c r="AC1128" s="2">
        <v>0</v>
      </c>
      <c r="AD1128" s="2">
        <v>0</v>
      </c>
      <c r="AE1128" s="2">
        <v>0</v>
      </c>
      <c r="AF1128" s="2">
        <v>0</v>
      </c>
      <c r="AG1128" s="2">
        <v>0</v>
      </c>
      <c r="AH1128" t="s">
        <v>489</v>
      </c>
      <c r="AI1128">
        <v>9</v>
      </c>
    </row>
    <row r="1129" spans="1:35" x14ac:dyDescent="0.25">
      <c r="A1129" t="s">
        <v>2660</v>
      </c>
      <c r="B1129" t="s">
        <v>1333</v>
      </c>
      <c r="C1129" t="s">
        <v>2394</v>
      </c>
      <c r="D1129" t="s">
        <v>2601</v>
      </c>
      <c r="E1129" s="2">
        <v>46.315217391304351</v>
      </c>
      <c r="F1129" s="2">
        <v>5.6521739130434785</v>
      </c>
      <c r="G1129" s="2">
        <v>0</v>
      </c>
      <c r="H1129" s="2">
        <v>0</v>
      </c>
      <c r="I1129" s="2">
        <v>0</v>
      </c>
      <c r="J1129" s="2">
        <v>0</v>
      </c>
      <c r="K1129" s="2">
        <v>0</v>
      </c>
      <c r="L1129" s="2">
        <v>2.9272826086956516</v>
      </c>
      <c r="M1129" s="2">
        <v>4.6888043478260872</v>
      </c>
      <c r="N1129" s="2">
        <v>0</v>
      </c>
      <c r="O1129" s="2">
        <v>0.10123679887350387</v>
      </c>
      <c r="P1129" s="2">
        <v>0</v>
      </c>
      <c r="Q1129" s="2">
        <v>0</v>
      </c>
      <c r="R1129" s="2">
        <v>0</v>
      </c>
      <c r="S1129" s="2">
        <v>0</v>
      </c>
      <c r="T1129" s="2">
        <v>3.1103260869565221</v>
      </c>
      <c r="U1129" s="2">
        <v>0</v>
      </c>
      <c r="V1129" s="2">
        <v>6.7155597277634357E-2</v>
      </c>
      <c r="W1129" s="2">
        <v>1.0781521739130433</v>
      </c>
      <c r="X1129" s="2">
        <v>3.2534782608695658</v>
      </c>
      <c r="Y1129" s="2">
        <v>0</v>
      </c>
      <c r="Z1129" s="2">
        <v>9.3524994132832662E-2</v>
      </c>
      <c r="AA1129" s="2">
        <v>0</v>
      </c>
      <c r="AB1129" s="2">
        <v>0</v>
      </c>
      <c r="AC1129" s="2">
        <v>0</v>
      </c>
      <c r="AD1129" s="2">
        <v>0</v>
      </c>
      <c r="AE1129" s="2">
        <v>0</v>
      </c>
      <c r="AF1129" s="2">
        <v>0</v>
      </c>
      <c r="AG1129" s="2">
        <v>0</v>
      </c>
      <c r="AH1129" t="s">
        <v>196</v>
      </c>
      <c r="AI1129">
        <v>9</v>
      </c>
    </row>
    <row r="1130" spans="1:35" x14ac:dyDescent="0.25">
      <c r="A1130" t="s">
        <v>2660</v>
      </c>
      <c r="B1130" t="s">
        <v>1524</v>
      </c>
      <c r="C1130" t="s">
        <v>2279</v>
      </c>
      <c r="D1130" t="s">
        <v>2603</v>
      </c>
      <c r="E1130" s="2">
        <v>130.77173913043478</v>
      </c>
      <c r="F1130" s="2">
        <v>5.6521739130434785</v>
      </c>
      <c r="G1130" s="2">
        <v>0.28695652173913011</v>
      </c>
      <c r="H1130" s="2">
        <v>0.93391304347826087</v>
      </c>
      <c r="I1130" s="2">
        <v>5.6521739130434785</v>
      </c>
      <c r="J1130" s="2">
        <v>0</v>
      </c>
      <c r="K1130" s="2">
        <v>0</v>
      </c>
      <c r="L1130" s="2">
        <v>6.0131521739130411</v>
      </c>
      <c r="M1130" s="2">
        <v>13.738260869565213</v>
      </c>
      <c r="N1130" s="2">
        <v>0</v>
      </c>
      <c r="O1130" s="2">
        <v>0.10505527387582077</v>
      </c>
      <c r="P1130" s="2">
        <v>0</v>
      </c>
      <c r="Q1130" s="2">
        <v>4.7279347826086973</v>
      </c>
      <c r="R1130" s="2">
        <v>3.615410190341619E-2</v>
      </c>
      <c r="S1130" s="2">
        <v>13.670978260869566</v>
      </c>
      <c r="T1130" s="2">
        <v>13.218804347826088</v>
      </c>
      <c r="U1130" s="2">
        <v>0</v>
      </c>
      <c r="V1130" s="2">
        <v>0.20562380516997758</v>
      </c>
      <c r="W1130" s="2">
        <v>11.711195652173911</v>
      </c>
      <c r="X1130" s="2">
        <v>13.155326086956531</v>
      </c>
      <c r="Y1130" s="2">
        <v>0</v>
      </c>
      <c r="Z1130" s="2">
        <v>0.19015210705677005</v>
      </c>
      <c r="AA1130" s="2">
        <v>0</v>
      </c>
      <c r="AB1130" s="2">
        <v>6.1442391304347845</v>
      </c>
      <c r="AC1130" s="2">
        <v>0</v>
      </c>
      <c r="AD1130" s="2">
        <v>0</v>
      </c>
      <c r="AE1130" s="2">
        <v>8.1086956521739126E-2</v>
      </c>
      <c r="AF1130" s="2">
        <v>0</v>
      </c>
      <c r="AG1130" s="2">
        <v>0</v>
      </c>
      <c r="AH1130" t="s">
        <v>390</v>
      </c>
      <c r="AI1130">
        <v>9</v>
      </c>
    </row>
    <row r="1131" spans="1:35" x14ac:dyDescent="0.25">
      <c r="A1131" t="s">
        <v>2660</v>
      </c>
      <c r="B1131" t="s">
        <v>1550</v>
      </c>
      <c r="C1131" t="s">
        <v>2465</v>
      </c>
      <c r="D1131" t="s">
        <v>2640</v>
      </c>
      <c r="E1131" s="2">
        <v>80.630434782608702</v>
      </c>
      <c r="F1131" s="2">
        <v>33.03891304347826</v>
      </c>
      <c r="G1131" s="2">
        <v>0</v>
      </c>
      <c r="H1131" s="2">
        <v>0</v>
      </c>
      <c r="I1131" s="2">
        <v>13.596739130434772</v>
      </c>
      <c r="J1131" s="2">
        <v>0</v>
      </c>
      <c r="K1131" s="2">
        <v>0</v>
      </c>
      <c r="L1131" s="2">
        <v>0</v>
      </c>
      <c r="M1131" s="2">
        <v>0</v>
      </c>
      <c r="N1131" s="2">
        <v>8.9761956521739101</v>
      </c>
      <c r="O1131" s="2">
        <v>0.11132515502830947</v>
      </c>
      <c r="P1131" s="2">
        <v>0</v>
      </c>
      <c r="Q1131" s="2">
        <v>0</v>
      </c>
      <c r="R1131" s="2">
        <v>0</v>
      </c>
      <c r="S1131" s="2">
        <v>0</v>
      </c>
      <c r="T1131" s="2">
        <v>0</v>
      </c>
      <c r="U1131" s="2">
        <v>0</v>
      </c>
      <c r="V1131" s="2">
        <v>0</v>
      </c>
      <c r="W1131" s="2">
        <v>5.8336956521739127</v>
      </c>
      <c r="X1131" s="2">
        <v>10.68717391304348</v>
      </c>
      <c r="Y1131" s="2">
        <v>0</v>
      </c>
      <c r="Z1131" s="2">
        <v>0.20489619843623619</v>
      </c>
      <c r="AA1131" s="2">
        <v>0</v>
      </c>
      <c r="AB1131" s="2">
        <v>0</v>
      </c>
      <c r="AC1131" s="2">
        <v>0</v>
      </c>
      <c r="AD1131" s="2">
        <v>0</v>
      </c>
      <c r="AE1131" s="2">
        <v>0</v>
      </c>
      <c r="AF1131" s="2">
        <v>0</v>
      </c>
      <c r="AG1131" s="2">
        <v>0</v>
      </c>
      <c r="AH1131" t="s">
        <v>416</v>
      </c>
      <c r="AI1131">
        <v>9</v>
      </c>
    </row>
    <row r="1132" spans="1:35" x14ac:dyDescent="0.25">
      <c r="A1132" t="s">
        <v>2660</v>
      </c>
      <c r="B1132" t="s">
        <v>1335</v>
      </c>
      <c r="C1132" t="s">
        <v>2396</v>
      </c>
      <c r="D1132" t="s">
        <v>2623</v>
      </c>
      <c r="E1132" s="2">
        <v>55.782608695652172</v>
      </c>
      <c r="F1132" s="2">
        <v>5.3913043478260869</v>
      </c>
      <c r="G1132" s="2">
        <v>0.69565217391304346</v>
      </c>
      <c r="H1132" s="2">
        <v>0</v>
      </c>
      <c r="I1132" s="2">
        <v>0</v>
      </c>
      <c r="J1132" s="2">
        <v>0</v>
      </c>
      <c r="K1132" s="2">
        <v>0</v>
      </c>
      <c r="L1132" s="2">
        <v>2.0842391304347823</v>
      </c>
      <c r="M1132" s="2">
        <v>6.5141304347826106</v>
      </c>
      <c r="N1132" s="2">
        <v>0</v>
      </c>
      <c r="O1132" s="2">
        <v>0.11677708495713177</v>
      </c>
      <c r="P1132" s="2">
        <v>5.0083695652173921</v>
      </c>
      <c r="Q1132" s="2">
        <v>4.5064130434782612</v>
      </c>
      <c r="R1132" s="2">
        <v>0.17056897895557291</v>
      </c>
      <c r="S1132" s="2">
        <v>6.5920652173913057</v>
      </c>
      <c r="T1132" s="2">
        <v>6.6552173913043502</v>
      </c>
      <c r="U1132" s="2">
        <v>0</v>
      </c>
      <c r="V1132" s="2">
        <v>0.23748051441932977</v>
      </c>
      <c r="W1132" s="2">
        <v>3.033804347826087</v>
      </c>
      <c r="X1132" s="2">
        <v>10.354891304347825</v>
      </c>
      <c r="Y1132" s="2">
        <v>0</v>
      </c>
      <c r="Z1132" s="2">
        <v>0.24001558846453622</v>
      </c>
      <c r="AA1132" s="2">
        <v>0</v>
      </c>
      <c r="AB1132" s="2">
        <v>0</v>
      </c>
      <c r="AC1132" s="2">
        <v>0</v>
      </c>
      <c r="AD1132" s="2">
        <v>0</v>
      </c>
      <c r="AE1132" s="2">
        <v>0</v>
      </c>
      <c r="AF1132" s="2">
        <v>0</v>
      </c>
      <c r="AG1132" s="2">
        <v>0</v>
      </c>
      <c r="AH1132" t="s">
        <v>198</v>
      </c>
      <c r="AI1132">
        <v>9</v>
      </c>
    </row>
    <row r="1133" spans="1:35" x14ac:dyDescent="0.25">
      <c r="A1133" t="s">
        <v>2660</v>
      </c>
      <c r="B1133" t="s">
        <v>1536</v>
      </c>
      <c r="C1133" t="s">
        <v>2462</v>
      </c>
      <c r="D1133" t="s">
        <v>2603</v>
      </c>
      <c r="E1133" s="2">
        <v>43.347826086956523</v>
      </c>
      <c r="F1133" s="2">
        <v>0</v>
      </c>
      <c r="G1133" s="2">
        <v>0.31521739130434784</v>
      </c>
      <c r="H1133" s="2">
        <v>0.2391304347826087</v>
      </c>
      <c r="I1133" s="2">
        <v>5.0543478260869561</v>
      </c>
      <c r="J1133" s="2">
        <v>0</v>
      </c>
      <c r="K1133" s="2">
        <v>0</v>
      </c>
      <c r="L1133" s="2">
        <v>0.20032608695652177</v>
      </c>
      <c r="M1133" s="2">
        <v>0</v>
      </c>
      <c r="N1133" s="2">
        <v>0</v>
      </c>
      <c r="O1133" s="2">
        <v>0</v>
      </c>
      <c r="P1133" s="2">
        <v>0</v>
      </c>
      <c r="Q1133" s="2">
        <v>0</v>
      </c>
      <c r="R1133" s="2">
        <v>0</v>
      </c>
      <c r="S1133" s="2">
        <v>2.6610869565217383</v>
      </c>
      <c r="T1133" s="2">
        <v>1.2353260869565217</v>
      </c>
      <c r="U1133" s="2">
        <v>0</v>
      </c>
      <c r="V1133" s="2">
        <v>8.9887161484453332E-2</v>
      </c>
      <c r="W1133" s="2">
        <v>4.8250000000000002</v>
      </c>
      <c r="X1133" s="2">
        <v>3.1714130434782599</v>
      </c>
      <c r="Y1133" s="2">
        <v>0</v>
      </c>
      <c r="Z1133" s="2">
        <v>0.18447091273821462</v>
      </c>
      <c r="AA1133" s="2">
        <v>0</v>
      </c>
      <c r="AB1133" s="2">
        <v>0</v>
      </c>
      <c r="AC1133" s="2">
        <v>0</v>
      </c>
      <c r="AD1133" s="2">
        <v>0</v>
      </c>
      <c r="AE1133" s="2">
        <v>0</v>
      </c>
      <c r="AF1133" s="2">
        <v>0</v>
      </c>
      <c r="AG1133" s="2">
        <v>9.7826086956521743E-2</v>
      </c>
      <c r="AH1133" t="s">
        <v>402</v>
      </c>
      <c r="AI1133">
        <v>9</v>
      </c>
    </row>
    <row r="1134" spans="1:35" x14ac:dyDescent="0.25">
      <c r="A1134" t="s">
        <v>2660</v>
      </c>
      <c r="B1134" t="s">
        <v>2174</v>
      </c>
      <c r="C1134" t="s">
        <v>2359</v>
      </c>
      <c r="D1134" t="s">
        <v>2621</v>
      </c>
      <c r="E1134" s="2">
        <v>59.032608695652172</v>
      </c>
      <c r="F1134" s="2">
        <v>0</v>
      </c>
      <c r="G1134" s="2">
        <v>0</v>
      </c>
      <c r="H1134" s="2">
        <v>0</v>
      </c>
      <c r="I1134" s="2">
        <v>0</v>
      </c>
      <c r="J1134" s="2">
        <v>0</v>
      </c>
      <c r="K1134" s="2">
        <v>0</v>
      </c>
      <c r="L1134" s="2">
        <v>1.7914130434782616</v>
      </c>
      <c r="M1134" s="2">
        <v>6.3201086956521735</v>
      </c>
      <c r="N1134" s="2">
        <v>0</v>
      </c>
      <c r="O1134" s="2">
        <v>0.1070613146750138</v>
      </c>
      <c r="P1134" s="2">
        <v>0</v>
      </c>
      <c r="Q1134" s="2">
        <v>0</v>
      </c>
      <c r="R1134" s="2">
        <v>0</v>
      </c>
      <c r="S1134" s="2">
        <v>1.6868478260869562</v>
      </c>
      <c r="T1134" s="2">
        <v>8.0497826086956543</v>
      </c>
      <c r="U1134" s="2">
        <v>0</v>
      </c>
      <c r="V1134" s="2">
        <v>0.16493647578714787</v>
      </c>
      <c r="W1134" s="2">
        <v>3.1292391304347826</v>
      </c>
      <c r="X1134" s="2">
        <v>5.8889130434782606</v>
      </c>
      <c r="Y1134" s="2">
        <v>0</v>
      </c>
      <c r="Z1134" s="2">
        <v>0.15276560486098323</v>
      </c>
      <c r="AA1134" s="2">
        <v>0</v>
      </c>
      <c r="AB1134" s="2">
        <v>0</v>
      </c>
      <c r="AC1134" s="2">
        <v>0</v>
      </c>
      <c r="AD1134" s="2">
        <v>0</v>
      </c>
      <c r="AE1134" s="2">
        <v>0</v>
      </c>
      <c r="AF1134" s="2">
        <v>0</v>
      </c>
      <c r="AG1134" s="2">
        <v>0</v>
      </c>
      <c r="AH1134" t="s">
        <v>1042</v>
      </c>
      <c r="AI1134">
        <v>9</v>
      </c>
    </row>
    <row r="1135" spans="1:35" x14ac:dyDescent="0.25">
      <c r="A1135" t="s">
        <v>2660</v>
      </c>
      <c r="B1135" t="s">
        <v>1383</v>
      </c>
      <c r="C1135" t="s">
        <v>2286</v>
      </c>
      <c r="D1135" t="s">
        <v>2603</v>
      </c>
      <c r="E1135" s="2">
        <v>68.489130434782609</v>
      </c>
      <c r="F1135" s="2">
        <v>5.8260869565217392</v>
      </c>
      <c r="G1135" s="2">
        <v>0.75</v>
      </c>
      <c r="H1135" s="2">
        <v>0.14130434782608695</v>
      </c>
      <c r="I1135" s="2">
        <v>0.69565217391304346</v>
      </c>
      <c r="J1135" s="2">
        <v>0</v>
      </c>
      <c r="K1135" s="2">
        <v>0</v>
      </c>
      <c r="L1135" s="2">
        <v>1.5432608695652177</v>
      </c>
      <c r="M1135" s="2">
        <v>4.9998913043478277</v>
      </c>
      <c r="N1135" s="2">
        <v>5.2329347826086963</v>
      </c>
      <c r="O1135" s="2">
        <v>0.14940803047135379</v>
      </c>
      <c r="P1135" s="2">
        <v>4.8681521739130433</v>
      </c>
      <c r="Q1135" s="2">
        <v>3.1466304347826086</v>
      </c>
      <c r="R1135" s="2">
        <v>0.11702269481034756</v>
      </c>
      <c r="S1135" s="2">
        <v>5.5893478260869696</v>
      </c>
      <c r="T1135" s="2">
        <v>0</v>
      </c>
      <c r="U1135" s="2">
        <v>0</v>
      </c>
      <c r="V1135" s="2">
        <v>8.1609268370100171E-2</v>
      </c>
      <c r="W1135" s="2">
        <v>2.7298913043478259</v>
      </c>
      <c r="X1135" s="2">
        <v>8.0773913043478291</v>
      </c>
      <c r="Y1135" s="2">
        <v>4.3281521739130424</v>
      </c>
      <c r="Z1135" s="2">
        <v>0.22099031899698462</v>
      </c>
      <c r="AA1135" s="2">
        <v>0</v>
      </c>
      <c r="AB1135" s="2">
        <v>0</v>
      </c>
      <c r="AC1135" s="2">
        <v>0</v>
      </c>
      <c r="AD1135" s="2">
        <v>0</v>
      </c>
      <c r="AE1135" s="2">
        <v>0</v>
      </c>
      <c r="AF1135" s="2">
        <v>0</v>
      </c>
      <c r="AG1135" s="2">
        <v>0</v>
      </c>
      <c r="AH1135" t="s">
        <v>247</v>
      </c>
      <c r="AI1135">
        <v>9</v>
      </c>
    </row>
    <row r="1136" spans="1:35" x14ac:dyDescent="0.25">
      <c r="A1136" t="s">
        <v>2660</v>
      </c>
      <c r="B1136" t="s">
        <v>1169</v>
      </c>
      <c r="C1136" t="s">
        <v>2304</v>
      </c>
      <c r="D1136" t="s">
        <v>2615</v>
      </c>
      <c r="E1136" s="2">
        <v>43.152173913043477</v>
      </c>
      <c r="F1136" s="2">
        <v>5.7391304347826084</v>
      </c>
      <c r="G1136" s="2">
        <v>0</v>
      </c>
      <c r="H1136" s="2">
        <v>0</v>
      </c>
      <c r="I1136" s="2">
        <v>0</v>
      </c>
      <c r="J1136" s="2">
        <v>0</v>
      </c>
      <c r="K1136" s="2">
        <v>0</v>
      </c>
      <c r="L1136" s="2">
        <v>0</v>
      </c>
      <c r="M1136" s="2">
        <v>7.2109782608695641</v>
      </c>
      <c r="N1136" s="2">
        <v>0</v>
      </c>
      <c r="O1136" s="2">
        <v>0.16710579345088158</v>
      </c>
      <c r="P1136" s="2">
        <v>4.8968478260869555</v>
      </c>
      <c r="Q1136" s="2">
        <v>6.9532608695652183</v>
      </c>
      <c r="R1136" s="2">
        <v>0.27461209068010078</v>
      </c>
      <c r="S1136" s="2">
        <v>0</v>
      </c>
      <c r="T1136" s="2">
        <v>0</v>
      </c>
      <c r="U1136" s="2">
        <v>0</v>
      </c>
      <c r="V1136" s="2">
        <v>0</v>
      </c>
      <c r="W1136" s="2">
        <v>0</v>
      </c>
      <c r="X1136" s="2">
        <v>0</v>
      </c>
      <c r="Y1136" s="2">
        <v>0</v>
      </c>
      <c r="Z1136" s="2">
        <v>0</v>
      </c>
      <c r="AA1136" s="2">
        <v>0</v>
      </c>
      <c r="AB1136" s="2">
        <v>0</v>
      </c>
      <c r="AC1136" s="2">
        <v>0</v>
      </c>
      <c r="AD1136" s="2">
        <v>0</v>
      </c>
      <c r="AE1136" s="2">
        <v>0</v>
      </c>
      <c r="AF1136" s="2">
        <v>0</v>
      </c>
      <c r="AG1136" s="2">
        <v>0</v>
      </c>
      <c r="AH1136" t="s">
        <v>32</v>
      </c>
      <c r="AI1136">
        <v>9</v>
      </c>
    </row>
    <row r="1137" spans="1:35" x14ac:dyDescent="0.25">
      <c r="A1137" t="s">
        <v>2660</v>
      </c>
      <c r="B1137" t="s">
        <v>2159</v>
      </c>
      <c r="C1137" t="s">
        <v>2582</v>
      </c>
      <c r="D1137" t="s">
        <v>2602</v>
      </c>
      <c r="E1137" s="2">
        <v>80.836956521739125</v>
      </c>
      <c r="F1137" s="2">
        <v>2.8695652173913042</v>
      </c>
      <c r="G1137" s="2">
        <v>0.32608695652173914</v>
      </c>
      <c r="H1137" s="2">
        <v>0</v>
      </c>
      <c r="I1137" s="2">
        <v>0.32608695652173914</v>
      </c>
      <c r="J1137" s="2">
        <v>0</v>
      </c>
      <c r="K1137" s="2">
        <v>0</v>
      </c>
      <c r="L1137" s="2">
        <v>0</v>
      </c>
      <c r="M1137" s="2">
        <v>6.7918478260869577</v>
      </c>
      <c r="N1137" s="2">
        <v>0</v>
      </c>
      <c r="O1137" s="2">
        <v>8.4019093720586274E-2</v>
      </c>
      <c r="P1137" s="2">
        <v>0</v>
      </c>
      <c r="Q1137" s="2">
        <v>5.7317391304347831</v>
      </c>
      <c r="R1137" s="2">
        <v>7.0904934785531809E-2</v>
      </c>
      <c r="S1137" s="2">
        <v>0</v>
      </c>
      <c r="T1137" s="2">
        <v>0.34239130434782605</v>
      </c>
      <c r="U1137" s="2">
        <v>0</v>
      </c>
      <c r="V1137" s="2">
        <v>4.2355788624445336E-3</v>
      </c>
      <c r="W1137" s="2">
        <v>6.0033695652173895</v>
      </c>
      <c r="X1137" s="2">
        <v>2.5174999999999992</v>
      </c>
      <c r="Y1137" s="2">
        <v>0</v>
      </c>
      <c r="Z1137" s="2">
        <v>0.10540809466182598</v>
      </c>
      <c r="AA1137" s="2">
        <v>0</v>
      </c>
      <c r="AB1137" s="2">
        <v>0</v>
      </c>
      <c r="AC1137" s="2">
        <v>0</v>
      </c>
      <c r="AD1137" s="2">
        <v>10.18717391304348</v>
      </c>
      <c r="AE1137" s="2">
        <v>0</v>
      </c>
      <c r="AF1137" s="2">
        <v>0</v>
      </c>
      <c r="AG1137" s="2">
        <v>0</v>
      </c>
      <c r="AH1137" t="s">
        <v>1025</v>
      </c>
      <c r="AI1137">
        <v>9</v>
      </c>
    </row>
    <row r="1138" spans="1:35" x14ac:dyDescent="0.25">
      <c r="A1138" t="s">
        <v>2660</v>
      </c>
      <c r="B1138" t="s">
        <v>2093</v>
      </c>
      <c r="C1138" t="s">
        <v>2323</v>
      </c>
      <c r="D1138" t="s">
        <v>2620</v>
      </c>
      <c r="E1138" s="2">
        <v>27.760869565217391</v>
      </c>
      <c r="F1138" s="2">
        <v>0</v>
      </c>
      <c r="G1138" s="2">
        <v>0</v>
      </c>
      <c r="H1138" s="2">
        <v>1.4565217391304348</v>
      </c>
      <c r="I1138" s="2">
        <v>1.2608695652173914</v>
      </c>
      <c r="J1138" s="2">
        <v>0</v>
      </c>
      <c r="K1138" s="2">
        <v>5.2173913043478262</v>
      </c>
      <c r="L1138" s="2">
        <v>0.47445652173913044</v>
      </c>
      <c r="M1138" s="2">
        <v>5.4782608695652177</v>
      </c>
      <c r="N1138" s="2">
        <v>0</v>
      </c>
      <c r="O1138" s="2">
        <v>0.19733750978856698</v>
      </c>
      <c r="P1138" s="2">
        <v>4.1739130434782608</v>
      </c>
      <c r="Q1138" s="2">
        <v>0</v>
      </c>
      <c r="R1138" s="2">
        <v>0.15035238841033671</v>
      </c>
      <c r="S1138" s="2">
        <v>4.2029347826086951</v>
      </c>
      <c r="T1138" s="2">
        <v>0</v>
      </c>
      <c r="U1138" s="2">
        <v>0</v>
      </c>
      <c r="V1138" s="2">
        <v>0.15139780736100233</v>
      </c>
      <c r="W1138" s="2">
        <v>3.7907608695652173</v>
      </c>
      <c r="X1138" s="2">
        <v>1.6847826086956521</v>
      </c>
      <c r="Y1138" s="2">
        <v>0</v>
      </c>
      <c r="Z1138" s="2">
        <v>0.19723962411902896</v>
      </c>
      <c r="AA1138" s="2">
        <v>0</v>
      </c>
      <c r="AB1138" s="2">
        <v>0</v>
      </c>
      <c r="AC1138" s="2">
        <v>0</v>
      </c>
      <c r="AD1138" s="2">
        <v>0</v>
      </c>
      <c r="AE1138" s="2">
        <v>0.11228260869565218</v>
      </c>
      <c r="AF1138" s="2">
        <v>0</v>
      </c>
      <c r="AG1138" s="2">
        <v>3.4325000000000001</v>
      </c>
      <c r="AH1138" t="s">
        <v>957</v>
      </c>
      <c r="AI1138">
        <v>9</v>
      </c>
    </row>
  </sheetData>
  <pageMargins left="0.7" right="0.7" top="0.75" bottom="0.75" header="0.3" footer="0.3"/>
  <pageSetup orientation="portrait" horizontalDpi="1200" verticalDpi="1200" r:id="rId1"/>
  <ignoredErrors>
    <ignoredError sqref="AH2:AH113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2851</v>
      </c>
      <c r="C2" s="3" t="s">
        <v>2707</v>
      </c>
      <c r="D2" s="3" t="s">
        <v>2852</v>
      </c>
      <c r="E2" s="4"/>
      <c r="F2" s="5" t="s">
        <v>2719</v>
      </c>
      <c r="G2" s="5" t="s">
        <v>2720</v>
      </c>
      <c r="H2" s="5" t="s">
        <v>2715</v>
      </c>
      <c r="I2" s="5" t="s">
        <v>2721</v>
      </c>
      <c r="J2" s="6" t="s">
        <v>2722</v>
      </c>
      <c r="K2" s="5" t="s">
        <v>2723</v>
      </c>
      <c r="L2" s="5"/>
      <c r="M2" s="5" t="s">
        <v>2707</v>
      </c>
      <c r="N2" s="5" t="s">
        <v>2720</v>
      </c>
      <c r="O2" s="5" t="s">
        <v>2715</v>
      </c>
      <c r="P2" s="5" t="s">
        <v>2721</v>
      </c>
      <c r="Q2" s="6" t="s">
        <v>2722</v>
      </c>
      <c r="R2" s="5" t="s">
        <v>2723</v>
      </c>
      <c r="T2" s="7" t="s">
        <v>2724</v>
      </c>
      <c r="U2" s="7" t="s">
        <v>2853</v>
      </c>
      <c r="V2" s="8" t="s">
        <v>2725</v>
      </c>
      <c r="W2" s="8" t="s">
        <v>2726</v>
      </c>
    </row>
    <row r="3" spans="2:29" ht="15" customHeight="1" x14ac:dyDescent="0.25">
      <c r="B3" s="9" t="s">
        <v>2727</v>
      </c>
      <c r="C3" s="10">
        <f>AVERAGE(Nurse[MDS Census])</f>
        <v>79.544252609842772</v>
      </c>
      <c r="D3" s="18">
        <v>76.573652573281407</v>
      </c>
      <c r="E3" s="10"/>
      <c r="F3" s="7">
        <v>1</v>
      </c>
      <c r="G3" s="11">
        <v>69193.21739130441</v>
      </c>
      <c r="H3" s="12">
        <v>3.6434308857239039</v>
      </c>
      <c r="I3" s="11">
        <v>5</v>
      </c>
      <c r="J3" s="13">
        <v>0.69655137723978899</v>
      </c>
      <c r="K3" s="11">
        <v>4</v>
      </c>
      <c r="M3" t="s">
        <v>2656</v>
      </c>
      <c r="N3" s="11">
        <v>499.60869565217388</v>
      </c>
      <c r="O3" s="12">
        <v>5.6112183447915767</v>
      </c>
      <c r="P3" s="14">
        <v>1</v>
      </c>
      <c r="Q3" s="13">
        <v>1.6792550691845793</v>
      </c>
      <c r="R3" s="14">
        <v>1</v>
      </c>
      <c r="T3" s="15" t="s">
        <v>2728</v>
      </c>
      <c r="U3" s="11">
        <f>SUM(Nurse[Total Nurse Staff Hours])</f>
        <v>377037.76706521807</v>
      </c>
      <c r="V3" s="16" t="s">
        <v>2729</v>
      </c>
      <c r="W3" s="12">
        <f>Category[[#This Row],[State Total]]/C9</f>
        <v>4.1688434288824041</v>
      </c>
    </row>
    <row r="4" spans="2:29" ht="15" customHeight="1" x14ac:dyDescent="0.25">
      <c r="B4" s="17" t="s">
        <v>2715</v>
      </c>
      <c r="C4" s="18">
        <f>SUM(Nurse[Total Nurse Staff Hours])/SUM(Nurse[MDS Census])</f>
        <v>4.1688434288824041</v>
      </c>
      <c r="D4" s="18">
        <v>3.6176047823193387</v>
      </c>
      <c r="E4" s="10"/>
      <c r="F4" s="7">
        <v>2</v>
      </c>
      <c r="G4" s="11">
        <v>127581.48913043467</v>
      </c>
      <c r="H4" s="12">
        <v>3.4416696063905325</v>
      </c>
      <c r="I4" s="11">
        <v>10</v>
      </c>
      <c r="J4" s="13">
        <v>0.65620339242685222</v>
      </c>
      <c r="K4" s="11">
        <v>6</v>
      </c>
      <c r="M4" t="s">
        <v>2657</v>
      </c>
      <c r="N4" s="11">
        <v>19399.108695652176</v>
      </c>
      <c r="O4" s="12">
        <v>3.6775058076401965</v>
      </c>
      <c r="P4" s="14">
        <v>27</v>
      </c>
      <c r="Q4" s="13">
        <v>0.57240147743228875</v>
      </c>
      <c r="R4" s="14">
        <v>40</v>
      </c>
      <c r="T4" s="11" t="s">
        <v>2730</v>
      </c>
      <c r="U4" s="11">
        <f>SUM(Nurse[Total Direct Care Staff Hours])</f>
        <v>353483.48326087033</v>
      </c>
      <c r="V4" s="16">
        <f>Category[[#This Row],[State Total]]/U3</f>
        <v>0.93752805193047561</v>
      </c>
      <c r="W4" s="12">
        <f>Category[[#This Row],[State Total]]/C9</f>
        <v>3.9084076586832843</v>
      </c>
    </row>
    <row r="5" spans="2:29" ht="15" customHeight="1" x14ac:dyDescent="0.25">
      <c r="B5" s="19" t="s">
        <v>2731</v>
      </c>
      <c r="C5" s="20">
        <f>SUM(Nurse[Total Direct Care Staff Hours])/SUM(Nurse[MDS Census])</f>
        <v>3.9084076586832843</v>
      </c>
      <c r="D5" s="20">
        <v>3.3431272661315639</v>
      </c>
      <c r="E5" s="21"/>
      <c r="F5" s="7">
        <v>3</v>
      </c>
      <c r="G5" s="11">
        <v>122874.52173913032</v>
      </c>
      <c r="H5" s="12">
        <v>3.5340426527380098</v>
      </c>
      <c r="I5" s="11">
        <v>6</v>
      </c>
      <c r="J5" s="13">
        <v>0.69302446309667654</v>
      </c>
      <c r="K5" s="11">
        <v>5</v>
      </c>
      <c r="M5" t="s">
        <v>2658</v>
      </c>
      <c r="N5" s="11">
        <v>14869.576086956522</v>
      </c>
      <c r="O5" s="12">
        <v>3.8599588596791961</v>
      </c>
      <c r="P5" s="14">
        <v>18</v>
      </c>
      <c r="Q5" s="13">
        <v>0.37364743885421114</v>
      </c>
      <c r="R5" s="14">
        <v>49</v>
      </c>
      <c r="T5" s="15" t="s">
        <v>2732</v>
      </c>
      <c r="U5" s="11">
        <f>SUM(Nurse[Total RN Hours (w/ Admin, DON)])</f>
        <v>50254.326521739189</v>
      </c>
      <c r="V5" s="16">
        <f>Category[[#This Row],[State Total]]/U3</f>
        <v>0.13328724841786593</v>
      </c>
      <c r="W5" s="12">
        <f>Category[[#This Row],[State Total]]/C9</f>
        <v>0.55565366972063701</v>
      </c>
      <c r="X5" s="22"/>
      <c r="Y5" s="22"/>
      <c r="AB5" s="22"/>
      <c r="AC5" s="22"/>
    </row>
    <row r="6" spans="2:29" ht="15" customHeight="1" x14ac:dyDescent="0.25">
      <c r="B6" s="23" t="s">
        <v>2717</v>
      </c>
      <c r="C6" s="20">
        <f>SUM(Nurse[Total RN Hours (w/ Admin, DON)])/SUM(Nurse[MDS Census])</f>
        <v>0.55565366972063701</v>
      </c>
      <c r="D6" s="20">
        <v>0.62562661165643296</v>
      </c>
      <c r="E6"/>
      <c r="F6" s="7">
        <v>4</v>
      </c>
      <c r="G6" s="11">
        <v>216064.59782608761</v>
      </c>
      <c r="H6" s="12">
        <v>3.7380880873840776</v>
      </c>
      <c r="I6" s="11">
        <v>4</v>
      </c>
      <c r="J6" s="13">
        <v>0.58927713647231816</v>
      </c>
      <c r="K6" s="11">
        <v>9</v>
      </c>
      <c r="M6" t="s">
        <v>2659</v>
      </c>
      <c r="N6" s="11">
        <v>10304.97826086957</v>
      </c>
      <c r="O6" s="12">
        <v>3.9885240354493057</v>
      </c>
      <c r="P6" s="14">
        <v>12</v>
      </c>
      <c r="Q6" s="13">
        <v>0.66199321138580036</v>
      </c>
      <c r="R6" s="14">
        <v>31</v>
      </c>
      <c r="T6" s="24" t="s">
        <v>2733</v>
      </c>
      <c r="U6" s="11">
        <f>SUM(Nurse[RN Hours (excl. Admin, DON)])</f>
        <v>37754.948152173914</v>
      </c>
      <c r="V6" s="16">
        <f>Category[[#This Row],[State Total]]/U3</f>
        <v>0.10013571968148023</v>
      </c>
      <c r="W6" s="12">
        <f>Category[[#This Row],[State Total]]/C9</f>
        <v>0.41745013699054923</v>
      </c>
      <c r="X6" s="22"/>
      <c r="Y6" s="22"/>
      <c r="AB6" s="22"/>
      <c r="AC6" s="22"/>
    </row>
    <row r="7" spans="2:29" ht="15" customHeight="1" thickBot="1" x14ac:dyDescent="0.3">
      <c r="B7" s="25" t="s">
        <v>2734</v>
      </c>
      <c r="C7" s="20">
        <f>SUM(Nurse[RN Hours (excl. Admin, DON)])/SUM(Nurse[MDS Census])</f>
        <v>0.41745013699054923</v>
      </c>
      <c r="D7" s="20">
        <v>0.42587093571797052</v>
      </c>
      <c r="E7"/>
      <c r="F7" s="7">
        <v>5</v>
      </c>
      <c r="G7" s="11">
        <v>221410.13043478233</v>
      </c>
      <c r="H7" s="12">
        <v>3.4421919709105748</v>
      </c>
      <c r="I7" s="11">
        <v>9</v>
      </c>
      <c r="J7" s="13">
        <v>0.70035472729832737</v>
      </c>
      <c r="K7" s="11">
        <v>3</v>
      </c>
      <c r="M7" t="s">
        <v>2660</v>
      </c>
      <c r="N7" s="11">
        <v>90441.815217391239</v>
      </c>
      <c r="O7" s="12">
        <v>4.1688434288824041</v>
      </c>
      <c r="P7" s="14">
        <v>7</v>
      </c>
      <c r="Q7" s="13">
        <v>0.55565366972063701</v>
      </c>
      <c r="R7" s="14">
        <v>41</v>
      </c>
      <c r="T7" s="24" t="s">
        <v>2713</v>
      </c>
      <c r="U7" s="11">
        <f>SUM(Nurse[RN Admin Hours])</f>
        <v>6985.8359782608668</v>
      </c>
      <c r="V7" s="16">
        <f>Category[[#This Row],[State Total]]/U3</f>
        <v>1.8528212790557112E-2</v>
      </c>
      <c r="W7" s="12">
        <f>Category[[#This Row],[State Total]]/C9</f>
        <v>7.724121814084893E-2</v>
      </c>
      <c r="X7" s="22"/>
      <c r="Y7" s="22"/>
      <c r="Z7" s="22"/>
      <c r="AA7" s="22"/>
      <c r="AB7" s="22"/>
      <c r="AC7" s="22"/>
    </row>
    <row r="8" spans="2:29" ht="15" customHeight="1" thickTop="1" x14ac:dyDescent="0.25">
      <c r="B8" s="26" t="s">
        <v>2735</v>
      </c>
      <c r="C8" s="27">
        <f>COUNTA(Nurse[Provider])</f>
        <v>1137</v>
      </c>
      <c r="D8" s="27">
        <v>14806</v>
      </c>
      <c r="F8" s="7">
        <v>6</v>
      </c>
      <c r="G8" s="11">
        <v>135212.58695652158</v>
      </c>
      <c r="H8" s="12">
        <v>3.4486186599234512</v>
      </c>
      <c r="I8" s="11">
        <v>7</v>
      </c>
      <c r="J8" s="13">
        <v>0.36452698962455138</v>
      </c>
      <c r="K8" s="11">
        <v>10</v>
      </c>
      <c r="M8" t="s">
        <v>2661</v>
      </c>
      <c r="N8" s="11">
        <v>14172.717391304339</v>
      </c>
      <c r="O8" s="12">
        <v>3.7166031567080071</v>
      </c>
      <c r="P8" s="14">
        <v>24</v>
      </c>
      <c r="Q8" s="13">
        <v>0.88015673101258662</v>
      </c>
      <c r="R8" s="14">
        <v>10</v>
      </c>
      <c r="T8" s="33" t="s">
        <v>2712</v>
      </c>
      <c r="U8" s="34">
        <f>SUM(Nurse[RN DON Hours])</f>
        <v>5513.5423913043451</v>
      </c>
      <c r="V8" s="16">
        <f>Category[[#This Row],[State Total]]/U3</f>
        <v>1.462331594582842E-2</v>
      </c>
      <c r="W8" s="12">
        <f>Category[[#This Row],[State Total]]/C9</f>
        <v>6.0962314589238085E-2</v>
      </c>
      <c r="X8" s="22"/>
      <c r="Y8" s="22"/>
      <c r="Z8" s="22"/>
      <c r="AA8" s="22"/>
      <c r="AB8" s="22"/>
      <c r="AC8" s="22"/>
    </row>
    <row r="9" spans="2:29" ht="15" customHeight="1" x14ac:dyDescent="0.25">
      <c r="B9" s="26" t="s">
        <v>2736</v>
      </c>
      <c r="C9" s="27">
        <f>SUM(Nurse[MDS Census])</f>
        <v>90441.815217391239</v>
      </c>
      <c r="D9" s="27">
        <v>1133749.5000000044</v>
      </c>
      <c r="F9" s="7">
        <v>7</v>
      </c>
      <c r="G9" s="11">
        <v>75955.347826086945</v>
      </c>
      <c r="H9" s="12">
        <v>3.4450510440058326</v>
      </c>
      <c r="I9" s="11">
        <v>8</v>
      </c>
      <c r="J9" s="13">
        <v>0.5931386961904962</v>
      </c>
      <c r="K9" s="11">
        <v>8</v>
      </c>
      <c r="M9" t="s">
        <v>2662</v>
      </c>
      <c r="N9" s="11">
        <v>18656.978260869564</v>
      </c>
      <c r="O9" s="12">
        <v>3.5149813975654292</v>
      </c>
      <c r="P9" s="14">
        <v>40</v>
      </c>
      <c r="Q9" s="13">
        <v>0.65521450768508349</v>
      </c>
      <c r="R9" s="14">
        <v>32</v>
      </c>
      <c r="T9" s="15" t="s">
        <v>2737</v>
      </c>
      <c r="U9" s="11">
        <f>SUM(Nurse[Total LPN Hours (w/ Admin)])</f>
        <v>103325.87956521731</v>
      </c>
      <c r="V9" s="16">
        <f>Category[[#This Row],[State Total]]/U3</f>
        <v>0.27404649770097045</v>
      </c>
      <c r="W9" s="12">
        <f>Category[[#This Row],[State Total]]/C9</f>
        <v>1.1424569411489274</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2663</v>
      </c>
      <c r="N10" s="11">
        <v>1991.2717391304345</v>
      </c>
      <c r="O10" s="12">
        <v>4.1797175172082515</v>
      </c>
      <c r="P10" s="14">
        <v>6</v>
      </c>
      <c r="Q10" s="13">
        <v>1.1788154282002434</v>
      </c>
      <c r="R10" s="14">
        <v>3</v>
      </c>
      <c r="T10" s="24" t="s">
        <v>2738</v>
      </c>
      <c r="U10" s="11">
        <f>SUM(Nurse[LPN Hours (excl. Admin)])</f>
        <v>92270.974130434668</v>
      </c>
      <c r="V10" s="16">
        <f>Category[[#This Row],[State Total]]/U3</f>
        <v>0.24472607836783128</v>
      </c>
      <c r="W10" s="12">
        <f>Category[[#This Row],[State Total]]/C9</f>
        <v>1.0202247036798937</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2664</v>
      </c>
      <c r="N11" s="11">
        <v>3455.0000000000005</v>
      </c>
      <c r="O11" s="12">
        <v>3.9600654690744359</v>
      </c>
      <c r="P11" s="14">
        <v>14</v>
      </c>
      <c r="Q11" s="13">
        <v>0.96703712326181301</v>
      </c>
      <c r="R11" s="14">
        <v>7</v>
      </c>
      <c r="T11" s="24" t="s">
        <v>2714</v>
      </c>
      <c r="U11" s="11">
        <f>SUM(Nurse[LPN Admin Hours])</f>
        <v>11054.905434782593</v>
      </c>
      <c r="V11" s="16">
        <f>Category[[#This Row],[State Total]]/U3</f>
        <v>2.9320419333139038E-2</v>
      </c>
      <c r="W11" s="12">
        <f>Category[[#This Row],[State Total]]/C9</f>
        <v>0.12223223746903328</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2665</v>
      </c>
      <c r="N12" s="11">
        <v>65769.554347826066</v>
      </c>
      <c r="O12" s="12">
        <v>4.1160659410434892</v>
      </c>
      <c r="P12" s="14">
        <v>10</v>
      </c>
      <c r="Q12" s="13">
        <v>0.69445656019973667</v>
      </c>
      <c r="R12" s="14">
        <v>26</v>
      </c>
      <c r="T12" s="15" t="s">
        <v>2739</v>
      </c>
      <c r="U12" s="11">
        <f>SUM(Nurse[Total CNA, NA TR, Med Aide/Tech Hours])</f>
        <v>223457.56097826103</v>
      </c>
      <c r="V12" s="16">
        <f>Category[[#This Row],[State Total]]/U3</f>
        <v>0.59266625388116223</v>
      </c>
      <c r="W12" s="12">
        <f>Category[[#This Row],[State Total]]/C9</f>
        <v>2.4707328180128334</v>
      </c>
      <c r="X12" s="22"/>
      <c r="Y12" s="22"/>
      <c r="Z12" s="22"/>
      <c r="AA12" s="22"/>
      <c r="AB12" s="22"/>
      <c r="AC12" s="22"/>
    </row>
    <row r="13" spans="2:29" ht="15" customHeight="1" x14ac:dyDescent="0.25">
      <c r="I13" s="11"/>
      <c r="J13" s="11"/>
      <c r="K13" s="11"/>
      <c r="M13" t="s">
        <v>2666</v>
      </c>
      <c r="N13" s="11">
        <v>27780.826086956524</v>
      </c>
      <c r="O13" s="12">
        <v>3.3807142868321751</v>
      </c>
      <c r="P13" s="14">
        <v>47</v>
      </c>
      <c r="Q13" s="13">
        <v>0.42906146169002968</v>
      </c>
      <c r="R13" s="14">
        <v>46</v>
      </c>
      <c r="T13" s="24" t="s">
        <v>2740</v>
      </c>
      <c r="U13" s="11">
        <f>SUM(Nurse[CNA Hours])</f>
        <v>220367.97391304374</v>
      </c>
      <c r="V13" s="16">
        <f>Category[[#This Row],[State Total]]/U3</f>
        <v>0.58447188362147717</v>
      </c>
      <c r="W13" s="12">
        <f>Category[[#This Row],[State Total]]/C9</f>
        <v>2.4365717714019159</v>
      </c>
      <c r="X13" s="22"/>
      <c r="Y13" s="22"/>
      <c r="Z13" s="22"/>
      <c r="AA13" s="22"/>
      <c r="AB13" s="22"/>
      <c r="AC13" s="22"/>
    </row>
    <row r="14" spans="2:29" ht="15" customHeight="1" x14ac:dyDescent="0.25">
      <c r="G14" s="12"/>
      <c r="I14" s="11"/>
      <c r="J14" s="11"/>
      <c r="K14" s="11"/>
      <c r="M14" t="s">
        <v>2667</v>
      </c>
      <c r="N14" s="11">
        <v>3190.6195652173915</v>
      </c>
      <c r="O14" s="12">
        <v>4.4830250360261221</v>
      </c>
      <c r="P14" s="14">
        <v>3</v>
      </c>
      <c r="Q14" s="13">
        <v>1.4751847637606159</v>
      </c>
      <c r="R14" s="14">
        <v>2</v>
      </c>
      <c r="T14" s="24" t="s">
        <v>2741</v>
      </c>
      <c r="U14" s="11">
        <f>SUM(Nurse[NA TR Hours])</f>
        <v>3018.570000000002</v>
      </c>
      <c r="V14" s="16">
        <f>Category[[#This Row],[State Total]]/U3</f>
        <v>8.0060149504276729E-3</v>
      </c>
      <c r="W14" s="12">
        <f>Category[[#This Row],[State Total]]/C9</f>
        <v>3.3375822817624683E-2</v>
      </c>
    </row>
    <row r="15" spans="2:29" ht="15" customHeight="1" x14ac:dyDescent="0.25">
      <c r="I15" s="11"/>
      <c r="J15" s="11"/>
      <c r="K15" s="11"/>
      <c r="M15" t="s">
        <v>2668</v>
      </c>
      <c r="N15" s="11">
        <v>20203.739130434784</v>
      </c>
      <c r="O15" s="12">
        <v>3.6020515197359071</v>
      </c>
      <c r="P15" s="14">
        <v>33</v>
      </c>
      <c r="Q15" s="13">
        <v>0.7107612452279598</v>
      </c>
      <c r="R15" s="14">
        <v>23</v>
      </c>
      <c r="T15" s="28" t="s">
        <v>2742</v>
      </c>
      <c r="U15" s="29">
        <f>SUM(Nurse[Med Aide/Tech Hours])</f>
        <v>71.017065217391306</v>
      </c>
      <c r="V15" s="16">
        <f>Category[[#This Row],[State Total]]/U3</f>
        <v>1.8835530925767215E-4</v>
      </c>
      <c r="W15" s="12">
        <f>Category[[#This Row],[State Total]]/C9</f>
        <v>7.8522379329395953E-4</v>
      </c>
    </row>
    <row r="16" spans="2:29" ht="15" customHeight="1" x14ac:dyDescent="0.25">
      <c r="I16" s="11"/>
      <c r="J16" s="11"/>
      <c r="K16" s="11"/>
      <c r="M16" t="s">
        <v>2669</v>
      </c>
      <c r="N16" s="11">
        <v>3648.0760869565211</v>
      </c>
      <c r="O16" s="12">
        <v>4.1569399594187546</v>
      </c>
      <c r="P16" s="14">
        <v>8</v>
      </c>
      <c r="Q16" s="13">
        <v>0.88999982122798493</v>
      </c>
      <c r="R16" s="14">
        <v>9</v>
      </c>
    </row>
    <row r="17" spans="9:23" ht="15" customHeight="1" x14ac:dyDescent="0.25">
      <c r="I17" s="11"/>
      <c r="J17" s="11"/>
      <c r="K17" s="11"/>
      <c r="M17" t="s">
        <v>2670</v>
      </c>
      <c r="N17" s="11">
        <v>56360.021739130454</v>
      </c>
      <c r="O17" s="12">
        <v>2.9793116169687046</v>
      </c>
      <c r="P17" s="14">
        <v>51</v>
      </c>
      <c r="Q17" s="13">
        <v>0.67574055538133815</v>
      </c>
      <c r="R17" s="14">
        <v>29</v>
      </c>
    </row>
    <row r="18" spans="9:23" ht="15" customHeight="1" x14ac:dyDescent="0.25">
      <c r="I18" s="11"/>
      <c r="J18" s="11"/>
      <c r="K18" s="11"/>
      <c r="M18" t="s">
        <v>2671</v>
      </c>
      <c r="N18" s="11">
        <v>33912.184782608732</v>
      </c>
      <c r="O18" s="12">
        <v>3.4266122764005855</v>
      </c>
      <c r="P18" s="14">
        <v>44</v>
      </c>
      <c r="Q18" s="13">
        <v>0.5972269073479739</v>
      </c>
      <c r="R18" s="14">
        <v>37</v>
      </c>
      <c r="T18" s="7" t="s">
        <v>2743</v>
      </c>
      <c r="U18" s="7" t="s">
        <v>2853</v>
      </c>
    </row>
    <row r="19" spans="9:23" ht="15" customHeight="1" x14ac:dyDescent="0.25">
      <c r="M19" t="s">
        <v>2672</v>
      </c>
      <c r="N19" s="11">
        <v>14767.652173913046</v>
      </c>
      <c r="O19" s="12">
        <v>3.8376440575170174</v>
      </c>
      <c r="P19" s="14">
        <v>20</v>
      </c>
      <c r="Q19" s="13">
        <v>0.69296483795369435</v>
      </c>
      <c r="R19" s="14">
        <v>28</v>
      </c>
      <c r="T19" s="7" t="s">
        <v>2744</v>
      </c>
      <c r="U19" s="11">
        <f>SUM(Nurse[RN Hours Contract (excl. Admin, DON)])</f>
        <v>892.65206521739105</v>
      </c>
    </row>
    <row r="20" spans="9:23" ht="15" customHeight="1" x14ac:dyDescent="0.25">
      <c r="M20" t="s">
        <v>2673</v>
      </c>
      <c r="N20" s="11">
        <v>20228.043478260875</v>
      </c>
      <c r="O20" s="12">
        <v>3.649939445883351</v>
      </c>
      <c r="P20" s="14">
        <v>29</v>
      </c>
      <c r="Q20" s="13">
        <v>0.65163810465453664</v>
      </c>
      <c r="R20" s="14">
        <v>33</v>
      </c>
      <c r="T20" s="7" t="s">
        <v>2745</v>
      </c>
      <c r="U20" s="11">
        <f>SUM(Nurse[RN Admin Hours Contract])</f>
        <v>168.3106521739129</v>
      </c>
      <c r="W20" s="11"/>
    </row>
    <row r="21" spans="9:23" ht="15" customHeight="1" x14ac:dyDescent="0.25">
      <c r="M21" t="s">
        <v>2674</v>
      </c>
      <c r="N21" s="11">
        <v>20988.326086956513</v>
      </c>
      <c r="O21" s="12">
        <v>3.5257540682553339</v>
      </c>
      <c r="P21" s="14">
        <v>39</v>
      </c>
      <c r="Q21" s="13">
        <v>0.24752919065774662</v>
      </c>
      <c r="R21" s="14">
        <v>51</v>
      </c>
      <c r="T21" s="7" t="s">
        <v>2746</v>
      </c>
      <c r="U21" s="11">
        <f>SUM(Nurse[RN DON Hours Contract])</f>
        <v>95.503152173913037</v>
      </c>
    </row>
    <row r="22" spans="9:23" ht="15" customHeight="1" x14ac:dyDescent="0.25">
      <c r="M22" t="s">
        <v>2675</v>
      </c>
      <c r="N22" s="11">
        <v>31567.130434782615</v>
      </c>
      <c r="O22" s="12">
        <v>3.6090746807356027</v>
      </c>
      <c r="P22" s="14">
        <v>32</v>
      </c>
      <c r="Q22" s="13">
        <v>0.64982515178143496</v>
      </c>
      <c r="R22" s="14">
        <v>34</v>
      </c>
      <c r="T22" s="7" t="s">
        <v>2747</v>
      </c>
      <c r="U22" s="11">
        <f>SUM(Nurse[LPN Hours Contract (excl. Admin)])</f>
        <v>2452.5836956521739</v>
      </c>
    </row>
    <row r="23" spans="9:23" ht="15" customHeight="1" x14ac:dyDescent="0.25">
      <c r="M23" t="s">
        <v>2676</v>
      </c>
      <c r="N23" s="11">
        <v>20843.717391304348</v>
      </c>
      <c r="O23" s="12">
        <v>3.7171215599320409</v>
      </c>
      <c r="P23" s="14">
        <v>23</v>
      </c>
      <c r="Q23" s="13">
        <v>0.7752439792618151</v>
      </c>
      <c r="R23" s="14">
        <v>17</v>
      </c>
      <c r="T23" s="7" t="s">
        <v>2748</v>
      </c>
      <c r="U23" s="11">
        <f>SUM(Nurse[LPN Admin Hours Contract])</f>
        <v>79.040108695652208</v>
      </c>
    </row>
    <row r="24" spans="9:23" ht="15" customHeight="1" x14ac:dyDescent="0.25">
      <c r="M24" t="s">
        <v>2677</v>
      </c>
      <c r="N24" s="11">
        <v>4934.9782608695641</v>
      </c>
      <c r="O24" s="12">
        <v>4.3008784012968659</v>
      </c>
      <c r="P24" s="14">
        <v>5</v>
      </c>
      <c r="Q24" s="13">
        <v>1.0343943632190795</v>
      </c>
      <c r="R24" s="14">
        <v>6</v>
      </c>
      <c r="T24" s="7" t="s">
        <v>2749</v>
      </c>
      <c r="U24" s="11">
        <f>SUM(Nurse[CNA Hours Contract])</f>
        <v>7489.1840217391273</v>
      </c>
    </row>
    <row r="25" spans="9:23" ht="15" customHeight="1" x14ac:dyDescent="0.25">
      <c r="M25" t="s">
        <v>2678</v>
      </c>
      <c r="N25" s="11">
        <v>31237.043478260846</v>
      </c>
      <c r="O25" s="12">
        <v>3.669082729256794</v>
      </c>
      <c r="P25" s="14">
        <v>28</v>
      </c>
      <c r="Q25" s="13">
        <v>0.71055695787610029</v>
      </c>
      <c r="R25" s="14">
        <v>24</v>
      </c>
      <c r="T25" s="7" t="s">
        <v>2750</v>
      </c>
      <c r="U25" s="11">
        <f>SUM(Nurse[NA TR Hours Contract])</f>
        <v>7.2880434782608692</v>
      </c>
    </row>
    <row r="26" spans="9:23" ht="15" customHeight="1" x14ac:dyDescent="0.25">
      <c r="M26" t="s">
        <v>2679</v>
      </c>
      <c r="N26" s="11">
        <v>20244.869565217403</v>
      </c>
      <c r="O26" s="12">
        <v>4.1530949172307707</v>
      </c>
      <c r="P26" s="14">
        <v>9</v>
      </c>
      <c r="Q26" s="13">
        <v>1.0613915441808113</v>
      </c>
      <c r="R26" s="14">
        <v>5</v>
      </c>
      <c r="T26" s="7" t="s">
        <v>2751</v>
      </c>
      <c r="U26" s="11">
        <f>SUM(Nurse[Med Aide/Tech Hours Contract])</f>
        <v>0</v>
      </c>
    </row>
    <row r="27" spans="9:23" ht="15" customHeight="1" x14ac:dyDescent="0.25">
      <c r="M27" t="s">
        <v>2680</v>
      </c>
      <c r="N27" s="11">
        <v>31430.967391304355</v>
      </c>
      <c r="O27" s="12">
        <v>2.9948222484817468</v>
      </c>
      <c r="P27" s="14">
        <v>50</v>
      </c>
      <c r="Q27" s="13">
        <v>0.41892845224299335</v>
      </c>
      <c r="R27" s="14">
        <v>47</v>
      </c>
      <c r="T27" s="7" t="s">
        <v>2752</v>
      </c>
      <c r="U27" s="11">
        <f>SUM(Nurse[Total Contract Hours])</f>
        <v>11184.561739130446</v>
      </c>
    </row>
    <row r="28" spans="9:23" ht="15" customHeight="1" x14ac:dyDescent="0.25">
      <c r="M28" t="s">
        <v>2681</v>
      </c>
      <c r="N28" s="11">
        <v>13447.456521739132</v>
      </c>
      <c r="O28" s="12">
        <v>3.9079850319197242</v>
      </c>
      <c r="P28" s="14">
        <v>17</v>
      </c>
      <c r="Q28" s="13">
        <v>0.58742220526590605</v>
      </c>
      <c r="R28" s="14">
        <v>38</v>
      </c>
      <c r="T28" s="7" t="s">
        <v>2773</v>
      </c>
      <c r="U28" s="11">
        <f>SUM(Nurse[Total Nurse Staff Hours])</f>
        <v>377037.76706521807</v>
      </c>
    </row>
    <row r="29" spans="9:23" ht="15" customHeight="1" x14ac:dyDescent="0.25">
      <c r="M29" t="s">
        <v>2682</v>
      </c>
      <c r="N29" s="11">
        <v>3239.3369565217386</v>
      </c>
      <c r="O29" s="12">
        <v>3.7065618970602547</v>
      </c>
      <c r="P29" s="14">
        <v>25</v>
      </c>
      <c r="Q29" s="13">
        <v>0.81876702492122988</v>
      </c>
      <c r="R29" s="14">
        <v>15</v>
      </c>
      <c r="T29" s="7" t="s">
        <v>2753</v>
      </c>
      <c r="U29" s="30">
        <f>U27/U28</f>
        <v>2.9664300810469731E-2</v>
      </c>
    </row>
    <row r="30" spans="9:23" ht="15" customHeight="1" x14ac:dyDescent="0.25">
      <c r="M30" t="s">
        <v>2683</v>
      </c>
      <c r="N30" s="11">
        <v>31207.90217391304</v>
      </c>
      <c r="O30" s="12">
        <v>3.4602131009878692</v>
      </c>
      <c r="P30" s="14">
        <v>42</v>
      </c>
      <c r="Q30" s="13">
        <v>0.53505824367922394</v>
      </c>
      <c r="R30" s="14">
        <v>44</v>
      </c>
    </row>
    <row r="31" spans="9:23" ht="15" customHeight="1" x14ac:dyDescent="0.25">
      <c r="M31" t="s">
        <v>2684</v>
      </c>
      <c r="N31" s="11">
        <v>4519.467391304348</v>
      </c>
      <c r="O31" s="12">
        <v>4.4549235553439095</v>
      </c>
      <c r="P31" s="14">
        <v>4</v>
      </c>
      <c r="Q31" s="13">
        <v>0.8534804986158907</v>
      </c>
      <c r="R31" s="14">
        <v>12</v>
      </c>
      <c r="U31" s="11"/>
    </row>
    <row r="32" spans="9:23" ht="15" customHeight="1" x14ac:dyDescent="0.25">
      <c r="M32" t="s">
        <v>2685</v>
      </c>
      <c r="N32" s="11">
        <v>9552.9891304347821</v>
      </c>
      <c r="O32" s="12">
        <v>3.9874417863746263</v>
      </c>
      <c r="P32" s="14">
        <v>13</v>
      </c>
      <c r="Q32" s="13">
        <v>0.76324079078367268</v>
      </c>
      <c r="R32" s="14">
        <v>18</v>
      </c>
    </row>
    <row r="33" spans="13:23" ht="15" customHeight="1" x14ac:dyDescent="0.25">
      <c r="M33" t="s">
        <v>2686</v>
      </c>
      <c r="N33" s="11">
        <v>5527.1413043478251</v>
      </c>
      <c r="O33" s="12">
        <v>3.7897723880376883</v>
      </c>
      <c r="P33" s="14">
        <v>22</v>
      </c>
      <c r="Q33" s="13">
        <v>0.70854187930312285</v>
      </c>
      <c r="R33" s="14">
        <v>25</v>
      </c>
      <c r="T33" s="49"/>
      <c r="U33" s="50"/>
    </row>
    <row r="34" spans="13:23" ht="15" customHeight="1" x14ac:dyDescent="0.25">
      <c r="M34" t="s">
        <v>2687</v>
      </c>
      <c r="N34" s="11">
        <v>36267.402173912989</v>
      </c>
      <c r="O34" s="12">
        <v>3.5869267047513382</v>
      </c>
      <c r="P34" s="14">
        <v>34</v>
      </c>
      <c r="Q34" s="13">
        <v>0.69307262390678503</v>
      </c>
      <c r="R34" s="14">
        <v>27</v>
      </c>
      <c r="T34" s="51"/>
      <c r="U34" s="52"/>
    </row>
    <row r="35" spans="13:23" ht="15" customHeight="1" x14ac:dyDescent="0.25">
      <c r="M35" t="s">
        <v>2688</v>
      </c>
      <c r="N35" s="11">
        <v>4756.804347826087</v>
      </c>
      <c r="O35" s="12">
        <v>3.5403690137240473</v>
      </c>
      <c r="P35" s="14">
        <v>38</v>
      </c>
      <c r="Q35" s="13">
        <v>0.66842913812250659</v>
      </c>
      <c r="R35" s="14">
        <v>30</v>
      </c>
      <c r="T35" s="53"/>
      <c r="U35" s="54"/>
    </row>
    <row r="36" spans="13:23" ht="15" customHeight="1" x14ac:dyDescent="0.25">
      <c r="M36" t="s">
        <v>2689</v>
      </c>
      <c r="N36" s="11">
        <v>5172.9782608695668</v>
      </c>
      <c r="O36" s="12">
        <v>3.8502402324789768</v>
      </c>
      <c r="P36" s="14">
        <v>19</v>
      </c>
      <c r="Q36" s="13">
        <v>0.77957656215198534</v>
      </c>
      <c r="R36" s="14">
        <v>16</v>
      </c>
      <c r="T36" s="53"/>
      <c r="U36" s="54"/>
    </row>
    <row r="37" spans="13:23" ht="15" customHeight="1" x14ac:dyDescent="0.25">
      <c r="M37" t="s">
        <v>2690</v>
      </c>
      <c r="N37" s="11">
        <v>91180.445652173919</v>
      </c>
      <c r="O37" s="12">
        <v>3.3841995453115512</v>
      </c>
      <c r="P37" s="14">
        <v>46</v>
      </c>
      <c r="Q37" s="13">
        <v>0.63938540645812103</v>
      </c>
      <c r="R37" s="14">
        <v>35</v>
      </c>
      <c r="T37" s="53"/>
      <c r="U37" s="54"/>
      <c r="W37" s="12"/>
    </row>
    <row r="38" spans="13:23" ht="15" customHeight="1" x14ac:dyDescent="0.25">
      <c r="M38" t="s">
        <v>2691</v>
      </c>
      <c r="N38" s="11">
        <v>61588.445652173861</v>
      </c>
      <c r="O38" s="12">
        <v>3.4122058238267097</v>
      </c>
      <c r="P38" s="14">
        <v>45</v>
      </c>
      <c r="Q38" s="13">
        <v>0.58208364887753339</v>
      </c>
      <c r="R38" s="14">
        <v>39</v>
      </c>
      <c r="T38" s="49"/>
      <c r="U38" s="49"/>
    </row>
    <row r="39" spans="13:23" ht="15" customHeight="1" x14ac:dyDescent="0.25">
      <c r="M39" t="s">
        <v>2692</v>
      </c>
      <c r="N39" s="11">
        <v>15250.72826086957</v>
      </c>
      <c r="O39" s="12">
        <v>3.6884554835941534</v>
      </c>
      <c r="P39" s="14">
        <v>26</v>
      </c>
      <c r="Q39" s="13">
        <v>0.36361032652040087</v>
      </c>
      <c r="R39" s="14">
        <v>50</v>
      </c>
    </row>
    <row r="40" spans="13:23" ht="15" customHeight="1" x14ac:dyDescent="0.25">
      <c r="M40" t="s">
        <v>2693</v>
      </c>
      <c r="N40" s="11">
        <v>6106.5760869565238</v>
      </c>
      <c r="O40" s="12">
        <v>4.7231716164861455</v>
      </c>
      <c r="P40" s="14">
        <v>2</v>
      </c>
      <c r="Q40" s="13">
        <v>0.74970906275309002</v>
      </c>
      <c r="R40" s="14">
        <v>20</v>
      </c>
    </row>
    <row r="41" spans="13:23" ht="15" customHeight="1" x14ac:dyDescent="0.25">
      <c r="M41" t="s">
        <v>2694</v>
      </c>
      <c r="N41" s="11">
        <v>63468.804347826132</v>
      </c>
      <c r="O41" s="12">
        <v>3.5005099201422096</v>
      </c>
      <c r="P41" s="14">
        <v>41</v>
      </c>
      <c r="Q41" s="13">
        <v>0.71129022131721642</v>
      </c>
      <c r="R41" s="14">
        <v>22</v>
      </c>
    </row>
    <row r="42" spans="13:23" ht="15" customHeight="1" x14ac:dyDescent="0.25">
      <c r="M42" t="s">
        <v>2695</v>
      </c>
      <c r="N42" s="11">
        <v>6268.7065217391309</v>
      </c>
      <c r="O42" s="12">
        <v>3.4431534485479123</v>
      </c>
      <c r="P42" s="14">
        <v>43</v>
      </c>
      <c r="Q42" s="13">
        <v>0.75944399458316914</v>
      </c>
      <c r="R42" s="14">
        <v>19</v>
      </c>
    </row>
    <row r="43" spans="13:23" ht="15" customHeight="1" x14ac:dyDescent="0.25">
      <c r="M43" t="s">
        <v>2696</v>
      </c>
      <c r="N43" s="11">
        <v>14918.402173913038</v>
      </c>
      <c r="O43" s="12">
        <v>3.5435185898944495</v>
      </c>
      <c r="P43" s="14">
        <v>37</v>
      </c>
      <c r="Q43" s="13">
        <v>0.53974215533339709</v>
      </c>
      <c r="R43" s="14">
        <v>43</v>
      </c>
    </row>
    <row r="44" spans="13:23" ht="15" customHeight="1" x14ac:dyDescent="0.25">
      <c r="M44" t="s">
        <v>2697</v>
      </c>
      <c r="N44" s="11">
        <v>4723.108695652174</v>
      </c>
      <c r="O44" s="12">
        <v>3.5677603181397655</v>
      </c>
      <c r="P44" s="14">
        <v>35</v>
      </c>
      <c r="Q44" s="13">
        <v>0.8353498064557705</v>
      </c>
      <c r="R44" s="14">
        <v>14</v>
      </c>
    </row>
    <row r="45" spans="13:23" ht="15" customHeight="1" x14ac:dyDescent="0.25">
      <c r="M45" t="s">
        <v>2698</v>
      </c>
      <c r="N45" s="11">
        <v>23313.304347826088</v>
      </c>
      <c r="O45" s="12">
        <v>3.6229993323461502</v>
      </c>
      <c r="P45" s="14">
        <v>30</v>
      </c>
      <c r="Q45" s="13">
        <v>0.54875251302670991</v>
      </c>
      <c r="R45" s="14">
        <v>42</v>
      </c>
    </row>
    <row r="46" spans="13:23" ht="15" customHeight="1" x14ac:dyDescent="0.25">
      <c r="M46" t="s">
        <v>2699</v>
      </c>
      <c r="N46" s="11">
        <v>79347.152173913142</v>
      </c>
      <c r="O46" s="12">
        <v>3.2995330042529103</v>
      </c>
      <c r="P46" s="14">
        <v>49</v>
      </c>
      <c r="Q46" s="13">
        <v>0.37572269654892942</v>
      </c>
      <c r="R46" s="14">
        <v>48</v>
      </c>
    </row>
    <row r="47" spans="13:23" ht="15" customHeight="1" x14ac:dyDescent="0.25">
      <c r="M47" t="s">
        <v>2700</v>
      </c>
      <c r="N47" s="11">
        <v>5298.0652173913022</v>
      </c>
      <c r="O47" s="12">
        <v>3.9381061380077234</v>
      </c>
      <c r="P47" s="14">
        <v>16</v>
      </c>
      <c r="Q47" s="13">
        <v>1.0787532569313658</v>
      </c>
      <c r="R47" s="14">
        <v>4</v>
      </c>
    </row>
    <row r="48" spans="13:23" ht="15" customHeight="1" x14ac:dyDescent="0.25">
      <c r="M48" t="s">
        <v>2701</v>
      </c>
      <c r="N48" s="11">
        <v>24257.923913043476</v>
      </c>
      <c r="O48" s="12">
        <v>3.3229098335864258</v>
      </c>
      <c r="P48" s="14">
        <v>48</v>
      </c>
      <c r="Q48" s="13">
        <v>0.51671344952724996</v>
      </c>
      <c r="R48" s="14">
        <v>45</v>
      </c>
    </row>
    <row r="49" spans="13:18" ht="15" customHeight="1" x14ac:dyDescent="0.25">
      <c r="M49" t="s">
        <v>2702</v>
      </c>
      <c r="N49" s="11">
        <v>2238.2826086956525</v>
      </c>
      <c r="O49" s="12">
        <v>3.9486413302124101</v>
      </c>
      <c r="P49" s="14">
        <v>15</v>
      </c>
      <c r="Q49" s="13">
        <v>0.74947480113829501</v>
      </c>
      <c r="R49" s="14">
        <v>21</v>
      </c>
    </row>
    <row r="50" spans="13:18" ht="15" customHeight="1" x14ac:dyDescent="0.25">
      <c r="M50" t="s">
        <v>2703</v>
      </c>
      <c r="N50" s="11">
        <v>12189.869565217394</v>
      </c>
      <c r="O50" s="12">
        <v>4.070232035153925</v>
      </c>
      <c r="P50" s="14">
        <v>11</v>
      </c>
      <c r="Q50" s="13">
        <v>0.87998641958575707</v>
      </c>
      <c r="R50" s="14">
        <v>11</v>
      </c>
    </row>
    <row r="51" spans="13:18" ht="15" customHeight="1" x14ac:dyDescent="0.25">
      <c r="M51" t="s">
        <v>2704</v>
      </c>
      <c r="N51" s="11">
        <v>18067.565217391315</v>
      </c>
      <c r="O51" s="12">
        <v>3.8287163581628367</v>
      </c>
      <c r="P51" s="14">
        <v>21</v>
      </c>
      <c r="Q51" s="13">
        <v>0.95168056979357585</v>
      </c>
      <c r="R51" s="14">
        <v>8</v>
      </c>
    </row>
    <row r="52" spans="13:18" ht="15" customHeight="1" x14ac:dyDescent="0.25">
      <c r="M52" t="s">
        <v>2705</v>
      </c>
      <c r="N52" s="11">
        <v>8857.8043478260879</v>
      </c>
      <c r="O52" s="12">
        <v>3.6103887016853227</v>
      </c>
      <c r="P52" s="14">
        <v>31</v>
      </c>
      <c r="Q52" s="13">
        <v>0.6354275031352844</v>
      </c>
      <c r="R52" s="14">
        <v>36</v>
      </c>
    </row>
    <row r="53" spans="13:18" ht="15" customHeight="1" x14ac:dyDescent="0.25">
      <c r="M53" t="s">
        <v>2706</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2790</v>
      </c>
      <c r="D2" s="40"/>
    </row>
    <row r="3" spans="2:4" x14ac:dyDescent="0.25">
      <c r="C3" s="41" t="s">
        <v>2740</v>
      </c>
      <c r="D3" s="42" t="s">
        <v>2791</v>
      </c>
    </row>
    <row r="4" spans="2:4" x14ac:dyDescent="0.25">
      <c r="C4" s="43" t="s">
        <v>2726</v>
      </c>
      <c r="D4" s="44" t="s">
        <v>2792</v>
      </c>
    </row>
    <row r="5" spans="2:4" x14ac:dyDescent="0.25">
      <c r="C5" s="43" t="s">
        <v>2793</v>
      </c>
      <c r="D5" s="44" t="s">
        <v>2794</v>
      </c>
    </row>
    <row r="6" spans="2:4" ht="15.6" customHeight="1" x14ac:dyDescent="0.25">
      <c r="C6" s="43" t="s">
        <v>2742</v>
      </c>
      <c r="D6" s="44" t="s">
        <v>2795</v>
      </c>
    </row>
    <row r="7" spans="2:4" ht="15.6" customHeight="1" x14ac:dyDescent="0.25">
      <c r="C7" s="43" t="s">
        <v>2741</v>
      </c>
      <c r="D7" s="44" t="s">
        <v>2796</v>
      </c>
    </row>
    <row r="8" spans="2:4" x14ac:dyDescent="0.25">
      <c r="C8" s="43" t="s">
        <v>2797</v>
      </c>
      <c r="D8" s="44" t="s">
        <v>2798</v>
      </c>
    </row>
    <row r="9" spans="2:4" x14ac:dyDescent="0.25">
      <c r="C9" s="45" t="s">
        <v>2799</v>
      </c>
      <c r="D9" s="43" t="s">
        <v>2800</v>
      </c>
    </row>
    <row r="10" spans="2:4" x14ac:dyDescent="0.25">
      <c r="B10" s="46"/>
      <c r="C10" s="43" t="s">
        <v>2801</v>
      </c>
      <c r="D10" s="44" t="s">
        <v>2802</v>
      </c>
    </row>
    <row r="11" spans="2:4" x14ac:dyDescent="0.25">
      <c r="C11" s="43" t="s">
        <v>2694</v>
      </c>
      <c r="D11" s="44" t="s">
        <v>2803</v>
      </c>
    </row>
    <row r="12" spans="2:4" x14ac:dyDescent="0.25">
      <c r="C12" s="43" t="s">
        <v>2804</v>
      </c>
      <c r="D12" s="44" t="s">
        <v>2805</v>
      </c>
    </row>
    <row r="13" spans="2:4" x14ac:dyDescent="0.25">
      <c r="C13" s="43" t="s">
        <v>2801</v>
      </c>
      <c r="D13" s="44" t="s">
        <v>2802</v>
      </c>
    </row>
    <row r="14" spans="2:4" x14ac:dyDescent="0.25">
      <c r="C14" s="43" t="s">
        <v>2694</v>
      </c>
      <c r="D14" s="44" t="s">
        <v>2806</v>
      </c>
    </row>
    <row r="15" spans="2:4" x14ac:dyDescent="0.25">
      <c r="C15" s="47" t="s">
        <v>2804</v>
      </c>
      <c r="D15" s="48" t="s">
        <v>2805</v>
      </c>
    </row>
    <row r="17" spans="3:4" ht="23.25" x14ac:dyDescent="0.35">
      <c r="C17" s="39" t="s">
        <v>2807</v>
      </c>
      <c r="D17" s="40"/>
    </row>
    <row r="18" spans="3:4" x14ac:dyDescent="0.25">
      <c r="C18" s="43" t="s">
        <v>2726</v>
      </c>
      <c r="D18" s="44" t="s">
        <v>2808</v>
      </c>
    </row>
    <row r="19" spans="3:4" x14ac:dyDescent="0.25">
      <c r="C19" s="43" t="s">
        <v>2716</v>
      </c>
      <c r="D19" s="44" t="s">
        <v>2809</v>
      </c>
    </row>
    <row r="20" spans="3:4" x14ac:dyDescent="0.25">
      <c r="C20" s="45" t="s">
        <v>2810</v>
      </c>
      <c r="D20" s="43" t="s">
        <v>2811</v>
      </c>
    </row>
    <row r="21" spans="3:4" x14ac:dyDescent="0.25">
      <c r="C21" s="43" t="s">
        <v>2812</v>
      </c>
      <c r="D21" s="44" t="s">
        <v>2813</v>
      </c>
    </row>
    <row r="22" spans="3:4" x14ac:dyDescent="0.25">
      <c r="C22" s="43" t="s">
        <v>2814</v>
      </c>
      <c r="D22" s="44" t="s">
        <v>2815</v>
      </c>
    </row>
    <row r="23" spans="3:4" x14ac:dyDescent="0.25">
      <c r="C23" s="43" t="s">
        <v>2816</v>
      </c>
      <c r="D23" s="44" t="s">
        <v>2817</v>
      </c>
    </row>
    <row r="24" spans="3:4" x14ac:dyDescent="0.25">
      <c r="C24" s="43" t="s">
        <v>2818</v>
      </c>
      <c r="D24" s="44" t="s">
        <v>2819</v>
      </c>
    </row>
    <row r="25" spans="3:4" x14ac:dyDescent="0.25">
      <c r="C25" s="43" t="s">
        <v>2732</v>
      </c>
      <c r="D25" s="44" t="s">
        <v>2820</v>
      </c>
    </row>
    <row r="26" spans="3:4" x14ac:dyDescent="0.25">
      <c r="C26" s="43" t="s">
        <v>2814</v>
      </c>
      <c r="D26" s="44" t="s">
        <v>2815</v>
      </c>
    </row>
    <row r="27" spans="3:4" x14ac:dyDescent="0.25">
      <c r="C27" s="43" t="s">
        <v>2816</v>
      </c>
      <c r="D27" s="44" t="s">
        <v>2817</v>
      </c>
    </row>
    <row r="28" spans="3:4" x14ac:dyDescent="0.25">
      <c r="C28" s="47" t="s">
        <v>2818</v>
      </c>
      <c r="D28" s="48" t="s">
        <v>2819</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2.xml>��< ? x m l   v e r s i o n = " 1 . 0 "   e n c o d i n g = " U T F - 1 6 " ? > < G e m i n i   x m l n s = " h t t p : / / g e m i n i / p i v o t c u s t o m i z a t i o n / P o w e r P i v o t V e r s i o n " > < C u s t o m C o n t e n t > < ! [ C D A T A [ 2 0 1 5 . 1 3 0 . 1 6 0 5 . 4 0 6 ] ] > < / C u s t o m C o n t e n t > < / G e m i n i > 
</file>

<file path=customXml/item3.xml>��< ? x m l   v e r s i o n = " 1 . 0 "   e n c o d i n g = " U T F - 1 6 " ? > < G e m i n i   x m l n s = " h t t p : / / g e m i n i / p i v o t c u s t o m i z a t i o n / I s S a n d b o x E m b e d d e d " > < C u s t o m C o n t e n t > < ! [ C D A T A [ y e s ] ] > < / C u s t o m C o n t e n t > < / G e m i n i > 
</file>

<file path=customXml/item4.xml>��< ? x m l   v e r s i o n = " 1 . 0 "   e n c o d i n g = " U T F - 1 6 " ? > < G e m i n i   x m l n s = " h t t p : / / g e m i n i / p i v o t c u s t o m i z a t i o n / R e l a t i o n s h i p A u t o D e t e c t i o n E n a b l e d " > < C u s t o m C o n t e n t > < ! [ C D A T A [ T r u e ] ] > < / C u s t o m C o n t e n t > < / G e m i n i > 
</file>

<file path=customXml/item5.xml>��< ? x m l   v e r s i o n = " 1 . 0 "   e n c o d i n g = " U T F - 1 6 " ? > < G e m i n i   x m l n s = " h t t p : / / g e m i n i / p i v o t c u s t o m i z a t i o n / S a n d b o x N o n E m p t y " > < C u s t o m C o n t e n t > < ! [ C D A T A [ 1 ] ] > < / C u s t o m C o n t e n t > < / G e m i n i > 
</file>

<file path=customXml/item6.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Props1.xml><?xml version="1.0" encoding="utf-8"?>
<ds:datastoreItem xmlns:ds="http://schemas.openxmlformats.org/officeDocument/2006/customXml" ds:itemID="{A4A438E6-B8DE-4271-94C6-683D0D7167DF}">
  <ds:schemaRefs/>
</ds:datastoreItem>
</file>

<file path=customXml/itemProps2.xml><?xml version="1.0" encoding="utf-8"?>
<ds:datastoreItem xmlns:ds="http://schemas.openxmlformats.org/officeDocument/2006/customXml" ds:itemID="{97E02576-7B1E-4A71-8318-92E74C9030BB}">
  <ds:schemaRefs/>
</ds:datastoreItem>
</file>

<file path=customXml/itemProps3.xml><?xml version="1.0" encoding="utf-8"?>
<ds:datastoreItem xmlns:ds="http://schemas.openxmlformats.org/officeDocument/2006/customXml" ds:itemID="{80E33DC4-4DD3-49B7-9092-FE12AD1B1012}">
  <ds:schemaRefs/>
</ds:datastoreItem>
</file>

<file path=customXml/itemProps4.xml><?xml version="1.0" encoding="utf-8"?>
<ds:datastoreItem xmlns:ds="http://schemas.openxmlformats.org/officeDocument/2006/customXml" ds:itemID="{4A0F9BBD-0722-44C0-A51D-871F1E608662}">
  <ds:schemaRefs/>
</ds:datastoreItem>
</file>

<file path=customXml/itemProps5.xml><?xml version="1.0" encoding="utf-8"?>
<ds:datastoreItem xmlns:ds="http://schemas.openxmlformats.org/officeDocument/2006/customXml" ds:itemID="{5E70A7C7-2103-44AA-8B08-92C32F7E8F41}">
  <ds:schemaRefs/>
</ds:datastoreItem>
</file>

<file path=customXml/itemProps6.xml><?xml version="1.0" encoding="utf-8"?>
<ds:datastoreItem xmlns:ds="http://schemas.openxmlformats.org/officeDocument/2006/customXml" ds:itemID="{696E26E2-54FB-4F48-A7C1-42B31EB870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2022-03-02T16:13:50Z</dcterms:modified>
</cp:coreProperties>
</file>