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egold\Desktop\LTCCC\Data\Staffing data\2020 Q4 Staffing\Complete Data\Files to upload\"/>
    </mc:Choice>
  </mc:AlternateContent>
  <xr:revisionPtr revIDLastSave="0" documentId="13_ncr:1_{2108FF62-3BF6-4A1A-B3C3-C9C1361F12F1}" xr6:coauthVersionLast="46" xr6:coauthVersionMax="46" xr10:uidLastSave="{00000000-0000-0000-0000-000000000000}"/>
  <bookViews>
    <workbookView xWindow="-108" yWindow="-108" windowWidth="23256" windowHeight="12576" xr2:uid="{5236DD52-9817-4FCD-A1E9-CAFD659B8E11}"/>
  </bookViews>
  <sheets>
    <sheet name="Nurse Staff" sheetId="10" r:id="rId1"/>
    <sheet name="Contract Staff" sheetId="16" r:id="rId2"/>
    <sheet name="Non-Nurse Staff" sheetId="17" r:id="rId3"/>
    <sheet name="Notes &amp; State Averages" sheetId="4" r:id="rId4"/>
    <sheet name="Glossary" sheetId="1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4" l="1"/>
  <c r="C10" i="4"/>
  <c r="C8" i="4"/>
  <c r="C9" i="4" l="1"/>
  <c r="C12" i="4" l="1"/>
  <c r="C4" i="4" s="1"/>
  <c r="C11" i="4" l="1"/>
  <c r="C3" i="4" s="1"/>
</calcChain>
</file>

<file path=xl/sharedStrings.xml><?xml version="1.0" encoding="utf-8"?>
<sst xmlns="http://schemas.openxmlformats.org/spreadsheetml/2006/main" count="191" uniqueCount="102">
  <si>
    <t>AK</t>
  </si>
  <si>
    <t>DENALI CENTER</t>
  </si>
  <si>
    <t>FAIRBANKS</t>
  </si>
  <si>
    <t>Fairbanks North Star</t>
  </si>
  <si>
    <t>HERITAGE PLACE</t>
  </si>
  <si>
    <t>SOLDOTNA</t>
  </si>
  <si>
    <t>Kenai Peninsula</t>
  </si>
  <si>
    <t>MAPLE SPRINGS OF PALMER</t>
  </si>
  <si>
    <t>PALMER</t>
  </si>
  <si>
    <t>Matanuska-Susitna</t>
  </si>
  <si>
    <t>PRESTIGE CARE &amp; REHAB CENTER OF ANCHORAGE</t>
  </si>
  <si>
    <t>ANCHORAGE</t>
  </si>
  <si>
    <t>Anchorage</t>
  </si>
  <si>
    <t>PROVIDENCE EXTENDED CARE</t>
  </si>
  <si>
    <t>SEARHC SITKA LONG TERM CARE</t>
  </si>
  <si>
    <t>SITKA</t>
  </si>
  <si>
    <t>Sitka Borough</t>
  </si>
  <si>
    <t>WILDFLOWER COURT</t>
  </si>
  <si>
    <t>JUNEAU</t>
  </si>
  <si>
    <t>Juneau</t>
  </si>
  <si>
    <t>YUKON KUSKOKWIM ELDER'S HOME</t>
  </si>
  <si>
    <t>BETHEL</t>
  </si>
  <si>
    <t>Bethel</t>
  </si>
  <si>
    <t>PA</t>
  </si>
  <si>
    <t>State</t>
  </si>
  <si>
    <t>Provider</t>
  </si>
  <si>
    <t>County</t>
  </si>
  <si>
    <t>City</t>
  </si>
  <si>
    <t>MDS Census</t>
  </si>
  <si>
    <t>RN Hours</t>
  </si>
  <si>
    <t>LPN Hours</t>
  </si>
  <si>
    <t>CNA Hours Contract</t>
  </si>
  <si>
    <t>CNA Hours</t>
  </si>
  <si>
    <t>RN Hours Contract</t>
  </si>
  <si>
    <t>LPN Hours Contract</t>
  </si>
  <si>
    <t>Provider Number</t>
  </si>
  <si>
    <t>Total Care Staff Hours</t>
  </si>
  <si>
    <t>Total Care Staff HPRD</t>
  </si>
  <si>
    <t>RN Care Staff HPRD</t>
  </si>
  <si>
    <t>Total Staff HPRD (incl. RN Admin &amp; RN DON)</t>
  </si>
  <si>
    <t>Total RN Staff HPRD (incl. Admin &amp; DON)</t>
  </si>
  <si>
    <t>Percent LPN Contract</t>
  </si>
  <si>
    <t>Percent RN Contract</t>
  </si>
  <si>
    <t>Percent CNA Contract</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</si>
  <si>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</si>
  <si>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</si>
  <si>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</si>
  <si>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</si>
  <si>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 (excluding admin/DON)</t>
  </si>
  <si>
    <t>Let A = Sum of MDS avgs</t>
  </si>
  <si>
    <t>Let B = Sum of total staffing avgs</t>
  </si>
  <si>
    <t>Let C = Sum of RN hour avgs</t>
  </si>
  <si>
    <t>State staffing average =  B/A</t>
  </si>
  <si>
    <t>*Note: National &amp; State Staffing HPRD averages exclude RN Administrative and RN Director of Nursing Hours. RN Admin &amp; RN DON hours data for individual nursing homes can be found in the direct care tab.</t>
  </si>
  <si>
    <t>State RN average = C/A</t>
  </si>
  <si>
    <t>For further information and technical specification on payroll-based staff reporting requirements, visit the CMS website at https://www.cms.gov/Medicare/Quality-Initiatives-Patient-Assessment-Instruments/NursingHomeQualityInits/Downloads/PBJ-Policy-Manual-Final-V25-11-19-2018.pdf</t>
  </si>
  <si>
    <r>
      <t>National Care Staff Averages: 3.47</t>
    </r>
    <r>
      <rPr>
        <sz val="12"/>
        <color rgb="FF000000"/>
        <rFont val="Calibri"/>
        <family val="2"/>
      </rPr>
      <t xml:space="preserve"> total direct care staff HPRD, including </t>
    </r>
    <r>
      <rPr>
        <b/>
        <sz val="12"/>
        <color rgb="FF000000"/>
        <rFont val="Calibri"/>
        <family val="2"/>
      </rPr>
      <t xml:space="preserve">0.47 </t>
    </r>
    <r>
      <rPr>
        <sz val="12"/>
        <color rgb="FF000000"/>
        <rFont val="Calibri"/>
        <family val="2"/>
      </rPr>
      <t>RN HPRD.</t>
    </r>
  </si>
  <si>
    <t>For LTCCC's full Q4 2020 staffing report, visit https://nursinghome411.org/staffing-q4-2020/.</t>
  </si>
  <si>
    <t>Admin Hours</t>
  </si>
  <si>
    <t>Medical Director Hours</t>
  </si>
  <si>
    <t>Pharmacist Hours</t>
  </si>
  <si>
    <t>Dietician Hours</t>
  </si>
  <si>
    <t>Physician Assistant Hours</t>
  </si>
  <si>
    <t>Nurse Practitioner Hours</t>
  </si>
  <si>
    <t>Speech/Language Pathologist Hours</t>
  </si>
  <si>
    <t>Total Social Work Hours</t>
  </si>
  <si>
    <t>Total Social Work HPRD</t>
  </si>
  <si>
    <t>Combined Activities Hours</t>
  </si>
  <si>
    <t>Combined Activities HPRD</t>
  </si>
  <si>
    <t>Total OT HPRD</t>
  </si>
  <si>
    <t>Total PT HPRD</t>
  </si>
  <si>
    <t>Glossary</t>
  </si>
  <si>
    <t>CNA</t>
  </si>
  <si>
    <t>Certified Nursing Assistant</t>
  </si>
  <si>
    <t xml:space="preserve">Combined Activities </t>
  </si>
  <si>
    <t>Qualified Activities Professional + Other Activities Staff</t>
  </si>
  <si>
    <t>HPRD</t>
  </si>
  <si>
    <t>Hours Per Resident Day</t>
  </si>
  <si>
    <t>LPN</t>
  </si>
  <si>
    <t>Licensed Practical Nurse</t>
  </si>
  <si>
    <t>NP</t>
  </si>
  <si>
    <t>Nurse Practitioner</t>
  </si>
  <si>
    <t>OT</t>
  </si>
  <si>
    <t>Phsyician Assistant</t>
  </si>
  <si>
    <t>PT</t>
  </si>
  <si>
    <t>RN</t>
  </si>
  <si>
    <t>Registered Nurse</t>
  </si>
  <si>
    <t>Total Care Staff</t>
  </si>
  <si>
    <t>RN + LPN + CNA</t>
  </si>
  <si>
    <t>Total OT</t>
  </si>
  <si>
    <t>OT + OT Assistant + OT Aide</t>
  </si>
  <si>
    <t>Total PT</t>
  </si>
  <si>
    <t>PT + PT Assistant + PT Aide</t>
  </si>
  <si>
    <t>Total Social Work</t>
  </si>
  <si>
    <t>Qualified Social Worker + Other Social Worker</t>
  </si>
  <si>
    <r>
      <rPr>
        <b/>
        <sz val="12"/>
        <color rgb="FF000000"/>
        <rFont val="Calibri"/>
        <family val="2"/>
      </rPr>
      <t>Non-Care Staff Data</t>
    </r>
    <r>
      <rPr>
        <sz val="12"/>
        <color rgb="FF000000"/>
        <rFont val="Calibri"/>
        <family val="2"/>
      </rPr>
      <t xml:space="preserve">: CMS collects a range of data on care staff (RNs, CNAs, LPNs) and non-nursing staff (activities staff, various therapy staff, medical directors). To make the data as user-friendly as possible, we have included staffing levels for some categories which we believe are most critical to resident care. To access all of these data, for every nursing home for every day of the quarter, visit https://data.cms.gov/. </t>
    </r>
  </si>
  <si>
    <t>Total Physical Therapist (PT) Hours</t>
  </si>
  <si>
    <t>Total Occupational Therapist (OT) Hours</t>
  </si>
  <si>
    <t>State average calculation</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</si>
  <si>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</si>
  <si>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Occupational Therapist</t>
  </si>
  <si>
    <t>Physical Therapist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</si>
</sst>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
      <i/>
      <sz val="12"/>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79998168889431442"/>
        <bgColor indexed="64"/>
      </patternFill>
    </fill>
  </fills>
  <borders count="19">
    <border>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 fillId="0" borderId="0"/>
  </cellStyleXfs>
  <cellXfs count="45">
    <xf numFmtId="0" fontId="0" fillId="0" borderId="0" xfId="0"/>
    <xf numFmtId="0" fontId="0" fillId="0" borderId="0" xfId="0" applyAlignment="1">
      <alignment wrapText="1"/>
    </xf>
    <xf numFmtId="164" fontId="0" fillId="0" borderId="0" xfId="0" applyNumberFormat="1" applyAlignment="1">
      <alignment wrapText="1"/>
    </xf>
    <xf numFmtId="164" fontId="0" fillId="0" borderId="0" xfId="0" applyNumberFormat="1"/>
    <xf numFmtId="165" fontId="0" fillId="0" borderId="0" xfId="0" applyNumberFormat="1" applyAlignment="1">
      <alignment wrapText="1"/>
    </xf>
    <xf numFmtId="165" fontId="0" fillId="0" borderId="0" xfId="0" applyNumberFormat="1"/>
    <xf numFmtId="0" fontId="3" fillId="0" borderId="0" xfId="0" applyFont="1"/>
    <xf numFmtId="0" fontId="5" fillId="3" borderId="3" xfId="0" applyFont="1" applyFill="1" applyBorder="1"/>
    <xf numFmtId="0" fontId="6" fillId="0" borderId="1" xfId="1" applyFont="1" applyBorder="1" applyAlignment="1">
      <alignment vertical="top" wrapText="1"/>
    </xf>
    <xf numFmtId="2" fontId="7" fillId="0" borderId="4" xfId="1" applyNumberFormat="1" applyFont="1" applyBorder="1" applyAlignment="1">
      <alignment vertical="top"/>
    </xf>
    <xf numFmtId="0" fontId="6" fillId="0" borderId="6" xfId="1" applyFont="1" applyBorder="1" applyAlignment="1">
      <alignment vertical="top" wrapText="1"/>
    </xf>
    <xf numFmtId="2" fontId="7" fillId="0" borderId="7" xfId="1" applyNumberFormat="1" applyFont="1" applyBorder="1" applyAlignment="1">
      <alignment vertical="top"/>
    </xf>
    <xf numFmtId="0" fontId="6" fillId="0" borderId="9" xfId="1" applyFont="1" applyBorder="1" applyAlignment="1">
      <alignment vertical="top"/>
    </xf>
    <xf numFmtId="2" fontId="7" fillId="0" borderId="5" xfId="2" applyNumberFormat="1" applyFont="1" applyBorder="1" applyAlignment="1">
      <alignment vertical="top"/>
    </xf>
    <xf numFmtId="2" fontId="4" fillId="4" borderId="10" xfId="0" applyNumberFormat="1" applyFont="1" applyFill="1" applyBorder="1" applyAlignment="1">
      <alignment horizontal="left"/>
    </xf>
    <xf numFmtId="2" fontId="2" fillId="4" borderId="11" xfId="0" applyNumberFormat="1" applyFont="1" applyFill="1" applyBorder="1" applyAlignment="1">
      <alignment horizontal="left"/>
    </xf>
    <xf numFmtId="0" fontId="8" fillId="0" borderId="0" xfId="1" applyFont="1" applyAlignment="1">
      <alignment horizontal="left" vertical="top" wrapText="1"/>
    </xf>
    <xf numFmtId="2" fontId="0" fillId="0" borderId="6" xfId="0" applyNumberFormat="1" applyBorder="1"/>
    <xf numFmtId="4" fontId="0" fillId="0" borderId="7" xfId="0" applyNumberFormat="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2" fontId="0" fillId="5" borderId="15" xfId="0" applyNumberFormat="1" applyFill="1" applyBorder="1"/>
    <xf numFmtId="0" fontId="9" fillId="0" borderId="0" xfId="1" applyFont="1" applyAlignment="1">
      <alignment vertical="top" wrapText="1"/>
    </xf>
    <xf numFmtId="0" fontId="9" fillId="0" borderId="0" xfId="1" applyFont="1" applyAlignment="1">
      <alignment horizontal="left" vertical="top" wrapText="1"/>
    </xf>
    <xf numFmtId="0" fontId="4" fillId="0" borderId="8" xfId="0" applyFont="1" applyBorder="1"/>
    <xf numFmtId="0" fontId="8" fillId="0" borderId="0" xfId="1" applyFont="1" applyAlignment="1">
      <alignment vertical="top" wrapText="1"/>
    </xf>
    <xf numFmtId="49" fontId="0" fillId="0" borderId="0" xfId="0" applyNumberFormat="1"/>
    <xf numFmtId="49" fontId="0" fillId="0" borderId="0" xfId="0" applyNumberFormat="1" applyAlignment="1">
      <alignment wrapText="1"/>
    </xf>
    <xf numFmtId="0" fontId="3" fillId="0" borderId="5" xfId="0" applyFont="1" applyBorder="1"/>
    <xf numFmtId="0" fontId="3" fillId="0" borderId="8" xfId="0" applyFont="1" applyBorder="1"/>
    <xf numFmtId="0" fontId="8" fillId="0" borderId="8" xfId="1" applyFont="1" applyBorder="1" applyAlignment="1">
      <alignment horizontal="left" vertical="top" wrapText="1"/>
    </xf>
    <xf numFmtId="2" fontId="4" fillId="2" borderId="1" xfId="0" applyNumberFormat="1" applyFont="1" applyFill="1" applyBorder="1" applyAlignment="1">
      <alignment horizontal="left"/>
    </xf>
    <xf numFmtId="2" fontId="4" fillId="2" borderId="2" xfId="0" applyNumberFormat="1" applyFont="1" applyFill="1" applyBorder="1" applyAlignment="1">
      <alignment horizontal="left"/>
    </xf>
    <xf numFmtId="0" fontId="3" fillId="0" borderId="5" xfId="0" applyFont="1" applyBorder="1" applyAlignment="1">
      <alignment horizontal="left" vertical="top" wrapText="1"/>
    </xf>
    <xf numFmtId="0" fontId="3" fillId="0" borderId="8" xfId="0" applyFont="1" applyBorder="1" applyAlignment="1">
      <alignment horizontal="left" vertical="top" wrapText="1"/>
    </xf>
    <xf numFmtId="0" fontId="10" fillId="6" borderId="8" xfId="0" applyFont="1" applyFill="1" applyBorder="1" applyAlignment="1">
      <alignment horizontal="left" vertical="top" wrapText="1"/>
    </xf>
    <xf numFmtId="0" fontId="9" fillId="7" borderId="1" xfId="1" applyFont="1" applyFill="1" applyBorder="1" applyAlignment="1">
      <alignment horizontal="left" vertical="top" wrapText="1"/>
    </xf>
    <xf numFmtId="0" fontId="9" fillId="7" borderId="2" xfId="1" applyFont="1" applyFill="1" applyBorder="1" applyAlignment="1">
      <alignment horizontal="left" vertical="top" wrapText="1"/>
    </xf>
    <xf numFmtId="0" fontId="9" fillId="7" borderId="9" xfId="1" applyFont="1" applyFill="1" applyBorder="1" applyAlignment="1">
      <alignment horizontal="left" vertical="top" wrapText="1"/>
    </xf>
    <xf numFmtId="0" fontId="9" fillId="7" borderId="16" xfId="1" applyFont="1" applyFill="1" applyBorder="1" applyAlignment="1">
      <alignment horizontal="left" vertical="top" wrapText="1"/>
    </xf>
    <xf numFmtId="0" fontId="8" fillId="0" borderId="4" xfId="1" applyFont="1" applyBorder="1" applyAlignment="1">
      <alignment horizontal="left" vertical="top" wrapText="1"/>
    </xf>
    <xf numFmtId="0" fontId="8" fillId="0" borderId="7" xfId="1" applyFont="1" applyBorder="1" applyAlignment="1">
      <alignment horizontal="left" vertical="top" wrapText="1"/>
    </xf>
    <xf numFmtId="0" fontId="5" fillId="3" borderId="17" xfId="0" applyFont="1" applyFill="1" applyBorder="1" applyAlignment="1">
      <alignment horizontal="center"/>
    </xf>
    <xf numFmtId="0" fontId="5" fillId="3" borderId="18" xfId="0" applyFont="1" applyFill="1" applyBorder="1" applyAlignment="1">
      <alignment horizontal="center"/>
    </xf>
  </cellXfs>
  <cellStyles count="3">
    <cellStyle name="Normal" xfId="0" builtinId="0"/>
    <cellStyle name="Normal 2 2" xfId="1" xr:uid="{8FB9C316-55B6-40D5-A5C3-6305ED38BD39}"/>
    <cellStyle name="Normal 4" xfId="2" xr:uid="{CCF927B0-D75E-479B-B2AD-43CCD6ADC515}"/>
  </cellStyles>
  <dxfs count="41">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30" formatCode="@"/>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2B0B5DC-1589-46DF-AA0D-53CE6463E494}" name="Table17" displayName="Table17" ref="A1:N9" totalsRowShown="0" headerRowDxfId="40">
  <autoFilter ref="A1:N9" xr:uid="{F49144C0-1175-4EB0-BAF7-D7B5D94910E3}"/>
  <sortState xmlns:xlrd2="http://schemas.microsoft.com/office/spreadsheetml/2017/richdata2" ref="A2:M9">
    <sortCondition ref="A1:A9"/>
  </sortState>
  <tableColumns count="14">
    <tableColumn id="1" xr3:uid="{3574D394-0E8D-4F6A-8222-BD130E86E098}" name="State"/>
    <tableColumn id="2" xr3:uid="{15E0772B-257F-4C77-8D86-9B965FF87613}" name="Provider"/>
    <tableColumn id="5" xr3:uid="{E58F9F6B-0D23-48CF-B101-D7B3809FB3EE}" name="City"/>
    <tableColumn id="6" xr3:uid="{9BEFDD5E-0D86-46B2-85FD-27AD73963F95}" name="County"/>
    <tableColumn id="10" xr3:uid="{A7A17EF9-0635-48E3-9343-1B0DCB8CDE8B}" name="MDS Census" dataDxfId="39"/>
    <tableColumn id="12" xr3:uid="{D18B287D-1535-4623-AA06-7FEA1106A811}" name="RN Hours" dataDxfId="38"/>
    <tableColumn id="11" xr3:uid="{0028133C-5111-46F2-83D9-DB79B852FCF9}" name="LPN Hours" dataDxfId="37"/>
    <tableColumn id="8" xr3:uid="{137A5BF9-7AED-4271-9237-B0F9C18D36F7}" name="CNA Hours" dataDxfId="36"/>
    <tableColumn id="15" xr3:uid="{B57EE9C7-90A3-4321-AF4A-C9604B468476}" name="Total Care Staff Hours" dataDxfId="35"/>
    <tableColumn id="16" xr3:uid="{EDAA18BE-F0F8-4B0D-B922-87FA411CD409}" name="Total Care Staff HPRD" dataDxfId="34"/>
    <tableColumn id="22" xr3:uid="{B50340EE-EEC4-4B67-8F38-1065EF3AD534}" name="Total Staff HPRD (incl. RN Admin &amp; RN DON)" dataDxfId="33"/>
    <tableColumn id="18" xr3:uid="{1E9199F8-DBD4-4930-A1AB-80F4B5C84E15}" name="RN Care Staff HPRD" dataDxfId="32"/>
    <tableColumn id="21" xr3:uid="{92B90AE9-955A-4C5E-8C1A-1F0CD81254F3}" name="Total RN Staff HPRD (incl. Admin &amp; DON)" dataDxfId="31"/>
    <tableColumn id="3" xr3:uid="{7E2BFBD8-DCFD-4ACA-A3FD-D9411AF0913B}" name="Provider Number" dataDxfId="30"/>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91D2CCD-D09F-415D-8131-02B6B70FBDC4}" name="Table13" displayName="Table13" ref="A1:O9" totalsRowShown="0" headerRowDxfId="29">
  <autoFilter ref="A1:O9" xr:uid="{F49144C0-1175-4EB0-BAF7-D7B5D94910E3}"/>
  <sortState xmlns:xlrd2="http://schemas.microsoft.com/office/spreadsheetml/2017/richdata2" ref="A2:N9">
    <sortCondition ref="A1:A9"/>
  </sortState>
  <tableColumns count="15">
    <tableColumn id="1" xr3:uid="{1086F42A-F713-4440-9E71-61E54A687E2A}" name="State"/>
    <tableColumn id="2" xr3:uid="{AAEEC4EA-A2DC-4E1B-891C-9A32B8455B31}" name="Provider"/>
    <tableColumn id="5" xr3:uid="{CF0DE3AD-2E39-442D-A7E0-6774FCB3104A}" name="City"/>
    <tableColumn id="6" xr3:uid="{2D66D14A-9A18-4434-9D31-2D4735E2B999}" name="County"/>
    <tableColumn id="10" xr3:uid="{B900F66A-A2B9-475A-A361-3BBC2D6BEF3E}" name="MDS Census" dataDxfId="28"/>
    <tableColumn id="12" xr3:uid="{BC05457E-28F9-4547-B64E-BE2C10E99E58}" name="RN Hours" dataDxfId="27"/>
    <tableColumn id="13" xr3:uid="{4B6D8FBE-4A47-4AB7-AFFD-52995B11F65D}" name="RN Hours Contract" dataDxfId="26"/>
    <tableColumn id="23" xr3:uid="{E2D1F0E9-12F9-457C-8368-DD21F283C623}" name="Percent RN Contract" dataDxfId="25"/>
    <tableColumn id="11" xr3:uid="{9EBA2F49-4DE7-4494-9F6A-9FF6A9B2681A}" name="LPN Hours" dataDxfId="24"/>
    <tableColumn id="9" xr3:uid="{FB4F5DA3-5933-4051-95C6-8D94F0E72A33}" name="LPN Hours Contract" dataDxfId="23"/>
    <tableColumn id="24" xr3:uid="{683DB9B0-C210-4D0D-8619-9B59E44A8498}" name="Percent LPN Contract" dataDxfId="22"/>
    <tableColumn id="8" xr3:uid="{41D251BF-9648-4427-99E4-A61872B66333}" name="CNA Hours" dataDxfId="21"/>
    <tableColumn id="7" xr3:uid="{F7B764BD-C2FF-4637-8DBE-4C680C10F6EA}" name="CNA Hours Contract" dataDxfId="20"/>
    <tableColumn id="25" xr3:uid="{1964D6D6-D77C-4855-93C6-EA3B7536564C}" name="Percent CNA Contract" dataDxfId="19"/>
    <tableColumn id="3" xr3:uid="{FA116EC5-B3F7-4161-BC81-FB67AF91EB9F}" name="Provider Number" dataDxfId="18"/>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139673D-59F5-402C-918C-3616621CADBB}" name="Table1" displayName="Table1" ref="A1:U9" totalsRowShown="0" headerRowDxfId="17">
  <autoFilter ref="A1:U9" xr:uid="{6C86F09F-587D-45A4-B8F7-C2B39A2224F2}"/>
  <sortState xmlns:xlrd2="http://schemas.microsoft.com/office/spreadsheetml/2017/richdata2" ref="A2:T9">
    <sortCondition ref="A1:A9"/>
  </sortState>
  <tableColumns count="21">
    <tableColumn id="1" xr3:uid="{F6C2C312-2A14-45A5-9F50-A0066BC2BFCE}" name="State"/>
    <tableColumn id="3" xr3:uid="{4FF08CF8-3000-4D4A-87FF-760ACBB6FC0C}" name="Provider"/>
    <tableColumn id="4" xr3:uid="{E080ECAE-A99B-439B-AEBA-28CCFC738025}" name="City"/>
    <tableColumn id="5" xr3:uid="{FAD60116-5B56-4124-9196-E33E702B81FD}" name="County"/>
    <tableColumn id="6" xr3:uid="{C4C4D00B-1179-4222-B6D1-A490A83F73B1}" name="MDS Census" dataDxfId="16"/>
    <tableColumn id="7" xr3:uid="{6A07B39D-214A-4F2B-AD4F-DCA4F95D2A07}" name="Admin Hours" dataDxfId="15"/>
    <tableColumn id="8" xr3:uid="{CE9CE8DF-76F0-44BA-B4C7-1A3A4A4CAAC0}" name="Medical Director Hours" dataDxfId="14"/>
    <tableColumn id="27" xr3:uid="{C907E053-42AA-4CAE-96DA-B310747E984E}" name="Pharmacist Hours" dataDxfId="13"/>
    <tableColumn id="24" xr3:uid="{E70F5644-1DBB-4F1F-8A95-A261E91B1053}" name="Dietician Hours" dataDxfId="12"/>
    <tableColumn id="10" xr3:uid="{B490F283-748C-4F3D-8F42-C7DA4AD827CE}" name="Physician Assistant Hours" dataDxfId="11"/>
    <tableColumn id="26" xr3:uid="{4E2C580A-1274-4A79-85D6-A07FA6C80E1E}" name="Nurse Practitioner Hours" dataDxfId="10"/>
    <tableColumn id="15" xr3:uid="{A5522657-FB64-4A9A-894C-500D5986F0E1}" name="Speech/Language Pathologist Hours" dataDxfId="9"/>
    <tableColumn id="30" xr3:uid="{7832C128-4E74-4A29-9D8C-363591376C01}" name="Total Social Work Hours" dataDxfId="8"/>
    <tableColumn id="29" xr3:uid="{700759EA-1B5A-466E-806C-8831FC75BB2C}" name="Total Social Work HPRD" dataDxfId="7"/>
    <tableColumn id="32" xr3:uid="{352494EE-10E2-47CA-A973-6741B568BDA6}" name="Combined Activities Hours" dataDxfId="6"/>
    <tableColumn id="31" xr3:uid="{F72AB068-E279-4C46-B806-F28A81C2440C}" name="Combined Activities HPRD" dataDxfId="5"/>
    <tableColumn id="36" xr3:uid="{8F239783-6341-49A6-A7C0-85C3F314208B}" name="Total Occupational Therapist (OT) Hours" dataDxfId="4"/>
    <tableColumn id="35" xr3:uid="{BED73555-CE10-4595-819B-E912478FD338}" name="Total OT HPRD" dataDxfId="3"/>
    <tableColumn id="34" xr3:uid="{096FA8CC-77A3-4318-82D6-9ED269B89997}" name="Total Physical Therapist (PT) Hours" dataDxfId="2"/>
    <tableColumn id="33" xr3:uid="{87B3123D-86A7-4A77-B5A7-49CC9C34CBA6}" name="Total PT HPRD" dataDxfId="1"/>
    <tableColumn id="2" xr3:uid="{04296A30-68EB-4E60-A30C-0B2162F7645F}" name="Provider Number" dataDxfId="0"/>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0923C-D962-437E-822F-865AFF5A23EC}">
  <dimension ref="A1:R9"/>
  <sheetViews>
    <sheetView tabSelected="1" zoomScaleNormal="100" workbookViewId="0">
      <pane xSplit="2" ySplit="1" topLeftCell="C2" activePane="bottomRight" state="frozen"/>
      <selection pane="topRight" activeCell="C1" sqref="C1"/>
      <selection pane="bottomLeft" activeCell="A2" sqref="A2"/>
      <selection pane="bottomRight"/>
    </sheetView>
  </sheetViews>
  <sheetFormatPr defaultColWidth="12.77734375" defaultRowHeight="14.4" x14ac:dyDescent="0.3"/>
  <cols>
    <col min="1" max="1" width="7.5546875" bestFit="1" customWidth="1"/>
    <col min="2" max="2" width="56" bestFit="1" customWidth="1"/>
    <col min="5" max="5" width="10.77734375" style="3" customWidth="1"/>
    <col min="7" max="12" width="12.77734375" style="3"/>
    <col min="14" max="14" width="12.77734375" style="3"/>
    <col min="15" max="15" width="10.33203125" style="3" bestFit="1" customWidth="1"/>
    <col min="17" max="18" width="12.77734375" style="3"/>
  </cols>
  <sheetData>
    <row r="1" spans="1:18" s="1" customFormat="1" ht="78" customHeight="1" x14ac:dyDescent="0.3">
      <c r="A1" s="1" t="s">
        <v>24</v>
      </c>
      <c r="B1" s="1" t="s">
        <v>25</v>
      </c>
      <c r="C1" s="1" t="s">
        <v>27</v>
      </c>
      <c r="D1" s="1" t="s">
        <v>26</v>
      </c>
      <c r="E1" s="2" t="s">
        <v>28</v>
      </c>
      <c r="F1" s="2" t="s">
        <v>29</v>
      </c>
      <c r="G1" s="2" t="s">
        <v>30</v>
      </c>
      <c r="H1" s="2" t="s">
        <v>32</v>
      </c>
      <c r="I1" s="2" t="s">
        <v>36</v>
      </c>
      <c r="J1" s="2" t="s">
        <v>37</v>
      </c>
      <c r="K1" s="2" t="s">
        <v>39</v>
      </c>
      <c r="L1" s="2" t="s">
        <v>38</v>
      </c>
      <c r="M1" s="2" t="s">
        <v>40</v>
      </c>
      <c r="N1" s="1" t="s">
        <v>35</v>
      </c>
    </row>
    <row r="2" spans="1:18" x14ac:dyDescent="0.3">
      <c r="A2" t="s">
        <v>0</v>
      </c>
      <c r="B2" t="s">
        <v>1</v>
      </c>
      <c r="C2" t="s">
        <v>2</v>
      </c>
      <c r="D2" t="s">
        <v>3</v>
      </c>
      <c r="E2" s="3">
        <v>71.271739130434781</v>
      </c>
      <c r="F2" s="3">
        <v>135.39804347826089</v>
      </c>
      <c r="G2" s="3">
        <v>49.74619565217391</v>
      </c>
      <c r="H2" s="3">
        <v>284.43021739130438</v>
      </c>
      <c r="I2" s="3">
        <v>469.57445652173919</v>
      </c>
      <c r="J2" s="3">
        <v>6.5885084642366945</v>
      </c>
      <c r="K2" s="3">
        <v>7.0537928930913534</v>
      </c>
      <c r="L2" s="3">
        <v>1.8997437852676531</v>
      </c>
      <c r="M2" s="3">
        <v>2.3650282141223125</v>
      </c>
      <c r="N2" s="27">
        <v>25020</v>
      </c>
      <c r="O2"/>
      <c r="Q2"/>
      <c r="R2"/>
    </row>
    <row r="3" spans="1:18" x14ac:dyDescent="0.3">
      <c r="A3" t="s">
        <v>0</v>
      </c>
      <c r="B3" t="s">
        <v>4</v>
      </c>
      <c r="C3" t="s">
        <v>5</v>
      </c>
      <c r="D3" t="s">
        <v>6</v>
      </c>
      <c r="E3" s="3">
        <v>48.902173913043477</v>
      </c>
      <c r="F3" s="3">
        <v>60.910326086956523</v>
      </c>
      <c r="G3" s="3">
        <v>11.220108695652174</v>
      </c>
      <c r="H3" s="3">
        <v>205.27173913043478</v>
      </c>
      <c r="I3" s="3">
        <v>277.4021739130435</v>
      </c>
      <c r="J3" s="3">
        <v>5.6725939097577243</v>
      </c>
      <c r="K3" s="3">
        <v>6.0710157812847294</v>
      </c>
      <c r="L3" s="3">
        <v>1.245554567681707</v>
      </c>
      <c r="M3" s="3">
        <v>1.6439764392087131</v>
      </c>
      <c r="N3" s="27">
        <v>25021</v>
      </c>
      <c r="O3"/>
      <c r="Q3"/>
      <c r="R3"/>
    </row>
    <row r="4" spans="1:18" x14ac:dyDescent="0.3">
      <c r="A4" t="s">
        <v>0</v>
      </c>
      <c r="B4" t="s">
        <v>7</v>
      </c>
      <c r="C4" t="s">
        <v>8</v>
      </c>
      <c r="D4" t="s">
        <v>9</v>
      </c>
      <c r="E4" s="3">
        <v>21.478260869565219</v>
      </c>
      <c r="F4" s="3">
        <v>50.598043478260863</v>
      </c>
      <c r="G4" s="3">
        <v>27.910652173913046</v>
      </c>
      <c r="H4" s="3">
        <v>83.415326086956526</v>
      </c>
      <c r="I4" s="3">
        <v>161.92402173913044</v>
      </c>
      <c r="J4" s="3">
        <v>7.5389726720647774</v>
      </c>
      <c r="K4" s="3">
        <v>7.7697419028340082</v>
      </c>
      <c r="L4" s="3">
        <v>2.3557793522267203</v>
      </c>
      <c r="M4" s="3">
        <v>2.5865485829959511</v>
      </c>
      <c r="N4" s="27">
        <v>25039</v>
      </c>
      <c r="O4"/>
      <c r="Q4"/>
      <c r="R4"/>
    </row>
    <row r="5" spans="1:18" x14ac:dyDescent="0.3">
      <c r="A5" t="s">
        <v>0</v>
      </c>
      <c r="B5" t="s">
        <v>10</v>
      </c>
      <c r="C5" t="s">
        <v>11</v>
      </c>
      <c r="D5" t="s">
        <v>12</v>
      </c>
      <c r="E5" s="3">
        <v>87.25</v>
      </c>
      <c r="F5" s="3">
        <v>87.873369565217359</v>
      </c>
      <c r="G5" s="3">
        <v>33.430217391304346</v>
      </c>
      <c r="H5" s="3">
        <v>344.23467391304348</v>
      </c>
      <c r="I5" s="3">
        <v>465.53826086956519</v>
      </c>
      <c r="J5" s="3">
        <v>5.3356820730036123</v>
      </c>
      <c r="K5" s="3">
        <v>5.5693173040986661</v>
      </c>
      <c r="L5" s="3">
        <v>1.0071446368506287</v>
      </c>
      <c r="M5" s="3">
        <v>1.240779867945683</v>
      </c>
      <c r="N5" s="27">
        <v>25025</v>
      </c>
      <c r="O5"/>
      <c r="Q5"/>
      <c r="R5"/>
    </row>
    <row r="6" spans="1:18" x14ac:dyDescent="0.3">
      <c r="A6" t="s">
        <v>0</v>
      </c>
      <c r="B6" t="s">
        <v>13</v>
      </c>
      <c r="C6" t="s">
        <v>11</v>
      </c>
      <c r="D6" t="s">
        <v>12</v>
      </c>
      <c r="E6" s="3">
        <v>88.793478260869563</v>
      </c>
      <c r="F6" s="3">
        <v>126.50989130434785</v>
      </c>
      <c r="G6" s="3">
        <v>43.985434782608692</v>
      </c>
      <c r="H6" s="3">
        <v>309.5720652173913</v>
      </c>
      <c r="I6" s="3">
        <v>480.06739130434784</v>
      </c>
      <c r="J6" s="3">
        <v>5.4065613906230876</v>
      </c>
      <c r="K6" s="3">
        <v>6.0311078467376671</v>
      </c>
      <c r="L6" s="3">
        <v>1.4247655771820298</v>
      </c>
      <c r="M6" s="3">
        <v>2.0493120332966095</v>
      </c>
      <c r="N6" s="27">
        <v>25036</v>
      </c>
      <c r="O6"/>
      <c r="Q6"/>
      <c r="R6"/>
    </row>
    <row r="7" spans="1:18" x14ac:dyDescent="0.3">
      <c r="A7" t="s">
        <v>0</v>
      </c>
      <c r="B7" t="s">
        <v>14</v>
      </c>
      <c r="C7" t="s">
        <v>15</v>
      </c>
      <c r="D7" t="s">
        <v>16</v>
      </c>
      <c r="E7" s="3">
        <v>14.228260869565217</v>
      </c>
      <c r="F7" s="3">
        <v>37.042391304347838</v>
      </c>
      <c r="G7" s="3">
        <v>4.321739130434783</v>
      </c>
      <c r="H7" s="3">
        <v>53.988043478260863</v>
      </c>
      <c r="I7" s="3">
        <v>95.352173913043487</v>
      </c>
      <c r="J7" s="3">
        <v>6.7016042780748668</v>
      </c>
      <c r="K7" s="3">
        <v>7.0491978609625683</v>
      </c>
      <c r="L7" s="3">
        <v>2.6034377387318575</v>
      </c>
      <c r="M7" s="3">
        <v>2.9510313216195581</v>
      </c>
      <c r="N7" s="27">
        <v>25032</v>
      </c>
      <c r="O7"/>
      <c r="Q7"/>
      <c r="R7"/>
    </row>
    <row r="8" spans="1:18" x14ac:dyDescent="0.3">
      <c r="A8" t="s">
        <v>0</v>
      </c>
      <c r="B8" t="s">
        <v>17</v>
      </c>
      <c r="C8" t="s">
        <v>18</v>
      </c>
      <c r="D8" t="s">
        <v>19</v>
      </c>
      <c r="E8" s="3">
        <v>54.076086956521742</v>
      </c>
      <c r="F8" s="3">
        <v>40.176630434782609</v>
      </c>
      <c r="G8" s="3">
        <v>21.907608695652176</v>
      </c>
      <c r="H8" s="3">
        <v>195.32608695652175</v>
      </c>
      <c r="I8" s="3">
        <v>257.4103260869565</v>
      </c>
      <c r="J8" s="3">
        <v>4.7601507537688432</v>
      </c>
      <c r="K8" s="3">
        <v>4.9395477386934665</v>
      </c>
      <c r="L8" s="3">
        <v>0.74296482412060294</v>
      </c>
      <c r="M8" s="3">
        <v>0.92236180904522602</v>
      </c>
      <c r="N8" s="27">
        <v>25027</v>
      </c>
      <c r="O8"/>
      <c r="Q8"/>
      <c r="R8"/>
    </row>
    <row r="9" spans="1:18" x14ac:dyDescent="0.3">
      <c r="A9" t="s">
        <v>0</v>
      </c>
      <c r="B9" t="s">
        <v>20</v>
      </c>
      <c r="C9" t="s">
        <v>21</v>
      </c>
      <c r="D9" t="s">
        <v>22</v>
      </c>
      <c r="E9" s="3">
        <v>15.25</v>
      </c>
      <c r="F9" s="3">
        <v>6.3994565217391308</v>
      </c>
      <c r="G9" s="3">
        <v>46.366847826086953</v>
      </c>
      <c r="H9" s="3">
        <v>67.799782608695651</v>
      </c>
      <c r="I9" s="3">
        <v>120.56608695652173</v>
      </c>
      <c r="J9" s="3">
        <v>7.9059729151817528</v>
      </c>
      <c r="K9" s="3">
        <v>9.806008553100499</v>
      </c>
      <c r="L9" s="3">
        <v>0.41963649322879548</v>
      </c>
      <c r="M9" s="3">
        <v>2.319672131147541</v>
      </c>
      <c r="N9" s="27">
        <v>25037</v>
      </c>
      <c r="O9"/>
      <c r="Q9"/>
      <c r="R9"/>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E8DF2-342B-4211-92B0-5D63F8225C7E}">
  <dimension ref="A1:P9"/>
  <sheetViews>
    <sheetView zoomScaleNormal="100" workbookViewId="0">
      <pane xSplit="2" ySplit="1" topLeftCell="C2" activePane="bottomRight" state="frozen"/>
      <selection pane="topRight" activeCell="C1" sqref="C1"/>
      <selection pane="bottomLeft" activeCell="A2" sqref="A2"/>
      <selection pane="bottomRight"/>
    </sheetView>
  </sheetViews>
  <sheetFormatPr defaultColWidth="12.77734375" defaultRowHeight="14.4" x14ac:dyDescent="0.3"/>
  <cols>
    <col min="1" max="1" width="7.5546875" bestFit="1" customWidth="1"/>
    <col min="2" max="2" width="56" bestFit="1" customWidth="1"/>
    <col min="5" max="5" width="10.77734375" style="3" customWidth="1"/>
    <col min="7" max="8" width="12.77734375" style="3"/>
    <col min="9" max="9" width="12.77734375" style="5"/>
    <col min="10" max="11" width="12.77734375" style="3"/>
    <col min="12" max="12" width="12.77734375" style="5"/>
    <col min="13" max="14" width="12.77734375" style="3"/>
    <col min="15" max="15" width="10.33203125" style="5" bestFit="1" customWidth="1"/>
    <col min="16" max="16" width="12.77734375" style="27"/>
  </cols>
  <sheetData>
    <row r="1" spans="1:16" s="1" customFormat="1" ht="78" customHeight="1" x14ac:dyDescent="0.3">
      <c r="A1" s="1" t="s">
        <v>24</v>
      </c>
      <c r="B1" s="1" t="s">
        <v>25</v>
      </c>
      <c r="C1" s="1" t="s">
        <v>27</v>
      </c>
      <c r="D1" s="1" t="s">
        <v>26</v>
      </c>
      <c r="E1" s="2" t="s">
        <v>28</v>
      </c>
      <c r="F1" s="2" t="s">
        <v>29</v>
      </c>
      <c r="G1" s="2" t="s">
        <v>33</v>
      </c>
      <c r="H1" s="4" t="s">
        <v>42</v>
      </c>
      <c r="I1" s="2" t="s">
        <v>30</v>
      </c>
      <c r="J1" s="2" t="s">
        <v>34</v>
      </c>
      <c r="K1" s="4" t="s">
        <v>41</v>
      </c>
      <c r="L1" s="2" t="s">
        <v>32</v>
      </c>
      <c r="M1" s="2" t="s">
        <v>31</v>
      </c>
      <c r="N1" s="4" t="s">
        <v>43</v>
      </c>
      <c r="O1" s="28" t="s">
        <v>35</v>
      </c>
    </row>
    <row r="2" spans="1:16" x14ac:dyDescent="0.3">
      <c r="A2" t="s">
        <v>0</v>
      </c>
      <c r="B2" t="s">
        <v>1</v>
      </c>
      <c r="C2" t="s">
        <v>2</v>
      </c>
      <c r="D2" t="s">
        <v>3</v>
      </c>
      <c r="E2" s="3">
        <v>71.271739130434781</v>
      </c>
      <c r="F2" s="3">
        <v>135.39804347826089</v>
      </c>
      <c r="G2" s="3">
        <v>0</v>
      </c>
      <c r="H2" s="5">
        <v>0</v>
      </c>
      <c r="I2" s="3">
        <v>49.74619565217391</v>
      </c>
      <c r="J2" s="3">
        <v>0</v>
      </c>
      <c r="K2" s="5">
        <v>0</v>
      </c>
      <c r="L2" s="3">
        <v>284.43021739130438</v>
      </c>
      <c r="M2" s="3">
        <v>0</v>
      </c>
      <c r="N2" s="5">
        <v>0</v>
      </c>
      <c r="O2" s="27">
        <v>25020</v>
      </c>
      <c r="P2"/>
    </row>
    <row r="3" spans="1:16" x14ac:dyDescent="0.3">
      <c r="A3" t="s">
        <v>0</v>
      </c>
      <c r="B3" t="s">
        <v>4</v>
      </c>
      <c r="C3" t="s">
        <v>5</v>
      </c>
      <c r="D3" t="s">
        <v>6</v>
      </c>
      <c r="E3" s="3">
        <v>48.902173913043477</v>
      </c>
      <c r="F3" s="3">
        <v>60.910326086956523</v>
      </c>
      <c r="G3" s="3">
        <v>0</v>
      </c>
      <c r="H3" s="5">
        <v>0</v>
      </c>
      <c r="I3" s="3">
        <v>11.220108695652174</v>
      </c>
      <c r="J3" s="3">
        <v>0</v>
      </c>
      <c r="K3" s="5">
        <v>0</v>
      </c>
      <c r="L3" s="3">
        <v>205.27173913043478</v>
      </c>
      <c r="M3" s="3">
        <v>0</v>
      </c>
      <c r="N3" s="5">
        <v>0</v>
      </c>
      <c r="O3" s="27">
        <v>25021</v>
      </c>
      <c r="P3"/>
    </row>
    <row r="4" spans="1:16" x14ac:dyDescent="0.3">
      <c r="A4" t="s">
        <v>0</v>
      </c>
      <c r="B4" t="s">
        <v>7</v>
      </c>
      <c r="C4" t="s">
        <v>8</v>
      </c>
      <c r="D4" t="s">
        <v>9</v>
      </c>
      <c r="E4" s="3">
        <v>21.478260869565219</v>
      </c>
      <c r="F4" s="3">
        <v>50.598043478260863</v>
      </c>
      <c r="G4" s="3">
        <v>0</v>
      </c>
      <c r="H4" s="5">
        <v>0</v>
      </c>
      <c r="I4" s="3">
        <v>27.910652173913046</v>
      </c>
      <c r="J4" s="3">
        <v>0</v>
      </c>
      <c r="K4" s="5">
        <v>0</v>
      </c>
      <c r="L4" s="3">
        <v>83.415326086956526</v>
      </c>
      <c r="M4" s="3">
        <v>0</v>
      </c>
      <c r="N4" s="5">
        <v>0</v>
      </c>
      <c r="O4" s="27">
        <v>25039</v>
      </c>
      <c r="P4"/>
    </row>
    <row r="5" spans="1:16" x14ac:dyDescent="0.3">
      <c r="A5" t="s">
        <v>0</v>
      </c>
      <c r="B5" t="s">
        <v>10</v>
      </c>
      <c r="C5" t="s">
        <v>11</v>
      </c>
      <c r="D5" t="s">
        <v>12</v>
      </c>
      <c r="E5" s="3">
        <v>87.25</v>
      </c>
      <c r="F5" s="3">
        <v>87.873369565217359</v>
      </c>
      <c r="G5" s="3">
        <v>0</v>
      </c>
      <c r="H5" s="5">
        <v>0</v>
      </c>
      <c r="I5" s="3">
        <v>33.430217391304346</v>
      </c>
      <c r="J5" s="3">
        <v>0</v>
      </c>
      <c r="K5" s="5">
        <v>0</v>
      </c>
      <c r="L5" s="3">
        <v>344.23467391304348</v>
      </c>
      <c r="M5" s="3">
        <v>0</v>
      </c>
      <c r="N5" s="5">
        <v>0</v>
      </c>
      <c r="O5" s="27">
        <v>25025</v>
      </c>
      <c r="P5"/>
    </row>
    <row r="6" spans="1:16" x14ac:dyDescent="0.3">
      <c r="A6" t="s">
        <v>0</v>
      </c>
      <c r="B6" t="s">
        <v>13</v>
      </c>
      <c r="C6" t="s">
        <v>11</v>
      </c>
      <c r="D6" t="s">
        <v>12</v>
      </c>
      <c r="E6" s="3">
        <v>88.793478260869563</v>
      </c>
      <c r="F6" s="3">
        <v>126.50989130434785</v>
      </c>
      <c r="G6" s="3">
        <v>0</v>
      </c>
      <c r="H6" s="5">
        <v>0</v>
      </c>
      <c r="I6" s="3">
        <v>43.985434782608692</v>
      </c>
      <c r="J6" s="3">
        <v>0</v>
      </c>
      <c r="K6" s="5">
        <v>0</v>
      </c>
      <c r="L6" s="3">
        <v>309.5720652173913</v>
      </c>
      <c r="M6" s="3">
        <v>0</v>
      </c>
      <c r="N6" s="5">
        <v>0</v>
      </c>
      <c r="O6" s="27">
        <v>25036</v>
      </c>
      <c r="P6"/>
    </row>
    <row r="7" spans="1:16" x14ac:dyDescent="0.3">
      <c r="A7" t="s">
        <v>0</v>
      </c>
      <c r="B7" t="s">
        <v>14</v>
      </c>
      <c r="C7" t="s">
        <v>15</v>
      </c>
      <c r="D7" t="s">
        <v>16</v>
      </c>
      <c r="E7" s="3">
        <v>14.228260869565217</v>
      </c>
      <c r="F7" s="3">
        <v>37.042391304347838</v>
      </c>
      <c r="G7" s="3">
        <v>24.891304347826086</v>
      </c>
      <c r="H7" s="5">
        <v>0.67196807418058013</v>
      </c>
      <c r="I7" s="3">
        <v>4.321739130434783</v>
      </c>
      <c r="J7" s="3">
        <v>0</v>
      </c>
      <c r="K7" s="5">
        <v>0</v>
      </c>
      <c r="L7" s="3">
        <v>53.988043478260863</v>
      </c>
      <c r="M7" s="3">
        <v>0</v>
      </c>
      <c r="N7" s="5">
        <v>0</v>
      </c>
      <c r="O7" s="27">
        <v>25032</v>
      </c>
      <c r="P7"/>
    </row>
    <row r="8" spans="1:16" x14ac:dyDescent="0.3">
      <c r="A8" t="s">
        <v>0</v>
      </c>
      <c r="B8" t="s">
        <v>17</v>
      </c>
      <c r="C8" t="s">
        <v>18</v>
      </c>
      <c r="D8" t="s">
        <v>19</v>
      </c>
      <c r="E8" s="3">
        <v>54.076086956521742</v>
      </c>
      <c r="F8" s="3">
        <v>40.176630434782609</v>
      </c>
      <c r="G8" s="3">
        <v>0</v>
      </c>
      <c r="H8" s="5">
        <v>0</v>
      </c>
      <c r="I8" s="3">
        <v>21.907608695652176</v>
      </c>
      <c r="J8" s="3">
        <v>0</v>
      </c>
      <c r="K8" s="5">
        <v>0</v>
      </c>
      <c r="L8" s="3">
        <v>195.32608695652175</v>
      </c>
      <c r="M8" s="3">
        <v>0</v>
      </c>
      <c r="N8" s="5">
        <v>0</v>
      </c>
      <c r="O8" s="27">
        <v>25027</v>
      </c>
      <c r="P8"/>
    </row>
    <row r="9" spans="1:16" x14ac:dyDescent="0.3">
      <c r="A9" t="s">
        <v>0</v>
      </c>
      <c r="B9" t="s">
        <v>20</v>
      </c>
      <c r="C9" t="s">
        <v>21</v>
      </c>
      <c r="D9" t="s">
        <v>22</v>
      </c>
      <c r="E9" s="3">
        <v>15.25</v>
      </c>
      <c r="F9" s="3">
        <v>6.3994565217391308</v>
      </c>
      <c r="G9" s="3">
        <v>0.56521739130434778</v>
      </c>
      <c r="H9" s="5">
        <v>8.8322717622080674E-2</v>
      </c>
      <c r="I9" s="3">
        <v>46.366847826086953</v>
      </c>
      <c r="J9" s="3">
        <v>0</v>
      </c>
      <c r="K9" s="5">
        <v>0</v>
      </c>
      <c r="L9" s="3">
        <v>67.799782608695651</v>
      </c>
      <c r="M9" s="3">
        <v>37.134021739130439</v>
      </c>
      <c r="N9" s="5">
        <v>0.54770119180836163</v>
      </c>
      <c r="O9" s="27">
        <v>25037</v>
      </c>
      <c r="P9"/>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6F2C1-AFD5-4092-A764-969A94C7807E}">
  <dimension ref="A1:V9"/>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bestFit="1" customWidth="1"/>
    <col min="5" max="5" width="10.77734375" customWidth="1"/>
    <col min="21" max="21" width="10.33203125" bestFit="1" customWidth="1"/>
    <col min="22" max="22" width="12.77734375" style="27"/>
  </cols>
  <sheetData>
    <row r="1" spans="1:22" s="1" customFormat="1" ht="78" customHeight="1" x14ac:dyDescent="0.3">
      <c r="A1" s="1" t="s">
        <v>24</v>
      </c>
      <c r="B1" s="1" t="s">
        <v>25</v>
      </c>
      <c r="C1" s="1" t="s">
        <v>27</v>
      </c>
      <c r="D1" s="1" t="s">
        <v>26</v>
      </c>
      <c r="E1" s="1" t="s">
        <v>28</v>
      </c>
      <c r="F1" s="1" t="s">
        <v>58</v>
      </c>
      <c r="G1" s="1" t="s">
        <v>59</v>
      </c>
      <c r="H1" s="1" t="s">
        <v>60</v>
      </c>
      <c r="I1" s="1" t="s">
        <v>61</v>
      </c>
      <c r="J1" s="1" t="s">
        <v>62</v>
      </c>
      <c r="K1" s="1" t="s">
        <v>63</v>
      </c>
      <c r="L1" s="1" t="s">
        <v>64</v>
      </c>
      <c r="M1" s="1" t="s">
        <v>65</v>
      </c>
      <c r="N1" s="1" t="s">
        <v>66</v>
      </c>
      <c r="O1" s="1" t="s">
        <v>67</v>
      </c>
      <c r="P1" s="1" t="s">
        <v>68</v>
      </c>
      <c r="Q1" s="1" t="s">
        <v>97</v>
      </c>
      <c r="R1" s="1" t="s">
        <v>69</v>
      </c>
      <c r="S1" s="1" t="s">
        <v>96</v>
      </c>
      <c r="T1" s="1" t="s">
        <v>70</v>
      </c>
      <c r="U1" s="28" t="s">
        <v>35</v>
      </c>
    </row>
    <row r="2" spans="1:22" x14ac:dyDescent="0.3">
      <c r="A2" t="s">
        <v>0</v>
      </c>
      <c r="B2" t="s">
        <v>1</v>
      </c>
      <c r="C2" t="s">
        <v>2</v>
      </c>
      <c r="D2" t="s">
        <v>3</v>
      </c>
      <c r="E2" s="3">
        <v>71.271739130434781</v>
      </c>
      <c r="F2" s="3">
        <v>0.70652173913043481</v>
      </c>
      <c r="G2" s="3">
        <v>2.6956521739130435</v>
      </c>
      <c r="H2" s="3">
        <v>1.6611956521739135</v>
      </c>
      <c r="I2" s="3">
        <v>5.3260869565217392</v>
      </c>
      <c r="J2" s="3">
        <v>0</v>
      </c>
      <c r="K2" s="3">
        <v>0</v>
      </c>
      <c r="L2" s="3">
        <v>1.1329347826086957</v>
      </c>
      <c r="M2" s="3">
        <v>17.893152173913041</v>
      </c>
      <c r="N2" s="3">
        <v>0.25105536068323925</v>
      </c>
      <c r="O2" s="3">
        <v>19.823695652173914</v>
      </c>
      <c r="P2" s="3">
        <v>0.27814244319048348</v>
      </c>
      <c r="Q2" s="3">
        <v>11.501630434782612</v>
      </c>
      <c r="R2" s="3">
        <v>0.16137715418636578</v>
      </c>
      <c r="S2" s="3">
        <v>11.914891304347826</v>
      </c>
      <c r="T2" s="3">
        <v>0.16717553759341161</v>
      </c>
      <c r="U2" s="27">
        <v>25020</v>
      </c>
      <c r="V2"/>
    </row>
    <row r="3" spans="1:22" x14ac:dyDescent="0.3">
      <c r="A3" t="s">
        <v>0</v>
      </c>
      <c r="B3" t="s">
        <v>4</v>
      </c>
      <c r="C3" t="s">
        <v>5</v>
      </c>
      <c r="D3" t="s">
        <v>6</v>
      </c>
      <c r="E3" s="3">
        <v>48.902173913043477</v>
      </c>
      <c r="F3" s="3">
        <v>0.65217391304347827</v>
      </c>
      <c r="G3" s="3">
        <v>0.52173913043478259</v>
      </c>
      <c r="H3" s="3">
        <v>0</v>
      </c>
      <c r="I3" s="3">
        <v>0.5</v>
      </c>
      <c r="J3" s="3">
        <v>0</v>
      </c>
      <c r="K3" s="3">
        <v>0</v>
      </c>
      <c r="L3" s="3">
        <v>0.22554347826086957</v>
      </c>
      <c r="M3" s="3">
        <v>4.9565217391304346</v>
      </c>
      <c r="N3" s="3">
        <v>0.10135585685707935</v>
      </c>
      <c r="O3" s="3">
        <v>14.913043478260869</v>
      </c>
      <c r="P3" s="3">
        <v>0.30495665703489666</v>
      </c>
      <c r="Q3" s="3">
        <v>4.9130434782608692</v>
      </c>
      <c r="R3" s="3">
        <v>0.10046677039342075</v>
      </c>
      <c r="S3" s="3">
        <v>9.4646739130434785</v>
      </c>
      <c r="T3" s="3">
        <v>0.1935430095576795</v>
      </c>
      <c r="U3" s="27">
        <v>25021</v>
      </c>
      <c r="V3"/>
    </row>
    <row r="4" spans="1:22" x14ac:dyDescent="0.3">
      <c r="A4" t="s">
        <v>0</v>
      </c>
      <c r="B4" t="s">
        <v>7</v>
      </c>
      <c r="C4" t="s">
        <v>8</v>
      </c>
      <c r="D4" t="s">
        <v>9</v>
      </c>
      <c r="E4" s="3">
        <v>21.478260869565219</v>
      </c>
      <c r="F4" s="3">
        <v>5.3043478260869561</v>
      </c>
      <c r="G4" s="3">
        <v>0</v>
      </c>
      <c r="H4" s="3">
        <v>0</v>
      </c>
      <c r="I4" s="3">
        <v>0</v>
      </c>
      <c r="J4" s="3">
        <v>0</v>
      </c>
      <c r="K4" s="3">
        <v>0</v>
      </c>
      <c r="L4" s="3">
        <v>0</v>
      </c>
      <c r="M4" s="3">
        <v>4.9565217391304346</v>
      </c>
      <c r="N4" s="3">
        <v>0.23076923076923075</v>
      </c>
      <c r="O4" s="3">
        <v>7.4963043478260865</v>
      </c>
      <c r="P4" s="3">
        <v>0.34901821862348176</v>
      </c>
      <c r="Q4" s="3">
        <v>9.0198913043478264</v>
      </c>
      <c r="R4" s="3">
        <v>0.41995445344129556</v>
      </c>
      <c r="S4" s="3">
        <v>10.088260869565218</v>
      </c>
      <c r="T4" s="3">
        <v>0.46969635627530365</v>
      </c>
      <c r="U4" s="27">
        <v>25039</v>
      </c>
      <c r="V4"/>
    </row>
    <row r="5" spans="1:22" x14ac:dyDescent="0.3">
      <c r="A5" t="s">
        <v>0</v>
      </c>
      <c r="B5" t="s">
        <v>10</v>
      </c>
      <c r="C5" t="s">
        <v>11</v>
      </c>
      <c r="D5" t="s">
        <v>12</v>
      </c>
      <c r="E5" s="3">
        <v>87.25</v>
      </c>
      <c r="F5" s="3">
        <v>10.260869565217391</v>
      </c>
      <c r="G5" s="3">
        <v>1.0869565217391304</v>
      </c>
      <c r="H5" s="3">
        <v>0.53086956521739137</v>
      </c>
      <c r="I5" s="3">
        <v>2.5652173913043477</v>
      </c>
      <c r="J5" s="3">
        <v>0</v>
      </c>
      <c r="K5" s="3">
        <v>0</v>
      </c>
      <c r="L5" s="3">
        <v>4.2792391304347834</v>
      </c>
      <c r="M5" s="3">
        <v>10.432934782608697</v>
      </c>
      <c r="N5" s="3">
        <v>0.11957518375482748</v>
      </c>
      <c r="O5" s="3">
        <v>15.113913043478261</v>
      </c>
      <c r="P5" s="3">
        <v>0.17322536439516631</v>
      </c>
      <c r="Q5" s="3">
        <v>12.965869565217391</v>
      </c>
      <c r="R5" s="3">
        <v>0.14860595490220505</v>
      </c>
      <c r="S5" s="3">
        <v>13.371304347826086</v>
      </c>
      <c r="T5" s="3">
        <v>0.15325277189485487</v>
      </c>
      <c r="U5" s="27">
        <v>25025</v>
      </c>
      <c r="V5"/>
    </row>
    <row r="6" spans="1:22" x14ac:dyDescent="0.3">
      <c r="A6" t="s">
        <v>0</v>
      </c>
      <c r="B6" t="s">
        <v>13</v>
      </c>
      <c r="C6" t="s">
        <v>11</v>
      </c>
      <c r="D6" t="s">
        <v>12</v>
      </c>
      <c r="E6" s="3">
        <v>88.793478260869563</v>
      </c>
      <c r="F6" s="3">
        <v>36.479999999999997</v>
      </c>
      <c r="G6" s="3">
        <v>0</v>
      </c>
      <c r="H6" s="3">
        <v>0</v>
      </c>
      <c r="I6" s="3">
        <v>7.1630434782608692</v>
      </c>
      <c r="J6" s="3">
        <v>0</v>
      </c>
      <c r="K6" s="3">
        <v>0</v>
      </c>
      <c r="L6" s="3">
        <v>2.2432608695652174</v>
      </c>
      <c r="M6" s="3">
        <v>4.1739130434782608</v>
      </c>
      <c r="N6" s="3">
        <v>4.7006977598237236E-2</v>
      </c>
      <c r="O6" s="3">
        <v>11.588260869565216</v>
      </c>
      <c r="P6" s="3">
        <v>0.13050801811727261</v>
      </c>
      <c r="Q6" s="3">
        <v>7.1836956521739124</v>
      </c>
      <c r="R6" s="3">
        <v>8.0903415350716115E-2</v>
      </c>
      <c r="S6" s="3">
        <v>15.402391304347827</v>
      </c>
      <c r="T6" s="3">
        <v>0.17346309217774514</v>
      </c>
      <c r="U6" s="27">
        <v>25036</v>
      </c>
      <c r="V6"/>
    </row>
    <row r="7" spans="1:22" x14ac:dyDescent="0.3">
      <c r="A7" t="s">
        <v>0</v>
      </c>
      <c r="B7" t="s">
        <v>14</v>
      </c>
      <c r="C7" t="s">
        <v>15</v>
      </c>
      <c r="D7" t="s">
        <v>16</v>
      </c>
      <c r="E7" s="3">
        <v>14.228260869565217</v>
      </c>
      <c r="F7" s="3">
        <v>2.3043478260869565</v>
      </c>
      <c r="G7" s="3">
        <v>0</v>
      </c>
      <c r="H7" s="3">
        <v>0.71739130434782605</v>
      </c>
      <c r="I7" s="3">
        <v>0.35869565217391303</v>
      </c>
      <c r="J7" s="3">
        <v>0</v>
      </c>
      <c r="K7" s="3">
        <v>0</v>
      </c>
      <c r="L7" s="3">
        <v>0</v>
      </c>
      <c r="M7" s="3">
        <v>2.8130434782608695</v>
      </c>
      <c r="N7" s="3">
        <v>0.19770817417876241</v>
      </c>
      <c r="O7" s="3">
        <v>6.2760869565217385</v>
      </c>
      <c r="P7" s="3">
        <v>0.44110007639419402</v>
      </c>
      <c r="Q7" s="3">
        <v>0</v>
      </c>
      <c r="R7" s="3">
        <v>0</v>
      </c>
      <c r="S7" s="3">
        <v>2.4999999999999998E-2</v>
      </c>
      <c r="T7" s="3">
        <v>1.7570664629488158E-3</v>
      </c>
      <c r="U7" s="27">
        <v>25032</v>
      </c>
      <c r="V7"/>
    </row>
    <row r="8" spans="1:22" x14ac:dyDescent="0.3">
      <c r="A8" t="s">
        <v>0</v>
      </c>
      <c r="B8" t="s">
        <v>17</v>
      </c>
      <c r="C8" t="s">
        <v>18</v>
      </c>
      <c r="D8" t="s">
        <v>19</v>
      </c>
      <c r="E8" s="3">
        <v>54.076086956521742</v>
      </c>
      <c r="F8" s="3">
        <v>5.6521739130434785</v>
      </c>
      <c r="G8" s="3">
        <v>0.81521739130434778</v>
      </c>
      <c r="H8" s="3">
        <v>0</v>
      </c>
      <c r="I8" s="3">
        <v>0.89130434782608692</v>
      </c>
      <c r="J8" s="3">
        <v>0</v>
      </c>
      <c r="K8" s="3">
        <v>0</v>
      </c>
      <c r="L8" s="3">
        <v>1.9918478260869565</v>
      </c>
      <c r="M8" s="3">
        <v>4.7826086956521738</v>
      </c>
      <c r="N8" s="3">
        <v>8.8442211055276373E-2</v>
      </c>
      <c r="O8" s="3">
        <v>12.073369565217391</v>
      </c>
      <c r="P8" s="3">
        <v>0.22326633165829143</v>
      </c>
      <c r="Q8" s="3">
        <v>5.9891304347826084</v>
      </c>
      <c r="R8" s="3">
        <v>0.1107537688442211</v>
      </c>
      <c r="S8" s="3">
        <v>5.7690217391304346</v>
      </c>
      <c r="T8" s="3">
        <v>0.10668341708542713</v>
      </c>
      <c r="U8" s="27">
        <v>25027</v>
      </c>
      <c r="V8"/>
    </row>
    <row r="9" spans="1:22" x14ac:dyDescent="0.3">
      <c r="A9" t="s">
        <v>0</v>
      </c>
      <c r="B9" t="s">
        <v>20</v>
      </c>
      <c r="C9" t="s">
        <v>21</v>
      </c>
      <c r="D9" t="s">
        <v>22</v>
      </c>
      <c r="E9" s="3">
        <v>15.25</v>
      </c>
      <c r="F9" s="3">
        <v>4.6086956521739131</v>
      </c>
      <c r="G9" s="3">
        <v>1.6521739130434783</v>
      </c>
      <c r="H9" s="3">
        <v>0</v>
      </c>
      <c r="I9" s="3">
        <v>12.576086956521738</v>
      </c>
      <c r="J9" s="3">
        <v>0</v>
      </c>
      <c r="K9" s="3">
        <v>0</v>
      </c>
      <c r="L9" s="3">
        <v>0.71739130434782605</v>
      </c>
      <c r="M9" s="3">
        <v>5.0108695652173916</v>
      </c>
      <c r="N9" s="3">
        <v>0.32858161083392734</v>
      </c>
      <c r="O9" s="3">
        <v>5.1875</v>
      </c>
      <c r="P9" s="3">
        <v>0.3401639344262295</v>
      </c>
      <c r="Q9" s="3">
        <v>0</v>
      </c>
      <c r="R9" s="3">
        <v>0</v>
      </c>
      <c r="S9" s="3">
        <v>0.53260869565217395</v>
      </c>
      <c r="T9" s="3">
        <v>3.492516037063436E-2</v>
      </c>
      <c r="U9" s="27">
        <v>25037</v>
      </c>
      <c r="V9"/>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1D0BA-4892-4EF0-BD73-D5F4312748CB}">
  <dimension ref="B1:F25"/>
  <sheetViews>
    <sheetView zoomScaleNormal="100" workbookViewId="0"/>
  </sheetViews>
  <sheetFormatPr defaultRowHeight="15.6" x14ac:dyDescent="0.3"/>
  <cols>
    <col min="1" max="1" width="3.88671875" style="6" customWidth="1"/>
    <col min="2" max="2" width="28.88671875" style="6" customWidth="1"/>
    <col min="3" max="3" width="15.109375" style="6" customWidth="1"/>
    <col min="4" max="4" width="4.33203125" style="6" customWidth="1"/>
    <col min="5" max="5" width="139.77734375" style="6" customWidth="1"/>
    <col min="6" max="6" width="129.5546875" style="6" customWidth="1"/>
    <col min="7" max="16384" width="8.88671875" style="6"/>
  </cols>
  <sheetData>
    <row r="1" spans="2:6" ht="16.2" thickBot="1" x14ac:dyDescent="0.35"/>
    <row r="2" spans="2:6" ht="24" thickBot="1" x14ac:dyDescent="0.5">
      <c r="B2" s="32" t="s">
        <v>44</v>
      </c>
      <c r="C2" s="33"/>
      <c r="E2" s="7" t="s">
        <v>45</v>
      </c>
    </row>
    <row r="3" spans="2:6" ht="15.6" customHeight="1" x14ac:dyDescent="0.3">
      <c r="B3" s="8" t="s">
        <v>46</v>
      </c>
      <c r="C3" s="9">
        <f>C11</f>
        <v>5.8014576730326448</v>
      </c>
      <c r="E3" s="34" t="s">
        <v>47</v>
      </c>
    </row>
    <row r="4" spans="2:6" ht="15.6" customHeight="1" x14ac:dyDescent="0.3">
      <c r="B4" s="10" t="s">
        <v>48</v>
      </c>
      <c r="C4" s="11">
        <f>C12</f>
        <v>1.3580265474739268</v>
      </c>
      <c r="E4" s="35"/>
    </row>
    <row r="5" spans="2:6" x14ac:dyDescent="0.3">
      <c r="B5" s="12" t="s">
        <v>28</v>
      </c>
      <c r="C5" s="13">
        <f>AVERAGE('Nurse Staff'!E:E)</f>
        <v>50.156249999999993</v>
      </c>
      <c r="E5" s="35"/>
    </row>
    <row r="6" spans="2:6" x14ac:dyDescent="0.3">
      <c r="E6" s="35"/>
    </row>
    <row r="7" spans="2:6" ht="19.8" customHeight="1" x14ac:dyDescent="0.3">
      <c r="B7" s="14" t="s">
        <v>98</v>
      </c>
      <c r="C7" s="15"/>
      <c r="E7" s="31" t="s">
        <v>99</v>
      </c>
      <c r="F7" s="16"/>
    </row>
    <row r="8" spans="2:6" ht="15.6" customHeight="1" x14ac:dyDescent="0.3">
      <c r="B8" s="17" t="s">
        <v>49</v>
      </c>
      <c r="C8" s="18">
        <f>SUM('Nurse Staff'!E:E)</f>
        <v>401.24999999999994</v>
      </c>
      <c r="E8" s="31"/>
    </row>
    <row r="9" spans="2:6" ht="18" customHeight="1" x14ac:dyDescent="0.3">
      <c r="B9" s="17" t="s">
        <v>50</v>
      </c>
      <c r="C9" s="18">
        <f>SUM('Nurse Staff'!I:I)</f>
        <v>2327.8348913043483</v>
      </c>
      <c r="E9" s="31"/>
    </row>
    <row r="10" spans="2:6" ht="16.2" thickBot="1" x14ac:dyDescent="0.35">
      <c r="B10" s="17" t="s">
        <v>51</v>
      </c>
      <c r="C10" s="18">
        <f>SUM('Nurse Staff'!F:F)</f>
        <v>544.90815217391309</v>
      </c>
      <c r="E10" s="31"/>
    </row>
    <row r="11" spans="2:6" ht="16.2" customHeight="1" x14ac:dyDescent="0.3">
      <c r="B11" s="19" t="s">
        <v>52</v>
      </c>
      <c r="C11" s="20">
        <f>C9/C8</f>
        <v>5.8014576730326448</v>
      </c>
      <c r="E11" s="36" t="s">
        <v>53</v>
      </c>
    </row>
    <row r="12" spans="2:6" ht="16.2" customHeight="1" thickBot="1" x14ac:dyDescent="0.35">
      <c r="B12" s="21" t="s">
        <v>54</v>
      </c>
      <c r="C12" s="22">
        <f>C10/C8</f>
        <v>1.3580265474739268</v>
      </c>
      <c r="E12" s="36"/>
    </row>
    <row r="13" spans="2:6" ht="16.2" customHeight="1" x14ac:dyDescent="0.3">
      <c r="E13" s="41" t="s">
        <v>95</v>
      </c>
    </row>
    <row r="14" spans="2:6" ht="15.6" customHeight="1" x14ac:dyDescent="0.3">
      <c r="B14" s="37" t="s">
        <v>56</v>
      </c>
      <c r="C14" s="38"/>
      <c r="E14" s="42"/>
    </row>
    <row r="15" spans="2:6" ht="15.6" customHeight="1" x14ac:dyDescent="0.3">
      <c r="B15" s="39"/>
      <c r="C15" s="40"/>
      <c r="E15" s="42"/>
    </row>
    <row r="16" spans="2:6" ht="19.2" customHeight="1" x14ac:dyDescent="0.3">
      <c r="B16" s="23"/>
      <c r="C16" s="23"/>
      <c r="E16" s="31" t="s">
        <v>55</v>
      </c>
    </row>
    <row r="17" spans="2:5" ht="28.8" customHeight="1" x14ac:dyDescent="0.3">
      <c r="B17" s="23"/>
      <c r="C17" s="23"/>
      <c r="E17" s="31"/>
    </row>
    <row r="18" spans="2:5" ht="19.2" customHeight="1" x14ac:dyDescent="0.3">
      <c r="B18" s="23"/>
      <c r="C18" s="23"/>
      <c r="E18" s="25" t="s">
        <v>57</v>
      </c>
    </row>
    <row r="19" spans="2:5" ht="18.600000000000001" customHeight="1" x14ac:dyDescent="0.3">
      <c r="B19" s="24"/>
      <c r="C19" s="24"/>
    </row>
    <row r="20" spans="2:5" ht="32.4" customHeight="1" x14ac:dyDescent="0.3">
      <c r="B20" s="23"/>
      <c r="C20" s="23"/>
    </row>
    <row r="21" spans="2:5" ht="15" customHeight="1" x14ac:dyDescent="0.3"/>
    <row r="22" spans="2:5" ht="18.600000000000001" customHeight="1" x14ac:dyDescent="0.3"/>
    <row r="23" spans="2:5" ht="15.6" customHeight="1" x14ac:dyDescent="0.3"/>
    <row r="24" spans="2:5" ht="31.2" customHeight="1" x14ac:dyDescent="0.3">
      <c r="E24" s="26"/>
    </row>
    <row r="25" spans="2:5" x14ac:dyDescent="0.3">
      <c r="E25" s="26"/>
    </row>
  </sheetData>
  <mergeCells count="7">
    <mergeCell ref="E16:E17"/>
    <mergeCell ref="B2:C2"/>
    <mergeCell ref="E3:E6"/>
    <mergeCell ref="E7:E10"/>
    <mergeCell ref="E11:E12"/>
    <mergeCell ref="B14:C15"/>
    <mergeCell ref="E13:E15"/>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9A58E-40DD-4049-B8DD-B8C54E78592A}">
  <dimension ref="B1:C15"/>
  <sheetViews>
    <sheetView workbookViewId="0"/>
  </sheetViews>
  <sheetFormatPr defaultRowHeight="14.4" x14ac:dyDescent="0.3"/>
  <cols>
    <col min="2" max="2" width="33.21875" customWidth="1"/>
    <col min="3" max="3" width="52.77734375" bestFit="1" customWidth="1"/>
  </cols>
  <sheetData>
    <row r="1" spans="2:3" ht="15" thickBot="1" x14ac:dyDescent="0.35"/>
    <row r="2" spans="2:3" ht="24" thickBot="1" x14ac:dyDescent="0.5">
      <c r="B2" s="43" t="s">
        <v>71</v>
      </c>
      <c r="C2" s="44"/>
    </row>
    <row r="3" spans="2:3" ht="15.6" x14ac:dyDescent="0.3">
      <c r="B3" s="29" t="s">
        <v>72</v>
      </c>
      <c r="C3" s="29" t="s">
        <v>73</v>
      </c>
    </row>
    <row r="4" spans="2:3" ht="15.6" x14ac:dyDescent="0.3">
      <c r="B4" s="30" t="s">
        <v>74</v>
      </c>
      <c r="C4" s="30" t="s">
        <v>75</v>
      </c>
    </row>
    <row r="5" spans="2:3" ht="15.6" x14ac:dyDescent="0.3">
      <c r="B5" s="30" t="s">
        <v>76</v>
      </c>
      <c r="C5" s="30" t="s">
        <v>77</v>
      </c>
    </row>
    <row r="6" spans="2:3" ht="15.6" x14ac:dyDescent="0.3">
      <c r="B6" s="30" t="s">
        <v>78</v>
      </c>
      <c r="C6" s="30" t="s">
        <v>79</v>
      </c>
    </row>
    <row r="7" spans="2:3" ht="15.6" x14ac:dyDescent="0.3">
      <c r="B7" s="30" t="s">
        <v>80</v>
      </c>
      <c r="C7" s="30" t="s">
        <v>81</v>
      </c>
    </row>
    <row r="8" spans="2:3" ht="15.6" x14ac:dyDescent="0.3">
      <c r="B8" s="30" t="s">
        <v>82</v>
      </c>
      <c r="C8" s="30" t="s">
        <v>100</v>
      </c>
    </row>
    <row r="9" spans="2:3" ht="15.6" x14ac:dyDescent="0.3">
      <c r="B9" s="30" t="s">
        <v>23</v>
      </c>
      <c r="C9" s="30" t="s">
        <v>83</v>
      </c>
    </row>
    <row r="10" spans="2:3" ht="15.6" x14ac:dyDescent="0.3">
      <c r="B10" s="30" t="s">
        <v>84</v>
      </c>
      <c r="C10" s="30" t="s">
        <v>101</v>
      </c>
    </row>
    <row r="11" spans="2:3" ht="15.6" x14ac:dyDescent="0.3">
      <c r="B11" s="30" t="s">
        <v>85</v>
      </c>
      <c r="C11" s="30" t="s">
        <v>86</v>
      </c>
    </row>
    <row r="12" spans="2:3" ht="15.6" x14ac:dyDescent="0.3">
      <c r="B12" s="30" t="s">
        <v>87</v>
      </c>
      <c r="C12" s="30" t="s">
        <v>88</v>
      </c>
    </row>
    <row r="13" spans="2:3" ht="15.6" x14ac:dyDescent="0.3">
      <c r="B13" s="30" t="s">
        <v>89</v>
      </c>
      <c r="C13" s="30" t="s">
        <v>90</v>
      </c>
    </row>
    <row r="14" spans="2:3" ht="15.6" x14ac:dyDescent="0.3">
      <c r="B14" s="30" t="s">
        <v>91</v>
      </c>
      <c r="C14" s="30" t="s">
        <v>92</v>
      </c>
    </row>
    <row r="15" spans="2:3" ht="15.6" x14ac:dyDescent="0.3">
      <c r="B15" s="30" t="s">
        <v>93</v>
      </c>
      <c r="C15" s="30" t="s">
        <v>94</v>
      </c>
    </row>
  </sheetData>
  <mergeCells count="1">
    <mergeCell ref="B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 Staff</vt:lpstr>
      <vt:lpstr>Contract Staff</vt:lpstr>
      <vt:lpstr>Non-Nurse Staff</vt:lpstr>
      <vt:lpstr>Notes &amp; State Averages</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2021-04-15T15:51:28Z</dcterms:created>
  <dcterms:modified xsi:type="dcterms:W3CDTF">2021-04-23T14:35:40Z</dcterms:modified>
</cp:coreProperties>
</file>