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egold\Desktop\LTCCC\Data\Staffing data\2020 Q3 staffing\State files\"/>
    </mc:Choice>
  </mc:AlternateContent>
  <xr:revisionPtr revIDLastSave="0" documentId="13_ncr:1_{A32079DF-D67E-45F4-944B-D02FBC7CF12D}" xr6:coauthVersionLast="46" xr6:coauthVersionMax="46" xr10:uidLastSave="{00000000-0000-0000-0000-000000000000}"/>
  <bookViews>
    <workbookView xWindow="-108" yWindow="-108" windowWidth="23256" windowHeight="12576" xr2:uid="{2325F64A-921D-4523-9A62-520695B0E4D5}"/>
  </bookViews>
  <sheets>
    <sheet name="Nurse Staff" sheetId="9" r:id="rId1"/>
    <sheet name="Contract Staff" sheetId="5" r:id="rId2"/>
    <sheet name="Non-Nurse Staff" sheetId="8" r:id="rId3"/>
    <sheet name="Notes &amp; State Averages" sheetId="3" r:id="rId4"/>
    <sheet name="Glossary" sheetId="1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3" l="1"/>
  <c r="C10" i="3"/>
  <c r="C9" i="3"/>
  <c r="C8" i="3"/>
  <c r="C11" i="3" l="1"/>
  <c r="C3" i="3" s="1"/>
  <c r="C12" i="3"/>
  <c r="C4" i="3" s="1"/>
</calcChain>
</file>

<file path=xl/sharedStrings.xml><?xml version="1.0" encoding="utf-8"?>
<sst xmlns="http://schemas.openxmlformats.org/spreadsheetml/2006/main" count="621" uniqueCount="201">
  <si>
    <t>JACKSON</t>
  </si>
  <si>
    <t>Lincoln</t>
  </si>
  <si>
    <t>Johnson</t>
  </si>
  <si>
    <t>SHERIDAN</t>
  </si>
  <si>
    <t>DOUGLAS</t>
  </si>
  <si>
    <t>SARATOGA</t>
  </si>
  <si>
    <t>Fremont</t>
  </si>
  <si>
    <t>TORRINGTON</t>
  </si>
  <si>
    <t>WHEATLAND</t>
  </si>
  <si>
    <t>EVANSTON</t>
  </si>
  <si>
    <t>Sheridan</t>
  </si>
  <si>
    <t>Campbell</t>
  </si>
  <si>
    <t>BUFFALO</t>
  </si>
  <si>
    <t>Platte</t>
  </si>
  <si>
    <t>Big Horn</t>
  </si>
  <si>
    <t>Carbon</t>
  </si>
  <si>
    <t>Park</t>
  </si>
  <si>
    <t>RIVERTON</t>
  </si>
  <si>
    <t>Albany</t>
  </si>
  <si>
    <t>Crook</t>
  </si>
  <si>
    <t>PA</t>
  </si>
  <si>
    <t>WY</t>
  </si>
  <si>
    <t>AMIE HOLT CARE CENTER</t>
  </si>
  <si>
    <t>BONNIE BLUEJACKET MEMORIAL NURSING HOME</t>
  </si>
  <si>
    <t>BASIN</t>
  </si>
  <si>
    <t>535019</t>
  </si>
  <si>
    <t>CASPER MOUNTAIN REHABILITATION AND CARE CENTER</t>
  </si>
  <si>
    <t>CASPER</t>
  </si>
  <si>
    <t>Natrona</t>
  </si>
  <si>
    <t>535024</t>
  </si>
  <si>
    <t>CHEYENNE HEALTH CARE CENTER</t>
  </si>
  <si>
    <t>CHEYENNE</t>
  </si>
  <si>
    <t>Laramie</t>
  </si>
  <si>
    <t>535025</t>
  </si>
  <si>
    <t>CODY REGIONAL HEALTH LONG TERM CARE CENTER</t>
  </si>
  <si>
    <t>CODY</t>
  </si>
  <si>
    <t>535027</t>
  </si>
  <si>
    <t>CROOK COUNTY MEDICAL SERVICES DISTRICT LTC</t>
  </si>
  <si>
    <t>SUNDANCE</t>
  </si>
  <si>
    <t>535029</t>
  </si>
  <si>
    <t>DOUGLAS CARE CENTER LLC</t>
  </si>
  <si>
    <t>Converse</t>
  </si>
  <si>
    <t>535040</t>
  </si>
  <si>
    <t>GOSHEN HEALTHCARE COMMUNITY</t>
  </si>
  <si>
    <t>Goshen</t>
  </si>
  <si>
    <t>535057</t>
  </si>
  <si>
    <t>GRANITE REHABILITATION AND WELLNESS</t>
  </si>
  <si>
    <t>535013</t>
  </si>
  <si>
    <t>GREEN HOUSE LIVING FOR SHERIDAN</t>
  </si>
  <si>
    <t>535054</t>
  </si>
  <si>
    <t>LARAMIE CARE CENTER</t>
  </si>
  <si>
    <t>LARAMIE</t>
  </si>
  <si>
    <t>535043</t>
  </si>
  <si>
    <t>LIFE CARE CENTER OF CASPER</t>
  </si>
  <si>
    <t>535049</t>
  </si>
  <si>
    <t>LIFE CARE CENTER OF CHEYENNE</t>
  </si>
  <si>
    <t>535032</t>
  </si>
  <si>
    <t>MISSION AT CASTLE ROCK REHABILITATION CENTER</t>
  </si>
  <si>
    <t>GREEN RIVER</t>
  </si>
  <si>
    <t>Sweetwater</t>
  </si>
  <si>
    <t>535033</t>
  </si>
  <si>
    <t>MORNING STAR CARE CENTER</t>
  </si>
  <si>
    <t>FORT WASHAKIE</t>
  </si>
  <si>
    <t>535050</t>
  </si>
  <si>
    <t>NEW HORIZONS CARE CENTER</t>
  </si>
  <si>
    <t>LOVELL</t>
  </si>
  <si>
    <t>535030</t>
  </si>
  <si>
    <t>PLATTE COUNTY LEGACY HOME</t>
  </si>
  <si>
    <t>535053</t>
  </si>
  <si>
    <t>POWELL VALLEY CARE CENTER</t>
  </si>
  <si>
    <t>POWELL</t>
  </si>
  <si>
    <t>535045</t>
  </si>
  <si>
    <t>RAWLINS REHABILITATION AND WELLNESS</t>
  </si>
  <si>
    <t>RAWLINS</t>
  </si>
  <si>
    <t>535036</t>
  </si>
  <si>
    <t>ROCKY MOUNTAIN CARE - EVANSTON</t>
  </si>
  <si>
    <t>Uinta</t>
  </si>
  <si>
    <t>535038</t>
  </si>
  <si>
    <t>SAGE VIEW CARE CENTER</t>
  </si>
  <si>
    <t>ROCK SPRINGS</t>
  </si>
  <si>
    <t>535056</t>
  </si>
  <si>
    <t>SARATOGA CARE CENTER LLC</t>
  </si>
  <si>
    <t>535055</t>
  </si>
  <si>
    <t>SHEPHERD OF THE VALLEY REHABILITION AND WELLNESS</t>
  </si>
  <si>
    <t>535042</t>
  </si>
  <si>
    <t>SHERIDAN MANOR</t>
  </si>
  <si>
    <t>535026</t>
  </si>
  <si>
    <t>ST JOHN'S NURSING HOME</t>
  </si>
  <si>
    <t>Teton</t>
  </si>
  <si>
    <t>535046</t>
  </si>
  <si>
    <t>STAR VALLEY CARE CENTER</t>
  </si>
  <si>
    <t>AFTON</t>
  </si>
  <si>
    <t>SUBLETTE CENTER</t>
  </si>
  <si>
    <t>PINEDALE</t>
  </si>
  <si>
    <t>Sublette</t>
  </si>
  <si>
    <t>535017</t>
  </si>
  <si>
    <t>THE LEGACY LIVING AND REHABILITATION CENTER</t>
  </si>
  <si>
    <t>GILLETTE</t>
  </si>
  <si>
    <t>535022</t>
  </si>
  <si>
    <t>THERMOPOLIS REHABILITATION AND WELLNESS</t>
  </si>
  <si>
    <t>THERMOPOLIS</t>
  </si>
  <si>
    <t>Hot Springs</t>
  </si>
  <si>
    <t>535051</t>
  </si>
  <si>
    <t>WESTON COUNTY HEALTH SERVICES</t>
  </si>
  <si>
    <t>NEWCASTLE</t>
  </si>
  <si>
    <t>Weston</t>
  </si>
  <si>
    <t>535023</t>
  </si>
  <si>
    <t>WESTVIEW HEALTH CARE CENTER</t>
  </si>
  <si>
    <t>535039</t>
  </si>
  <si>
    <t>WESTWARD HEIGHTS CARE CENTER</t>
  </si>
  <si>
    <t>LANDER</t>
  </si>
  <si>
    <t>535034</t>
  </si>
  <si>
    <t>WIND RIVER REHABILITATON AND WELLNESS</t>
  </si>
  <si>
    <t>535031</t>
  </si>
  <si>
    <t>WORLAND HEALTHCARE AND REHABILITATION CENTER</t>
  </si>
  <si>
    <t>WORLAND</t>
  </si>
  <si>
    <t>Washakie</t>
  </si>
  <si>
    <t>535048</t>
  </si>
  <si>
    <t>WYOMING RETIREMENT CENTER</t>
  </si>
  <si>
    <t>535021</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</si>
  <si>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</si>
  <si>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</si>
  <si>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</si>
  <si>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</si>
  <si>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</si>
  <si>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</si>
  <si>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</si>
  <si>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</si>
  <si>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</si>
  <si>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</si>
  <si>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MDS Census</t>
  </si>
  <si>
    <t>RN</t>
  </si>
  <si>
    <t>LPN</t>
  </si>
  <si>
    <t>CNA</t>
  </si>
  <si>
    <t>NA</t>
  </si>
  <si>
    <t>State</t>
  </si>
  <si>
    <t>Provider</t>
  </si>
  <si>
    <t>City</t>
  </si>
  <si>
    <t>County</t>
  </si>
  <si>
    <t>RN Hours</t>
  </si>
  <si>
    <t>RN Hours Contract</t>
  </si>
  <si>
    <t>Percent RN Contract</t>
  </si>
  <si>
    <t>LPN Hours</t>
  </si>
  <si>
    <t>LPN Hours Contract</t>
  </si>
  <si>
    <t>Percent LPN Contract</t>
  </si>
  <si>
    <t>CNA Hours Contract</t>
  </si>
  <si>
    <t>Percent CNA Contract</t>
  </si>
  <si>
    <t>Provider Number</t>
  </si>
  <si>
    <t>CNA Hours</t>
  </si>
  <si>
    <r>
      <t>National Care Staff Averages: 3.43</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</si>
  <si>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Staffing Hours Per Resident Day (HPRD)*</t>
  </si>
  <si>
    <t>National/state average calculation</t>
  </si>
  <si>
    <t>RN HPRD (excluding admin/DON)</t>
  </si>
  <si>
    <t>For further information and technical specification on payroll-based staff reporting requirements, visit the CMS website at https://www.cms.gov/Medicare/Quality-Initiatives-Patient-Assessment-Instruments/NursingHomeQualityInits/Downloads/PBJ-Policy-Manual-Final-V25-11-19-2018.pdf</t>
  </si>
  <si>
    <t>For LTCCC's full Q3 2020 staffing report, visit https://nursinghome411.org/staffing-q3-2020/.</t>
  </si>
  <si>
    <t>*Note: National &amp; State Staffing HPRD averages exclude RN Administrative and RN Director of Nursing Hours. RN Admin &amp; RN DON hours data for individual nursing homes can be found in the direct care tab.</t>
  </si>
  <si>
    <t>Glossary</t>
  </si>
  <si>
    <t>Certified Nursing Assistant</t>
  </si>
  <si>
    <t>HPRD</t>
  </si>
  <si>
    <t>Hours Per Resident Day</t>
  </si>
  <si>
    <t>Licensed Practical Nurse</t>
  </si>
  <si>
    <t>OT</t>
  </si>
  <si>
    <t>Occupational Therapy</t>
  </si>
  <si>
    <t>PT</t>
  </si>
  <si>
    <t>Physical Therapy</t>
  </si>
  <si>
    <t>Registered Nurse</t>
  </si>
  <si>
    <t>NP</t>
  </si>
  <si>
    <t>Nurse Practitioner</t>
  </si>
  <si>
    <t>Phsyician Assistant</t>
  </si>
  <si>
    <t>Total Care Staff HPRD</t>
  </si>
  <si>
    <t xml:space="preserve">Total Care Staff Hours </t>
  </si>
  <si>
    <t>Admin Hours</t>
  </si>
  <si>
    <t>Medical Director Hours</t>
  </si>
  <si>
    <t>Pharmacist Hours</t>
  </si>
  <si>
    <t>Dietician Hours</t>
  </si>
  <si>
    <t>Physician Assistant Hours</t>
  </si>
  <si>
    <t>Total Social Work Hours</t>
  </si>
  <si>
    <t>Total Social Work HPRD</t>
  </si>
  <si>
    <t>Combined Activities Hours</t>
  </si>
  <si>
    <t>Combined Activities HPRD</t>
  </si>
  <si>
    <t>Nurse Practitioner Hours</t>
  </si>
  <si>
    <t>Speech/Language Pathologist Hours</t>
  </si>
  <si>
    <t>Total OT Hours</t>
  </si>
  <si>
    <t>Total OT HPRD</t>
  </si>
  <si>
    <t>Total PT Hours</t>
  </si>
  <si>
    <t>Total PT HPRD</t>
  </si>
  <si>
    <t xml:space="preserve">Combined Activities </t>
  </si>
  <si>
    <t>Total Social Work</t>
  </si>
  <si>
    <t>Total OT</t>
  </si>
  <si>
    <t>Total PT</t>
  </si>
  <si>
    <t>OT + OT Assistant + OT Aide</t>
  </si>
  <si>
    <t>PT + PT Assistant + PT Aide</t>
  </si>
  <si>
    <t>Qualified Activities Professional + Other Activities Staff</t>
  </si>
  <si>
    <t>Qualified Social Worker + Other Social Worker</t>
  </si>
  <si>
    <t>Total Care Staff</t>
  </si>
  <si>
    <t>RN + LPN + CNA</t>
  </si>
  <si>
    <t>RN Care Staff HPRD</t>
  </si>
  <si>
    <t>Total Staff HPRD (incl. RN Admin &amp; RN DON)</t>
  </si>
  <si>
    <t>Total RN Staff HPRD (incl. Admin &amp; DON)</t>
  </si>
  <si>
    <t>-</t>
  </si>
  <si>
    <t>Average MDS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</si>
</sst>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FF00"/>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8">
    <xf numFmtId="0" fontId="0" fillId="0" borderId="0" xfId="0"/>
    <xf numFmtId="164" fontId="0" fillId="0" borderId="0" xfId="0" applyNumberFormat="1"/>
    <xf numFmtId="0" fontId="4" fillId="0" borderId="0" xfId="0" applyFont="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5" borderId="10" xfId="0" applyNumberFormat="1" applyFill="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8" fillId="0" borderId="0" xfId="1" applyFont="1" applyAlignment="1">
      <alignment vertical="top" wrapText="1"/>
    </xf>
    <xf numFmtId="0" fontId="6" fillId="0" borderId="9" xfId="1" applyFont="1" applyBorder="1" applyAlignment="1">
      <alignment vertical="top" wrapText="1"/>
    </xf>
    <xf numFmtId="2" fontId="7" fillId="0" borderId="6" xfId="1" applyNumberFormat="1" applyFont="1" applyBorder="1" applyAlignment="1">
      <alignment vertical="top"/>
    </xf>
    <xf numFmtId="165" fontId="0" fillId="0" borderId="0" xfId="0" applyNumberFormat="1"/>
    <xf numFmtId="0" fontId="0" fillId="0" borderId="0" xfId="0" applyAlignment="1">
      <alignment wrapText="1"/>
    </xf>
    <xf numFmtId="2" fontId="3" fillId="4" borderId="7" xfId="0" applyNumberFormat="1" applyFont="1" applyFill="1" applyBorder="1" applyAlignment="1">
      <alignment horizontal="left"/>
    </xf>
    <xf numFmtId="4" fontId="0" fillId="0" borderId="6" xfId="0" applyNumberFormat="1" applyBorder="1"/>
    <xf numFmtId="0" fontId="4" fillId="0" borderId="0" xfId="0" applyFont="1" applyBorder="1"/>
    <xf numFmtId="0" fontId="4" fillId="0" borderId="16" xfId="0" applyFont="1" applyBorder="1"/>
    <xf numFmtId="0" fontId="5" fillId="3" borderId="15" xfId="0" applyFont="1" applyFill="1" applyBorder="1"/>
    <xf numFmtId="0" fontId="3" fillId="0" borderId="16" xfId="0" applyFont="1" applyBorder="1"/>
    <xf numFmtId="0" fontId="4" fillId="0" borderId="5" xfId="0" applyFont="1" applyBorder="1"/>
    <xf numFmtId="0" fontId="0" fillId="0" borderId="0" xfId="0" applyFill="1" applyAlignment="1">
      <alignment wrapText="1"/>
    </xf>
    <xf numFmtId="164" fontId="0" fillId="0" borderId="0" xfId="0" applyNumberFormat="1" applyFill="1"/>
    <xf numFmtId="0" fontId="0" fillId="0" borderId="0" xfId="0" applyFill="1"/>
    <xf numFmtId="0" fontId="9" fillId="0" borderId="0" xfId="1" applyFont="1" applyFill="1" applyBorder="1" applyAlignment="1">
      <alignment vertical="top" wrapText="1"/>
    </xf>
    <xf numFmtId="49" fontId="0" fillId="0" borderId="0" xfId="0" applyNumberFormat="1"/>
    <xf numFmtId="0" fontId="8" fillId="0" borderId="16"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4" xfId="1" applyFont="1" applyFill="1" applyBorder="1" applyAlignment="1">
      <alignment horizontal="left" vertical="top" wrapText="1"/>
    </xf>
    <xf numFmtId="0" fontId="4" fillId="0" borderId="5" xfId="0" applyFont="1" applyBorder="1" applyAlignment="1">
      <alignment horizontal="left" vertical="top" wrapText="1"/>
    </xf>
    <xf numFmtId="0" fontId="4" fillId="0" borderId="16" xfId="0" applyFont="1" applyBorder="1" applyAlignment="1">
      <alignment horizontal="left" vertical="top" wrapText="1"/>
    </xf>
    <xf numFmtId="0" fontId="10" fillId="7" borderId="16" xfId="0" applyFont="1" applyFill="1" applyBorder="1" applyAlignment="1">
      <alignment horizontal="left" vertical="top" wrapText="1"/>
    </xf>
    <xf numFmtId="0" fontId="8" fillId="0" borderId="3" xfId="1" applyFont="1" applyBorder="1" applyAlignment="1">
      <alignment horizontal="left" vertical="top" wrapText="1"/>
    </xf>
    <xf numFmtId="0" fontId="8" fillId="0" borderId="6" xfId="1" applyFont="1" applyBorder="1" applyAlignment="1">
      <alignment horizontal="left" vertical="top" wrapText="1"/>
    </xf>
    <xf numFmtId="0" fontId="8" fillId="0" borderId="5"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ED85E824-40D1-4796-A740-81DA09BFE7B7}"/>
    <cellStyle name="Normal 4" xfId="2" xr:uid="{D86C8BA5-A98D-4A89-B942-946D6817AB5B}"/>
  </cellStyles>
  <dxfs count="50">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fill>
        <patternFill patternType="none">
          <fgColor indexed="64"/>
          <bgColor indexed="65"/>
        </patternFill>
      </fill>
    </dxf>
    <dxf>
      <numFmt numFmtId="164" formatCode="0.0"/>
      <fill>
        <patternFill patternType="none">
          <fgColor indexed="64"/>
          <bgColor indexed="65"/>
        </patternFill>
      </fill>
    </dxf>
    <dxf>
      <numFmt numFmtId="164" formatCode="0.0"/>
      <fill>
        <patternFill patternType="none">
          <fgColor indexed="64"/>
          <bgColor auto="1"/>
        </patternFill>
      </fill>
    </dxf>
    <dxf>
      <numFmt numFmtId="164" formatCode="0.0"/>
    </dxf>
    <dxf>
      <numFmt numFmtId="164" formatCode="0.0"/>
    </dxf>
    <dxf>
      <numFmt numFmtId="164" formatCode="0.0"/>
      <fill>
        <patternFill patternType="none">
          <fgColor indexed="64"/>
          <bgColor auto="1"/>
        </patternFill>
      </fill>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
      <numFmt numFmtId="165" formatCode="0.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fill>
        <patternFill patternType="none">
          <bgColor auto="1"/>
        </patternFill>
      </fill>
    </dxf>
    <dxf>
      <fill>
        <patternFill patternType="none">
          <bgColor auto="1"/>
        </patternFill>
      </fill>
    </dxf>
    <dxf>
      <fill>
        <patternFill patternType="none">
          <bgColor auto="1"/>
        </patternFill>
      </fill>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091B00-5535-42DC-8BED-EC6B17CB771C}" name="Table156" displayName="Table156" ref="A1:N36" totalsRowShown="0" headerRowDxfId="49">
  <autoFilter ref="A1:N36" xr:uid="{76A6B888-2750-4AFA-8CDD-D68B8A37B12D}"/>
  <tableColumns count="14">
    <tableColumn id="1" xr3:uid="{C13D3A04-3BB6-4779-9687-C09445522C6A}" name="State"/>
    <tableColumn id="2" xr3:uid="{97F78EC8-FDE2-4D7D-8D74-21AC44744A30}" name="Provider" dataDxfId="48"/>
    <tableColumn id="3" xr3:uid="{34CB97C0-442B-4DD5-B14F-57CCAB293FF1}" name="City" dataDxfId="47"/>
    <tableColumn id="4" xr3:uid="{4823931B-223D-4E3B-ADD6-336CA0E5DE8B}" name="County" dataDxfId="46"/>
    <tableColumn id="6" xr3:uid="{67AB176B-6D79-4A5F-BF34-842B48D03079}" name="MDS Census" dataDxfId="45"/>
    <tableColumn id="14" xr3:uid="{9C39B233-B52E-4CAF-B5CE-57C68D490309}" name="RN Hours" dataDxfId="44"/>
    <tableColumn id="11" xr3:uid="{7992D2FB-4DF9-4E0F-9C5F-567313159544}" name="LPN Hours" dataDxfId="43"/>
    <tableColumn id="7" xr3:uid="{8D97A20E-B421-4D99-9D0C-23EA8A06CAAC}" name="CNA Hours" dataDxfId="42"/>
    <tableColumn id="17" xr3:uid="{57856A1F-57AB-483A-82DD-5E91148D69E3}" name="Total Care Staff Hours " dataDxfId="41"/>
    <tableColumn id="19" xr3:uid="{B68DA5F9-ACEF-46F2-A6CB-42D701ACB854}" name="Total Care Staff HPRD" dataDxfId="40"/>
    <tableColumn id="18" xr3:uid="{D081369F-5011-4C19-8A8A-E8112F4DA8F1}" name="Total Staff HPRD (incl. RN Admin &amp; RN DON)" dataDxfId="39"/>
    <tableColumn id="20" xr3:uid="{83F67E65-984E-4853-9ED4-BA6515F10D75}" name="RN Care Staff HPRD" dataDxfId="38"/>
    <tableColumn id="22" xr3:uid="{EB42A9DF-5455-4C76-A426-F01E25260E3C}" name="Total RN Staff HPRD (incl. Admin &amp; DON)" dataDxfId="37"/>
    <tableColumn id="5" xr3:uid="{63E6314B-876E-4FDA-8F82-1D59115958F3}" name="Provider Number" dataDxfId="36"/>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872195-AA5C-472B-A1B4-F4015C890E1C}" name="Table14" displayName="Table14" ref="A1:O36" totalsRowShown="0" headerRowDxfId="35">
  <autoFilter ref="A1:O36" xr:uid="{76A6B888-2750-4AFA-8CDD-D68B8A37B12D}"/>
  <tableColumns count="15">
    <tableColumn id="1" xr3:uid="{3B437BC4-11E3-48E1-85EC-ACB6A052626E}" name="State"/>
    <tableColumn id="2" xr3:uid="{0866CEF0-C039-456D-AE43-46AABC1B3311}" name="Provider" dataDxfId="34"/>
    <tableColumn id="3" xr3:uid="{FD55A285-EC51-4A75-BFE2-40341B1244C8}" name="City" dataDxfId="33"/>
    <tableColumn id="4" xr3:uid="{84A64135-B522-4AC8-A718-A291ED99B3E9}" name="County" dataDxfId="32"/>
    <tableColumn id="6" xr3:uid="{7387ADB3-FD54-41DF-9BE0-AC4F7BBD1E51}" name="MDS Census" dataDxfId="31"/>
    <tableColumn id="14" xr3:uid="{B6672FAC-32D0-4DE9-94D3-DB500CCA5F9A}" name="RN Hours" dataDxfId="30"/>
    <tableColumn id="16" xr3:uid="{5EDB13E8-D266-41DC-A7B7-F2CA0D6A0B76}" name="RN Hours Contract" dataDxfId="29"/>
    <tableColumn id="27" xr3:uid="{6C23D646-D7B6-4648-8AFB-BD1CFF9AAA51}" name="Percent RN Contract" dataDxfId="28"/>
    <tableColumn id="11" xr3:uid="{64BD035B-04E6-4353-BDBA-8900F78FF849}" name="LPN Hours" dataDxfId="27"/>
    <tableColumn id="8" xr3:uid="{7FF2A14F-8596-4308-BB20-61FA9B7BC3CA}" name="LPN Hours Contract" dataDxfId="26"/>
    <tableColumn id="23" xr3:uid="{905DACD1-6972-4CB7-B382-613822CEACAF}" name="Percent LPN Contract" dataDxfId="25"/>
    <tableColumn id="7" xr3:uid="{8CC57E7B-7A3A-4E64-BA60-E862D9BF35D8}" name="CNA Hours" dataDxfId="24"/>
    <tableColumn id="12" xr3:uid="{4FE2C057-1000-48FD-94D2-83EB3E520CAC}" name="CNA Hours Contract" dataDxfId="23"/>
    <tableColumn id="25" xr3:uid="{E2B6D85E-A2D4-4F52-98E0-2C9A98FFED0C}" name="Percent CNA Contract" dataDxfId="22"/>
    <tableColumn id="5" xr3:uid="{C2398E32-DF48-434A-B9B5-D75A476574AE}" name="Provider Number" dataDxfId="21"/>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B62844-A43F-40C5-809D-2F169FB93817}" name="Table2" displayName="Table2" ref="A1:U36" totalsRowShown="0" headerRowDxfId="20">
  <autoFilter ref="A1:U36" xr:uid="{45F05FE4-80B5-4B6A-B974-6BDE831CC3D2}"/>
  <tableColumns count="21">
    <tableColumn id="1" xr3:uid="{5C05D5ED-67DC-430E-94A3-61D80BA5A1E3}" name="State"/>
    <tableColumn id="2" xr3:uid="{22545E75-C6F3-4FCA-B52E-6C8552532928}" name="Provider" dataDxfId="19"/>
    <tableColumn id="3" xr3:uid="{CB342F01-2229-4C1A-9905-03DD0EA28CD7}" name="City" dataDxfId="18"/>
    <tableColumn id="4" xr3:uid="{DCDA13CC-830B-4D85-A9A5-410B34FCA7B1}" name="County" dataDxfId="17"/>
    <tableColumn id="6" xr3:uid="{9D045469-BB2B-4267-AC02-8C00BD75CF51}" name="MDS Census" dataDxfId="16"/>
    <tableColumn id="16" xr3:uid="{D60F30E6-15E6-4AB0-AEE4-56F8D38B1674}" name="Admin Hours" dataDxfId="15"/>
    <tableColumn id="7" xr3:uid="{63FE7700-23DC-40FD-B1BF-AEB4ED9EC24B}" name="Medical Director Hours" dataDxfId="14"/>
    <tableColumn id="15" xr3:uid="{B1449B2A-6403-485F-A370-A3E7EBB5B8A2}" name="Pharmacist Hours" dataDxfId="13"/>
    <tableColumn id="12" xr3:uid="{115266BD-9222-4678-93BA-AFE54CB52DE7}" name="Dietician Hours" dataDxfId="12"/>
    <tableColumn id="8" xr3:uid="{3E2AD441-66EE-4881-A066-253F692CEF4F}" name="Physician Assistant Hours" dataDxfId="11"/>
    <tableColumn id="14" xr3:uid="{C26C8156-E37E-418C-864E-121C9A344C31}" name="Nurse Practitioner Hours" dataDxfId="10"/>
    <tableColumn id="29" xr3:uid="{FE73E59D-EF77-4028-91DE-C246C117269F}" name="Speech/Language Pathologist Hours" dataDxfId="9"/>
    <tableColumn id="31" xr3:uid="{FC4A23D3-C151-4BC5-9BF1-25F5B10D1939}" name="Total Social Work Hours" dataDxfId="8"/>
    <tableColumn id="17" xr3:uid="{964F47EA-2873-42D0-9585-C73241234C9B}" name="Total Social Work HPRD" dataDxfId="7"/>
    <tableColumn id="32" xr3:uid="{7AEC0585-B5FA-4BDA-A6A8-C5086A527D7A}" name="Combined Activities Hours" dataDxfId="6"/>
    <tableColumn id="26" xr3:uid="{EA1A6330-A894-4414-9D24-FDDCECF9BE61}" name="Combined Activities HPRD" dataDxfId="5"/>
    <tableColumn id="33" xr3:uid="{A67FBE07-E9FD-4CDC-A3B9-C352752513F9}" name="Total OT Hours" dataDxfId="4"/>
    <tableColumn id="18" xr3:uid="{B35168F0-596A-4BC4-8656-87FBC86F7463}" name="Total OT HPRD" dataDxfId="3"/>
    <tableColumn id="34" xr3:uid="{307639DD-756C-4E81-B5EA-09F39B83FE64}" name="Total PT Hours" dataDxfId="2"/>
    <tableColumn id="19" xr3:uid="{48FA9A13-29AE-4F58-96B9-95EBBC7BFF21}" name="Total PT HPRD" dataDxfId="1"/>
    <tableColumn id="5" xr3:uid="{BE69BD75-9F8C-4382-8199-35D0F8F82E58}"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F9CC6-888C-46F1-BD98-4494C0ED5222}">
  <dimension ref="A1:N36"/>
  <sheetViews>
    <sheetView tabSelected="1"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4" s="20" customFormat="1" ht="78" customHeight="1" x14ac:dyDescent="0.3">
      <c r="A1" s="20" t="s">
        <v>135</v>
      </c>
      <c r="B1" s="28" t="s">
        <v>136</v>
      </c>
      <c r="C1" s="28" t="s">
        <v>137</v>
      </c>
      <c r="D1" s="28" t="s">
        <v>138</v>
      </c>
      <c r="E1" s="20" t="s">
        <v>130</v>
      </c>
      <c r="F1" s="20" t="s">
        <v>139</v>
      </c>
      <c r="G1" s="20" t="s">
        <v>142</v>
      </c>
      <c r="H1" s="20" t="s">
        <v>148</v>
      </c>
      <c r="I1" s="20" t="s">
        <v>170</v>
      </c>
      <c r="J1" s="20" t="s">
        <v>169</v>
      </c>
      <c r="K1" s="20" t="s">
        <v>197</v>
      </c>
      <c r="L1" s="20" t="s">
        <v>196</v>
      </c>
      <c r="M1" s="20" t="s">
        <v>198</v>
      </c>
      <c r="N1" s="20" t="s">
        <v>147</v>
      </c>
    </row>
    <row r="2" spans="1:14" x14ac:dyDescent="0.3">
      <c r="A2" t="s">
        <v>21</v>
      </c>
      <c r="B2" s="30" t="s">
        <v>22</v>
      </c>
      <c r="C2" s="30" t="s">
        <v>12</v>
      </c>
      <c r="D2" s="30" t="s">
        <v>2</v>
      </c>
      <c r="E2" s="1">
        <v>39.423913043478258</v>
      </c>
      <c r="F2" s="1">
        <v>19.940217391304348</v>
      </c>
      <c r="G2" s="1">
        <v>34.973913043478262</v>
      </c>
      <c r="H2" s="1">
        <v>86.307608695652178</v>
      </c>
      <c r="I2" s="1">
        <v>141.2217391304348</v>
      </c>
      <c r="J2" s="1">
        <v>3.5821339950372213</v>
      </c>
      <c r="K2" s="1">
        <v>3.8437551695616219</v>
      </c>
      <c r="L2" s="1">
        <v>0.50578990901571552</v>
      </c>
      <c r="M2" s="1">
        <v>0.76741108354011589</v>
      </c>
      <c r="N2" s="32" t="s">
        <v>199</v>
      </c>
    </row>
    <row r="3" spans="1:14" x14ac:dyDescent="0.3">
      <c r="A3" t="s">
        <v>21</v>
      </c>
      <c r="B3" s="30" t="s">
        <v>23</v>
      </c>
      <c r="C3" s="30" t="s">
        <v>24</v>
      </c>
      <c r="D3" s="30" t="s">
        <v>14</v>
      </c>
      <c r="E3" s="1">
        <v>28.304347826086957</v>
      </c>
      <c r="F3" s="1">
        <v>13.4</v>
      </c>
      <c r="G3" s="1">
        <v>6.2847826086956529</v>
      </c>
      <c r="H3" s="1">
        <v>60.501086956521746</v>
      </c>
      <c r="I3" s="1">
        <v>80.185869565217402</v>
      </c>
      <c r="J3" s="1">
        <v>2.832987711213518</v>
      </c>
      <c r="K3" s="1">
        <v>3.1305683563748081</v>
      </c>
      <c r="L3" s="1">
        <v>0.47342549923195087</v>
      </c>
      <c r="M3" s="1">
        <v>0.77100614439324111</v>
      </c>
      <c r="N3" s="32" t="s">
        <v>25</v>
      </c>
    </row>
    <row r="4" spans="1:14" x14ac:dyDescent="0.3">
      <c r="A4" t="s">
        <v>21</v>
      </c>
      <c r="B4" s="30" t="s">
        <v>26</v>
      </c>
      <c r="C4" s="30" t="s">
        <v>27</v>
      </c>
      <c r="D4" s="30" t="s">
        <v>28</v>
      </c>
      <c r="E4" s="1">
        <v>91.304347826086953</v>
      </c>
      <c r="F4" s="1">
        <v>50.091956521739128</v>
      </c>
      <c r="G4" s="1">
        <v>30.019021739130434</v>
      </c>
      <c r="H4" s="1">
        <v>181.46315217391304</v>
      </c>
      <c r="I4" s="1">
        <v>261.5741304347826</v>
      </c>
      <c r="J4" s="1">
        <v>2.8648595238095238</v>
      </c>
      <c r="K4" s="1">
        <v>3.1562880952380956</v>
      </c>
      <c r="L4" s="1">
        <v>0.54862619047619043</v>
      </c>
      <c r="M4" s="1">
        <v>0.84005476190476192</v>
      </c>
      <c r="N4" s="32" t="s">
        <v>29</v>
      </c>
    </row>
    <row r="5" spans="1:14" x14ac:dyDescent="0.3">
      <c r="A5" t="s">
        <v>21</v>
      </c>
      <c r="B5" s="30" t="s">
        <v>30</v>
      </c>
      <c r="C5" s="30" t="s">
        <v>31</v>
      </c>
      <c r="D5" s="30" t="s">
        <v>32</v>
      </c>
      <c r="E5" s="1">
        <v>93.402173913043484</v>
      </c>
      <c r="F5" s="1">
        <v>45.744565217391305</v>
      </c>
      <c r="G5" s="1">
        <v>40.753152173913044</v>
      </c>
      <c r="H5" s="1">
        <v>172.11891304347827</v>
      </c>
      <c r="I5" s="1">
        <v>258.61663043478262</v>
      </c>
      <c r="J5" s="1">
        <v>2.7688502269288957</v>
      </c>
      <c r="K5" s="1">
        <v>2.9365157686489005</v>
      </c>
      <c r="L5" s="1">
        <v>0.48975910624927266</v>
      </c>
      <c r="M5" s="1">
        <v>0.65742464796927735</v>
      </c>
      <c r="N5" s="32" t="s">
        <v>33</v>
      </c>
    </row>
    <row r="6" spans="1:14" x14ac:dyDescent="0.3">
      <c r="A6" t="s">
        <v>21</v>
      </c>
      <c r="B6" s="30" t="s">
        <v>34</v>
      </c>
      <c r="C6" s="30" t="s">
        <v>35</v>
      </c>
      <c r="D6" s="30" t="s">
        <v>16</v>
      </c>
      <c r="E6" s="1">
        <v>73.586956521739125</v>
      </c>
      <c r="F6" s="1">
        <v>47.711956521739133</v>
      </c>
      <c r="G6" s="1">
        <v>28.703804347826086</v>
      </c>
      <c r="H6" s="1">
        <v>176.85869565217391</v>
      </c>
      <c r="I6" s="1">
        <v>253.27445652173913</v>
      </c>
      <c r="J6" s="1">
        <v>3.4418389955686854</v>
      </c>
      <c r="K6" s="1">
        <v>3.7776706056129985</v>
      </c>
      <c r="L6" s="1">
        <v>0.64837518463810939</v>
      </c>
      <c r="M6" s="1">
        <v>0.98420679468242267</v>
      </c>
      <c r="N6" s="32" t="s">
        <v>36</v>
      </c>
    </row>
    <row r="7" spans="1:14" x14ac:dyDescent="0.3">
      <c r="A7" t="s">
        <v>21</v>
      </c>
      <c r="B7" s="30" t="s">
        <v>37</v>
      </c>
      <c r="C7" s="30" t="s">
        <v>38</v>
      </c>
      <c r="D7" s="30" t="s">
        <v>19</v>
      </c>
      <c r="E7" s="1">
        <v>27.5</v>
      </c>
      <c r="F7" s="1">
        <v>16.160217391304347</v>
      </c>
      <c r="G7" s="1">
        <v>28.544782608695652</v>
      </c>
      <c r="H7" s="1">
        <v>90.453695652173906</v>
      </c>
      <c r="I7" s="1">
        <v>135.15869565217392</v>
      </c>
      <c r="J7" s="1">
        <v>4.914861660079052</v>
      </c>
      <c r="K7" s="1">
        <v>4.9152569169960474</v>
      </c>
      <c r="L7" s="1">
        <v>0.58764426877470355</v>
      </c>
      <c r="M7" s="1">
        <v>0.58803952569169948</v>
      </c>
      <c r="N7" s="32" t="s">
        <v>39</v>
      </c>
    </row>
    <row r="8" spans="1:14" x14ac:dyDescent="0.3">
      <c r="A8" t="s">
        <v>21</v>
      </c>
      <c r="B8" s="30" t="s">
        <v>40</v>
      </c>
      <c r="C8" s="30" t="s">
        <v>4</v>
      </c>
      <c r="D8" s="30" t="s">
        <v>41</v>
      </c>
      <c r="E8" s="1">
        <v>44.913043478260867</v>
      </c>
      <c r="F8" s="1">
        <v>24.355978260869566</v>
      </c>
      <c r="G8" s="1">
        <v>10.934782608695652</v>
      </c>
      <c r="H8" s="1">
        <v>43.567934782608695</v>
      </c>
      <c r="I8" s="1">
        <v>78.858695652173907</v>
      </c>
      <c r="J8" s="1">
        <v>1.7558083252662149</v>
      </c>
      <c r="K8" s="1">
        <v>1.8871611810261373</v>
      </c>
      <c r="L8" s="1">
        <v>0.54229186834462739</v>
      </c>
      <c r="M8" s="1">
        <v>0.6736447241045499</v>
      </c>
      <c r="N8" s="32" t="s">
        <v>42</v>
      </c>
    </row>
    <row r="9" spans="1:14" x14ac:dyDescent="0.3">
      <c r="A9" t="s">
        <v>21</v>
      </c>
      <c r="B9" s="30" t="s">
        <v>43</v>
      </c>
      <c r="C9" s="30" t="s">
        <v>7</v>
      </c>
      <c r="D9" s="30" t="s">
        <v>44</v>
      </c>
      <c r="E9" s="1">
        <v>82.065217391304344</v>
      </c>
      <c r="F9" s="1">
        <v>42.371847826086956</v>
      </c>
      <c r="G9" s="1">
        <v>44.60141304347826</v>
      </c>
      <c r="H9" s="1">
        <v>182.89021739130436</v>
      </c>
      <c r="I9" s="1">
        <v>269.86347826086956</v>
      </c>
      <c r="J9" s="1">
        <v>3.2884026490066227</v>
      </c>
      <c r="K9" s="1">
        <v>3.4460026490066231</v>
      </c>
      <c r="L9" s="1">
        <v>0.51631920529801323</v>
      </c>
      <c r="M9" s="1">
        <v>0.67391920529801319</v>
      </c>
      <c r="N9" s="32" t="s">
        <v>45</v>
      </c>
    </row>
    <row r="10" spans="1:14" x14ac:dyDescent="0.3">
      <c r="A10" t="s">
        <v>21</v>
      </c>
      <c r="B10" s="30" t="s">
        <v>46</v>
      </c>
      <c r="C10" s="30" t="s">
        <v>31</v>
      </c>
      <c r="D10" s="30" t="s">
        <v>32</v>
      </c>
      <c r="E10" s="1">
        <v>121.09782608695652</v>
      </c>
      <c r="F10" s="1">
        <v>43.163043478260867</v>
      </c>
      <c r="G10" s="1">
        <v>72.758152173913047</v>
      </c>
      <c r="H10" s="1">
        <v>213</v>
      </c>
      <c r="I10" s="1">
        <v>328.92119565217394</v>
      </c>
      <c r="J10" s="1">
        <v>2.7161610268378067</v>
      </c>
      <c r="K10" s="1">
        <v>2.896822547347635</v>
      </c>
      <c r="L10" s="1">
        <v>0.35643120007180684</v>
      </c>
      <c r="M10" s="1">
        <v>0.53709272058163549</v>
      </c>
      <c r="N10" s="32" t="s">
        <v>47</v>
      </c>
    </row>
    <row r="11" spans="1:14" x14ac:dyDescent="0.3">
      <c r="A11" t="s">
        <v>21</v>
      </c>
      <c r="B11" s="30" t="s">
        <v>48</v>
      </c>
      <c r="C11" s="30" t="s">
        <v>3</v>
      </c>
      <c r="D11" s="30" t="s">
        <v>10</v>
      </c>
      <c r="E11" s="1">
        <v>45.586956521739133</v>
      </c>
      <c r="F11" s="1">
        <v>57.467391304347828</v>
      </c>
      <c r="G11" s="1">
        <v>0</v>
      </c>
      <c r="H11" s="1">
        <v>152.27173913043478</v>
      </c>
      <c r="I11" s="1">
        <v>209.73913043478262</v>
      </c>
      <c r="J11" s="1">
        <v>4.6008583690987122</v>
      </c>
      <c r="K11" s="1">
        <v>4.8007272293752976</v>
      </c>
      <c r="L11" s="1">
        <v>1.2606103958035288</v>
      </c>
      <c r="M11" s="1">
        <v>1.4604792560801145</v>
      </c>
      <c r="N11" s="32" t="s">
        <v>49</v>
      </c>
    </row>
    <row r="12" spans="1:14" x14ac:dyDescent="0.3">
      <c r="A12" t="s">
        <v>21</v>
      </c>
      <c r="B12" s="30" t="s">
        <v>50</v>
      </c>
      <c r="C12" s="30" t="s">
        <v>51</v>
      </c>
      <c r="D12" s="30" t="s">
        <v>18</v>
      </c>
      <c r="E12" s="1">
        <v>61.923913043478258</v>
      </c>
      <c r="F12" s="1">
        <v>52.893478260869564</v>
      </c>
      <c r="G12" s="1">
        <v>19.318260869565218</v>
      </c>
      <c r="H12" s="1">
        <v>121.35923913043477</v>
      </c>
      <c r="I12" s="1">
        <v>193.57097826086954</v>
      </c>
      <c r="J12" s="1">
        <v>3.125948744953484</v>
      </c>
      <c r="K12" s="1">
        <v>3.288242934878006</v>
      </c>
      <c r="L12" s="1">
        <v>0.85416886080393195</v>
      </c>
      <c r="M12" s="1">
        <v>1.0164630507284536</v>
      </c>
      <c r="N12" s="32" t="s">
        <v>52</v>
      </c>
    </row>
    <row r="13" spans="1:14" x14ac:dyDescent="0.3">
      <c r="A13" t="s">
        <v>21</v>
      </c>
      <c r="B13" s="30" t="s">
        <v>53</v>
      </c>
      <c r="C13" s="30" t="s">
        <v>27</v>
      </c>
      <c r="D13" s="30" t="s">
        <v>28</v>
      </c>
      <c r="E13" s="1">
        <v>89.260869565217391</v>
      </c>
      <c r="F13" s="1">
        <v>95.510652173913044</v>
      </c>
      <c r="G13" s="1">
        <v>57.008913043478259</v>
      </c>
      <c r="H13" s="1">
        <v>184.39097826086959</v>
      </c>
      <c r="I13" s="1">
        <v>336.91054347826088</v>
      </c>
      <c r="J13" s="1">
        <v>3.7744483682415977</v>
      </c>
      <c r="K13" s="1">
        <v>3.9067766682903069</v>
      </c>
      <c r="L13" s="1">
        <v>1.0700170482221141</v>
      </c>
      <c r="M13" s="1">
        <v>1.2023453482708233</v>
      </c>
      <c r="N13" s="32" t="s">
        <v>54</v>
      </c>
    </row>
    <row r="14" spans="1:14" x14ac:dyDescent="0.3">
      <c r="A14" t="s">
        <v>21</v>
      </c>
      <c r="B14" s="30" t="s">
        <v>55</v>
      </c>
      <c r="C14" s="30" t="s">
        <v>31</v>
      </c>
      <c r="D14" s="30" t="s">
        <v>32</v>
      </c>
      <c r="E14" s="1">
        <v>108.26086956521739</v>
      </c>
      <c r="F14" s="1">
        <v>102.84717391304348</v>
      </c>
      <c r="G14" s="1">
        <v>74.018369565217384</v>
      </c>
      <c r="H14" s="1">
        <v>234.21</v>
      </c>
      <c r="I14" s="1">
        <v>411.0755434782609</v>
      </c>
      <c r="J14" s="1">
        <v>3.7970833333333336</v>
      </c>
      <c r="K14" s="1">
        <v>3.9252831325301205</v>
      </c>
      <c r="L14" s="1">
        <v>0.94999397590361445</v>
      </c>
      <c r="M14" s="1">
        <v>1.0781937751004016</v>
      </c>
      <c r="N14" s="32" t="s">
        <v>56</v>
      </c>
    </row>
    <row r="15" spans="1:14" x14ac:dyDescent="0.3">
      <c r="A15" t="s">
        <v>21</v>
      </c>
      <c r="B15" s="30" t="s">
        <v>57</v>
      </c>
      <c r="C15" s="30" t="s">
        <v>58</v>
      </c>
      <c r="D15" s="30" t="s">
        <v>59</v>
      </c>
      <c r="E15" s="1">
        <v>48.206521739130437</v>
      </c>
      <c r="F15" s="1">
        <v>39.145434782608696</v>
      </c>
      <c r="G15" s="1">
        <v>16.876521739130435</v>
      </c>
      <c r="H15" s="1">
        <v>133.97054347826088</v>
      </c>
      <c r="I15" s="1">
        <v>189.99250000000001</v>
      </c>
      <c r="J15" s="1">
        <v>3.9412198421645996</v>
      </c>
      <c r="K15" s="1">
        <v>4.1662998872604282</v>
      </c>
      <c r="L15" s="1">
        <v>0.81203607666290867</v>
      </c>
      <c r="M15" s="1">
        <v>1.0371161217587372</v>
      </c>
      <c r="N15" s="32" t="s">
        <v>60</v>
      </c>
    </row>
    <row r="16" spans="1:14" x14ac:dyDescent="0.3">
      <c r="A16" t="s">
        <v>21</v>
      </c>
      <c r="B16" s="30" t="s">
        <v>61</v>
      </c>
      <c r="C16" s="30" t="s">
        <v>62</v>
      </c>
      <c r="D16" s="30" t="s">
        <v>6</v>
      </c>
      <c r="E16" s="1">
        <v>27.663043478260871</v>
      </c>
      <c r="F16" s="1">
        <v>40.530869565217394</v>
      </c>
      <c r="G16" s="1">
        <v>10.804891304347825</v>
      </c>
      <c r="H16" s="1">
        <v>122.60173913043479</v>
      </c>
      <c r="I16" s="1">
        <v>173.9375</v>
      </c>
      <c r="J16" s="1">
        <v>6.2877210216110013</v>
      </c>
      <c r="K16" s="1">
        <v>6.6371709233791751</v>
      </c>
      <c r="L16" s="1">
        <v>1.4651630648330058</v>
      </c>
      <c r="M16" s="1">
        <v>1.8146129666011788</v>
      </c>
      <c r="N16" s="32" t="s">
        <v>63</v>
      </c>
    </row>
    <row r="17" spans="1:14" x14ac:dyDescent="0.3">
      <c r="A17" t="s">
        <v>21</v>
      </c>
      <c r="B17" s="30" t="s">
        <v>64</v>
      </c>
      <c r="C17" s="30" t="s">
        <v>65</v>
      </c>
      <c r="D17" s="30" t="s">
        <v>14</v>
      </c>
      <c r="E17" s="1">
        <v>65.445652173913047</v>
      </c>
      <c r="F17" s="1">
        <v>32.066847826086956</v>
      </c>
      <c r="G17" s="1">
        <v>32.469673913043479</v>
      </c>
      <c r="H17" s="1">
        <v>122.69586956521739</v>
      </c>
      <c r="I17" s="1">
        <v>187.23239130434783</v>
      </c>
      <c r="J17" s="1">
        <v>2.8608835741571168</v>
      </c>
      <c r="K17" s="1">
        <v>2.8608835741571168</v>
      </c>
      <c r="L17" s="1">
        <v>0.48997674804849689</v>
      </c>
      <c r="M17" s="1">
        <v>0.48997674804849689</v>
      </c>
      <c r="N17" s="32" t="s">
        <v>66</v>
      </c>
    </row>
    <row r="18" spans="1:14" x14ac:dyDescent="0.3">
      <c r="A18" t="s">
        <v>21</v>
      </c>
      <c r="B18" s="30" t="s">
        <v>67</v>
      </c>
      <c r="C18" s="30" t="s">
        <v>8</v>
      </c>
      <c r="D18" s="30" t="s">
        <v>13</v>
      </c>
      <c r="E18" s="1">
        <v>45.945652173913047</v>
      </c>
      <c r="F18" s="1">
        <v>41.524456521739133</v>
      </c>
      <c r="G18" s="1">
        <v>8.5217391304347831</v>
      </c>
      <c r="H18" s="1">
        <v>96.616847826086953</v>
      </c>
      <c r="I18" s="1">
        <v>146.66304347826087</v>
      </c>
      <c r="J18" s="1">
        <v>3.1920984149515021</v>
      </c>
      <c r="K18" s="1">
        <v>3.6499881712798676</v>
      </c>
      <c r="L18" s="1">
        <v>0.90377336172226164</v>
      </c>
      <c r="M18" s="1">
        <v>1.3616631180506269</v>
      </c>
      <c r="N18" s="32" t="s">
        <v>68</v>
      </c>
    </row>
    <row r="19" spans="1:14" x14ac:dyDescent="0.3">
      <c r="A19" t="s">
        <v>21</v>
      </c>
      <c r="B19" s="30" t="s">
        <v>69</v>
      </c>
      <c r="C19" s="30" t="s">
        <v>70</v>
      </c>
      <c r="D19" s="30" t="s">
        <v>16</v>
      </c>
      <c r="E19" s="1">
        <v>80.271739130434781</v>
      </c>
      <c r="F19" s="1">
        <v>100.20380434782609</v>
      </c>
      <c r="G19" s="1">
        <v>14.070652173913043</v>
      </c>
      <c r="H19" s="1">
        <v>181.00271739130434</v>
      </c>
      <c r="I19" s="1">
        <v>295.2771739130435</v>
      </c>
      <c r="J19" s="1">
        <v>3.6784698713608668</v>
      </c>
      <c r="K19" s="1">
        <v>3.8940081245768456</v>
      </c>
      <c r="L19" s="1">
        <v>1.2483073798239677</v>
      </c>
      <c r="M19" s="1">
        <v>1.4638456330399459</v>
      </c>
      <c r="N19" s="32" t="s">
        <v>71</v>
      </c>
    </row>
    <row r="20" spans="1:14" x14ac:dyDescent="0.3">
      <c r="A20" t="s">
        <v>21</v>
      </c>
      <c r="B20" s="30" t="s">
        <v>72</v>
      </c>
      <c r="C20" s="30" t="s">
        <v>73</v>
      </c>
      <c r="D20" s="30" t="s">
        <v>15</v>
      </c>
      <c r="E20" s="1">
        <v>44.826086956521742</v>
      </c>
      <c r="F20" s="1">
        <v>24.866847826086957</v>
      </c>
      <c r="G20" s="1">
        <v>13.380434782608695</v>
      </c>
      <c r="H20" s="1">
        <v>87.141304347826093</v>
      </c>
      <c r="I20" s="1">
        <v>125.38858695652173</v>
      </c>
      <c r="J20" s="1">
        <v>2.797223569350145</v>
      </c>
      <c r="K20" s="1">
        <v>3.0514670223084384</v>
      </c>
      <c r="L20" s="1">
        <v>0.55474054316197863</v>
      </c>
      <c r="M20" s="1">
        <v>0.80898399612027161</v>
      </c>
      <c r="N20" s="32" t="s">
        <v>74</v>
      </c>
    </row>
    <row r="21" spans="1:14" x14ac:dyDescent="0.3">
      <c r="A21" t="s">
        <v>21</v>
      </c>
      <c r="B21" s="30" t="s">
        <v>75</v>
      </c>
      <c r="C21" s="30" t="s">
        <v>9</v>
      </c>
      <c r="D21" s="30" t="s">
        <v>76</v>
      </c>
      <c r="E21" s="1">
        <v>43.891304347826086</v>
      </c>
      <c r="F21" s="1">
        <v>31.038695652173914</v>
      </c>
      <c r="G21" s="1">
        <v>10.427173913043477</v>
      </c>
      <c r="H21" s="1">
        <v>94.17543478260869</v>
      </c>
      <c r="I21" s="1">
        <v>135.64130434782606</v>
      </c>
      <c r="J21" s="1">
        <v>3.0903912828132736</v>
      </c>
      <c r="K21" s="1">
        <v>3.3105497771173846</v>
      </c>
      <c r="L21" s="1">
        <v>0.70717186726102033</v>
      </c>
      <c r="M21" s="1">
        <v>0.92733036156513127</v>
      </c>
      <c r="N21" s="32" t="s">
        <v>77</v>
      </c>
    </row>
    <row r="22" spans="1:14" x14ac:dyDescent="0.3">
      <c r="A22" t="s">
        <v>21</v>
      </c>
      <c r="B22" s="30" t="s">
        <v>78</v>
      </c>
      <c r="C22" s="30" t="s">
        <v>79</v>
      </c>
      <c r="D22" s="30" t="s">
        <v>59</v>
      </c>
      <c r="E22" s="1">
        <v>48.380434782608695</v>
      </c>
      <c r="F22" s="1">
        <v>24.725543478260871</v>
      </c>
      <c r="G22" s="1">
        <v>29.459239130434781</v>
      </c>
      <c r="H22" s="1">
        <v>115.5625</v>
      </c>
      <c r="I22" s="1">
        <v>169.74728260869566</v>
      </c>
      <c r="J22" s="1">
        <v>3.5085935744776457</v>
      </c>
      <c r="K22" s="1">
        <v>3.7153830599865199</v>
      </c>
      <c r="L22" s="1">
        <v>0.51106492922938673</v>
      </c>
      <c r="M22" s="1">
        <v>0.71785441473826117</v>
      </c>
      <c r="N22" s="32" t="s">
        <v>80</v>
      </c>
    </row>
    <row r="23" spans="1:14" x14ac:dyDescent="0.3">
      <c r="A23" t="s">
        <v>21</v>
      </c>
      <c r="B23" s="30" t="s">
        <v>81</v>
      </c>
      <c r="C23" s="30" t="s">
        <v>5</v>
      </c>
      <c r="D23" s="30" t="s">
        <v>15</v>
      </c>
      <c r="E23" s="1">
        <v>21.282608695652176</v>
      </c>
      <c r="F23" s="1">
        <v>12.163043478260869</v>
      </c>
      <c r="G23" s="1">
        <v>10.067934782608695</v>
      </c>
      <c r="H23" s="1">
        <v>34.388369565217388</v>
      </c>
      <c r="I23" s="1">
        <v>56.619347826086951</v>
      </c>
      <c r="J23" s="1">
        <v>2.6603575076608781</v>
      </c>
      <c r="K23" s="1">
        <v>2.9496782431052089</v>
      </c>
      <c r="L23" s="1">
        <v>0.57150153217568944</v>
      </c>
      <c r="M23" s="1">
        <v>0.86082226762002034</v>
      </c>
      <c r="N23" s="32" t="s">
        <v>82</v>
      </c>
    </row>
    <row r="24" spans="1:14" x14ac:dyDescent="0.3">
      <c r="A24" t="s">
        <v>21</v>
      </c>
      <c r="B24" s="30" t="s">
        <v>83</v>
      </c>
      <c r="C24" s="30" t="s">
        <v>27</v>
      </c>
      <c r="D24" s="30" t="s">
        <v>28</v>
      </c>
      <c r="E24" s="1">
        <v>141.89130434782609</v>
      </c>
      <c r="F24" s="1">
        <v>59.165760869565219</v>
      </c>
      <c r="G24" s="1">
        <v>72.948369565217391</v>
      </c>
      <c r="H24" s="1">
        <v>292.95434782608697</v>
      </c>
      <c r="I24" s="1">
        <v>425.0684782608696</v>
      </c>
      <c r="J24" s="1">
        <v>2.9957331086257089</v>
      </c>
      <c r="K24" s="1">
        <v>3.1919373372146471</v>
      </c>
      <c r="L24" s="1">
        <v>0.41697946989428525</v>
      </c>
      <c r="M24" s="1">
        <v>0.61318369848322352</v>
      </c>
      <c r="N24" s="32" t="s">
        <v>84</v>
      </c>
    </row>
    <row r="25" spans="1:14" x14ac:dyDescent="0.3">
      <c r="A25" t="s">
        <v>21</v>
      </c>
      <c r="B25" s="30" t="s">
        <v>85</v>
      </c>
      <c r="C25" s="30" t="s">
        <v>3</v>
      </c>
      <c r="D25" s="30" t="s">
        <v>10</v>
      </c>
      <c r="E25" s="1">
        <v>75.054347826086953</v>
      </c>
      <c r="F25" s="1">
        <v>68.224782608695662</v>
      </c>
      <c r="G25" s="1">
        <v>25.363804347826086</v>
      </c>
      <c r="H25" s="1">
        <v>137.27978260869565</v>
      </c>
      <c r="I25" s="1">
        <v>230.86836956521739</v>
      </c>
      <c r="J25" s="1">
        <v>3.076015930485156</v>
      </c>
      <c r="K25" s="1">
        <v>3.2765952208544538</v>
      </c>
      <c r="L25" s="1">
        <v>0.90900506879073151</v>
      </c>
      <c r="M25" s="1">
        <v>1.1095843591600292</v>
      </c>
      <c r="N25" s="32" t="s">
        <v>86</v>
      </c>
    </row>
    <row r="26" spans="1:14" x14ac:dyDescent="0.3">
      <c r="A26" t="s">
        <v>21</v>
      </c>
      <c r="B26" s="30" t="s">
        <v>87</v>
      </c>
      <c r="C26" s="30" t="s">
        <v>0</v>
      </c>
      <c r="D26" s="30" t="s">
        <v>88</v>
      </c>
      <c r="E26" s="1">
        <v>36.956521739130437</v>
      </c>
      <c r="F26" s="1">
        <v>59.693804347826088</v>
      </c>
      <c r="G26" s="1">
        <v>12.664456521739131</v>
      </c>
      <c r="H26" s="1">
        <v>71.568043478260876</v>
      </c>
      <c r="I26" s="1">
        <v>143.92630434782609</v>
      </c>
      <c r="J26" s="1">
        <v>3.8944764705882351</v>
      </c>
      <c r="K26" s="1">
        <v>4.4032176470588231</v>
      </c>
      <c r="L26" s="1">
        <v>1.6152441176470587</v>
      </c>
      <c r="M26" s="1">
        <v>2.1239852941176474</v>
      </c>
      <c r="N26" s="32" t="s">
        <v>89</v>
      </c>
    </row>
    <row r="27" spans="1:14" x14ac:dyDescent="0.3">
      <c r="A27" t="s">
        <v>21</v>
      </c>
      <c r="B27" s="30" t="s">
        <v>90</v>
      </c>
      <c r="C27" s="30" t="s">
        <v>91</v>
      </c>
      <c r="D27" s="30" t="s">
        <v>1</v>
      </c>
      <c r="E27" s="1">
        <v>15.663043478260869</v>
      </c>
      <c r="F27" s="1">
        <v>24.349999999999998</v>
      </c>
      <c r="G27" s="1">
        <v>3.3880434782608693</v>
      </c>
      <c r="H27" s="1">
        <v>77.188043478260866</v>
      </c>
      <c r="I27" s="1">
        <v>104.92608695652173</v>
      </c>
      <c r="J27" s="1">
        <v>6.6989590562109642</v>
      </c>
      <c r="K27" s="1">
        <v>7.0549618320610676</v>
      </c>
      <c r="L27" s="1">
        <v>1.5546148507980568</v>
      </c>
      <c r="M27" s="1">
        <v>1.9106176266481609</v>
      </c>
      <c r="N27" s="32" t="s">
        <v>199</v>
      </c>
    </row>
    <row r="28" spans="1:14" x14ac:dyDescent="0.3">
      <c r="A28" t="s">
        <v>21</v>
      </c>
      <c r="B28" s="30" t="s">
        <v>92</v>
      </c>
      <c r="C28" s="30" t="s">
        <v>93</v>
      </c>
      <c r="D28" s="30" t="s">
        <v>94</v>
      </c>
      <c r="E28" s="1">
        <v>34.108695652173914</v>
      </c>
      <c r="F28" s="1">
        <v>24.529891304347824</v>
      </c>
      <c r="G28" s="1">
        <v>10.714673913043478</v>
      </c>
      <c r="H28" s="1">
        <v>85.766304347826093</v>
      </c>
      <c r="I28" s="1">
        <v>121.0108695652174</v>
      </c>
      <c r="J28" s="1">
        <v>3.5478011472275339</v>
      </c>
      <c r="K28" s="1">
        <v>3.8629700446144044</v>
      </c>
      <c r="L28" s="1">
        <v>0.71916826003824086</v>
      </c>
      <c r="M28" s="1">
        <v>1.0343371574251115</v>
      </c>
      <c r="N28" s="32" t="s">
        <v>95</v>
      </c>
    </row>
    <row r="29" spans="1:14" x14ac:dyDescent="0.3">
      <c r="A29" t="s">
        <v>21</v>
      </c>
      <c r="B29" s="30" t="s">
        <v>96</v>
      </c>
      <c r="C29" s="30" t="s">
        <v>97</v>
      </c>
      <c r="D29" s="30" t="s">
        <v>11</v>
      </c>
      <c r="E29" s="1">
        <v>141.88043478260869</v>
      </c>
      <c r="F29" s="1">
        <v>93.493586956521739</v>
      </c>
      <c r="G29" s="1">
        <v>59.680000000000007</v>
      </c>
      <c r="H29" s="1">
        <v>290.01489130434783</v>
      </c>
      <c r="I29" s="1">
        <v>443.1884782608696</v>
      </c>
      <c r="J29" s="1">
        <v>3.1236757833448254</v>
      </c>
      <c r="K29" s="1">
        <v>3.2214556040756919</v>
      </c>
      <c r="L29" s="1">
        <v>0.6589603922469931</v>
      </c>
      <c r="M29" s="1">
        <v>0.75674021297785965</v>
      </c>
      <c r="N29" s="32" t="s">
        <v>98</v>
      </c>
    </row>
    <row r="30" spans="1:14" x14ac:dyDescent="0.3">
      <c r="A30" t="s">
        <v>21</v>
      </c>
      <c r="B30" s="30" t="s">
        <v>99</v>
      </c>
      <c r="C30" s="30" t="s">
        <v>100</v>
      </c>
      <c r="D30" s="30" t="s">
        <v>101</v>
      </c>
      <c r="E30" s="1">
        <v>40.423913043478258</v>
      </c>
      <c r="F30" s="1">
        <v>6.8260869565217392</v>
      </c>
      <c r="G30" s="1">
        <v>30.858695652173914</v>
      </c>
      <c r="H30" s="1">
        <v>72.396739130434781</v>
      </c>
      <c r="I30" s="1">
        <v>110.08152173913042</v>
      </c>
      <c r="J30" s="1">
        <v>2.7231782737294972</v>
      </c>
      <c r="K30" s="1">
        <v>2.9958322129604733</v>
      </c>
      <c r="L30" s="1">
        <v>0.16886259747243884</v>
      </c>
      <c r="M30" s="1">
        <v>0.44151653670341495</v>
      </c>
      <c r="N30" s="32" t="s">
        <v>102</v>
      </c>
    </row>
    <row r="31" spans="1:14" x14ac:dyDescent="0.3">
      <c r="A31" t="s">
        <v>21</v>
      </c>
      <c r="B31" s="30" t="s">
        <v>103</v>
      </c>
      <c r="C31" s="30" t="s">
        <v>104</v>
      </c>
      <c r="D31" s="30" t="s">
        <v>105</v>
      </c>
      <c r="E31" s="1">
        <v>51.760869565217391</v>
      </c>
      <c r="F31" s="1">
        <v>31.788695652173914</v>
      </c>
      <c r="G31" s="1">
        <v>25.038043478260871</v>
      </c>
      <c r="H31" s="1">
        <v>147.4445652173913</v>
      </c>
      <c r="I31" s="1">
        <v>204.27130434782609</v>
      </c>
      <c r="J31" s="1">
        <v>3.9464426711465772</v>
      </c>
      <c r="K31" s="1">
        <v>4.0119613607727844</v>
      </c>
      <c r="L31" s="1">
        <v>0.61414531709365816</v>
      </c>
      <c r="M31" s="1">
        <v>0.6796640067198656</v>
      </c>
      <c r="N31" s="32" t="s">
        <v>106</v>
      </c>
    </row>
    <row r="32" spans="1:14" x14ac:dyDescent="0.3">
      <c r="A32" t="s">
        <v>21</v>
      </c>
      <c r="B32" s="30" t="s">
        <v>107</v>
      </c>
      <c r="C32" s="30" t="s">
        <v>3</v>
      </c>
      <c r="D32" s="30" t="s">
        <v>10</v>
      </c>
      <c r="E32" s="1">
        <v>51.347826086956523</v>
      </c>
      <c r="F32" s="1">
        <v>33.587173913043479</v>
      </c>
      <c r="G32" s="1">
        <v>25.521521739130435</v>
      </c>
      <c r="H32" s="1">
        <v>92.67923913043478</v>
      </c>
      <c r="I32" s="1">
        <v>151.78793478260869</v>
      </c>
      <c r="J32" s="1">
        <v>2.9560732430143943</v>
      </c>
      <c r="K32" s="1">
        <v>3.1630503810330226</v>
      </c>
      <c r="L32" s="1">
        <v>0.6541109229466554</v>
      </c>
      <c r="M32" s="1">
        <v>0.86108806096528356</v>
      </c>
      <c r="N32" s="32" t="s">
        <v>108</v>
      </c>
    </row>
    <row r="33" spans="1:14" x14ac:dyDescent="0.3">
      <c r="A33" t="s">
        <v>21</v>
      </c>
      <c r="B33" s="30" t="s">
        <v>109</v>
      </c>
      <c r="C33" s="30" t="s">
        <v>110</v>
      </c>
      <c r="D33" s="30" t="s">
        <v>6</v>
      </c>
      <c r="E33" s="1">
        <v>51.956521739130437</v>
      </c>
      <c r="F33" s="1">
        <v>53.783152173913045</v>
      </c>
      <c r="G33" s="1">
        <v>9.0353260869565215</v>
      </c>
      <c r="H33" s="1">
        <v>155.77739130434784</v>
      </c>
      <c r="I33" s="1">
        <v>218.59586956521741</v>
      </c>
      <c r="J33" s="1">
        <v>4.2072845188284518</v>
      </c>
      <c r="K33" s="1">
        <v>4.6123368200836818</v>
      </c>
      <c r="L33" s="1">
        <v>1.0351569037656903</v>
      </c>
      <c r="M33" s="1">
        <v>1.4402092050209205</v>
      </c>
      <c r="N33" s="32" t="s">
        <v>111</v>
      </c>
    </row>
    <row r="34" spans="1:14" x14ac:dyDescent="0.3">
      <c r="A34" t="s">
        <v>21</v>
      </c>
      <c r="B34" s="30" t="s">
        <v>112</v>
      </c>
      <c r="C34" s="30" t="s">
        <v>17</v>
      </c>
      <c r="D34" s="30" t="s">
        <v>6</v>
      </c>
      <c r="E34" s="1">
        <v>68.565217391304344</v>
      </c>
      <c r="F34" s="1">
        <v>33.415760869565219</v>
      </c>
      <c r="G34" s="1">
        <v>27.570652173913043</v>
      </c>
      <c r="H34" s="1">
        <v>171.4233695652174</v>
      </c>
      <c r="I34" s="1">
        <v>232.40978260869565</v>
      </c>
      <c r="J34" s="1">
        <v>3.3896163601775524</v>
      </c>
      <c r="K34" s="1">
        <v>3.6970038046924545</v>
      </c>
      <c r="L34" s="1">
        <v>0.48735732403297405</v>
      </c>
      <c r="M34" s="1">
        <v>0.79474476854787579</v>
      </c>
      <c r="N34" s="32" t="s">
        <v>113</v>
      </c>
    </row>
    <row r="35" spans="1:14" x14ac:dyDescent="0.3">
      <c r="A35" t="s">
        <v>21</v>
      </c>
      <c r="B35" s="30" t="s">
        <v>114</v>
      </c>
      <c r="C35" s="30" t="s">
        <v>115</v>
      </c>
      <c r="D35" s="30" t="s">
        <v>116</v>
      </c>
      <c r="E35" s="1">
        <v>59.358695652173914</v>
      </c>
      <c r="F35" s="1">
        <v>38.951086956521742</v>
      </c>
      <c r="G35" s="1">
        <v>32.591956521739128</v>
      </c>
      <c r="H35" s="1">
        <v>111.6854347826087</v>
      </c>
      <c r="I35" s="1">
        <v>183.22847826086957</v>
      </c>
      <c r="J35" s="1">
        <v>3.0868009522065556</v>
      </c>
      <c r="K35" s="1">
        <v>3.3358395898187148</v>
      </c>
      <c r="L35" s="1">
        <v>0.65619849844350853</v>
      </c>
      <c r="M35" s="1">
        <v>0.90523713605566747</v>
      </c>
      <c r="N35" s="32" t="s">
        <v>117</v>
      </c>
    </row>
    <row r="36" spans="1:14" x14ac:dyDescent="0.3">
      <c r="A36" t="s">
        <v>21</v>
      </c>
      <c r="B36" s="30" t="s">
        <v>118</v>
      </c>
      <c r="C36" s="30" t="s">
        <v>24</v>
      </c>
      <c r="D36" s="30" t="s">
        <v>14</v>
      </c>
      <c r="E36" s="1">
        <v>67.836956521739125</v>
      </c>
      <c r="F36" s="1">
        <v>53.679347826086953</v>
      </c>
      <c r="G36" s="1">
        <v>16.548043478260869</v>
      </c>
      <c r="H36" s="1">
        <v>158.18010869565217</v>
      </c>
      <c r="I36" s="1">
        <v>228.40749999999997</v>
      </c>
      <c r="J36" s="1">
        <v>3.3670068899214867</v>
      </c>
      <c r="K36" s="1">
        <v>3.5557586925172249</v>
      </c>
      <c r="L36" s="1">
        <v>0.79129947123858357</v>
      </c>
      <c r="M36" s="1">
        <v>0.98005127383432145</v>
      </c>
      <c r="N36" s="32" t="s">
        <v>119</v>
      </c>
    </row>
  </sheetData>
  <pageMargins left="0.7" right="0.7" top="0.75" bottom="0.75" header="0.3" footer="0.3"/>
  <pageSetup orientation="portrait" r:id="rId1"/>
  <ignoredErrors>
    <ignoredError sqref="N3:N26 N28:N36"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03117-87FB-4088-B637-497DF5156E29}">
  <dimension ref="A1:O36"/>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5" s="20" customFormat="1" ht="78" customHeight="1" x14ac:dyDescent="0.3">
      <c r="A1" s="20" t="s">
        <v>135</v>
      </c>
      <c r="B1" s="28" t="s">
        <v>136</v>
      </c>
      <c r="C1" s="28" t="s">
        <v>137</v>
      </c>
      <c r="D1" s="28" t="s">
        <v>138</v>
      </c>
      <c r="E1" s="20" t="s">
        <v>130</v>
      </c>
      <c r="F1" s="20" t="s">
        <v>139</v>
      </c>
      <c r="G1" s="20" t="s">
        <v>140</v>
      </c>
      <c r="H1" s="20" t="s">
        <v>141</v>
      </c>
      <c r="I1" s="20" t="s">
        <v>142</v>
      </c>
      <c r="J1" s="20" t="s">
        <v>143</v>
      </c>
      <c r="K1" s="20" t="s">
        <v>144</v>
      </c>
      <c r="L1" s="20" t="s">
        <v>148</v>
      </c>
      <c r="M1" s="20" t="s">
        <v>145</v>
      </c>
      <c r="N1" s="20" t="s">
        <v>146</v>
      </c>
      <c r="O1" s="20" t="s">
        <v>147</v>
      </c>
    </row>
    <row r="2" spans="1:15" x14ac:dyDescent="0.3">
      <c r="A2" t="s">
        <v>21</v>
      </c>
      <c r="B2" s="30" t="s">
        <v>22</v>
      </c>
      <c r="C2" s="30" t="s">
        <v>12</v>
      </c>
      <c r="D2" s="30" t="s">
        <v>2</v>
      </c>
      <c r="E2" s="1">
        <v>39.423913043478258</v>
      </c>
      <c r="F2" s="1">
        <v>19.940217391304348</v>
      </c>
      <c r="G2" s="1">
        <v>6.5217391304347824E-2</v>
      </c>
      <c r="H2" s="19">
        <v>3.2706459525756338E-3</v>
      </c>
      <c r="I2" s="1">
        <v>34.973913043478262</v>
      </c>
      <c r="J2" s="1">
        <v>0</v>
      </c>
      <c r="K2" s="19">
        <v>0</v>
      </c>
      <c r="L2" s="1">
        <v>86.307608695652178</v>
      </c>
      <c r="M2" s="1">
        <v>0</v>
      </c>
      <c r="N2" s="19">
        <v>0</v>
      </c>
      <c r="O2" s="19" t="s">
        <v>199</v>
      </c>
    </row>
    <row r="3" spans="1:15" x14ac:dyDescent="0.3">
      <c r="A3" t="s">
        <v>21</v>
      </c>
      <c r="B3" s="30" t="s">
        <v>23</v>
      </c>
      <c r="C3" s="30" t="s">
        <v>24</v>
      </c>
      <c r="D3" s="30" t="s">
        <v>14</v>
      </c>
      <c r="E3" s="1">
        <v>28.304347826086957</v>
      </c>
      <c r="F3" s="1">
        <v>13.4</v>
      </c>
      <c r="G3" s="1">
        <v>0</v>
      </c>
      <c r="H3" s="19">
        <v>0</v>
      </c>
      <c r="I3" s="1">
        <v>6.2847826086956529</v>
      </c>
      <c r="J3" s="1">
        <v>0</v>
      </c>
      <c r="K3" s="19">
        <v>0</v>
      </c>
      <c r="L3" s="1">
        <v>60.501086956521746</v>
      </c>
      <c r="M3" s="1">
        <v>0</v>
      </c>
      <c r="N3" s="19">
        <v>0</v>
      </c>
      <c r="O3" s="19" t="s">
        <v>25</v>
      </c>
    </row>
    <row r="4" spans="1:15" x14ac:dyDescent="0.3">
      <c r="A4" t="s">
        <v>21</v>
      </c>
      <c r="B4" s="30" t="s">
        <v>26</v>
      </c>
      <c r="C4" s="30" t="s">
        <v>27</v>
      </c>
      <c r="D4" s="30" t="s">
        <v>28</v>
      </c>
      <c r="E4" s="1">
        <v>91.304347826086953</v>
      </c>
      <c r="F4" s="1">
        <v>50.091956521739128</v>
      </c>
      <c r="G4" s="1">
        <v>0</v>
      </c>
      <c r="H4" s="19">
        <v>0</v>
      </c>
      <c r="I4" s="1">
        <v>30.019021739130434</v>
      </c>
      <c r="J4" s="1">
        <v>0</v>
      </c>
      <c r="K4" s="19">
        <v>0</v>
      </c>
      <c r="L4" s="1">
        <v>181.46315217391304</v>
      </c>
      <c r="M4" s="1">
        <v>0</v>
      </c>
      <c r="N4" s="19">
        <v>0</v>
      </c>
      <c r="O4" s="19" t="s">
        <v>29</v>
      </c>
    </row>
    <row r="5" spans="1:15" x14ac:dyDescent="0.3">
      <c r="A5" t="s">
        <v>21</v>
      </c>
      <c r="B5" s="30" t="s">
        <v>30</v>
      </c>
      <c r="C5" s="30" t="s">
        <v>31</v>
      </c>
      <c r="D5" s="30" t="s">
        <v>32</v>
      </c>
      <c r="E5" s="1">
        <v>93.402173913043484</v>
      </c>
      <c r="F5" s="1">
        <v>45.744565217391305</v>
      </c>
      <c r="G5" s="1">
        <v>1.4021739130434783</v>
      </c>
      <c r="H5" s="19">
        <v>3.0652251395984317E-2</v>
      </c>
      <c r="I5" s="1">
        <v>40.753152173913044</v>
      </c>
      <c r="J5" s="1">
        <v>11.119565217391305</v>
      </c>
      <c r="K5" s="19">
        <v>0.27285165991427712</v>
      </c>
      <c r="L5" s="1">
        <v>172.11891304347827</v>
      </c>
      <c r="M5" s="1">
        <v>11.979021739130436</v>
      </c>
      <c r="N5" s="19">
        <v>6.9597358752227667E-2</v>
      </c>
      <c r="O5" s="19" t="s">
        <v>33</v>
      </c>
    </row>
    <row r="6" spans="1:15" x14ac:dyDescent="0.3">
      <c r="A6" t="s">
        <v>21</v>
      </c>
      <c r="B6" s="30" t="s">
        <v>34</v>
      </c>
      <c r="C6" s="30" t="s">
        <v>35</v>
      </c>
      <c r="D6" s="30" t="s">
        <v>16</v>
      </c>
      <c r="E6" s="1">
        <v>73.586956521739125</v>
      </c>
      <c r="F6" s="1">
        <v>47.711956521739133</v>
      </c>
      <c r="G6" s="1">
        <v>0</v>
      </c>
      <c r="H6" s="19">
        <v>0</v>
      </c>
      <c r="I6" s="1">
        <v>28.703804347826086</v>
      </c>
      <c r="J6" s="1">
        <v>0</v>
      </c>
      <c r="K6" s="19">
        <v>0</v>
      </c>
      <c r="L6" s="1">
        <v>176.85869565217391</v>
      </c>
      <c r="M6" s="1">
        <v>34.107282608695648</v>
      </c>
      <c r="N6" s="19">
        <v>0.19285047016163726</v>
      </c>
      <c r="O6" s="19" t="s">
        <v>36</v>
      </c>
    </row>
    <row r="7" spans="1:15" x14ac:dyDescent="0.3">
      <c r="A7" t="s">
        <v>21</v>
      </c>
      <c r="B7" s="30" t="s">
        <v>37</v>
      </c>
      <c r="C7" s="30" t="s">
        <v>38</v>
      </c>
      <c r="D7" s="30" t="s">
        <v>19</v>
      </c>
      <c r="E7" s="1">
        <v>27.5</v>
      </c>
      <c r="F7" s="1">
        <v>16.160217391304347</v>
      </c>
      <c r="G7" s="1">
        <v>0</v>
      </c>
      <c r="H7" s="19">
        <v>0</v>
      </c>
      <c r="I7" s="1">
        <v>28.544782608695652</v>
      </c>
      <c r="J7" s="1">
        <v>0</v>
      </c>
      <c r="K7" s="19">
        <v>0</v>
      </c>
      <c r="L7" s="1">
        <v>90.453695652173906</v>
      </c>
      <c r="M7" s="1">
        <v>0.5149999999999999</v>
      </c>
      <c r="N7" s="19">
        <v>5.6935208261733716E-3</v>
      </c>
      <c r="O7" s="19" t="s">
        <v>39</v>
      </c>
    </row>
    <row r="8" spans="1:15" x14ac:dyDescent="0.3">
      <c r="A8" t="s">
        <v>21</v>
      </c>
      <c r="B8" s="30" t="s">
        <v>40</v>
      </c>
      <c r="C8" s="30" t="s">
        <v>4</v>
      </c>
      <c r="D8" s="30" t="s">
        <v>41</v>
      </c>
      <c r="E8" s="1">
        <v>44.913043478260867</v>
      </c>
      <c r="F8" s="1">
        <v>24.355978260869566</v>
      </c>
      <c r="G8" s="1">
        <v>0</v>
      </c>
      <c r="H8" s="19">
        <v>0</v>
      </c>
      <c r="I8" s="1">
        <v>10.934782608695652</v>
      </c>
      <c r="J8" s="1">
        <v>6.2282608695652177</v>
      </c>
      <c r="K8" s="19">
        <v>0.56958250497017893</v>
      </c>
      <c r="L8" s="1">
        <v>43.567934782608695</v>
      </c>
      <c r="M8" s="1">
        <v>0</v>
      </c>
      <c r="N8" s="19">
        <v>0</v>
      </c>
      <c r="O8" s="19" t="s">
        <v>42</v>
      </c>
    </row>
    <row r="9" spans="1:15" x14ac:dyDescent="0.3">
      <c r="A9" t="s">
        <v>21</v>
      </c>
      <c r="B9" s="30" t="s">
        <v>43</v>
      </c>
      <c r="C9" s="30" t="s">
        <v>7</v>
      </c>
      <c r="D9" s="30" t="s">
        <v>44</v>
      </c>
      <c r="E9" s="1">
        <v>82.065217391304344</v>
      </c>
      <c r="F9" s="1">
        <v>42.371847826086956</v>
      </c>
      <c r="G9" s="1">
        <v>2.7826086956521738</v>
      </c>
      <c r="H9" s="19">
        <v>6.5671167022813032E-2</v>
      </c>
      <c r="I9" s="1">
        <v>44.60141304347826</v>
      </c>
      <c r="J9" s="1">
        <v>9.2282608695652169</v>
      </c>
      <c r="K9" s="19">
        <v>0.20690512339977529</v>
      </c>
      <c r="L9" s="1">
        <v>182.89021739130436</v>
      </c>
      <c r="M9" s="1">
        <v>4.952934782608696</v>
      </c>
      <c r="N9" s="19">
        <v>2.708146369584985E-2</v>
      </c>
      <c r="O9" s="19" t="s">
        <v>45</v>
      </c>
    </row>
    <row r="10" spans="1:15" x14ac:dyDescent="0.3">
      <c r="A10" t="s">
        <v>21</v>
      </c>
      <c r="B10" s="30" t="s">
        <v>46</v>
      </c>
      <c r="C10" s="30" t="s">
        <v>31</v>
      </c>
      <c r="D10" s="30" t="s">
        <v>32</v>
      </c>
      <c r="E10" s="1">
        <v>121.09782608695652</v>
      </c>
      <c r="F10" s="1">
        <v>43.163043478260867</v>
      </c>
      <c r="G10" s="1">
        <v>0</v>
      </c>
      <c r="H10" s="19">
        <v>0</v>
      </c>
      <c r="I10" s="1">
        <v>72.758152173913047</v>
      </c>
      <c r="J10" s="1">
        <v>0</v>
      </c>
      <c r="K10" s="19">
        <v>0</v>
      </c>
      <c r="L10" s="1">
        <v>213</v>
      </c>
      <c r="M10" s="1">
        <v>0</v>
      </c>
      <c r="N10" s="19">
        <v>0</v>
      </c>
      <c r="O10" s="19" t="s">
        <v>47</v>
      </c>
    </row>
    <row r="11" spans="1:15" x14ac:dyDescent="0.3">
      <c r="A11" t="s">
        <v>21</v>
      </c>
      <c r="B11" s="30" t="s">
        <v>48</v>
      </c>
      <c r="C11" s="30" t="s">
        <v>3</v>
      </c>
      <c r="D11" s="30" t="s">
        <v>10</v>
      </c>
      <c r="E11" s="1">
        <v>45.586956521739133</v>
      </c>
      <c r="F11" s="1">
        <v>57.467391304347828</v>
      </c>
      <c r="G11" s="1">
        <v>0</v>
      </c>
      <c r="H11" s="19">
        <v>0</v>
      </c>
      <c r="I11" s="1">
        <v>0</v>
      </c>
      <c r="J11" s="1">
        <v>0</v>
      </c>
      <c r="K11" s="19" t="s">
        <v>134</v>
      </c>
      <c r="L11" s="1">
        <v>152.27173913043478</v>
      </c>
      <c r="M11" s="1">
        <v>0</v>
      </c>
      <c r="N11" s="19">
        <v>0</v>
      </c>
      <c r="O11" s="19" t="s">
        <v>49</v>
      </c>
    </row>
    <row r="12" spans="1:15" x14ac:dyDescent="0.3">
      <c r="A12" t="s">
        <v>21</v>
      </c>
      <c r="B12" s="30" t="s">
        <v>50</v>
      </c>
      <c r="C12" s="30" t="s">
        <v>51</v>
      </c>
      <c r="D12" s="30" t="s">
        <v>18</v>
      </c>
      <c r="E12" s="1">
        <v>61.923913043478258</v>
      </c>
      <c r="F12" s="1">
        <v>52.893478260869564</v>
      </c>
      <c r="G12" s="1">
        <v>0</v>
      </c>
      <c r="H12" s="19">
        <v>0</v>
      </c>
      <c r="I12" s="1">
        <v>19.318260869565218</v>
      </c>
      <c r="J12" s="1">
        <v>0</v>
      </c>
      <c r="K12" s="19">
        <v>0</v>
      </c>
      <c r="L12" s="1">
        <v>121.35923913043477</v>
      </c>
      <c r="M12" s="1">
        <v>0</v>
      </c>
      <c r="N12" s="19">
        <v>0</v>
      </c>
      <c r="O12" s="19" t="s">
        <v>52</v>
      </c>
    </row>
    <row r="13" spans="1:15" x14ac:dyDescent="0.3">
      <c r="A13" t="s">
        <v>21</v>
      </c>
      <c r="B13" s="30" t="s">
        <v>53</v>
      </c>
      <c r="C13" s="30" t="s">
        <v>27</v>
      </c>
      <c r="D13" s="30" t="s">
        <v>28</v>
      </c>
      <c r="E13" s="1">
        <v>89.260869565217391</v>
      </c>
      <c r="F13" s="1">
        <v>95.510652173913044</v>
      </c>
      <c r="G13" s="1">
        <v>0</v>
      </c>
      <c r="H13" s="19">
        <v>0</v>
      </c>
      <c r="I13" s="1">
        <v>57.008913043478259</v>
      </c>
      <c r="J13" s="1">
        <v>0</v>
      </c>
      <c r="K13" s="19">
        <v>0</v>
      </c>
      <c r="L13" s="1">
        <v>184.39097826086959</v>
      </c>
      <c r="M13" s="1">
        <v>0</v>
      </c>
      <c r="N13" s="19">
        <v>0</v>
      </c>
      <c r="O13" s="19" t="s">
        <v>54</v>
      </c>
    </row>
    <row r="14" spans="1:15" x14ac:dyDescent="0.3">
      <c r="A14" t="s">
        <v>21</v>
      </c>
      <c r="B14" s="30" t="s">
        <v>55</v>
      </c>
      <c r="C14" s="30" t="s">
        <v>31</v>
      </c>
      <c r="D14" s="30" t="s">
        <v>32</v>
      </c>
      <c r="E14" s="1">
        <v>108.26086956521739</v>
      </c>
      <c r="F14" s="1">
        <v>102.84717391304348</v>
      </c>
      <c r="G14" s="1">
        <v>0</v>
      </c>
      <c r="H14" s="19">
        <v>0</v>
      </c>
      <c r="I14" s="1">
        <v>74.018369565217384</v>
      </c>
      <c r="J14" s="1">
        <v>0</v>
      </c>
      <c r="K14" s="19">
        <v>0</v>
      </c>
      <c r="L14" s="1">
        <v>234.21</v>
      </c>
      <c r="M14" s="1">
        <v>0</v>
      </c>
      <c r="N14" s="19">
        <v>0</v>
      </c>
      <c r="O14" s="19" t="s">
        <v>56</v>
      </c>
    </row>
    <row r="15" spans="1:15" x14ac:dyDescent="0.3">
      <c r="A15" t="s">
        <v>21</v>
      </c>
      <c r="B15" s="30" t="s">
        <v>57</v>
      </c>
      <c r="C15" s="30" t="s">
        <v>58</v>
      </c>
      <c r="D15" s="30" t="s">
        <v>59</v>
      </c>
      <c r="E15" s="1">
        <v>48.206521739130437</v>
      </c>
      <c r="F15" s="1">
        <v>39.145434782608696</v>
      </c>
      <c r="G15" s="1">
        <v>0</v>
      </c>
      <c r="H15" s="19">
        <v>0</v>
      </c>
      <c r="I15" s="1">
        <v>16.876521739130435</v>
      </c>
      <c r="J15" s="1">
        <v>0</v>
      </c>
      <c r="K15" s="19">
        <v>0</v>
      </c>
      <c r="L15" s="1">
        <v>133.97054347826088</v>
      </c>
      <c r="M15" s="1">
        <v>0</v>
      </c>
      <c r="N15" s="19">
        <v>0</v>
      </c>
      <c r="O15" s="19" t="s">
        <v>60</v>
      </c>
    </row>
    <row r="16" spans="1:15" x14ac:dyDescent="0.3">
      <c r="A16" t="s">
        <v>21</v>
      </c>
      <c r="B16" s="30" t="s">
        <v>61</v>
      </c>
      <c r="C16" s="30" t="s">
        <v>62</v>
      </c>
      <c r="D16" s="30" t="s">
        <v>6</v>
      </c>
      <c r="E16" s="1">
        <v>27.663043478260871</v>
      </c>
      <c r="F16" s="1">
        <v>40.530869565217394</v>
      </c>
      <c r="G16" s="1">
        <v>10.293478260869565</v>
      </c>
      <c r="H16" s="19">
        <v>0.25396638096566221</v>
      </c>
      <c r="I16" s="1">
        <v>10.804891304347825</v>
      </c>
      <c r="J16" s="1">
        <v>10.771739130434783</v>
      </c>
      <c r="K16" s="19">
        <v>0.99693174387606276</v>
      </c>
      <c r="L16" s="1">
        <v>122.60173913043479</v>
      </c>
      <c r="M16" s="1">
        <v>36.998586956521734</v>
      </c>
      <c r="N16" s="19">
        <v>0.30177864701543344</v>
      </c>
      <c r="O16" s="19" t="s">
        <v>63</v>
      </c>
    </row>
    <row r="17" spans="1:15" x14ac:dyDescent="0.3">
      <c r="A17" t="s">
        <v>21</v>
      </c>
      <c r="B17" s="30" t="s">
        <v>64</v>
      </c>
      <c r="C17" s="30" t="s">
        <v>65</v>
      </c>
      <c r="D17" s="30" t="s">
        <v>14</v>
      </c>
      <c r="E17" s="1">
        <v>65.445652173913047</v>
      </c>
      <c r="F17" s="1">
        <v>32.066847826086956</v>
      </c>
      <c r="G17" s="1">
        <v>0</v>
      </c>
      <c r="H17" s="19">
        <v>0</v>
      </c>
      <c r="I17" s="1">
        <v>32.469673913043479</v>
      </c>
      <c r="J17" s="1">
        <v>0</v>
      </c>
      <c r="K17" s="19">
        <v>0</v>
      </c>
      <c r="L17" s="1">
        <v>122.69586956521739</v>
      </c>
      <c r="M17" s="1">
        <v>0</v>
      </c>
      <c r="N17" s="19">
        <v>0</v>
      </c>
      <c r="O17" s="19" t="s">
        <v>66</v>
      </c>
    </row>
    <row r="18" spans="1:15" x14ac:dyDescent="0.3">
      <c r="A18" t="s">
        <v>21</v>
      </c>
      <c r="B18" s="30" t="s">
        <v>67</v>
      </c>
      <c r="C18" s="30" t="s">
        <v>8</v>
      </c>
      <c r="D18" s="30" t="s">
        <v>13</v>
      </c>
      <c r="E18" s="1">
        <v>45.945652173913047</v>
      </c>
      <c r="F18" s="1">
        <v>41.524456521739133</v>
      </c>
      <c r="G18" s="1">
        <v>0</v>
      </c>
      <c r="H18" s="19">
        <v>0</v>
      </c>
      <c r="I18" s="1">
        <v>8.5217391304347831</v>
      </c>
      <c r="J18" s="1">
        <v>0</v>
      </c>
      <c r="K18" s="19">
        <v>0</v>
      </c>
      <c r="L18" s="1">
        <v>96.616847826086953</v>
      </c>
      <c r="M18" s="1">
        <v>0.84239130434782605</v>
      </c>
      <c r="N18" s="19">
        <v>8.7188862325973844E-3</v>
      </c>
      <c r="O18" s="19" t="s">
        <v>68</v>
      </c>
    </row>
    <row r="19" spans="1:15" x14ac:dyDescent="0.3">
      <c r="A19" t="s">
        <v>21</v>
      </c>
      <c r="B19" s="30" t="s">
        <v>69</v>
      </c>
      <c r="C19" s="30" t="s">
        <v>70</v>
      </c>
      <c r="D19" s="30" t="s">
        <v>16</v>
      </c>
      <c r="E19" s="1">
        <v>80.271739130434781</v>
      </c>
      <c r="F19" s="1">
        <v>100.20380434782609</v>
      </c>
      <c r="G19" s="1">
        <v>0</v>
      </c>
      <c r="H19" s="19">
        <v>0</v>
      </c>
      <c r="I19" s="1">
        <v>14.070652173913043</v>
      </c>
      <c r="J19" s="1">
        <v>0</v>
      </c>
      <c r="K19" s="19">
        <v>0</v>
      </c>
      <c r="L19" s="1">
        <v>181.00271739130434</v>
      </c>
      <c r="M19" s="1">
        <v>0</v>
      </c>
      <c r="N19" s="19">
        <v>0</v>
      </c>
      <c r="O19" s="19" t="s">
        <v>71</v>
      </c>
    </row>
    <row r="20" spans="1:15" x14ac:dyDescent="0.3">
      <c r="A20" t="s">
        <v>21</v>
      </c>
      <c r="B20" s="30" t="s">
        <v>72</v>
      </c>
      <c r="C20" s="30" t="s">
        <v>73</v>
      </c>
      <c r="D20" s="30" t="s">
        <v>15</v>
      </c>
      <c r="E20" s="1">
        <v>44.826086956521742</v>
      </c>
      <c r="F20" s="1">
        <v>24.866847826086957</v>
      </c>
      <c r="G20" s="1">
        <v>0</v>
      </c>
      <c r="H20" s="19">
        <v>0</v>
      </c>
      <c r="I20" s="1">
        <v>13.380434782608695</v>
      </c>
      <c r="J20" s="1">
        <v>0</v>
      </c>
      <c r="K20" s="19">
        <v>0</v>
      </c>
      <c r="L20" s="1">
        <v>87.141304347826093</v>
      </c>
      <c r="M20" s="1">
        <v>0</v>
      </c>
      <c r="N20" s="19">
        <v>0</v>
      </c>
      <c r="O20" s="19" t="s">
        <v>74</v>
      </c>
    </row>
    <row r="21" spans="1:15" x14ac:dyDescent="0.3">
      <c r="A21" t="s">
        <v>21</v>
      </c>
      <c r="B21" s="30" t="s">
        <v>75</v>
      </c>
      <c r="C21" s="30" t="s">
        <v>9</v>
      </c>
      <c r="D21" s="30" t="s">
        <v>76</v>
      </c>
      <c r="E21" s="1">
        <v>43.891304347826086</v>
      </c>
      <c r="F21" s="1">
        <v>31.038695652173914</v>
      </c>
      <c r="G21" s="1">
        <v>0</v>
      </c>
      <c r="H21" s="19">
        <v>0</v>
      </c>
      <c r="I21" s="1">
        <v>10.427173913043477</v>
      </c>
      <c r="J21" s="1">
        <v>0</v>
      </c>
      <c r="K21" s="19">
        <v>0</v>
      </c>
      <c r="L21" s="1">
        <v>94.17543478260869</v>
      </c>
      <c r="M21" s="1">
        <v>0</v>
      </c>
      <c r="N21" s="19">
        <v>0</v>
      </c>
      <c r="O21" s="19" t="s">
        <v>77</v>
      </c>
    </row>
    <row r="22" spans="1:15" x14ac:dyDescent="0.3">
      <c r="A22" t="s">
        <v>21</v>
      </c>
      <c r="B22" s="30" t="s">
        <v>78</v>
      </c>
      <c r="C22" s="30" t="s">
        <v>79</v>
      </c>
      <c r="D22" s="30" t="s">
        <v>59</v>
      </c>
      <c r="E22" s="1">
        <v>48.380434782608695</v>
      </c>
      <c r="F22" s="1">
        <v>24.725543478260871</v>
      </c>
      <c r="G22" s="1">
        <v>0</v>
      </c>
      <c r="H22" s="19">
        <v>0</v>
      </c>
      <c r="I22" s="1">
        <v>29.459239130434781</v>
      </c>
      <c r="J22" s="1">
        <v>0</v>
      </c>
      <c r="K22" s="19">
        <v>0</v>
      </c>
      <c r="L22" s="1">
        <v>115.5625</v>
      </c>
      <c r="M22" s="1">
        <v>0</v>
      </c>
      <c r="N22" s="19">
        <v>0</v>
      </c>
      <c r="O22" s="19" t="s">
        <v>80</v>
      </c>
    </row>
    <row r="23" spans="1:15" x14ac:dyDescent="0.3">
      <c r="A23" t="s">
        <v>21</v>
      </c>
      <c r="B23" s="30" t="s">
        <v>81</v>
      </c>
      <c r="C23" s="30" t="s">
        <v>5</v>
      </c>
      <c r="D23" s="30" t="s">
        <v>15</v>
      </c>
      <c r="E23" s="1">
        <v>21.282608695652176</v>
      </c>
      <c r="F23" s="1">
        <v>12.163043478260869</v>
      </c>
      <c r="G23" s="1">
        <v>0</v>
      </c>
      <c r="H23" s="19">
        <v>0</v>
      </c>
      <c r="I23" s="1">
        <v>10.067934782608695</v>
      </c>
      <c r="J23" s="1">
        <v>0</v>
      </c>
      <c r="K23" s="19">
        <v>0</v>
      </c>
      <c r="L23" s="1">
        <v>34.388369565217388</v>
      </c>
      <c r="M23" s="1">
        <v>0</v>
      </c>
      <c r="N23" s="19">
        <v>0</v>
      </c>
      <c r="O23" s="19" t="s">
        <v>82</v>
      </c>
    </row>
    <row r="24" spans="1:15" x14ac:dyDescent="0.3">
      <c r="A24" t="s">
        <v>21</v>
      </c>
      <c r="B24" s="30" t="s">
        <v>83</v>
      </c>
      <c r="C24" s="30" t="s">
        <v>27</v>
      </c>
      <c r="D24" s="30" t="s">
        <v>28</v>
      </c>
      <c r="E24" s="1">
        <v>141.89130434782609</v>
      </c>
      <c r="F24" s="1">
        <v>59.165760869565219</v>
      </c>
      <c r="G24" s="1">
        <v>0</v>
      </c>
      <c r="H24" s="19">
        <v>0</v>
      </c>
      <c r="I24" s="1">
        <v>72.948369565217391</v>
      </c>
      <c r="J24" s="1">
        <v>0</v>
      </c>
      <c r="K24" s="19">
        <v>0</v>
      </c>
      <c r="L24" s="1">
        <v>292.95434782608697</v>
      </c>
      <c r="M24" s="1">
        <v>0</v>
      </c>
      <c r="N24" s="19">
        <v>0</v>
      </c>
      <c r="O24" s="19" t="s">
        <v>84</v>
      </c>
    </row>
    <row r="25" spans="1:15" x14ac:dyDescent="0.3">
      <c r="A25" t="s">
        <v>21</v>
      </c>
      <c r="B25" s="30" t="s">
        <v>85</v>
      </c>
      <c r="C25" s="30" t="s">
        <v>3</v>
      </c>
      <c r="D25" s="30" t="s">
        <v>10</v>
      </c>
      <c r="E25" s="1">
        <v>75.054347826086953</v>
      </c>
      <c r="F25" s="1">
        <v>68.224782608695662</v>
      </c>
      <c r="G25" s="1">
        <v>4.6956521739130439</v>
      </c>
      <c r="H25" s="19">
        <v>6.8826194739894334E-2</v>
      </c>
      <c r="I25" s="1">
        <v>25.363804347826086</v>
      </c>
      <c r="J25" s="1">
        <v>10.815217391304348</v>
      </c>
      <c r="K25" s="19">
        <v>0.42640359636078456</v>
      </c>
      <c r="L25" s="1">
        <v>137.27978260869565</v>
      </c>
      <c r="M25" s="1">
        <v>28.814021739130432</v>
      </c>
      <c r="N25" s="19">
        <v>0.2098926818762698</v>
      </c>
      <c r="O25" s="19" t="s">
        <v>86</v>
      </c>
    </row>
    <row r="26" spans="1:15" x14ac:dyDescent="0.3">
      <c r="A26" t="s">
        <v>21</v>
      </c>
      <c r="B26" s="30" t="s">
        <v>87</v>
      </c>
      <c r="C26" s="30" t="s">
        <v>0</v>
      </c>
      <c r="D26" s="30" t="s">
        <v>88</v>
      </c>
      <c r="E26" s="1">
        <v>36.956521739130437</v>
      </c>
      <c r="F26" s="1">
        <v>59.693804347826088</v>
      </c>
      <c r="G26" s="1">
        <v>0</v>
      </c>
      <c r="H26" s="19">
        <v>0</v>
      </c>
      <c r="I26" s="1">
        <v>12.664456521739131</v>
      </c>
      <c r="J26" s="1">
        <v>3</v>
      </c>
      <c r="K26" s="19">
        <v>0.23688343789963351</v>
      </c>
      <c r="L26" s="1">
        <v>71.568043478260876</v>
      </c>
      <c r="M26" s="1">
        <v>0</v>
      </c>
      <c r="N26" s="19">
        <v>0</v>
      </c>
      <c r="O26" s="19" t="s">
        <v>89</v>
      </c>
    </row>
    <row r="27" spans="1:15" x14ac:dyDescent="0.3">
      <c r="A27" t="s">
        <v>21</v>
      </c>
      <c r="B27" s="30" t="s">
        <v>90</v>
      </c>
      <c r="C27" s="30" t="s">
        <v>91</v>
      </c>
      <c r="D27" s="30" t="s">
        <v>1</v>
      </c>
      <c r="E27" s="1">
        <v>15.663043478260869</v>
      </c>
      <c r="F27" s="1">
        <v>24.349999999999998</v>
      </c>
      <c r="G27" s="1">
        <v>0</v>
      </c>
      <c r="H27" s="19">
        <v>0</v>
      </c>
      <c r="I27" s="1">
        <v>3.3880434782608693</v>
      </c>
      <c r="J27" s="1">
        <v>0</v>
      </c>
      <c r="K27" s="19">
        <v>0</v>
      </c>
      <c r="L27" s="1">
        <v>77.188043478260866</v>
      </c>
      <c r="M27" s="1">
        <v>0</v>
      </c>
      <c r="N27" s="19">
        <v>0</v>
      </c>
      <c r="O27" s="19" t="s">
        <v>199</v>
      </c>
    </row>
    <row r="28" spans="1:15" x14ac:dyDescent="0.3">
      <c r="A28" t="s">
        <v>21</v>
      </c>
      <c r="B28" s="30" t="s">
        <v>92</v>
      </c>
      <c r="C28" s="30" t="s">
        <v>93</v>
      </c>
      <c r="D28" s="30" t="s">
        <v>94</v>
      </c>
      <c r="E28" s="1">
        <v>34.108695652173914</v>
      </c>
      <c r="F28" s="1">
        <v>24.529891304347824</v>
      </c>
      <c r="G28" s="1">
        <v>0</v>
      </c>
      <c r="H28" s="19">
        <v>0</v>
      </c>
      <c r="I28" s="1">
        <v>10.714673913043478</v>
      </c>
      <c r="J28" s="1">
        <v>0</v>
      </c>
      <c r="K28" s="19">
        <v>0</v>
      </c>
      <c r="L28" s="1">
        <v>85.766304347826093</v>
      </c>
      <c r="M28" s="1">
        <v>0</v>
      </c>
      <c r="N28" s="19">
        <v>0</v>
      </c>
      <c r="O28" s="19" t="s">
        <v>95</v>
      </c>
    </row>
    <row r="29" spans="1:15" x14ac:dyDescent="0.3">
      <c r="A29" t="s">
        <v>21</v>
      </c>
      <c r="B29" s="30" t="s">
        <v>96</v>
      </c>
      <c r="C29" s="30" t="s">
        <v>97</v>
      </c>
      <c r="D29" s="30" t="s">
        <v>11</v>
      </c>
      <c r="E29" s="1">
        <v>141.88043478260869</v>
      </c>
      <c r="F29" s="1">
        <v>93.493586956521739</v>
      </c>
      <c r="G29" s="1">
        <v>15.369565217391305</v>
      </c>
      <c r="H29" s="19">
        <v>0.16439165206634726</v>
      </c>
      <c r="I29" s="1">
        <v>59.680000000000007</v>
      </c>
      <c r="J29" s="1">
        <v>21.967391304347824</v>
      </c>
      <c r="K29" s="19">
        <v>0.36808631542137771</v>
      </c>
      <c r="L29" s="1">
        <v>290.01489130434783</v>
      </c>
      <c r="M29" s="1">
        <v>0</v>
      </c>
      <c r="N29" s="19">
        <v>0</v>
      </c>
      <c r="O29" s="19" t="s">
        <v>98</v>
      </c>
    </row>
    <row r="30" spans="1:15" x14ac:dyDescent="0.3">
      <c r="A30" t="s">
        <v>21</v>
      </c>
      <c r="B30" s="30" t="s">
        <v>99</v>
      </c>
      <c r="C30" s="30" t="s">
        <v>100</v>
      </c>
      <c r="D30" s="30" t="s">
        <v>101</v>
      </c>
      <c r="E30" s="1">
        <v>40.423913043478258</v>
      </c>
      <c r="F30" s="1">
        <v>6.8260869565217392</v>
      </c>
      <c r="G30" s="1">
        <v>3</v>
      </c>
      <c r="H30" s="19">
        <v>0.43949044585987262</v>
      </c>
      <c r="I30" s="1">
        <v>30.858695652173914</v>
      </c>
      <c r="J30" s="1">
        <v>12.434782608695652</v>
      </c>
      <c r="K30" s="19">
        <v>0.40295878830574144</v>
      </c>
      <c r="L30" s="1">
        <v>72.396739130434781</v>
      </c>
      <c r="M30" s="1">
        <v>23.005434782608695</v>
      </c>
      <c r="N30" s="19">
        <v>0.31776893626604608</v>
      </c>
      <c r="O30" s="19" t="s">
        <v>102</v>
      </c>
    </row>
    <row r="31" spans="1:15" x14ac:dyDescent="0.3">
      <c r="A31" t="s">
        <v>21</v>
      </c>
      <c r="B31" s="30" t="s">
        <v>103</v>
      </c>
      <c r="C31" s="30" t="s">
        <v>104</v>
      </c>
      <c r="D31" s="30" t="s">
        <v>105</v>
      </c>
      <c r="E31" s="1">
        <v>51.760869565217391</v>
      </c>
      <c r="F31" s="1">
        <v>31.788695652173914</v>
      </c>
      <c r="G31" s="1">
        <v>0</v>
      </c>
      <c r="H31" s="19">
        <v>0</v>
      </c>
      <c r="I31" s="1">
        <v>25.038043478260871</v>
      </c>
      <c r="J31" s="1">
        <v>0</v>
      </c>
      <c r="K31" s="19">
        <v>0</v>
      </c>
      <c r="L31" s="1">
        <v>147.4445652173913</v>
      </c>
      <c r="M31" s="1">
        <v>16.540326086956526</v>
      </c>
      <c r="N31" s="19">
        <v>0.11217996446711737</v>
      </c>
      <c r="O31" s="19" t="s">
        <v>106</v>
      </c>
    </row>
    <row r="32" spans="1:15" x14ac:dyDescent="0.3">
      <c r="A32" t="s">
        <v>21</v>
      </c>
      <c r="B32" s="30" t="s">
        <v>107</v>
      </c>
      <c r="C32" s="30" t="s">
        <v>3</v>
      </c>
      <c r="D32" s="30" t="s">
        <v>10</v>
      </c>
      <c r="E32" s="1">
        <v>51.347826086956523</v>
      </c>
      <c r="F32" s="1">
        <v>33.587173913043479</v>
      </c>
      <c r="G32" s="1">
        <v>0</v>
      </c>
      <c r="H32" s="19">
        <v>0</v>
      </c>
      <c r="I32" s="1">
        <v>25.521521739130435</v>
      </c>
      <c r="J32" s="1">
        <v>0</v>
      </c>
      <c r="K32" s="19">
        <v>0</v>
      </c>
      <c r="L32" s="1">
        <v>92.67923913043478</v>
      </c>
      <c r="M32" s="1">
        <v>0</v>
      </c>
      <c r="N32" s="19">
        <v>0</v>
      </c>
      <c r="O32" s="19" t="s">
        <v>108</v>
      </c>
    </row>
    <row r="33" spans="1:15" x14ac:dyDescent="0.3">
      <c r="A33" t="s">
        <v>21</v>
      </c>
      <c r="B33" s="30" t="s">
        <v>109</v>
      </c>
      <c r="C33" s="30" t="s">
        <v>110</v>
      </c>
      <c r="D33" s="30" t="s">
        <v>6</v>
      </c>
      <c r="E33" s="1">
        <v>51.956521739130437</v>
      </c>
      <c r="F33" s="1">
        <v>53.783152173913045</v>
      </c>
      <c r="G33" s="1">
        <v>0</v>
      </c>
      <c r="H33" s="19">
        <v>0</v>
      </c>
      <c r="I33" s="1">
        <v>9.0353260869565215</v>
      </c>
      <c r="J33" s="1">
        <v>0</v>
      </c>
      <c r="K33" s="19">
        <v>0</v>
      </c>
      <c r="L33" s="1">
        <v>155.77739130434784</v>
      </c>
      <c r="M33" s="1">
        <v>0</v>
      </c>
      <c r="N33" s="19">
        <v>0</v>
      </c>
      <c r="O33" s="19" t="s">
        <v>111</v>
      </c>
    </row>
    <row r="34" spans="1:15" x14ac:dyDescent="0.3">
      <c r="A34" t="s">
        <v>21</v>
      </c>
      <c r="B34" s="30" t="s">
        <v>112</v>
      </c>
      <c r="C34" s="30" t="s">
        <v>17</v>
      </c>
      <c r="D34" s="30" t="s">
        <v>6</v>
      </c>
      <c r="E34" s="1">
        <v>68.565217391304344</v>
      </c>
      <c r="F34" s="1">
        <v>33.415760869565219</v>
      </c>
      <c r="G34" s="1">
        <v>0</v>
      </c>
      <c r="H34" s="19">
        <v>0</v>
      </c>
      <c r="I34" s="1">
        <v>27.570652173913043</v>
      </c>
      <c r="J34" s="1">
        <v>0</v>
      </c>
      <c r="K34" s="19">
        <v>0</v>
      </c>
      <c r="L34" s="1">
        <v>171.4233695652174</v>
      </c>
      <c r="M34" s="1">
        <v>0</v>
      </c>
      <c r="N34" s="19">
        <v>0</v>
      </c>
      <c r="O34" s="19" t="s">
        <v>113</v>
      </c>
    </row>
    <row r="35" spans="1:15" x14ac:dyDescent="0.3">
      <c r="A35" t="s">
        <v>21</v>
      </c>
      <c r="B35" s="30" t="s">
        <v>114</v>
      </c>
      <c r="C35" s="30" t="s">
        <v>115</v>
      </c>
      <c r="D35" s="30" t="s">
        <v>116</v>
      </c>
      <c r="E35" s="1">
        <v>59.358695652173914</v>
      </c>
      <c r="F35" s="1">
        <v>38.951086956521742</v>
      </c>
      <c r="G35" s="1">
        <v>0</v>
      </c>
      <c r="H35" s="19">
        <v>0</v>
      </c>
      <c r="I35" s="1">
        <v>32.591956521739128</v>
      </c>
      <c r="J35" s="1">
        <v>0</v>
      </c>
      <c r="K35" s="19">
        <v>0</v>
      </c>
      <c r="L35" s="1">
        <v>111.6854347826087</v>
      </c>
      <c r="M35" s="1">
        <v>0</v>
      </c>
      <c r="N35" s="19">
        <v>0</v>
      </c>
      <c r="O35" s="19" t="s">
        <v>117</v>
      </c>
    </row>
    <row r="36" spans="1:15" x14ac:dyDescent="0.3">
      <c r="A36" t="s">
        <v>21</v>
      </c>
      <c r="B36" s="30" t="s">
        <v>118</v>
      </c>
      <c r="C36" s="30" t="s">
        <v>24</v>
      </c>
      <c r="D36" s="30" t="s">
        <v>14</v>
      </c>
      <c r="E36" s="1">
        <v>67.836956521739125</v>
      </c>
      <c r="F36" s="1">
        <v>53.679347826086953</v>
      </c>
      <c r="G36" s="1">
        <v>6.4891304347826084</v>
      </c>
      <c r="H36" s="19">
        <v>0.12088690898045966</v>
      </c>
      <c r="I36" s="1">
        <v>16.548043478260869</v>
      </c>
      <c r="J36" s="1">
        <v>10.402173913043478</v>
      </c>
      <c r="K36" s="19">
        <v>0.62860445869076864</v>
      </c>
      <c r="L36" s="1">
        <v>158.18010869565217</v>
      </c>
      <c r="M36" s="1">
        <v>27.973586956521739</v>
      </c>
      <c r="N36" s="19">
        <v>0.1768464264387665</v>
      </c>
      <c r="O36" s="19" t="s">
        <v>119</v>
      </c>
    </row>
  </sheetData>
  <pageMargins left="0.7" right="0.7" top="0.75" bottom="0.75" header="0.3" footer="0.3"/>
  <pageSetup orientation="portrait" r:id="rId1"/>
  <ignoredErrors>
    <ignoredError sqref="O3:O26 O28:O36"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A55E0-7C54-4145-9970-E3FF5C464614}">
  <dimension ref="A1:U36"/>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4" bestFit="1" customWidth="1"/>
    <col min="7" max="7" width="12.77734375" style="30"/>
  </cols>
  <sheetData>
    <row r="1" spans="1:21" s="20" customFormat="1" ht="78" customHeight="1" x14ac:dyDescent="0.3">
      <c r="A1" s="20" t="s">
        <v>135</v>
      </c>
      <c r="B1" s="28" t="s">
        <v>136</v>
      </c>
      <c r="C1" s="28" t="s">
        <v>137</v>
      </c>
      <c r="D1" s="28" t="s">
        <v>138</v>
      </c>
      <c r="E1" s="20" t="s">
        <v>130</v>
      </c>
      <c r="F1" s="20" t="s">
        <v>171</v>
      </c>
      <c r="G1" s="28" t="s">
        <v>172</v>
      </c>
      <c r="H1" s="20" t="s">
        <v>173</v>
      </c>
      <c r="I1" s="20" t="s">
        <v>174</v>
      </c>
      <c r="J1" s="20" t="s">
        <v>175</v>
      </c>
      <c r="K1" s="20" t="s">
        <v>180</v>
      </c>
      <c r="L1" s="20" t="s">
        <v>181</v>
      </c>
      <c r="M1" s="20" t="s">
        <v>176</v>
      </c>
      <c r="N1" s="20" t="s">
        <v>177</v>
      </c>
      <c r="O1" s="20" t="s">
        <v>178</v>
      </c>
      <c r="P1" s="20" t="s">
        <v>179</v>
      </c>
      <c r="Q1" s="20" t="s">
        <v>182</v>
      </c>
      <c r="R1" s="20" t="s">
        <v>183</v>
      </c>
      <c r="S1" s="20" t="s">
        <v>184</v>
      </c>
      <c r="T1" s="20" t="s">
        <v>185</v>
      </c>
      <c r="U1" s="20" t="s">
        <v>147</v>
      </c>
    </row>
    <row r="2" spans="1:21" x14ac:dyDescent="0.3">
      <c r="A2" t="s">
        <v>21</v>
      </c>
      <c r="B2" s="30" t="s">
        <v>22</v>
      </c>
      <c r="C2" s="30" t="s">
        <v>12</v>
      </c>
      <c r="D2" s="30" t="s">
        <v>2</v>
      </c>
      <c r="E2" s="1">
        <v>39.423913043478258</v>
      </c>
      <c r="F2" s="1">
        <v>2.8260869565217392</v>
      </c>
      <c r="G2" s="29">
        <v>0.19565217391304349</v>
      </c>
      <c r="H2" s="1">
        <v>2.7108695652173913</v>
      </c>
      <c r="I2" s="1">
        <v>1.1847826086956521</v>
      </c>
      <c r="J2" s="29">
        <v>0</v>
      </c>
      <c r="K2" s="29">
        <v>0</v>
      </c>
      <c r="L2" s="29">
        <v>0</v>
      </c>
      <c r="M2" s="1">
        <v>4.6956521739130404</v>
      </c>
      <c r="N2" s="1">
        <v>0.11910669975186097</v>
      </c>
      <c r="O2" s="1">
        <v>11.18804347826087</v>
      </c>
      <c r="P2" s="1">
        <v>0.28378825475599673</v>
      </c>
      <c r="Q2" s="1">
        <v>0</v>
      </c>
      <c r="R2" s="1">
        <v>0</v>
      </c>
      <c r="S2" s="1">
        <v>0</v>
      </c>
      <c r="T2" s="1">
        <v>0</v>
      </c>
      <c r="U2" s="1" t="s">
        <v>199</v>
      </c>
    </row>
    <row r="3" spans="1:21" x14ac:dyDescent="0.3">
      <c r="A3" t="s">
        <v>21</v>
      </c>
      <c r="B3" s="30" t="s">
        <v>23</v>
      </c>
      <c r="C3" s="30" t="s">
        <v>24</v>
      </c>
      <c r="D3" s="30" t="s">
        <v>14</v>
      </c>
      <c r="E3" s="1">
        <v>28.304347826086957</v>
      </c>
      <c r="F3" s="1">
        <v>2.1195652173913042</v>
      </c>
      <c r="G3" s="29">
        <v>0.4891304347826087</v>
      </c>
      <c r="H3" s="1">
        <v>1.0434782608695652</v>
      </c>
      <c r="I3" s="1">
        <v>0.5</v>
      </c>
      <c r="J3" s="29">
        <v>5.5652173913043477</v>
      </c>
      <c r="K3" s="29">
        <v>0.33695652173913043</v>
      </c>
      <c r="L3" s="29">
        <v>0</v>
      </c>
      <c r="M3" s="1">
        <v>5.875</v>
      </c>
      <c r="N3" s="1">
        <v>0.2075652841781874</v>
      </c>
      <c r="O3" s="1">
        <v>5.6434782608695659</v>
      </c>
      <c r="P3" s="1">
        <v>0.19938556067588328</v>
      </c>
      <c r="Q3" s="1">
        <v>0</v>
      </c>
      <c r="R3" s="1">
        <v>0</v>
      </c>
      <c r="S3" s="1">
        <v>1.3804347826086956</v>
      </c>
      <c r="T3" s="1">
        <v>4.8771121351766512E-2</v>
      </c>
      <c r="U3" s="1" t="s">
        <v>25</v>
      </c>
    </row>
    <row r="4" spans="1:21" x14ac:dyDescent="0.3">
      <c r="A4" t="s">
        <v>21</v>
      </c>
      <c r="B4" s="30" t="s">
        <v>26</v>
      </c>
      <c r="C4" s="30" t="s">
        <v>27</v>
      </c>
      <c r="D4" s="30" t="s">
        <v>28</v>
      </c>
      <c r="E4" s="1">
        <v>91.304347826086953</v>
      </c>
      <c r="F4" s="1">
        <v>5.2173913043478262</v>
      </c>
      <c r="G4" s="29">
        <v>0</v>
      </c>
      <c r="H4" s="1">
        <v>0</v>
      </c>
      <c r="I4" s="1">
        <v>6.6956521739130439</v>
      </c>
      <c r="J4" s="29">
        <v>0</v>
      </c>
      <c r="K4" s="29">
        <v>0</v>
      </c>
      <c r="L4" s="29">
        <v>5.9673913043478262</v>
      </c>
      <c r="M4" s="1">
        <v>15.252717391304348</v>
      </c>
      <c r="N4" s="1">
        <v>0.16705357142857144</v>
      </c>
      <c r="O4" s="1">
        <v>26.230978260869563</v>
      </c>
      <c r="P4" s="1">
        <v>0.28729166666666667</v>
      </c>
      <c r="Q4" s="1">
        <v>11.366847826086957</v>
      </c>
      <c r="R4" s="1">
        <v>0.12449404761904763</v>
      </c>
      <c r="S4" s="1">
        <v>13.902173913043478</v>
      </c>
      <c r="T4" s="1">
        <v>0.15226190476190476</v>
      </c>
      <c r="U4" s="1" t="s">
        <v>29</v>
      </c>
    </row>
    <row r="5" spans="1:21" x14ac:dyDescent="0.3">
      <c r="A5" t="s">
        <v>21</v>
      </c>
      <c r="B5" s="30" t="s">
        <v>30</v>
      </c>
      <c r="C5" s="30" t="s">
        <v>31</v>
      </c>
      <c r="D5" s="30" t="s">
        <v>32</v>
      </c>
      <c r="E5" s="1">
        <v>93.402173913043484</v>
      </c>
      <c r="F5" s="1">
        <v>4.7826086956521738</v>
      </c>
      <c r="G5" s="29">
        <v>0.16304347826086957</v>
      </c>
      <c r="H5" s="1">
        <v>0.58989130434782611</v>
      </c>
      <c r="I5" s="1">
        <v>1.0652173913043479</v>
      </c>
      <c r="J5" s="29">
        <v>0</v>
      </c>
      <c r="K5" s="29">
        <v>0</v>
      </c>
      <c r="L5" s="29">
        <v>13.603152173913049</v>
      </c>
      <c r="M5" s="1">
        <v>10.695652173913043</v>
      </c>
      <c r="N5" s="1">
        <v>0.11451181193995111</v>
      </c>
      <c r="O5" s="1">
        <v>0</v>
      </c>
      <c r="P5" s="1">
        <v>0</v>
      </c>
      <c r="Q5" s="1">
        <v>7.2411956521739125</v>
      </c>
      <c r="R5" s="1">
        <v>7.7527056906784575E-2</v>
      </c>
      <c r="S5" s="1">
        <v>14.986956521739129</v>
      </c>
      <c r="T5" s="1">
        <v>0.16045618526707783</v>
      </c>
      <c r="U5" s="1" t="s">
        <v>33</v>
      </c>
    </row>
    <row r="6" spans="1:21" x14ac:dyDescent="0.3">
      <c r="A6" t="s">
        <v>21</v>
      </c>
      <c r="B6" s="30" t="s">
        <v>34</v>
      </c>
      <c r="C6" s="30" t="s">
        <v>35</v>
      </c>
      <c r="D6" s="30" t="s">
        <v>16</v>
      </c>
      <c r="E6" s="1">
        <v>73.586956521739125</v>
      </c>
      <c r="F6" s="1">
        <v>5.4347826086956523</v>
      </c>
      <c r="G6" s="29">
        <v>0</v>
      </c>
      <c r="H6" s="1">
        <v>0</v>
      </c>
      <c r="I6" s="1">
        <v>5.4782608695652177</v>
      </c>
      <c r="J6" s="29">
        <v>0</v>
      </c>
      <c r="K6" s="29">
        <v>0</v>
      </c>
      <c r="L6" s="29">
        <v>0.22826086956521738</v>
      </c>
      <c r="M6" s="1">
        <v>4.4728260869565215</v>
      </c>
      <c r="N6" s="1">
        <v>6.0782865583456427E-2</v>
      </c>
      <c r="O6" s="1">
        <v>15.375</v>
      </c>
      <c r="P6" s="1">
        <v>0.20893648449039884</v>
      </c>
      <c r="Q6" s="1">
        <v>1.173913043478261</v>
      </c>
      <c r="R6" s="1">
        <v>1.5952732644017729E-2</v>
      </c>
      <c r="S6" s="1">
        <v>3.0978260869565215</v>
      </c>
      <c r="T6" s="1">
        <v>4.2097488921713444E-2</v>
      </c>
      <c r="U6" s="1" t="s">
        <v>36</v>
      </c>
    </row>
    <row r="7" spans="1:21" x14ac:dyDescent="0.3">
      <c r="A7" t="s">
        <v>21</v>
      </c>
      <c r="B7" s="30" t="s">
        <v>37</v>
      </c>
      <c r="C7" s="30" t="s">
        <v>38</v>
      </c>
      <c r="D7" s="30" t="s">
        <v>19</v>
      </c>
      <c r="E7" s="1">
        <v>27.5</v>
      </c>
      <c r="F7" s="1">
        <v>0</v>
      </c>
      <c r="G7" s="29">
        <v>0</v>
      </c>
      <c r="H7" s="1">
        <v>0</v>
      </c>
      <c r="I7" s="1">
        <v>0.18478260869565216</v>
      </c>
      <c r="J7" s="29">
        <v>0</v>
      </c>
      <c r="K7" s="29">
        <v>0</v>
      </c>
      <c r="L7" s="29">
        <v>0</v>
      </c>
      <c r="M7" s="1">
        <v>0</v>
      </c>
      <c r="N7" s="1">
        <v>0</v>
      </c>
      <c r="O7" s="1">
        <v>0</v>
      </c>
      <c r="P7" s="1">
        <v>0</v>
      </c>
      <c r="Q7" s="1">
        <v>0</v>
      </c>
      <c r="R7" s="1">
        <v>0</v>
      </c>
      <c r="S7" s="1">
        <v>0</v>
      </c>
      <c r="T7" s="1">
        <v>0</v>
      </c>
      <c r="U7" s="1" t="s">
        <v>39</v>
      </c>
    </row>
    <row r="8" spans="1:21" x14ac:dyDescent="0.3">
      <c r="A8" t="s">
        <v>21</v>
      </c>
      <c r="B8" s="30" t="s">
        <v>40</v>
      </c>
      <c r="C8" s="30" t="s">
        <v>4</v>
      </c>
      <c r="D8" s="30" t="s">
        <v>41</v>
      </c>
      <c r="E8" s="1">
        <v>44.913043478260867</v>
      </c>
      <c r="F8" s="1">
        <v>0</v>
      </c>
      <c r="G8" s="29">
        <v>0.28260869565217389</v>
      </c>
      <c r="H8" s="1">
        <v>0</v>
      </c>
      <c r="I8" s="1">
        <v>0.36956521739130432</v>
      </c>
      <c r="J8" s="29">
        <v>0</v>
      </c>
      <c r="K8" s="29">
        <v>0</v>
      </c>
      <c r="L8" s="29">
        <v>0</v>
      </c>
      <c r="M8" s="1">
        <v>5.1684782608695654</v>
      </c>
      <c r="N8" s="1">
        <v>0.11507744433688287</v>
      </c>
      <c r="O8" s="1">
        <v>0</v>
      </c>
      <c r="P8" s="1">
        <v>0</v>
      </c>
      <c r="Q8" s="1">
        <v>5.9782608695652177</v>
      </c>
      <c r="R8" s="1">
        <v>0.13310745401742499</v>
      </c>
      <c r="S8" s="1">
        <v>1.6413043478260869</v>
      </c>
      <c r="T8" s="1">
        <v>3.6544046466602129E-2</v>
      </c>
      <c r="U8" s="1" t="s">
        <v>42</v>
      </c>
    </row>
    <row r="9" spans="1:21" x14ac:dyDescent="0.3">
      <c r="A9" t="s">
        <v>21</v>
      </c>
      <c r="B9" s="30" t="s">
        <v>43</v>
      </c>
      <c r="C9" s="30" t="s">
        <v>7</v>
      </c>
      <c r="D9" s="30" t="s">
        <v>44</v>
      </c>
      <c r="E9" s="1">
        <v>82.065217391304344</v>
      </c>
      <c r="F9" s="1">
        <v>5.5652173913043477</v>
      </c>
      <c r="G9" s="29">
        <v>0</v>
      </c>
      <c r="H9" s="1">
        <v>0.44510869565217392</v>
      </c>
      <c r="I9" s="1">
        <v>1.2717391304347827</v>
      </c>
      <c r="J9" s="29">
        <v>0</v>
      </c>
      <c r="K9" s="29">
        <v>0</v>
      </c>
      <c r="L9" s="29">
        <v>0.14304347826086955</v>
      </c>
      <c r="M9" s="1">
        <v>0</v>
      </c>
      <c r="N9" s="1">
        <v>0</v>
      </c>
      <c r="O9" s="1">
        <v>8.4190217391304358</v>
      </c>
      <c r="P9" s="1">
        <v>0.10258940397350995</v>
      </c>
      <c r="Q9" s="1">
        <v>3.4565217391304352E-2</v>
      </c>
      <c r="R9" s="1">
        <v>4.2119205298013252E-4</v>
      </c>
      <c r="S9" s="1">
        <v>5.0659782608695636</v>
      </c>
      <c r="T9" s="1">
        <v>6.1731125827814551E-2</v>
      </c>
      <c r="U9" s="1" t="s">
        <v>45</v>
      </c>
    </row>
    <row r="10" spans="1:21" x14ac:dyDescent="0.3">
      <c r="A10" t="s">
        <v>21</v>
      </c>
      <c r="B10" s="30" t="s">
        <v>46</v>
      </c>
      <c r="C10" s="30" t="s">
        <v>31</v>
      </c>
      <c r="D10" s="30" t="s">
        <v>32</v>
      </c>
      <c r="E10" s="1">
        <v>121.09782608695652</v>
      </c>
      <c r="F10" s="1">
        <v>15.084239130434783</v>
      </c>
      <c r="G10" s="29">
        <v>0</v>
      </c>
      <c r="H10" s="1">
        <v>0</v>
      </c>
      <c r="I10" s="1">
        <v>9.8586956521739122</v>
      </c>
      <c r="J10" s="29">
        <v>0</v>
      </c>
      <c r="K10" s="29">
        <v>0</v>
      </c>
      <c r="L10" s="29">
        <v>0</v>
      </c>
      <c r="M10" s="1">
        <v>15.201086956521738</v>
      </c>
      <c r="N10" s="1">
        <v>0.12552733147832332</v>
      </c>
      <c r="O10" s="1">
        <v>17.752717391304348</v>
      </c>
      <c r="P10" s="1">
        <v>0.14659815097388026</v>
      </c>
      <c r="Q10" s="1">
        <v>0</v>
      </c>
      <c r="R10" s="1">
        <v>0</v>
      </c>
      <c r="S10" s="1">
        <v>0</v>
      </c>
      <c r="T10" s="1">
        <v>0</v>
      </c>
      <c r="U10" s="1" t="s">
        <v>47</v>
      </c>
    </row>
    <row r="11" spans="1:21" x14ac:dyDescent="0.3">
      <c r="A11" t="s">
        <v>21</v>
      </c>
      <c r="B11" s="30" t="s">
        <v>48</v>
      </c>
      <c r="C11" s="30" t="s">
        <v>3</v>
      </c>
      <c r="D11" s="30" t="s">
        <v>10</v>
      </c>
      <c r="E11" s="1">
        <v>45.586956521739133</v>
      </c>
      <c r="F11" s="1">
        <v>17.826086956521738</v>
      </c>
      <c r="G11" s="29">
        <v>0</v>
      </c>
      <c r="H11" s="1">
        <v>0</v>
      </c>
      <c r="I11" s="1">
        <v>0</v>
      </c>
      <c r="J11" s="29">
        <v>0</v>
      </c>
      <c r="K11" s="29">
        <v>0</v>
      </c>
      <c r="L11" s="29">
        <v>0</v>
      </c>
      <c r="M11" s="1">
        <v>5.1304347826086953</v>
      </c>
      <c r="N11" s="1">
        <v>0.11254172627563185</v>
      </c>
      <c r="O11" s="1">
        <v>1.1304347826086956</v>
      </c>
      <c r="P11" s="1">
        <v>2.4797329518359557E-2</v>
      </c>
      <c r="Q11" s="1">
        <v>0</v>
      </c>
      <c r="R11" s="1">
        <v>0</v>
      </c>
      <c r="S11" s="1">
        <v>0</v>
      </c>
      <c r="T11" s="1">
        <v>0</v>
      </c>
      <c r="U11" s="1" t="s">
        <v>49</v>
      </c>
    </row>
    <row r="12" spans="1:21" x14ac:dyDescent="0.3">
      <c r="A12" t="s">
        <v>21</v>
      </c>
      <c r="B12" s="30" t="s">
        <v>50</v>
      </c>
      <c r="C12" s="30" t="s">
        <v>51</v>
      </c>
      <c r="D12" s="30" t="s">
        <v>18</v>
      </c>
      <c r="E12" s="1">
        <v>61.923913043478258</v>
      </c>
      <c r="F12" s="1">
        <v>5.7391304347826084</v>
      </c>
      <c r="G12" s="29">
        <v>0</v>
      </c>
      <c r="H12" s="1">
        <v>0</v>
      </c>
      <c r="I12" s="1">
        <v>0</v>
      </c>
      <c r="J12" s="29">
        <v>0</v>
      </c>
      <c r="K12" s="29">
        <v>0</v>
      </c>
      <c r="L12" s="29">
        <v>0.85652173913043428</v>
      </c>
      <c r="M12" s="1">
        <v>3.9628260869565217</v>
      </c>
      <c r="N12" s="1">
        <v>6.39950851325259E-2</v>
      </c>
      <c r="O12" s="1">
        <v>10.296521739130435</v>
      </c>
      <c r="P12" s="1">
        <v>0.16627698788836232</v>
      </c>
      <c r="Q12" s="1">
        <v>2.9627173913043476</v>
      </c>
      <c r="R12" s="1">
        <v>4.7844479550640688E-2</v>
      </c>
      <c r="S12" s="1">
        <v>10.806521739130435</v>
      </c>
      <c r="T12" s="1">
        <v>0.17451290152711954</v>
      </c>
      <c r="U12" s="1" t="s">
        <v>52</v>
      </c>
    </row>
    <row r="13" spans="1:21" x14ac:dyDescent="0.3">
      <c r="A13" t="s">
        <v>21</v>
      </c>
      <c r="B13" s="30" t="s">
        <v>53</v>
      </c>
      <c r="C13" s="30" t="s">
        <v>27</v>
      </c>
      <c r="D13" s="30" t="s">
        <v>28</v>
      </c>
      <c r="E13" s="1">
        <v>89.260869565217391</v>
      </c>
      <c r="F13" s="1">
        <v>61.227608695652187</v>
      </c>
      <c r="G13" s="29">
        <v>0.32608695652173914</v>
      </c>
      <c r="H13" s="1">
        <v>0</v>
      </c>
      <c r="I13" s="1">
        <v>5.4239130434782608</v>
      </c>
      <c r="J13" s="29">
        <v>0</v>
      </c>
      <c r="K13" s="29">
        <v>0</v>
      </c>
      <c r="L13" s="29">
        <v>0</v>
      </c>
      <c r="M13" s="1">
        <v>7.7536956521739135</v>
      </c>
      <c r="N13" s="1">
        <v>8.686556259132977E-2</v>
      </c>
      <c r="O13" s="1">
        <v>24.456086956521737</v>
      </c>
      <c r="P13" s="1">
        <v>0.27398441305406718</v>
      </c>
      <c r="Q13" s="1">
        <v>15.131521739130434</v>
      </c>
      <c r="R13" s="1">
        <v>0.16952021432050657</v>
      </c>
      <c r="S13" s="1">
        <v>22.844021739130437</v>
      </c>
      <c r="T13" s="1">
        <v>0.25592425718460793</v>
      </c>
      <c r="U13" s="1" t="s">
        <v>54</v>
      </c>
    </row>
    <row r="14" spans="1:21" x14ac:dyDescent="0.3">
      <c r="A14" t="s">
        <v>21</v>
      </c>
      <c r="B14" s="30" t="s">
        <v>55</v>
      </c>
      <c r="C14" s="30" t="s">
        <v>31</v>
      </c>
      <c r="D14" s="30" t="s">
        <v>32</v>
      </c>
      <c r="E14" s="1">
        <v>108.26086956521739</v>
      </c>
      <c r="F14" s="1">
        <v>80.791630434782618</v>
      </c>
      <c r="G14" s="29">
        <v>0.52173913043478259</v>
      </c>
      <c r="H14" s="1">
        <v>0.46467391304347827</v>
      </c>
      <c r="I14" s="1">
        <v>4.2065217391304346</v>
      </c>
      <c r="J14" s="29">
        <v>0</v>
      </c>
      <c r="K14" s="29">
        <v>0</v>
      </c>
      <c r="L14" s="29">
        <v>10.592934782608694</v>
      </c>
      <c r="M14" s="1">
        <v>12.336739130434781</v>
      </c>
      <c r="N14" s="1">
        <v>0.11395381526104416</v>
      </c>
      <c r="O14" s="1">
        <v>29.762173913043469</v>
      </c>
      <c r="P14" s="1">
        <v>0.27491164658634532</v>
      </c>
      <c r="Q14" s="1">
        <v>15.531630434782603</v>
      </c>
      <c r="R14" s="1">
        <v>0.14346485943775095</v>
      </c>
      <c r="S14" s="1">
        <v>37.29739130434784</v>
      </c>
      <c r="T14" s="1">
        <v>0.34451405622489972</v>
      </c>
      <c r="U14" s="1" t="s">
        <v>56</v>
      </c>
    </row>
    <row r="15" spans="1:21" x14ac:dyDescent="0.3">
      <c r="A15" t="s">
        <v>21</v>
      </c>
      <c r="B15" s="30" t="s">
        <v>57</v>
      </c>
      <c r="C15" s="30" t="s">
        <v>58</v>
      </c>
      <c r="D15" s="30" t="s">
        <v>59</v>
      </c>
      <c r="E15" s="1">
        <v>48.206521739130437</v>
      </c>
      <c r="F15" s="1">
        <v>5.4782608695652177</v>
      </c>
      <c r="G15" s="29">
        <v>0.63043478260869568</v>
      </c>
      <c r="H15" s="1">
        <v>0</v>
      </c>
      <c r="I15" s="1">
        <v>0.32608695652173914</v>
      </c>
      <c r="J15" s="29">
        <v>0</v>
      </c>
      <c r="K15" s="29">
        <v>0</v>
      </c>
      <c r="L15" s="29">
        <v>0.35163043478260869</v>
      </c>
      <c r="M15" s="1">
        <v>9.0364130434782606</v>
      </c>
      <c r="N15" s="1">
        <v>0.18745208568207439</v>
      </c>
      <c r="O15" s="1">
        <v>7.8674999999999971</v>
      </c>
      <c r="P15" s="1">
        <v>0.16320405862457715</v>
      </c>
      <c r="Q15" s="1">
        <v>6.6009782608695637</v>
      </c>
      <c r="R15" s="1">
        <v>0.1369312288613303</v>
      </c>
      <c r="S15" s="1">
        <v>7.4902173913043493</v>
      </c>
      <c r="T15" s="1">
        <v>0.15537767756482529</v>
      </c>
      <c r="U15" s="1" t="s">
        <v>60</v>
      </c>
    </row>
    <row r="16" spans="1:21" x14ac:dyDescent="0.3">
      <c r="A16" t="s">
        <v>21</v>
      </c>
      <c r="B16" s="30" t="s">
        <v>61</v>
      </c>
      <c r="C16" s="30" t="s">
        <v>62</v>
      </c>
      <c r="D16" s="30" t="s">
        <v>6</v>
      </c>
      <c r="E16" s="1">
        <v>27.663043478260871</v>
      </c>
      <c r="F16" s="1">
        <v>17.509565217391309</v>
      </c>
      <c r="G16" s="29">
        <v>0</v>
      </c>
      <c r="H16" s="1">
        <v>0</v>
      </c>
      <c r="I16" s="1">
        <v>0</v>
      </c>
      <c r="J16" s="29">
        <v>0</v>
      </c>
      <c r="K16" s="29">
        <v>0</v>
      </c>
      <c r="L16" s="29">
        <v>0</v>
      </c>
      <c r="M16" s="1">
        <v>4.2628260869565207</v>
      </c>
      <c r="N16" s="1">
        <v>0.15409823182711194</v>
      </c>
      <c r="O16" s="1">
        <v>16.589891304347827</v>
      </c>
      <c r="P16" s="1">
        <v>0.59971316306483302</v>
      </c>
      <c r="Q16" s="1">
        <v>0</v>
      </c>
      <c r="R16" s="1">
        <v>0</v>
      </c>
      <c r="S16" s="1">
        <v>2.4063043478260862</v>
      </c>
      <c r="T16" s="1">
        <v>8.6986247544204295E-2</v>
      </c>
      <c r="U16" s="1" t="s">
        <v>63</v>
      </c>
    </row>
    <row r="17" spans="1:21" x14ac:dyDescent="0.3">
      <c r="A17" t="s">
        <v>21</v>
      </c>
      <c r="B17" s="30" t="s">
        <v>64</v>
      </c>
      <c r="C17" s="30" t="s">
        <v>65</v>
      </c>
      <c r="D17" s="30" t="s">
        <v>14</v>
      </c>
      <c r="E17" s="1">
        <v>65.445652173913047</v>
      </c>
      <c r="F17" s="1">
        <v>0</v>
      </c>
      <c r="G17" s="29">
        <v>0.43478260869565216</v>
      </c>
      <c r="H17" s="1">
        <v>0</v>
      </c>
      <c r="I17" s="1">
        <v>0</v>
      </c>
      <c r="J17" s="29">
        <v>0.45652173913043476</v>
      </c>
      <c r="K17" s="29">
        <v>0</v>
      </c>
      <c r="L17" s="29">
        <v>0</v>
      </c>
      <c r="M17" s="1">
        <v>0</v>
      </c>
      <c r="N17" s="1">
        <v>0</v>
      </c>
      <c r="O17" s="1">
        <v>8.7557608695652149</v>
      </c>
      <c r="P17" s="1">
        <v>0.13378674638764321</v>
      </c>
      <c r="Q17" s="1">
        <v>1.4891304347826086</v>
      </c>
      <c r="R17" s="1">
        <v>2.2753695399435309E-2</v>
      </c>
      <c r="S17" s="1">
        <v>0.36326086956521741</v>
      </c>
      <c r="T17" s="1">
        <v>5.5505729945191833E-3</v>
      </c>
      <c r="U17" s="1" t="s">
        <v>66</v>
      </c>
    </row>
    <row r="18" spans="1:21" x14ac:dyDescent="0.3">
      <c r="A18" t="s">
        <v>21</v>
      </c>
      <c r="B18" s="30" t="s">
        <v>67</v>
      </c>
      <c r="C18" s="30" t="s">
        <v>8</v>
      </c>
      <c r="D18" s="30" t="s">
        <v>13</v>
      </c>
      <c r="E18" s="1">
        <v>45.945652173913047</v>
      </c>
      <c r="F18" s="1">
        <v>4.9728260869565215</v>
      </c>
      <c r="G18" s="29">
        <v>2.4347826086956523</v>
      </c>
      <c r="H18" s="1">
        <v>0.4891304347826087</v>
      </c>
      <c r="I18" s="1">
        <v>0.46739130434782611</v>
      </c>
      <c r="J18" s="29">
        <v>0</v>
      </c>
      <c r="K18" s="29">
        <v>0</v>
      </c>
      <c r="L18" s="29">
        <v>0</v>
      </c>
      <c r="M18" s="1">
        <v>9.7092391304347831</v>
      </c>
      <c r="N18" s="1">
        <v>0.21132008516678494</v>
      </c>
      <c r="O18" s="1">
        <v>14.828804347826086</v>
      </c>
      <c r="P18" s="1">
        <v>0.32274662881476218</v>
      </c>
      <c r="Q18" s="1">
        <v>4.3442391304347838</v>
      </c>
      <c r="R18" s="1">
        <v>9.4551691506978966E-2</v>
      </c>
      <c r="S18" s="1">
        <v>4.7390217391304343</v>
      </c>
      <c r="T18" s="1">
        <v>0.10314407381121361</v>
      </c>
      <c r="U18" s="1" t="s">
        <v>68</v>
      </c>
    </row>
    <row r="19" spans="1:21" x14ac:dyDescent="0.3">
      <c r="A19" t="s">
        <v>21</v>
      </c>
      <c r="B19" s="30" t="s">
        <v>69</v>
      </c>
      <c r="C19" s="30" t="s">
        <v>70</v>
      </c>
      <c r="D19" s="30" t="s">
        <v>16</v>
      </c>
      <c r="E19" s="1">
        <v>80.271739130434781</v>
      </c>
      <c r="F19" s="1">
        <v>15.21836956521739</v>
      </c>
      <c r="G19" s="29">
        <v>1.0869565217391304E-2</v>
      </c>
      <c r="H19" s="1">
        <v>0</v>
      </c>
      <c r="I19" s="1">
        <v>7.3586956521739131</v>
      </c>
      <c r="J19" s="29">
        <v>0</v>
      </c>
      <c r="K19" s="29">
        <v>0</v>
      </c>
      <c r="L19" s="29">
        <v>0</v>
      </c>
      <c r="M19" s="1">
        <v>4.3858695652173916</v>
      </c>
      <c r="N19" s="1">
        <v>5.4637779282329046E-2</v>
      </c>
      <c r="O19" s="1">
        <v>4.1440217391304346</v>
      </c>
      <c r="P19" s="1">
        <v>5.1624915368991199E-2</v>
      </c>
      <c r="Q19" s="1">
        <v>0</v>
      </c>
      <c r="R19" s="1">
        <v>0</v>
      </c>
      <c r="S19" s="1">
        <v>8.9021739130434777E-2</v>
      </c>
      <c r="T19" s="1">
        <v>1.1090047393364929E-3</v>
      </c>
      <c r="U19" s="1" t="s">
        <v>71</v>
      </c>
    </row>
    <row r="20" spans="1:21" x14ac:dyDescent="0.3">
      <c r="A20" t="s">
        <v>21</v>
      </c>
      <c r="B20" s="30" t="s">
        <v>72</v>
      </c>
      <c r="C20" s="30" t="s">
        <v>73</v>
      </c>
      <c r="D20" s="30" t="s">
        <v>15</v>
      </c>
      <c r="E20" s="1">
        <v>44.826086956521742</v>
      </c>
      <c r="F20" s="1">
        <v>11.625</v>
      </c>
      <c r="G20" s="29">
        <v>0</v>
      </c>
      <c r="H20" s="1">
        <v>0</v>
      </c>
      <c r="I20" s="1">
        <v>6.1195652173913047</v>
      </c>
      <c r="J20" s="29">
        <v>0</v>
      </c>
      <c r="K20" s="29">
        <v>0</v>
      </c>
      <c r="L20" s="29">
        <v>0</v>
      </c>
      <c r="M20" s="1">
        <v>3.4157608695652173</v>
      </c>
      <c r="N20" s="1">
        <v>7.6200290979631422E-2</v>
      </c>
      <c r="O20" s="1">
        <v>4.8505434782608692</v>
      </c>
      <c r="P20" s="1">
        <v>0.10820805043646943</v>
      </c>
      <c r="Q20" s="1">
        <v>0</v>
      </c>
      <c r="R20" s="1">
        <v>0</v>
      </c>
      <c r="S20" s="1">
        <v>0</v>
      </c>
      <c r="T20" s="1">
        <v>0</v>
      </c>
      <c r="U20" s="1" t="s">
        <v>74</v>
      </c>
    </row>
    <row r="21" spans="1:21" x14ac:dyDescent="0.3">
      <c r="A21" t="s">
        <v>21</v>
      </c>
      <c r="B21" s="30" t="s">
        <v>75</v>
      </c>
      <c r="C21" s="30" t="s">
        <v>9</v>
      </c>
      <c r="D21" s="30" t="s">
        <v>76</v>
      </c>
      <c r="E21" s="1">
        <v>43.891304347826086</v>
      </c>
      <c r="F21" s="1">
        <v>5.7391304347826084</v>
      </c>
      <c r="G21" s="29">
        <v>0.39130434782608697</v>
      </c>
      <c r="H21" s="1">
        <v>0</v>
      </c>
      <c r="I21" s="1">
        <v>0.60869565217391308</v>
      </c>
      <c r="J21" s="29">
        <v>0.39130434782608697</v>
      </c>
      <c r="K21" s="29">
        <v>6.5217391304347824E-2</v>
      </c>
      <c r="L21" s="29">
        <v>0</v>
      </c>
      <c r="M21" s="1">
        <v>5.5702173913043485</v>
      </c>
      <c r="N21" s="1">
        <v>0.12690936106983658</v>
      </c>
      <c r="O21" s="1">
        <v>10.856195652173913</v>
      </c>
      <c r="P21" s="1">
        <v>0.24734274393263991</v>
      </c>
      <c r="Q21" s="1">
        <v>0</v>
      </c>
      <c r="R21" s="1">
        <v>0</v>
      </c>
      <c r="S21" s="1">
        <v>3.415652173913045</v>
      </c>
      <c r="T21" s="1">
        <v>7.7820703318474529E-2</v>
      </c>
      <c r="U21" s="1" t="s">
        <v>77</v>
      </c>
    </row>
    <row r="22" spans="1:21" x14ac:dyDescent="0.3">
      <c r="A22" t="s">
        <v>21</v>
      </c>
      <c r="B22" s="30" t="s">
        <v>78</v>
      </c>
      <c r="C22" s="30" t="s">
        <v>79</v>
      </c>
      <c r="D22" s="30" t="s">
        <v>59</v>
      </c>
      <c r="E22" s="1">
        <v>48.380434782608695</v>
      </c>
      <c r="F22" s="1">
        <v>13.375</v>
      </c>
      <c r="G22" s="29">
        <v>0</v>
      </c>
      <c r="H22" s="1">
        <v>0</v>
      </c>
      <c r="I22" s="1">
        <v>9.3369565217391308</v>
      </c>
      <c r="J22" s="29">
        <v>0</v>
      </c>
      <c r="K22" s="29">
        <v>0</v>
      </c>
      <c r="L22" s="29">
        <v>0</v>
      </c>
      <c r="M22" s="1">
        <v>3.3097826086956523</v>
      </c>
      <c r="N22" s="1">
        <v>6.8411592900471802E-2</v>
      </c>
      <c r="O22" s="1">
        <v>8.7309782608695663</v>
      </c>
      <c r="P22" s="1">
        <v>0.18046506403055496</v>
      </c>
      <c r="Q22" s="1">
        <v>0</v>
      </c>
      <c r="R22" s="1">
        <v>0</v>
      </c>
      <c r="S22" s="1">
        <v>0</v>
      </c>
      <c r="T22" s="1">
        <v>0</v>
      </c>
      <c r="U22" s="1" t="s">
        <v>80</v>
      </c>
    </row>
    <row r="23" spans="1:21" x14ac:dyDescent="0.3">
      <c r="A23" t="s">
        <v>21</v>
      </c>
      <c r="B23" s="30" t="s">
        <v>81</v>
      </c>
      <c r="C23" s="30" t="s">
        <v>5</v>
      </c>
      <c r="D23" s="30" t="s">
        <v>15</v>
      </c>
      <c r="E23" s="1">
        <v>21.282608695652176</v>
      </c>
      <c r="F23" s="1">
        <v>0</v>
      </c>
      <c r="G23" s="29">
        <v>0</v>
      </c>
      <c r="H23" s="1">
        <v>0</v>
      </c>
      <c r="I23" s="1">
        <v>2.1304347826086958</v>
      </c>
      <c r="J23" s="29">
        <v>0</v>
      </c>
      <c r="K23" s="29">
        <v>0</v>
      </c>
      <c r="L23" s="29">
        <v>3.4954347826086947</v>
      </c>
      <c r="M23" s="1">
        <v>3.1776086956521743</v>
      </c>
      <c r="N23" s="1">
        <v>0.14930541368743616</v>
      </c>
      <c r="O23" s="1">
        <v>5.362934782608697</v>
      </c>
      <c r="P23" s="1">
        <v>0.25198672114402454</v>
      </c>
      <c r="Q23" s="1">
        <v>0</v>
      </c>
      <c r="R23" s="1">
        <v>0</v>
      </c>
      <c r="S23" s="1">
        <v>9.5266304347826125</v>
      </c>
      <c r="T23" s="1">
        <v>0.44762512768130758</v>
      </c>
      <c r="U23" s="1" t="s">
        <v>82</v>
      </c>
    </row>
    <row r="24" spans="1:21" x14ac:dyDescent="0.3">
      <c r="A24" t="s">
        <v>21</v>
      </c>
      <c r="B24" s="30" t="s">
        <v>83</v>
      </c>
      <c r="C24" s="30" t="s">
        <v>27</v>
      </c>
      <c r="D24" s="30" t="s">
        <v>28</v>
      </c>
      <c r="E24" s="1">
        <v>141.89130434782609</v>
      </c>
      <c r="F24" s="1">
        <v>21.943913043478261</v>
      </c>
      <c r="G24" s="29">
        <v>0</v>
      </c>
      <c r="H24" s="1">
        <v>0</v>
      </c>
      <c r="I24" s="1">
        <v>9.5434782608695645</v>
      </c>
      <c r="J24" s="29">
        <v>0</v>
      </c>
      <c r="K24" s="29">
        <v>0</v>
      </c>
      <c r="L24" s="29">
        <v>6.2811956521739116</v>
      </c>
      <c r="M24" s="1">
        <v>11.986413043478262</v>
      </c>
      <c r="N24" s="1">
        <v>8.4476022675042131E-2</v>
      </c>
      <c r="O24" s="1">
        <v>40.890217391304347</v>
      </c>
      <c r="P24" s="1">
        <v>0.28817986823962</v>
      </c>
      <c r="Q24" s="1">
        <v>10.179021739130434</v>
      </c>
      <c r="R24" s="1">
        <v>7.1738164547265199E-2</v>
      </c>
      <c r="S24" s="1">
        <v>17.51195652173913</v>
      </c>
      <c r="T24" s="1">
        <v>0.12341810939175731</v>
      </c>
      <c r="U24" s="1" t="s">
        <v>84</v>
      </c>
    </row>
    <row r="25" spans="1:21" x14ac:dyDescent="0.3">
      <c r="A25" t="s">
        <v>21</v>
      </c>
      <c r="B25" s="30" t="s">
        <v>85</v>
      </c>
      <c r="C25" s="30" t="s">
        <v>3</v>
      </c>
      <c r="D25" s="30" t="s">
        <v>10</v>
      </c>
      <c r="E25" s="1">
        <v>75.054347826086953</v>
      </c>
      <c r="F25" s="1">
        <v>5.1304347826086953</v>
      </c>
      <c r="G25" s="29">
        <v>0.16304347826086957</v>
      </c>
      <c r="H25" s="1">
        <v>0</v>
      </c>
      <c r="I25" s="1">
        <v>1.1304347826086956</v>
      </c>
      <c r="J25" s="29">
        <v>0</v>
      </c>
      <c r="K25" s="29">
        <v>0</v>
      </c>
      <c r="L25" s="29">
        <v>11.016304347826088</v>
      </c>
      <c r="M25" s="1">
        <v>10.826086956521738</v>
      </c>
      <c r="N25" s="1">
        <v>0.14424330195510499</v>
      </c>
      <c r="O25" s="1">
        <v>0</v>
      </c>
      <c r="P25" s="1">
        <v>0</v>
      </c>
      <c r="Q25" s="1">
        <v>7.4644565217391321</v>
      </c>
      <c r="R25" s="1">
        <v>9.9454018826937024E-2</v>
      </c>
      <c r="S25" s="1">
        <v>13.903586956521739</v>
      </c>
      <c r="T25" s="1">
        <v>0.18524692251991312</v>
      </c>
      <c r="U25" s="1" t="s">
        <v>86</v>
      </c>
    </row>
    <row r="26" spans="1:21" x14ac:dyDescent="0.3">
      <c r="A26" t="s">
        <v>21</v>
      </c>
      <c r="B26" s="30" t="s">
        <v>87</v>
      </c>
      <c r="C26" s="30" t="s">
        <v>0</v>
      </c>
      <c r="D26" s="30" t="s">
        <v>88</v>
      </c>
      <c r="E26" s="1">
        <v>36.956521739130437</v>
      </c>
      <c r="F26" s="1">
        <v>4.4782608695652177</v>
      </c>
      <c r="G26" s="29">
        <v>0.44565217391304346</v>
      </c>
      <c r="H26" s="1">
        <v>0.40858695652173915</v>
      </c>
      <c r="I26" s="1">
        <v>1.3369565217391304</v>
      </c>
      <c r="J26" s="29">
        <v>0</v>
      </c>
      <c r="K26" s="29">
        <v>0</v>
      </c>
      <c r="L26" s="29">
        <v>1.5217391304347827</v>
      </c>
      <c r="M26" s="1">
        <v>4.0070652173913048</v>
      </c>
      <c r="N26" s="1">
        <v>0.1084264705882353</v>
      </c>
      <c r="O26" s="1">
        <v>4.9351086956521737</v>
      </c>
      <c r="P26" s="1">
        <v>0.13353823529411762</v>
      </c>
      <c r="Q26" s="1">
        <v>0</v>
      </c>
      <c r="R26" s="1">
        <v>0</v>
      </c>
      <c r="S26" s="1">
        <v>9.141304347826086</v>
      </c>
      <c r="T26" s="1">
        <v>0.24735294117647055</v>
      </c>
      <c r="U26" s="1" t="s">
        <v>89</v>
      </c>
    </row>
    <row r="27" spans="1:21" x14ac:dyDescent="0.3">
      <c r="A27" t="s">
        <v>21</v>
      </c>
      <c r="B27" s="30" t="s">
        <v>90</v>
      </c>
      <c r="C27" s="30" t="s">
        <v>91</v>
      </c>
      <c r="D27" s="30" t="s">
        <v>1</v>
      </c>
      <c r="E27" s="1">
        <v>15.663043478260869</v>
      </c>
      <c r="F27" s="1">
        <v>0</v>
      </c>
      <c r="G27" s="29">
        <v>0</v>
      </c>
      <c r="H27" s="1">
        <v>1.4130434782608696</v>
      </c>
      <c r="I27" s="1">
        <v>2.25</v>
      </c>
      <c r="J27" s="29">
        <v>0</v>
      </c>
      <c r="K27" s="29">
        <v>0</v>
      </c>
      <c r="L27" s="29">
        <v>0</v>
      </c>
      <c r="M27" s="1">
        <v>3.1793478260869565</v>
      </c>
      <c r="N27" s="1">
        <v>0.20298403886190147</v>
      </c>
      <c r="O27" s="1">
        <v>11.035869565217393</v>
      </c>
      <c r="P27" s="1">
        <v>0.70458015267175589</v>
      </c>
      <c r="Q27" s="1">
        <v>0</v>
      </c>
      <c r="R27" s="1">
        <v>0</v>
      </c>
      <c r="S27" s="1">
        <v>0</v>
      </c>
      <c r="T27" s="1">
        <v>0</v>
      </c>
      <c r="U27" s="1" t="s">
        <v>199</v>
      </c>
    </row>
    <row r="28" spans="1:21" x14ac:dyDescent="0.3">
      <c r="A28" t="s">
        <v>21</v>
      </c>
      <c r="B28" s="30" t="s">
        <v>92</v>
      </c>
      <c r="C28" s="30" t="s">
        <v>93</v>
      </c>
      <c r="D28" s="30" t="s">
        <v>94</v>
      </c>
      <c r="E28" s="1">
        <v>34.108695652173914</v>
      </c>
      <c r="F28" s="1">
        <v>5.1304347826086953</v>
      </c>
      <c r="G28" s="29">
        <v>9.7826086956521743E-2</v>
      </c>
      <c r="H28" s="1">
        <v>0.2608695652173913</v>
      </c>
      <c r="I28" s="1">
        <v>0.39130434782608697</v>
      </c>
      <c r="J28" s="29">
        <v>0</v>
      </c>
      <c r="K28" s="29">
        <v>0</v>
      </c>
      <c r="L28" s="29">
        <v>4.3478260869565216E-2</v>
      </c>
      <c r="M28" s="1">
        <v>3.285326086956522</v>
      </c>
      <c r="N28" s="1">
        <v>9.6319311663479928E-2</v>
      </c>
      <c r="O28" s="1">
        <v>10.915760869565219</v>
      </c>
      <c r="P28" s="1">
        <v>0.32002868068833656</v>
      </c>
      <c r="Q28" s="1">
        <v>0.25815217391304346</v>
      </c>
      <c r="R28" s="1">
        <v>7.5685149776927975E-3</v>
      </c>
      <c r="S28" s="1">
        <v>0.92119565217391297</v>
      </c>
      <c r="T28" s="1">
        <v>2.7007648183556401E-2</v>
      </c>
      <c r="U28" s="1" t="s">
        <v>95</v>
      </c>
    </row>
    <row r="29" spans="1:21" x14ac:dyDescent="0.3">
      <c r="A29" t="s">
        <v>21</v>
      </c>
      <c r="B29" s="30" t="s">
        <v>96</v>
      </c>
      <c r="C29" s="30" t="s">
        <v>97</v>
      </c>
      <c r="D29" s="30" t="s">
        <v>11</v>
      </c>
      <c r="E29" s="1">
        <v>141.88043478260869</v>
      </c>
      <c r="F29" s="1">
        <v>5.7391304347826084</v>
      </c>
      <c r="G29" s="29">
        <v>0</v>
      </c>
      <c r="H29" s="1">
        <v>0</v>
      </c>
      <c r="I29" s="1">
        <v>0</v>
      </c>
      <c r="J29" s="29">
        <v>0</v>
      </c>
      <c r="K29" s="29">
        <v>0</v>
      </c>
      <c r="L29" s="29">
        <v>5.5244565217391308</v>
      </c>
      <c r="M29" s="1">
        <v>10.399456521739131</v>
      </c>
      <c r="N29" s="1">
        <v>7.3297326285145181E-2</v>
      </c>
      <c r="O29" s="1">
        <v>18.766304347826086</v>
      </c>
      <c r="P29" s="1">
        <v>0.13226844403585383</v>
      </c>
      <c r="Q29" s="1">
        <v>8.7032608695652183</v>
      </c>
      <c r="R29" s="1">
        <v>6.1342220179269144E-2</v>
      </c>
      <c r="S29" s="1">
        <v>15.189347826086957</v>
      </c>
      <c r="T29" s="1">
        <v>0.10705738144487859</v>
      </c>
      <c r="U29" s="1" t="s">
        <v>98</v>
      </c>
    </row>
    <row r="30" spans="1:21" x14ac:dyDescent="0.3">
      <c r="A30" t="s">
        <v>21</v>
      </c>
      <c r="B30" s="30" t="s">
        <v>99</v>
      </c>
      <c r="C30" s="30" t="s">
        <v>100</v>
      </c>
      <c r="D30" s="30" t="s">
        <v>101</v>
      </c>
      <c r="E30" s="1">
        <v>40.423913043478258</v>
      </c>
      <c r="F30" s="1">
        <v>11.679347826086957</v>
      </c>
      <c r="G30" s="29">
        <v>0</v>
      </c>
      <c r="H30" s="1">
        <v>0</v>
      </c>
      <c r="I30" s="1">
        <v>7.1195652173913047</v>
      </c>
      <c r="J30" s="29">
        <v>0</v>
      </c>
      <c r="K30" s="29">
        <v>0</v>
      </c>
      <c r="L30" s="29">
        <v>0</v>
      </c>
      <c r="M30" s="1">
        <v>3.3206521739130435</v>
      </c>
      <c r="N30" s="1">
        <v>8.2145738101640234E-2</v>
      </c>
      <c r="O30" s="1">
        <v>6.7880434782608692</v>
      </c>
      <c r="P30" s="1">
        <v>0.16792148426996506</v>
      </c>
      <c r="Q30" s="1">
        <v>0</v>
      </c>
      <c r="R30" s="1">
        <v>0</v>
      </c>
      <c r="S30" s="1">
        <v>0</v>
      </c>
      <c r="T30" s="1">
        <v>0</v>
      </c>
      <c r="U30" s="1" t="s">
        <v>102</v>
      </c>
    </row>
    <row r="31" spans="1:21" x14ac:dyDescent="0.3">
      <c r="A31" t="s">
        <v>21</v>
      </c>
      <c r="B31" s="30" t="s">
        <v>103</v>
      </c>
      <c r="C31" s="30" t="s">
        <v>104</v>
      </c>
      <c r="D31" s="30" t="s">
        <v>105</v>
      </c>
      <c r="E31" s="1">
        <v>51.760869565217391</v>
      </c>
      <c r="F31" s="1">
        <v>0</v>
      </c>
      <c r="G31" s="29">
        <v>0</v>
      </c>
      <c r="H31" s="1">
        <v>2.2101086956521749</v>
      </c>
      <c r="I31" s="1">
        <v>0</v>
      </c>
      <c r="J31" s="29">
        <v>0</v>
      </c>
      <c r="K31" s="29">
        <v>0</v>
      </c>
      <c r="L31" s="29">
        <v>0</v>
      </c>
      <c r="M31" s="1">
        <v>4.8791304347826081</v>
      </c>
      <c r="N31" s="1">
        <v>9.4262914741705159E-2</v>
      </c>
      <c r="O31" s="1">
        <v>0</v>
      </c>
      <c r="P31" s="1">
        <v>0</v>
      </c>
      <c r="Q31" s="1">
        <v>0</v>
      </c>
      <c r="R31" s="1">
        <v>0</v>
      </c>
      <c r="S31" s="1">
        <v>0</v>
      </c>
      <c r="T31" s="1">
        <v>0</v>
      </c>
      <c r="U31" s="1" t="s">
        <v>106</v>
      </c>
    </row>
    <row r="32" spans="1:21" x14ac:dyDescent="0.3">
      <c r="A32" t="s">
        <v>21</v>
      </c>
      <c r="B32" s="30" t="s">
        <v>107</v>
      </c>
      <c r="C32" s="30" t="s">
        <v>3</v>
      </c>
      <c r="D32" s="30" t="s">
        <v>10</v>
      </c>
      <c r="E32" s="1">
        <v>51.347826086956523</v>
      </c>
      <c r="F32" s="1">
        <v>39.313478260869566</v>
      </c>
      <c r="G32" s="29">
        <v>0.32608695652173914</v>
      </c>
      <c r="H32" s="1">
        <v>0</v>
      </c>
      <c r="I32" s="1">
        <v>2.402173913043478</v>
      </c>
      <c r="J32" s="29">
        <v>0</v>
      </c>
      <c r="K32" s="29">
        <v>0</v>
      </c>
      <c r="L32" s="29">
        <v>3.7281521739130428</v>
      </c>
      <c r="M32" s="1">
        <v>5.5073913043478253</v>
      </c>
      <c r="N32" s="1">
        <v>0.10725656223539372</v>
      </c>
      <c r="O32" s="1">
        <v>9.616630434782607</v>
      </c>
      <c r="P32" s="1">
        <v>0.18728408128704485</v>
      </c>
      <c r="Q32" s="1">
        <v>6.8695652173913047E-2</v>
      </c>
      <c r="R32" s="1">
        <v>1.3378492802709567E-3</v>
      </c>
      <c r="S32" s="1">
        <v>5.7061956521739114</v>
      </c>
      <c r="T32" s="1">
        <v>0.11112828111769683</v>
      </c>
      <c r="U32" s="1" t="s">
        <v>108</v>
      </c>
    </row>
    <row r="33" spans="1:21" x14ac:dyDescent="0.3">
      <c r="A33" t="s">
        <v>21</v>
      </c>
      <c r="B33" s="30" t="s">
        <v>109</v>
      </c>
      <c r="C33" s="30" t="s">
        <v>110</v>
      </c>
      <c r="D33" s="30" t="s">
        <v>6</v>
      </c>
      <c r="E33" s="1">
        <v>51.956521739130437</v>
      </c>
      <c r="F33" s="1">
        <v>5.6521739130434785</v>
      </c>
      <c r="G33" s="29">
        <v>0</v>
      </c>
      <c r="H33" s="1">
        <v>0</v>
      </c>
      <c r="I33" s="1">
        <v>0</v>
      </c>
      <c r="J33" s="29">
        <v>0</v>
      </c>
      <c r="K33" s="29">
        <v>0</v>
      </c>
      <c r="L33" s="29">
        <v>5.3559782608695636</v>
      </c>
      <c r="M33" s="1">
        <v>6.3941304347826087</v>
      </c>
      <c r="N33" s="1">
        <v>0.12306694560669455</v>
      </c>
      <c r="O33" s="1">
        <v>12.809021739130433</v>
      </c>
      <c r="P33" s="1">
        <v>0.24653347280334723</v>
      </c>
      <c r="Q33" s="1">
        <v>5.2379347826086953</v>
      </c>
      <c r="R33" s="1">
        <v>0.10081380753138074</v>
      </c>
      <c r="S33" s="1">
        <v>8.2289130434782614</v>
      </c>
      <c r="T33" s="1">
        <v>0.15838075313807531</v>
      </c>
      <c r="U33" s="1" t="s">
        <v>111</v>
      </c>
    </row>
    <row r="34" spans="1:21" x14ac:dyDescent="0.3">
      <c r="A34" t="s">
        <v>21</v>
      </c>
      <c r="B34" s="30" t="s">
        <v>112</v>
      </c>
      <c r="C34" s="30" t="s">
        <v>17</v>
      </c>
      <c r="D34" s="30" t="s">
        <v>6</v>
      </c>
      <c r="E34" s="1">
        <v>68.565217391304344</v>
      </c>
      <c r="F34" s="1">
        <v>16.711956521739129</v>
      </c>
      <c r="G34" s="29">
        <v>0</v>
      </c>
      <c r="H34" s="1">
        <v>0</v>
      </c>
      <c r="I34" s="1">
        <v>5.5543478260869561</v>
      </c>
      <c r="J34" s="29">
        <v>0</v>
      </c>
      <c r="K34" s="29">
        <v>0</v>
      </c>
      <c r="L34" s="29">
        <v>0</v>
      </c>
      <c r="M34" s="1">
        <v>3.2934782608695654</v>
      </c>
      <c r="N34" s="1">
        <v>4.8034242232086244E-2</v>
      </c>
      <c r="O34" s="1">
        <v>7.8125</v>
      </c>
      <c r="P34" s="1">
        <v>0.1139426125554851</v>
      </c>
      <c r="Q34" s="1">
        <v>0</v>
      </c>
      <c r="R34" s="1">
        <v>0</v>
      </c>
      <c r="S34" s="1">
        <v>0</v>
      </c>
      <c r="T34" s="1">
        <v>0</v>
      </c>
      <c r="U34" s="1" t="s">
        <v>113</v>
      </c>
    </row>
    <row r="35" spans="1:21" x14ac:dyDescent="0.3">
      <c r="A35" t="s">
        <v>21</v>
      </c>
      <c r="B35" s="30" t="s">
        <v>114</v>
      </c>
      <c r="C35" s="30" t="s">
        <v>115</v>
      </c>
      <c r="D35" s="30" t="s">
        <v>116</v>
      </c>
      <c r="E35" s="1">
        <v>59.358695652173914</v>
      </c>
      <c r="F35" s="1">
        <v>5.7391304347826084</v>
      </c>
      <c r="G35" s="29">
        <v>0</v>
      </c>
      <c r="H35" s="1">
        <v>0</v>
      </c>
      <c r="I35" s="1">
        <v>0.22826086956521738</v>
      </c>
      <c r="J35" s="29">
        <v>0</v>
      </c>
      <c r="K35" s="29">
        <v>0</v>
      </c>
      <c r="L35" s="29">
        <v>0</v>
      </c>
      <c r="M35" s="1">
        <v>5.4326086956521715</v>
      </c>
      <c r="N35" s="1">
        <v>9.1521699322468369E-2</v>
      </c>
      <c r="O35" s="1">
        <v>11.88695652173913</v>
      </c>
      <c r="P35" s="1">
        <v>0.20025636330342428</v>
      </c>
      <c r="Q35" s="1">
        <v>2.9722826086956529</v>
      </c>
      <c r="R35" s="1">
        <v>5.0073246658121233E-2</v>
      </c>
      <c r="S35" s="1">
        <v>4.9351086956521746</v>
      </c>
      <c r="T35" s="1">
        <v>8.3140450466947458E-2</v>
      </c>
      <c r="U35" s="1" t="s">
        <v>117</v>
      </c>
    </row>
    <row r="36" spans="1:21" x14ac:dyDescent="0.3">
      <c r="A36" t="s">
        <v>21</v>
      </c>
      <c r="B36" s="30" t="s">
        <v>118</v>
      </c>
      <c r="C36" s="30" t="s">
        <v>24</v>
      </c>
      <c r="D36" s="30" t="s">
        <v>14</v>
      </c>
      <c r="E36" s="1">
        <v>67.836956521739125</v>
      </c>
      <c r="F36" s="1">
        <v>4.7336956521739131</v>
      </c>
      <c r="G36" s="29">
        <v>0</v>
      </c>
      <c r="H36" s="1">
        <v>0.44565217391304346</v>
      </c>
      <c r="I36" s="1">
        <v>0.55434782608695654</v>
      </c>
      <c r="J36" s="29">
        <v>7.6086956521739135E-2</v>
      </c>
      <c r="K36" s="29">
        <v>0.10869565217391304</v>
      </c>
      <c r="L36" s="29">
        <v>0</v>
      </c>
      <c r="M36" s="1">
        <v>5.3858695652173916</v>
      </c>
      <c r="N36" s="1">
        <v>7.9394327832078199E-2</v>
      </c>
      <c r="O36" s="1">
        <v>19.823369565217391</v>
      </c>
      <c r="P36" s="1">
        <v>0.29222079794904665</v>
      </c>
      <c r="Q36" s="1">
        <v>0</v>
      </c>
      <c r="R36" s="1">
        <v>0</v>
      </c>
      <c r="S36" s="1">
        <v>0</v>
      </c>
      <c r="T36" s="1">
        <v>0</v>
      </c>
      <c r="U36" s="1" t="s">
        <v>119</v>
      </c>
    </row>
  </sheetData>
  <pageMargins left="0.7" right="0.7" top="0.75" bottom="0.75" header="0.3" footer="0.3"/>
  <ignoredErrors>
    <ignoredError sqref="U3:U26 U28:U36" numberStoredAsText="1"/>
  </ignoredErrors>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0E4D9-38E0-41BA-8C5C-110F55759A13}">
  <dimension ref="B1:F23"/>
  <sheetViews>
    <sheetView zoomScaleNormal="100" workbookViewId="0">
      <selection activeCell="B5" sqref="B5"/>
    </sheetView>
  </sheetViews>
  <sheetFormatPr defaultRowHeight="15.6" x14ac:dyDescent="0.3"/>
  <cols>
    <col min="1" max="1" width="3.88671875" style="2" customWidth="1"/>
    <col min="2" max="2" width="28.88671875" style="2" customWidth="1"/>
    <col min="3" max="3" width="15.109375" style="2" customWidth="1"/>
    <col min="4" max="4" width="4.33203125" style="2" customWidth="1"/>
    <col min="5" max="5" width="137.5546875" style="2" customWidth="1"/>
    <col min="6" max="6" width="129.5546875" style="2" customWidth="1"/>
    <col min="7" max="16384" width="8.88671875" style="2"/>
  </cols>
  <sheetData>
    <row r="1" spans="2:6" ht="16.2" thickBot="1" x14ac:dyDescent="0.35"/>
    <row r="2" spans="2:6" ht="24" thickBot="1" x14ac:dyDescent="0.5">
      <c r="B2" s="34" t="s">
        <v>150</v>
      </c>
      <c r="C2" s="35"/>
      <c r="E2" s="25" t="s">
        <v>120</v>
      </c>
    </row>
    <row r="3" spans="2:6" ht="15.6" customHeight="1" x14ac:dyDescent="0.3">
      <c r="B3" s="3" t="s">
        <v>121</v>
      </c>
      <c r="C3" s="4">
        <f>C11</f>
        <v>3.3361368373584517</v>
      </c>
      <c r="E3" s="40" t="s">
        <v>122</v>
      </c>
    </row>
    <row r="4" spans="2:6" ht="15.6" customHeight="1" x14ac:dyDescent="0.3">
      <c r="B4" s="17" t="s">
        <v>152</v>
      </c>
      <c r="C4" s="18">
        <f>C12</f>
        <v>0.70962025253031369</v>
      </c>
      <c r="E4" s="41"/>
    </row>
    <row r="5" spans="2:6" x14ac:dyDescent="0.3">
      <c r="B5" s="5" t="s">
        <v>200</v>
      </c>
      <c r="C5" s="6">
        <f>AVERAGE('Nurse Staff'!E:E)</f>
        <v>61.981366459627331</v>
      </c>
      <c r="E5" s="41"/>
    </row>
    <row r="6" spans="2:6" x14ac:dyDescent="0.3">
      <c r="E6" s="41"/>
    </row>
    <row r="7" spans="2:6" ht="19.8" customHeight="1" x14ac:dyDescent="0.3">
      <c r="B7" s="21" t="s">
        <v>151</v>
      </c>
      <c r="C7" s="7"/>
      <c r="E7" s="33" t="s">
        <v>124</v>
      </c>
      <c r="F7" s="8"/>
    </row>
    <row r="8" spans="2:6" ht="15.6" customHeight="1" x14ac:dyDescent="0.3">
      <c r="B8" s="9" t="s">
        <v>123</v>
      </c>
      <c r="C8" s="22">
        <f>SUM(Table156[MDS Census])</f>
        <v>2169.3478260869565</v>
      </c>
      <c r="E8" s="33"/>
    </row>
    <row r="9" spans="2:6" ht="18" customHeight="1" x14ac:dyDescent="0.3">
      <c r="B9" s="9" t="s">
        <v>125</v>
      </c>
      <c r="C9" s="22">
        <f>SUM('Nurse Staff'!I:I)</f>
        <v>7237.2411956521719</v>
      </c>
      <c r="E9" s="33"/>
    </row>
    <row r="10" spans="2:6" ht="16.2" thickBot="1" x14ac:dyDescent="0.35">
      <c r="B10" s="9" t="s">
        <v>126</v>
      </c>
      <c r="C10" s="22">
        <f>SUM('Nurse Staff'!F:F)</f>
        <v>1539.413152173913</v>
      </c>
      <c r="E10" s="33"/>
    </row>
    <row r="11" spans="2:6" ht="16.2" customHeight="1" x14ac:dyDescent="0.3">
      <c r="B11" s="10" t="s">
        <v>127</v>
      </c>
      <c r="C11" s="11">
        <f>C9/C8</f>
        <v>3.3361368373584517</v>
      </c>
      <c r="E11" s="42" t="s">
        <v>155</v>
      </c>
    </row>
    <row r="12" spans="2:6" ht="16.2" customHeight="1" thickBot="1" x14ac:dyDescent="0.35">
      <c r="B12" s="12" t="s">
        <v>128</v>
      </c>
      <c r="C12" s="13">
        <f>C10/C8</f>
        <v>0.70962025253031369</v>
      </c>
      <c r="E12" s="42"/>
    </row>
    <row r="13" spans="2:6" ht="16.2" customHeight="1" x14ac:dyDescent="0.3">
      <c r="E13" s="43" t="s">
        <v>129</v>
      </c>
    </row>
    <row r="14" spans="2:6" ht="15.6" customHeight="1" x14ac:dyDescent="0.3">
      <c r="B14" s="36" t="s">
        <v>149</v>
      </c>
      <c r="C14" s="37"/>
      <c r="E14" s="44"/>
    </row>
    <row r="15" spans="2:6" ht="15.6" customHeight="1" x14ac:dyDescent="0.3">
      <c r="B15" s="38"/>
      <c r="C15" s="39"/>
      <c r="E15" s="44"/>
    </row>
    <row r="16" spans="2:6" ht="19.2" customHeight="1" x14ac:dyDescent="0.3">
      <c r="B16" s="31"/>
      <c r="C16" s="31"/>
      <c r="E16" s="45"/>
    </row>
    <row r="17" spans="2:5" ht="18.600000000000001" customHeight="1" x14ac:dyDescent="0.3">
      <c r="B17" s="14"/>
      <c r="C17" s="14"/>
      <c r="E17" s="33" t="s">
        <v>153</v>
      </c>
    </row>
    <row r="18" spans="2:5" ht="32.4" customHeight="1" x14ac:dyDescent="0.3">
      <c r="B18" s="15"/>
      <c r="C18" s="15"/>
      <c r="E18" s="33"/>
    </row>
    <row r="19" spans="2:5" ht="15" customHeight="1" x14ac:dyDescent="0.3">
      <c r="E19" s="26" t="s">
        <v>154</v>
      </c>
    </row>
    <row r="20" spans="2:5" ht="18.600000000000001" customHeight="1" x14ac:dyDescent="0.3">
      <c r="E20" s="23"/>
    </row>
    <row r="21" spans="2:5" ht="15.6" customHeight="1" x14ac:dyDescent="0.3"/>
    <row r="22" spans="2:5" ht="31.2" customHeight="1" x14ac:dyDescent="0.3">
      <c r="E22" s="16"/>
    </row>
    <row r="23" spans="2:5" x14ac:dyDescent="0.3">
      <c r="E23" s="16"/>
    </row>
  </sheetData>
  <mergeCells count="7">
    <mergeCell ref="E17:E18"/>
    <mergeCell ref="B2:C2"/>
    <mergeCell ref="B14:C15"/>
    <mergeCell ref="E3:E6"/>
    <mergeCell ref="E7:E10"/>
    <mergeCell ref="E11:E12"/>
    <mergeCell ref="E13:E16"/>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F63EB-0050-461B-9DBF-526FF6E3EF7B}">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6" t="s">
        <v>156</v>
      </c>
      <c r="C2" s="47"/>
    </row>
    <row r="3" spans="2:3" ht="15.6" x14ac:dyDescent="0.3">
      <c r="B3" s="27" t="s">
        <v>133</v>
      </c>
      <c r="C3" s="27" t="s">
        <v>157</v>
      </c>
    </row>
    <row r="4" spans="2:3" ht="15.6" x14ac:dyDescent="0.3">
      <c r="B4" s="24" t="s">
        <v>186</v>
      </c>
      <c r="C4" s="24" t="s">
        <v>192</v>
      </c>
    </row>
    <row r="5" spans="2:3" ht="15.6" x14ac:dyDescent="0.3">
      <c r="B5" s="24" t="s">
        <v>158</v>
      </c>
      <c r="C5" s="24" t="s">
        <v>159</v>
      </c>
    </row>
    <row r="6" spans="2:3" ht="15.6" x14ac:dyDescent="0.3">
      <c r="B6" s="24" t="s">
        <v>132</v>
      </c>
      <c r="C6" s="24" t="s">
        <v>160</v>
      </c>
    </row>
    <row r="7" spans="2:3" ht="15.6" x14ac:dyDescent="0.3">
      <c r="B7" s="24" t="s">
        <v>166</v>
      </c>
      <c r="C7" s="24" t="s">
        <v>167</v>
      </c>
    </row>
    <row r="8" spans="2:3" ht="15.6" x14ac:dyDescent="0.3">
      <c r="B8" s="24" t="s">
        <v>161</v>
      </c>
      <c r="C8" s="24" t="s">
        <v>162</v>
      </c>
    </row>
    <row r="9" spans="2:3" ht="15.6" x14ac:dyDescent="0.3">
      <c r="B9" s="24" t="s">
        <v>20</v>
      </c>
      <c r="C9" s="24" t="s">
        <v>168</v>
      </c>
    </row>
    <row r="10" spans="2:3" ht="15.6" x14ac:dyDescent="0.3">
      <c r="B10" s="24" t="s">
        <v>163</v>
      </c>
      <c r="C10" s="24" t="s">
        <v>164</v>
      </c>
    </row>
    <row r="11" spans="2:3" ht="15.6" x14ac:dyDescent="0.3">
      <c r="B11" s="24" t="s">
        <v>131</v>
      </c>
      <c r="C11" s="24" t="s">
        <v>165</v>
      </c>
    </row>
    <row r="12" spans="2:3" ht="15.6" x14ac:dyDescent="0.3">
      <c r="B12" s="24" t="s">
        <v>194</v>
      </c>
      <c r="C12" s="24" t="s">
        <v>195</v>
      </c>
    </row>
    <row r="13" spans="2:3" ht="15.6" x14ac:dyDescent="0.3">
      <c r="B13" s="24" t="s">
        <v>188</v>
      </c>
      <c r="C13" s="24" t="s">
        <v>190</v>
      </c>
    </row>
    <row r="14" spans="2:3" ht="15.6" x14ac:dyDescent="0.3">
      <c r="B14" s="24" t="s">
        <v>189</v>
      </c>
      <c r="C14" s="24" t="s">
        <v>191</v>
      </c>
    </row>
    <row r="15" spans="2:3" ht="15.6" x14ac:dyDescent="0.3">
      <c r="B15" s="24" t="s">
        <v>187</v>
      </c>
      <c r="C15" s="24" t="s">
        <v>193</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2021-01-05T22:08:19Z</dcterms:created>
  <dcterms:modified xsi:type="dcterms:W3CDTF">2021-01-19T21:15:17Z</dcterms:modified>
</cp:coreProperties>
</file>