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C:\Users\egold\Desktop\LTCCC\Data\Staffing data\2020 Q3 staffing\State files\"/>
    </mc:Choice>
  </mc:AlternateContent>
  <xr:revisionPtr revIDLastSave="0" documentId="13_ncr:1_{F5AD2D1F-AA55-48B7-B2D4-39B1E04B9A4B}" xr6:coauthVersionLast="46" xr6:coauthVersionMax="46" xr10:uidLastSave="{00000000-0000-0000-0000-000000000000}"/>
  <bookViews>
    <workbookView xWindow="-108" yWindow="-108" windowWidth="23256" windowHeight="12576" xr2:uid="{2325F64A-921D-4523-9A62-520695B0E4D5}"/>
  </bookViews>
  <sheets>
    <sheet name="Nurse Staff" sheetId="9" r:id="rId1"/>
    <sheet name="Contract Staff" sheetId="5" r:id="rId2"/>
    <sheet name="Non-Nurse Staff" sheetId="8" r:id="rId3"/>
    <sheet name="Notes &amp; State Averages" sheetId="3" r:id="rId4"/>
    <sheet name="Glossary" sheetId="12"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 i="3" l="1"/>
  <c r="C10" i="3"/>
  <c r="C9" i="3"/>
  <c r="C8" i="3"/>
  <c r="C11" i="3" l="1"/>
  <c r="C3" i="3" s="1"/>
  <c r="C12" i="3"/>
  <c r="C4" i="3" s="1"/>
</calcChain>
</file>

<file path=xl/sharedStrings.xml><?xml version="1.0" encoding="utf-8"?>
<sst xmlns="http://schemas.openxmlformats.org/spreadsheetml/2006/main" count="339" uniqueCount="116">
  <si>
    <t>DC</t>
  </si>
  <si>
    <t>BRIDGEPOINT SUB-ACUTE AND REHAB CAPITOL HILL</t>
  </si>
  <si>
    <t>WASHINGTON</t>
  </si>
  <si>
    <t>The District</t>
  </si>
  <si>
    <t>95027</t>
  </si>
  <si>
    <t>BRIDGEPOINT SUBACUTE AND REHAB NATIONAL HARBOR</t>
  </si>
  <si>
    <t>95024</t>
  </si>
  <si>
    <t>CARROLL MANOR NURSING &amp; REHAB</t>
  </si>
  <si>
    <t>95034</t>
  </si>
  <si>
    <t>DEANWOOD REHABILITATION AND WELLNESS CENTER</t>
  </si>
  <si>
    <t>95019</t>
  </si>
  <si>
    <t>FOREST HILLS OF DC</t>
  </si>
  <si>
    <t>95038</t>
  </si>
  <si>
    <t>HEALTH &amp; REHABILITATION  CENTER AT THOMAS CIRCLE</t>
  </si>
  <si>
    <t>95021</t>
  </si>
  <si>
    <t>INGLESIDE AT ROCK CREEK</t>
  </si>
  <si>
    <t>95028</t>
  </si>
  <si>
    <t>INSPIRE REHABILITATION AND HEALTH CENTER LLC</t>
  </si>
  <si>
    <t>95031</t>
  </si>
  <si>
    <t>KNOLLWOOD HSC</t>
  </si>
  <si>
    <t>95026</t>
  </si>
  <si>
    <t>LISNER LOUISE DICKSON HURTHOME</t>
  </si>
  <si>
    <t>95025</t>
  </si>
  <si>
    <t>SERENITY REHABILITATION AND HEALTH CENTER LLC</t>
  </si>
  <si>
    <t>95015</t>
  </si>
  <si>
    <t>SIBLEY MEM HOSP RENAISSANCE</t>
  </si>
  <si>
    <t>95030</t>
  </si>
  <si>
    <t>STODDARD BAPTIST NURSING HOME</t>
  </si>
  <si>
    <t>95020</t>
  </si>
  <si>
    <t>TRANSITIONS HEALTHCARE CAPITOL CITY</t>
  </si>
  <si>
    <t>95022</t>
  </si>
  <si>
    <t>UNIQUE REHABILITATION AND HEALTH CENTER LLC</t>
  </si>
  <si>
    <t>95036</t>
  </si>
  <si>
    <t>WASHINGTON CTR FOR AGING SVCS</t>
  </si>
  <si>
    <t>95014</t>
  </si>
  <si>
    <t>PA</t>
  </si>
  <si>
    <t>DATA NOTES</t>
  </si>
  <si>
    <t>Total Direct Care Staff HPRD</t>
  </si>
  <si>
    <r>
      <rPr>
        <b/>
        <sz val="12"/>
        <color theme="1"/>
        <rFont val="Calibri"/>
        <family val="2"/>
        <scheme val="minor"/>
      </rPr>
      <t>Staffing HPRD:</t>
    </r>
    <r>
      <rPr>
        <sz val="12"/>
        <color theme="1"/>
        <rFont val="Calibri"/>
        <family val="2"/>
        <scheme val="minor"/>
      </rPr>
      <t xml:space="preserve"> </t>
    </r>
    <r>
      <rPr>
        <b/>
        <sz val="12"/>
        <color theme="1"/>
        <rFont val="Calibri"/>
        <family val="2"/>
        <scheme val="minor"/>
      </rPr>
      <t>(1)</t>
    </r>
    <r>
      <rPr>
        <sz val="12"/>
        <color theme="1"/>
        <rFont val="Calibri"/>
        <family val="2"/>
        <scheme val="minor"/>
      </rPr>
      <t xml:space="preserve"> Facility staff averages are determined based on Payroll-Based Journal (PBJ) reporting </t>
    </r>
    <r>
      <rPr>
        <b/>
        <sz val="12"/>
        <color theme="1"/>
        <rFont val="Calibri"/>
        <family val="2"/>
        <scheme val="minor"/>
      </rPr>
      <t>(2)</t>
    </r>
    <r>
      <rPr>
        <sz val="12"/>
        <color theme="1"/>
        <rFont val="Calibri"/>
        <family val="2"/>
        <scheme val="minor"/>
      </rPr>
      <t xml:space="preserve"> Not all facilities are in compliance with the staff reporting requirement. This may affect averages at the facility, state, and national level. </t>
    </r>
    <r>
      <rPr>
        <b/>
        <sz val="12"/>
        <color theme="1"/>
        <rFont val="Calibri"/>
        <family val="2"/>
        <scheme val="minor"/>
      </rPr>
      <t xml:space="preserve">(3) </t>
    </r>
    <r>
      <rPr>
        <sz val="12"/>
        <color theme="1"/>
        <rFont val="Calibri"/>
        <family val="2"/>
        <scheme val="minor"/>
      </rPr>
      <t>The list includes Transitional Care Units and pediatric nursing homes, which generally have significantly higher staffing than a typical nursing home. This, too, will impact state and national averages.</t>
    </r>
  </si>
  <si>
    <t>Let A = Sum of MDS avgs</t>
  </si>
  <si>
    <r>
      <rPr>
        <b/>
        <sz val="12"/>
        <color rgb="FF000000"/>
        <rFont val="Calibri"/>
        <family val="2"/>
      </rPr>
      <t>Calculating state and national averages:</t>
    </r>
    <r>
      <rPr>
        <sz val="12"/>
        <color rgb="FF000000"/>
        <rFont val="Calibri"/>
        <family val="2"/>
      </rPr>
      <t xml:space="preserve"> State and national staffing (Total and RN) HPRD were determined by dividing a given sample's aggregate of facility staffing hours by its aggregate of facility MDS census, thus accounting for variations in facility size. Previous LTCCC staffing reports used different methodology by averaging all facility HPRDs in a sample (without adjusting for facility size) to determine state and national staffing averages. See "State average calculation" box on left for more info.</t>
    </r>
  </si>
  <si>
    <t>Let B = Sum of total staffing avgs</t>
  </si>
  <si>
    <t>Let C = Sum of RN hour avgs</t>
  </si>
  <si>
    <t>State staffing average =  B/A</t>
  </si>
  <si>
    <t>State RN average = C/A</t>
  </si>
  <si>
    <r>
      <rPr>
        <b/>
        <sz val="12"/>
        <color rgb="FF000000"/>
        <rFont val="Calibri"/>
        <family val="2"/>
      </rPr>
      <t>Non-Care Staff Data</t>
    </r>
    <r>
      <rPr>
        <sz val="12"/>
        <color rgb="FF000000"/>
        <rFont val="Calibri"/>
        <family val="2"/>
      </rPr>
      <t xml:space="preserve">: CMS collects a range of non-nursing staff data including activities staff, various therapy staff, doctors employed by the facility, and medical directors. In an effort to make the data as user-friendly as possible, we have included staffing levels for some of the categories which we believe are most critical to resident care in the Non-Care Staff sheet. To access all of these data, for every nursing home for every day of the quarter, visit  https://data.cms.gov/. </t>
    </r>
  </si>
  <si>
    <t>MDS Census</t>
  </si>
  <si>
    <t>RN</t>
  </si>
  <si>
    <t>LPN</t>
  </si>
  <si>
    <t>CNA</t>
  </si>
  <si>
    <t>NA</t>
  </si>
  <si>
    <t>State</t>
  </si>
  <si>
    <t>Provider</t>
  </si>
  <si>
    <t>City</t>
  </si>
  <si>
    <t>County</t>
  </si>
  <si>
    <t>RN Hours</t>
  </si>
  <si>
    <t>RN Hours Contract</t>
  </si>
  <si>
    <t>Percent RN Contract</t>
  </si>
  <si>
    <t>LPN Hours</t>
  </si>
  <si>
    <t>LPN Hours Contract</t>
  </si>
  <si>
    <t>Percent LPN Contract</t>
  </si>
  <si>
    <t>CNA Hours Contract</t>
  </si>
  <si>
    <t>Percent CNA Contract</t>
  </si>
  <si>
    <t>Provider Number</t>
  </si>
  <si>
    <t>CNA Hours</t>
  </si>
  <si>
    <r>
      <t>National Care Staff Averages: 3.43</t>
    </r>
    <r>
      <rPr>
        <sz val="12"/>
        <color rgb="FF000000"/>
        <rFont val="Calibri"/>
        <family val="2"/>
      </rPr>
      <t xml:space="preserve"> total direct care staff HPRD, including </t>
    </r>
    <r>
      <rPr>
        <b/>
        <sz val="12"/>
        <color rgb="FF000000"/>
        <rFont val="Calibri"/>
        <family val="2"/>
      </rPr>
      <t xml:space="preserve">0.47 </t>
    </r>
    <r>
      <rPr>
        <sz val="12"/>
        <color rgb="FF000000"/>
        <rFont val="Calibri"/>
        <family val="2"/>
      </rPr>
      <t>RN HPRD.</t>
    </r>
  </si>
  <si>
    <t>Staffing Hours Per Resident Day (HPRD)*</t>
  </si>
  <si>
    <t>National/state average calculation</t>
  </si>
  <si>
    <t>RN HPRD (excluding admin/DON)</t>
  </si>
  <si>
    <t>For further information and technical specification on payroll-based staff reporting requirements, visit the CMS website at https://www.cms.gov/Medicare/Quality-Initiatives-Patient-Assessment-Instruments/NursingHomeQualityInits/Downloads/PBJ-Policy-Manual-Final-V25-11-19-2018.pdf</t>
  </si>
  <si>
    <t>For LTCCC's full Q3 2020 staffing report, visit https://nursinghome411.org/staffing-q3-2020/.</t>
  </si>
  <si>
    <t>*Note: National &amp; State Staffing HPRD averages exclude RN Administrative and RN Director of Nursing Hours. RN Admin &amp; RN DON hours data for individual nursing homes can be found in the direct care tab.</t>
  </si>
  <si>
    <t>Glossary</t>
  </si>
  <si>
    <t>Certified Nursing Assistant</t>
  </si>
  <si>
    <t>HPRD</t>
  </si>
  <si>
    <t>Hours Per Resident Day</t>
  </si>
  <si>
    <t>Licensed Practical Nurse</t>
  </si>
  <si>
    <t>OT</t>
  </si>
  <si>
    <t>Occupational Therapy</t>
  </si>
  <si>
    <t>PT</t>
  </si>
  <si>
    <t>Physical Therapy</t>
  </si>
  <si>
    <t>Registered Nurse</t>
  </si>
  <si>
    <t>NP</t>
  </si>
  <si>
    <t>Nurse Practitioner</t>
  </si>
  <si>
    <t>Phsyician Assistant</t>
  </si>
  <si>
    <t>Total Care Staff HPRD</t>
  </si>
  <si>
    <t xml:space="preserve">Total Care Staff Hours </t>
  </si>
  <si>
    <t>Admin Hours</t>
  </si>
  <si>
    <t>Medical Director Hours</t>
  </si>
  <si>
    <t>Pharmacist Hours</t>
  </si>
  <si>
    <t>Dietician Hours</t>
  </si>
  <si>
    <t>Physician Assistant Hours</t>
  </si>
  <si>
    <t>Total Social Work Hours</t>
  </si>
  <si>
    <t>Total Social Work HPRD</t>
  </si>
  <si>
    <t>Combined Activities Hours</t>
  </si>
  <si>
    <t>Combined Activities HPRD</t>
  </si>
  <si>
    <t>Nurse Practitioner Hours</t>
  </si>
  <si>
    <t>Speech/Language Pathologist Hours</t>
  </si>
  <si>
    <t>Total OT Hours</t>
  </si>
  <si>
    <t>Total OT HPRD</t>
  </si>
  <si>
    <t>Total PT Hours</t>
  </si>
  <si>
    <t>Total PT HPRD</t>
  </si>
  <si>
    <t xml:space="preserve">Combined Activities </t>
  </si>
  <si>
    <t>Total Social Work</t>
  </si>
  <si>
    <t>Total OT</t>
  </si>
  <si>
    <t>Total PT</t>
  </si>
  <si>
    <t>OT + OT Assistant + OT Aide</t>
  </si>
  <si>
    <t>PT + PT Assistant + PT Aide</t>
  </si>
  <si>
    <t>Qualified Activities Professional + Other Activities Staff</t>
  </si>
  <si>
    <t>Qualified Social Worker + Other Social Worker</t>
  </si>
  <si>
    <t>Total Care Staff</t>
  </si>
  <si>
    <t>RN + LPN + CNA</t>
  </si>
  <si>
    <t>RN Care Staff HPRD</t>
  </si>
  <si>
    <t>Total Staff HPRD (incl. RN Admin &amp; RN DON)</t>
  </si>
  <si>
    <t>Total RN Staff HPRD (incl. Admin &amp; DON)</t>
  </si>
  <si>
    <t>Average MDS Census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</si>
</sst>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1"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sz val="18"/>
      <color theme="1"/>
      <name val="Calibri"/>
      <family val="2"/>
      <scheme val="minor"/>
    </font>
    <font>
      <b/>
      <sz val="11"/>
      <color rgb="FF000000"/>
      <name val="Calibri"/>
      <family val="2"/>
    </font>
    <font>
      <sz val="11"/>
      <color rgb="FF000000"/>
      <name val="Calibri"/>
      <family val="2"/>
    </font>
    <font>
      <sz val="12"/>
      <color rgb="FF000000"/>
      <name val="Calibri"/>
      <family val="2"/>
    </font>
    <font>
      <b/>
      <sz val="12"/>
      <color rgb="FF000000"/>
      <name val="Calibri"/>
      <family val="2"/>
    </font>
    <font>
      <i/>
      <sz val="12"/>
      <color theme="1"/>
      <name val="Calibri"/>
      <family val="2"/>
      <scheme val="minor"/>
    </font>
  </fonts>
  <fills count="8">
    <fill>
      <patternFill patternType="none"/>
    </fill>
    <fill>
      <patternFill patternType="gray125"/>
    </fill>
    <fill>
      <patternFill patternType="solid">
        <fgColor theme="4" tint="0.39997558519241921"/>
        <bgColor indexed="64"/>
      </patternFill>
    </fill>
    <fill>
      <patternFill patternType="solid">
        <fgColor theme="5" tint="0.39997558519241921"/>
        <bgColor indexed="64"/>
      </patternFill>
    </fill>
    <fill>
      <patternFill patternType="solid">
        <fgColor theme="2" tint="-9.9978637043366805E-2"/>
        <bgColor indexed="64"/>
      </patternFill>
    </fill>
    <fill>
      <patternFill patternType="solid">
        <fgColor theme="4" tint="0.59999389629810485"/>
        <bgColor indexed="64"/>
      </patternFill>
    </fill>
    <fill>
      <patternFill patternType="solid">
        <fgColor theme="7" tint="0.79998168889431442"/>
        <bgColor indexed="64"/>
      </patternFill>
    </fill>
    <fill>
      <patternFill patternType="solid">
        <fgColor rgb="FFFFFF00"/>
        <bgColor indexed="64"/>
      </patternFill>
    </fill>
  </fills>
  <borders count="19">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1" fillId="0" borderId="0"/>
    <xf numFmtId="0" fontId="1" fillId="0" borderId="0"/>
  </cellStyleXfs>
  <cellXfs count="48">
    <xf numFmtId="0" fontId="0" fillId="0" borderId="0" xfId="0"/>
    <xf numFmtId="164" fontId="0" fillId="0" borderId="0" xfId="0" applyNumberFormat="1"/>
    <xf numFmtId="0" fontId="4" fillId="0" borderId="0" xfId="0" applyFont="1"/>
    <xf numFmtId="0" fontId="6" fillId="0" borderId="1" xfId="1" applyFont="1" applyBorder="1" applyAlignment="1">
      <alignment vertical="top" wrapText="1"/>
    </xf>
    <xf numFmtId="2" fontId="7" fillId="0" borderId="3" xfId="1" applyNumberFormat="1" applyFont="1" applyBorder="1" applyAlignment="1">
      <alignment vertical="top"/>
    </xf>
    <xf numFmtId="0" fontId="6" fillId="0" borderId="4" xfId="1" applyFont="1" applyBorder="1" applyAlignment="1">
      <alignment vertical="top"/>
    </xf>
    <xf numFmtId="2" fontId="7" fillId="0" borderId="5" xfId="2" applyNumberFormat="1" applyFont="1" applyBorder="1" applyAlignment="1">
      <alignment vertical="top"/>
    </xf>
    <xf numFmtId="2" fontId="2" fillId="4" borderId="8" xfId="0" applyNumberFormat="1" applyFont="1" applyFill="1" applyBorder="1" applyAlignment="1">
      <alignment horizontal="left"/>
    </xf>
    <xf numFmtId="0" fontId="8" fillId="0" borderId="0" xfId="1" applyFont="1" applyAlignment="1">
      <alignment horizontal="left" vertical="top" wrapText="1"/>
    </xf>
    <xf numFmtId="2" fontId="0" fillId="0" borderId="9" xfId="0" applyNumberFormat="1" applyBorder="1"/>
    <xf numFmtId="2" fontId="0" fillId="5" borderId="10" xfId="0" applyNumberFormat="1" applyFill="1" applyBorder="1"/>
    <xf numFmtId="2" fontId="0" fillId="5" borderId="11" xfId="0" applyNumberFormat="1" applyFill="1" applyBorder="1"/>
    <xf numFmtId="2" fontId="0" fillId="5" borderId="12" xfId="0" applyNumberFormat="1" applyFill="1" applyBorder="1"/>
    <xf numFmtId="2" fontId="0" fillId="5" borderId="13" xfId="0" applyNumberFormat="1" applyFill="1" applyBorder="1"/>
    <xf numFmtId="0" fontId="9" fillId="0" borderId="0" xfId="1" applyFont="1" applyAlignment="1">
      <alignment horizontal="left" vertical="top" wrapText="1"/>
    </xf>
    <xf numFmtId="0" fontId="9" fillId="0" borderId="0" xfId="1" applyFont="1" applyAlignment="1">
      <alignment vertical="top" wrapText="1"/>
    </xf>
    <xf numFmtId="0" fontId="8" fillId="0" borderId="0" xfId="1" applyFont="1" applyAlignment="1">
      <alignment vertical="top" wrapText="1"/>
    </xf>
    <xf numFmtId="0" fontId="6" fillId="0" borderId="9" xfId="1" applyFont="1" applyBorder="1" applyAlignment="1">
      <alignment vertical="top" wrapText="1"/>
    </xf>
    <xf numFmtId="2" fontId="7" fillId="0" borderId="6" xfId="1" applyNumberFormat="1" applyFont="1" applyBorder="1" applyAlignment="1">
      <alignment vertical="top"/>
    </xf>
    <xf numFmtId="165" fontId="0" fillId="0" borderId="0" xfId="0" applyNumberFormat="1"/>
    <xf numFmtId="0" fontId="0" fillId="0" borderId="0" xfId="0" applyAlignment="1">
      <alignment wrapText="1"/>
    </xf>
    <xf numFmtId="2" fontId="3" fillId="4" borderId="7" xfId="0" applyNumberFormat="1" applyFont="1" applyFill="1" applyBorder="1" applyAlignment="1">
      <alignment horizontal="left"/>
    </xf>
    <xf numFmtId="4" fontId="0" fillId="0" borderId="6" xfId="0" applyNumberFormat="1" applyBorder="1"/>
    <xf numFmtId="0" fontId="4" fillId="0" borderId="0" xfId="0" applyFont="1" applyBorder="1"/>
    <xf numFmtId="0" fontId="4" fillId="0" borderId="16" xfId="0" applyFont="1" applyBorder="1"/>
    <xf numFmtId="0" fontId="5" fillId="3" borderId="15" xfId="0" applyFont="1" applyFill="1" applyBorder="1"/>
    <xf numFmtId="0" fontId="3" fillId="0" borderId="16" xfId="0" applyFont="1" applyBorder="1"/>
    <xf numFmtId="0" fontId="4" fillId="0" borderId="5" xfId="0" applyFont="1" applyBorder="1"/>
    <xf numFmtId="0" fontId="0" fillId="0" borderId="0" xfId="0" applyFill="1" applyAlignment="1">
      <alignment wrapText="1"/>
    </xf>
    <xf numFmtId="164" fontId="0" fillId="0" borderId="0" xfId="0" applyNumberFormat="1" applyFill="1"/>
    <xf numFmtId="0" fontId="0" fillId="0" borderId="0" xfId="0" applyFill="1"/>
    <xf numFmtId="0" fontId="9" fillId="0" borderId="0" xfId="1" applyFont="1" applyFill="1" applyBorder="1" applyAlignment="1">
      <alignment vertical="top" wrapText="1"/>
    </xf>
    <xf numFmtId="49" fontId="0" fillId="0" borderId="0" xfId="0" applyNumberFormat="1"/>
    <xf numFmtId="0" fontId="8" fillId="0" borderId="16" xfId="1" applyFont="1" applyBorder="1" applyAlignment="1">
      <alignment horizontal="left" vertical="top" wrapText="1"/>
    </xf>
    <xf numFmtId="2" fontId="3" fillId="2" borderId="1" xfId="0" applyNumberFormat="1" applyFont="1" applyFill="1" applyBorder="1" applyAlignment="1">
      <alignment horizontal="left"/>
    </xf>
    <xf numFmtId="2" fontId="3" fillId="2" borderId="2" xfId="0" applyNumberFormat="1" applyFont="1" applyFill="1" applyBorder="1" applyAlignment="1">
      <alignment horizontal="left"/>
    </xf>
    <xf numFmtId="0" fontId="9" fillId="6" borderId="1" xfId="1" applyFont="1" applyFill="1" applyBorder="1" applyAlignment="1">
      <alignment horizontal="left" vertical="top" wrapText="1"/>
    </xf>
    <xf numFmtId="0" fontId="9" fillId="6" borderId="2" xfId="1" applyFont="1" applyFill="1" applyBorder="1" applyAlignment="1">
      <alignment horizontal="left" vertical="top" wrapText="1"/>
    </xf>
    <xf numFmtId="0" fontId="9" fillId="6" borderId="4" xfId="1" applyFont="1" applyFill="1" applyBorder="1" applyAlignment="1">
      <alignment horizontal="left" vertical="top" wrapText="1"/>
    </xf>
    <xf numFmtId="0" fontId="9" fillId="6" borderId="14" xfId="1" applyFont="1" applyFill="1" applyBorder="1" applyAlignment="1">
      <alignment horizontal="left" vertical="top" wrapText="1"/>
    </xf>
    <xf numFmtId="0" fontId="4" fillId="0" borderId="5" xfId="0" applyFont="1" applyBorder="1" applyAlignment="1">
      <alignment horizontal="left" vertical="top" wrapText="1"/>
    </xf>
    <xf numFmtId="0" fontId="4" fillId="0" borderId="16" xfId="0" applyFont="1" applyBorder="1" applyAlignment="1">
      <alignment horizontal="left" vertical="top" wrapText="1"/>
    </xf>
    <xf numFmtId="0" fontId="10" fillId="7" borderId="16" xfId="0" applyFont="1" applyFill="1" applyBorder="1" applyAlignment="1">
      <alignment horizontal="left" vertical="top" wrapText="1"/>
    </xf>
    <xf numFmtId="0" fontId="8" fillId="0" borderId="3" xfId="1" applyFont="1" applyBorder="1" applyAlignment="1">
      <alignment horizontal="left" vertical="top" wrapText="1"/>
    </xf>
    <xf numFmtId="0" fontId="8" fillId="0" borderId="6" xfId="1" applyFont="1" applyBorder="1" applyAlignment="1">
      <alignment horizontal="left" vertical="top" wrapText="1"/>
    </xf>
    <xf numFmtId="0" fontId="8" fillId="0" borderId="5" xfId="1" applyFont="1" applyBorder="1" applyAlignment="1">
      <alignment horizontal="left" vertical="top" wrapText="1"/>
    </xf>
    <xf numFmtId="0" fontId="5" fillId="3" borderId="17" xfId="0" applyFont="1" applyFill="1" applyBorder="1" applyAlignment="1">
      <alignment horizontal="center"/>
    </xf>
    <xf numFmtId="0" fontId="5" fillId="3" borderId="18" xfId="0" applyFont="1" applyFill="1" applyBorder="1" applyAlignment="1">
      <alignment horizontal="center"/>
    </xf>
  </cellXfs>
  <cellStyles count="3">
    <cellStyle name="Normal" xfId="0" builtinId="0"/>
    <cellStyle name="Normal 2 2" xfId="1" xr:uid="{ED85E824-40D1-4796-A740-81DA09BFE7B7}"/>
    <cellStyle name="Normal 4" xfId="2" xr:uid="{D86C8BA5-A98D-4A89-B942-946D6817AB5B}"/>
  </cellStyles>
  <dxfs count="50">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fill>
        <patternFill patternType="none">
          <fgColor indexed="64"/>
          <bgColor indexed="65"/>
        </patternFill>
      </fill>
    </dxf>
    <dxf>
      <numFmt numFmtId="164" formatCode="0.0"/>
      <fill>
        <patternFill patternType="none">
          <fgColor indexed="64"/>
          <bgColor indexed="65"/>
        </patternFill>
      </fill>
    </dxf>
    <dxf>
      <numFmt numFmtId="164" formatCode="0.0"/>
      <fill>
        <patternFill patternType="none">
          <fgColor indexed="64"/>
          <bgColor auto="1"/>
        </patternFill>
      </fill>
    </dxf>
    <dxf>
      <numFmt numFmtId="164" formatCode="0.0"/>
    </dxf>
    <dxf>
      <numFmt numFmtId="164" formatCode="0.0"/>
    </dxf>
    <dxf>
      <numFmt numFmtId="164" formatCode="0.0"/>
      <fill>
        <patternFill patternType="none">
          <fgColor indexed="64"/>
          <bgColor auto="1"/>
        </patternFill>
      </fill>
    </dxf>
    <dxf>
      <numFmt numFmtId="164" formatCode="0.0"/>
    </dxf>
    <dxf>
      <numFmt numFmtId="164" formatCode="0.0"/>
    </dxf>
    <dxf>
      <fill>
        <patternFill patternType="none">
          <fgColor indexed="64"/>
          <bgColor auto="1"/>
        </patternFill>
      </fill>
    </dxf>
    <dxf>
      <fill>
        <patternFill patternType="none">
          <fgColor indexed="64"/>
          <bgColor auto="1"/>
        </patternFill>
      </fill>
    </dxf>
    <dxf>
      <fill>
        <patternFill patternType="none">
          <fgColor indexed="64"/>
          <bgColor auto="1"/>
        </patternFill>
      </fill>
    </dxf>
    <dxf>
      <alignment horizontal="general" vertical="bottom" textRotation="0" wrapText="1" indent="0" justifyLastLine="0" shrinkToFit="0" readingOrder="0"/>
    </dxf>
    <dxf>
      <numFmt numFmtId="165" formatCode="0.0%"/>
    </dxf>
    <dxf>
      <numFmt numFmtId="165" formatCode="0.0%"/>
    </dxf>
    <dxf>
      <numFmt numFmtId="164" formatCode="0.0"/>
    </dxf>
    <dxf>
      <numFmt numFmtId="164" formatCode="0.0"/>
    </dxf>
    <dxf>
      <numFmt numFmtId="165" formatCode="0.0%"/>
    </dxf>
    <dxf>
      <numFmt numFmtId="164" formatCode="0.0"/>
    </dxf>
    <dxf>
      <numFmt numFmtId="164" formatCode="0.0"/>
    </dxf>
    <dxf>
      <numFmt numFmtId="165" formatCode="0.0%"/>
    </dxf>
    <dxf>
      <numFmt numFmtId="164" formatCode="0.0"/>
    </dxf>
    <dxf>
      <numFmt numFmtId="164" formatCode="0.0"/>
    </dxf>
    <dxf>
      <numFmt numFmtId="164" formatCode="0.0"/>
    </dxf>
    <dxf>
      <fill>
        <patternFill patternType="none">
          <bgColor auto="1"/>
        </patternFill>
      </fill>
    </dxf>
    <dxf>
      <fill>
        <patternFill patternType="none">
          <bgColor auto="1"/>
        </patternFill>
      </fill>
    </dxf>
    <dxf>
      <fill>
        <patternFill patternType="none">
          <bgColor auto="1"/>
        </patternFill>
      </fill>
    </dxf>
    <dxf>
      <alignment horizontal="general" vertical="bottom" textRotation="0" wrapText="1" indent="0" justifyLastLine="0" shrinkToFit="0" readingOrder="0"/>
    </dxf>
    <dxf>
      <numFmt numFmtId="30" formatCode="@"/>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fill>
        <patternFill patternType="none">
          <fgColor indexed="64"/>
          <bgColor auto="1"/>
        </patternFill>
      </fill>
    </dxf>
    <dxf>
      <fill>
        <patternFill patternType="none">
          <fgColor indexed="64"/>
          <bgColor auto="1"/>
        </patternFill>
      </fill>
    </dxf>
    <dxf>
      <fill>
        <patternFill patternType="none">
          <fgColor indexed="64"/>
          <bgColor auto="1"/>
        </patternFill>
      </fill>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37091B00-5535-42DC-8BED-EC6B17CB771C}" name="Table156" displayName="Table156" ref="A1:N17" totalsRowShown="0" headerRowDxfId="49">
  <autoFilter ref="A1:N17" xr:uid="{76A6B888-2750-4AFA-8CDD-D68B8A37B12D}"/>
  <tableColumns count="14">
    <tableColumn id="1" xr3:uid="{C13D3A04-3BB6-4779-9687-C09445522C6A}" name="State"/>
    <tableColumn id="2" xr3:uid="{97F78EC8-FDE2-4D7D-8D74-21AC44744A30}" name="Provider" dataDxfId="48"/>
    <tableColumn id="3" xr3:uid="{34CB97C0-442B-4DD5-B14F-57CCAB293FF1}" name="City" dataDxfId="47"/>
    <tableColumn id="4" xr3:uid="{4823931B-223D-4E3B-ADD6-336CA0E5DE8B}" name="County" dataDxfId="46"/>
    <tableColumn id="6" xr3:uid="{67AB176B-6D79-4A5F-BF34-842B48D03079}" name="MDS Census" dataDxfId="45"/>
    <tableColumn id="14" xr3:uid="{9C39B233-B52E-4CAF-B5CE-57C68D490309}" name="RN Hours" dataDxfId="44"/>
    <tableColumn id="11" xr3:uid="{7992D2FB-4DF9-4E0F-9C5F-567313159544}" name="LPN Hours" dataDxfId="43"/>
    <tableColumn id="7" xr3:uid="{8D97A20E-B421-4D99-9D0C-23EA8A06CAAC}" name="CNA Hours" dataDxfId="42"/>
    <tableColumn id="17" xr3:uid="{57856A1F-57AB-483A-82DD-5E91148D69E3}" name="Total Care Staff Hours " dataDxfId="41"/>
    <tableColumn id="19" xr3:uid="{B68DA5F9-ACEF-46F2-A6CB-42D701ACB854}" name="Total Care Staff HPRD" dataDxfId="40"/>
    <tableColumn id="18" xr3:uid="{D081369F-5011-4C19-8A8A-E8112F4DA8F1}" name="Total Staff HPRD (incl. RN Admin &amp; RN DON)" dataDxfId="39"/>
    <tableColumn id="20" xr3:uid="{83F67E65-984E-4853-9ED4-BA6515F10D75}" name="RN Care Staff HPRD" dataDxfId="38"/>
    <tableColumn id="22" xr3:uid="{EB42A9DF-5455-4C76-A426-F01E25260E3C}" name="Total RN Staff HPRD (incl. Admin &amp; DON)" dataDxfId="37"/>
    <tableColumn id="5" xr3:uid="{63E6314B-876E-4FDA-8F82-1D59115958F3}" name="Provider Number" dataDxfId="36"/>
  </tableColumns>
  <tableStyleInfo name="TableStyleMedium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57872195-AA5C-472B-A1B4-F4015C890E1C}" name="Table14" displayName="Table14" ref="A1:O17" totalsRowShown="0" headerRowDxfId="35">
  <autoFilter ref="A1:O17" xr:uid="{76A6B888-2750-4AFA-8CDD-D68B8A37B12D}"/>
  <tableColumns count="15">
    <tableColumn id="1" xr3:uid="{3B437BC4-11E3-48E1-85EC-ACB6A052626E}" name="State"/>
    <tableColumn id="2" xr3:uid="{0866CEF0-C039-456D-AE43-46AABC1B3311}" name="Provider" dataDxfId="34"/>
    <tableColumn id="3" xr3:uid="{FD55A285-EC51-4A75-BFE2-40341B1244C8}" name="City" dataDxfId="33"/>
    <tableColumn id="4" xr3:uid="{84A64135-B522-4AC8-A718-A291ED99B3E9}" name="County" dataDxfId="32"/>
    <tableColumn id="6" xr3:uid="{7387ADB3-FD54-41DF-9BE0-AC4F7BBD1E51}" name="MDS Census" dataDxfId="31"/>
    <tableColumn id="14" xr3:uid="{B6672FAC-32D0-4DE9-94D3-DB500CCA5F9A}" name="RN Hours" dataDxfId="30"/>
    <tableColumn id="16" xr3:uid="{5EDB13E8-D266-41DC-A7B7-F2CA0D6A0B76}" name="RN Hours Contract" dataDxfId="29"/>
    <tableColumn id="27" xr3:uid="{6C23D646-D7B6-4648-8AFB-BD1CFF9AAA51}" name="Percent RN Contract" dataDxfId="28"/>
    <tableColumn id="11" xr3:uid="{64BD035B-04E6-4353-BDBA-8900F78FF849}" name="LPN Hours" dataDxfId="27"/>
    <tableColumn id="8" xr3:uid="{7FF2A14F-8596-4308-BB20-61FA9B7BC3CA}" name="LPN Hours Contract" dataDxfId="26"/>
    <tableColumn id="23" xr3:uid="{905DACD1-6972-4CB7-B382-613822CEACAF}" name="Percent LPN Contract" dataDxfId="25"/>
    <tableColumn id="7" xr3:uid="{8CC57E7B-7A3A-4E64-BA60-E862D9BF35D8}" name="CNA Hours" dataDxfId="24"/>
    <tableColumn id="12" xr3:uid="{4FE2C057-1000-48FD-94D2-83EB3E520CAC}" name="CNA Hours Contract" dataDxfId="23"/>
    <tableColumn id="25" xr3:uid="{E2B6D85E-A2D4-4F52-98E0-2C9A98FFED0C}" name="Percent CNA Contract" dataDxfId="22"/>
    <tableColumn id="5" xr3:uid="{C2398E32-DF48-434A-B9B5-D75A476574AE}" name="Provider Number" dataDxfId="21"/>
  </tableColumns>
  <tableStyleInfo name="TableStyleMedium1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4B62844-A43F-40C5-809D-2F169FB93817}" name="Table2" displayName="Table2" ref="A1:U17" totalsRowShown="0" headerRowDxfId="20">
  <autoFilter ref="A1:U17" xr:uid="{45F05FE4-80B5-4B6A-B974-6BDE831CC3D2}"/>
  <tableColumns count="21">
    <tableColumn id="1" xr3:uid="{5C05D5ED-67DC-430E-94A3-61D80BA5A1E3}" name="State"/>
    <tableColumn id="2" xr3:uid="{22545E75-C6F3-4FCA-B52E-6C8552532928}" name="Provider" dataDxfId="19"/>
    <tableColumn id="3" xr3:uid="{CB342F01-2229-4C1A-9905-03DD0EA28CD7}" name="City" dataDxfId="18"/>
    <tableColumn id="4" xr3:uid="{DCDA13CC-830B-4D85-A9A5-410B34FCA7B1}" name="County" dataDxfId="17"/>
    <tableColumn id="6" xr3:uid="{9D045469-BB2B-4267-AC02-8C00BD75CF51}" name="MDS Census" dataDxfId="16"/>
    <tableColumn id="16" xr3:uid="{D60F30E6-15E6-4AB0-AEE4-56F8D38B1674}" name="Admin Hours" dataDxfId="15"/>
    <tableColumn id="7" xr3:uid="{63FE7700-23DC-40FD-B1BF-AEB4ED9EC24B}" name="Medical Director Hours" dataDxfId="14"/>
    <tableColumn id="15" xr3:uid="{B1449B2A-6403-485F-A370-A3E7EBB5B8A2}" name="Pharmacist Hours" dataDxfId="13"/>
    <tableColumn id="12" xr3:uid="{115266BD-9222-4678-93BA-AFE54CB52DE7}" name="Dietician Hours" dataDxfId="12"/>
    <tableColumn id="8" xr3:uid="{3E2AD441-66EE-4881-A066-253F692CEF4F}" name="Physician Assistant Hours" dataDxfId="11"/>
    <tableColumn id="14" xr3:uid="{C26C8156-E37E-418C-864E-121C9A344C31}" name="Nurse Practitioner Hours" dataDxfId="10"/>
    <tableColumn id="29" xr3:uid="{FE73E59D-EF77-4028-91DE-C246C117269F}" name="Speech/Language Pathologist Hours" dataDxfId="9"/>
    <tableColumn id="31" xr3:uid="{FC4A23D3-C151-4BC5-9BF1-25F5B10D1939}" name="Total Social Work Hours" dataDxfId="8"/>
    <tableColumn id="17" xr3:uid="{964F47EA-2873-42D0-9585-C73241234C9B}" name="Total Social Work HPRD" dataDxfId="7"/>
    <tableColumn id="32" xr3:uid="{7AEC0585-B5FA-4BDA-A6A8-C5086A527D7A}" name="Combined Activities Hours" dataDxfId="6"/>
    <tableColumn id="26" xr3:uid="{EA1A6330-A894-4414-9D24-FDDCECF9BE61}" name="Combined Activities HPRD" dataDxfId="5"/>
    <tableColumn id="33" xr3:uid="{A67FBE07-E9FD-4CDC-A3B9-C352752513F9}" name="Total OT Hours" dataDxfId="4"/>
    <tableColumn id="18" xr3:uid="{B35168F0-596A-4BC4-8656-87FBC86F7463}" name="Total OT HPRD" dataDxfId="3"/>
    <tableColumn id="34" xr3:uid="{307639DD-756C-4E81-B5EA-09F39B83FE64}" name="Total PT Hours" dataDxfId="2"/>
    <tableColumn id="19" xr3:uid="{48FA9A13-29AE-4F58-96B9-95EBBC7BFF21}" name="Total PT HPRD" dataDxfId="1"/>
    <tableColumn id="5" xr3:uid="{BE69BD75-9F8C-4382-8199-35D0F8F82E58}" name="Provider Number" dataDxfId="0"/>
  </tableColumns>
  <tableStyleInfo name="TableStyleMedium2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2F9CC6-888C-46F1-BD98-4494C0ED5222}">
  <dimension ref="A1:N17"/>
  <sheetViews>
    <sheetView tabSelected="1" zoomScaleNormal="100" workbookViewId="0">
      <pane ySplit="1" topLeftCell="A2" activePane="bottomLeft" state="frozen"/>
      <selection pane="bottomLeft"/>
    </sheetView>
  </sheetViews>
  <sheetFormatPr defaultColWidth="12.77734375" defaultRowHeight="14.4" x14ac:dyDescent="0.3"/>
  <cols>
    <col min="1" max="1" width="7.5546875" bestFit="1" customWidth="1"/>
    <col min="2" max="2" width="56" style="30" bestFit="1" customWidth="1"/>
    <col min="3" max="4" width="12.77734375" style="30"/>
    <col min="5" max="5" width="13.77734375" customWidth="1"/>
  </cols>
  <sheetData>
    <row r="1" spans="1:14" s="20" customFormat="1" ht="78" customHeight="1" x14ac:dyDescent="0.3">
      <c r="A1" s="20" t="s">
        <v>51</v>
      </c>
      <c r="B1" s="28" t="s">
        <v>52</v>
      </c>
      <c r="C1" s="28" t="s">
        <v>53</v>
      </c>
      <c r="D1" s="28" t="s">
        <v>54</v>
      </c>
      <c r="E1" s="20" t="s">
        <v>46</v>
      </c>
      <c r="F1" s="20" t="s">
        <v>55</v>
      </c>
      <c r="G1" s="20" t="s">
        <v>58</v>
      </c>
      <c r="H1" s="20" t="s">
        <v>64</v>
      </c>
      <c r="I1" s="20" t="s">
        <v>86</v>
      </c>
      <c r="J1" s="20" t="s">
        <v>85</v>
      </c>
      <c r="K1" s="20" t="s">
        <v>113</v>
      </c>
      <c r="L1" s="20" t="s">
        <v>112</v>
      </c>
      <c r="M1" s="20" t="s">
        <v>114</v>
      </c>
      <c r="N1" s="20" t="s">
        <v>63</v>
      </c>
    </row>
    <row r="2" spans="1:14" x14ac:dyDescent="0.3">
      <c r="A2" t="s">
        <v>0</v>
      </c>
      <c r="B2" s="30" t="s">
        <v>1</v>
      </c>
      <c r="C2" s="30" t="s">
        <v>2</v>
      </c>
      <c r="D2" s="30" t="s">
        <v>3</v>
      </c>
      <c r="E2" s="1">
        <v>113.66304347826087</v>
      </c>
      <c r="F2" s="1">
        <v>158.78293478260869</v>
      </c>
      <c r="G2" s="1">
        <v>55.451086956521742</v>
      </c>
      <c r="H2" s="1">
        <v>277.07489130434783</v>
      </c>
      <c r="I2" s="1">
        <v>491.30891304347824</v>
      </c>
      <c r="J2" s="1">
        <v>4.3225035861145642</v>
      </c>
      <c r="K2" s="1">
        <v>4.7369312422300851</v>
      </c>
      <c r="L2" s="1">
        <v>1.3969618437410347</v>
      </c>
      <c r="M2" s="1">
        <v>1.8113894998565554</v>
      </c>
      <c r="N2" s="32" t="s">
        <v>4</v>
      </c>
    </row>
    <row r="3" spans="1:14" x14ac:dyDescent="0.3">
      <c r="A3" t="s">
        <v>0</v>
      </c>
      <c r="B3" s="30" t="s">
        <v>5</v>
      </c>
      <c r="C3" s="30" t="s">
        <v>2</v>
      </c>
      <c r="D3" s="30" t="s">
        <v>3</v>
      </c>
      <c r="E3" s="1">
        <v>103.39130434782609</v>
      </c>
      <c r="F3" s="1">
        <v>158.83750000000001</v>
      </c>
      <c r="G3" s="1">
        <v>78.827173913043481</v>
      </c>
      <c r="H3" s="1">
        <v>184.75489130434784</v>
      </c>
      <c r="I3" s="1">
        <v>422.41956521739132</v>
      </c>
      <c r="J3" s="1">
        <v>4.0856391925988227</v>
      </c>
      <c r="K3" s="1">
        <v>4.4456843986543308</v>
      </c>
      <c r="L3" s="1">
        <v>1.5362752312867956</v>
      </c>
      <c r="M3" s="1">
        <v>1.8963204373423042</v>
      </c>
      <c r="N3" s="32" t="s">
        <v>6</v>
      </c>
    </row>
    <row r="4" spans="1:14" x14ac:dyDescent="0.3">
      <c r="A4" t="s">
        <v>0</v>
      </c>
      <c r="B4" s="30" t="s">
        <v>7</v>
      </c>
      <c r="C4" s="30" t="s">
        <v>2</v>
      </c>
      <c r="D4" s="30" t="s">
        <v>3</v>
      </c>
      <c r="E4" s="1">
        <v>177.66304347826087</v>
      </c>
      <c r="F4" s="1">
        <v>143.06739130434784</v>
      </c>
      <c r="G4" s="1">
        <v>209.86663043478259</v>
      </c>
      <c r="H4" s="1">
        <v>429.90434782608691</v>
      </c>
      <c r="I4" s="1">
        <v>782.83836956521736</v>
      </c>
      <c r="J4" s="1">
        <v>4.4063095747935144</v>
      </c>
      <c r="K4" s="1">
        <v>4.6736745182012847</v>
      </c>
      <c r="L4" s="1">
        <v>0.80527378403181404</v>
      </c>
      <c r="M4" s="1">
        <v>1.0726387274395839</v>
      </c>
      <c r="N4" s="32" t="s">
        <v>8</v>
      </c>
    </row>
    <row r="5" spans="1:14" x14ac:dyDescent="0.3">
      <c r="A5" t="s">
        <v>0</v>
      </c>
      <c r="B5" s="30" t="s">
        <v>9</v>
      </c>
      <c r="C5" s="30" t="s">
        <v>2</v>
      </c>
      <c r="D5" s="30" t="s">
        <v>3</v>
      </c>
      <c r="E5" s="1">
        <v>245.88043478260869</v>
      </c>
      <c r="F5" s="1">
        <v>174.83478260869563</v>
      </c>
      <c r="G5" s="1">
        <v>216.15108695652177</v>
      </c>
      <c r="H5" s="1">
        <v>684.41956521739132</v>
      </c>
      <c r="I5" s="1">
        <v>1075.4054347826088</v>
      </c>
      <c r="J5" s="1">
        <v>4.373692586534637</v>
      </c>
      <c r="K5" s="1">
        <v>4.5578621634764156</v>
      </c>
      <c r="L5" s="1">
        <v>0.71105609831572425</v>
      </c>
      <c r="M5" s="1">
        <v>0.89522567525750396</v>
      </c>
      <c r="N5" s="32" t="s">
        <v>10</v>
      </c>
    </row>
    <row r="6" spans="1:14" x14ac:dyDescent="0.3">
      <c r="A6" t="s">
        <v>0</v>
      </c>
      <c r="B6" s="30" t="s">
        <v>11</v>
      </c>
      <c r="C6" s="30" t="s">
        <v>2</v>
      </c>
      <c r="D6" s="30" t="s">
        <v>3</v>
      </c>
      <c r="E6" s="1">
        <v>43.956521739130437</v>
      </c>
      <c r="F6" s="1">
        <v>77.673913043478265</v>
      </c>
      <c r="G6" s="1">
        <v>7.6521739130434785</v>
      </c>
      <c r="H6" s="1">
        <v>161.30706521739131</v>
      </c>
      <c r="I6" s="1">
        <v>246.63315217391306</v>
      </c>
      <c r="J6" s="1">
        <v>5.6108432245301678</v>
      </c>
      <c r="K6" s="1">
        <v>5.9951162215628084</v>
      </c>
      <c r="L6" s="1">
        <v>1.7670623145400592</v>
      </c>
      <c r="M6" s="1">
        <v>2.1513353115727001</v>
      </c>
      <c r="N6" s="32" t="s">
        <v>12</v>
      </c>
    </row>
    <row r="7" spans="1:14" x14ac:dyDescent="0.3">
      <c r="A7" t="s">
        <v>0</v>
      </c>
      <c r="B7" s="30" t="s">
        <v>13</v>
      </c>
      <c r="C7" s="30" t="s">
        <v>2</v>
      </c>
      <c r="D7" s="30" t="s">
        <v>3</v>
      </c>
      <c r="E7" s="1">
        <v>17.576086956521738</v>
      </c>
      <c r="F7" s="1">
        <v>17.290760869565219</v>
      </c>
      <c r="G7" s="1">
        <v>22.543478260869566</v>
      </c>
      <c r="H7" s="1">
        <v>59.934782608695649</v>
      </c>
      <c r="I7" s="1">
        <v>99.769021739130437</v>
      </c>
      <c r="J7" s="1">
        <v>5.6764069264069272</v>
      </c>
      <c r="K7" s="1">
        <v>6.2855596784168215</v>
      </c>
      <c r="L7" s="1">
        <v>0.98376623376623384</v>
      </c>
      <c r="M7" s="1">
        <v>1.5929189857761288</v>
      </c>
      <c r="N7" s="32" t="s">
        <v>14</v>
      </c>
    </row>
    <row r="8" spans="1:14" x14ac:dyDescent="0.3">
      <c r="A8" t="s">
        <v>0</v>
      </c>
      <c r="B8" s="30" t="s">
        <v>15</v>
      </c>
      <c r="C8" s="30" t="s">
        <v>2</v>
      </c>
      <c r="D8" s="30" t="s">
        <v>3</v>
      </c>
      <c r="E8" s="1">
        <v>30.967391304347824</v>
      </c>
      <c r="F8" s="1">
        <v>44.478260869565219</v>
      </c>
      <c r="G8" s="1">
        <v>21.722826086956523</v>
      </c>
      <c r="H8" s="1">
        <v>104.8695652173913</v>
      </c>
      <c r="I8" s="1">
        <v>171.07065217391303</v>
      </c>
      <c r="J8" s="1">
        <v>5.5242190242190246</v>
      </c>
      <c r="K8" s="1">
        <v>6.5041242541242532</v>
      </c>
      <c r="L8" s="1">
        <v>1.4362934362934363</v>
      </c>
      <c r="M8" s="1">
        <v>2.4161986661986665</v>
      </c>
      <c r="N8" s="32" t="s">
        <v>16</v>
      </c>
    </row>
    <row r="9" spans="1:14" x14ac:dyDescent="0.3">
      <c r="A9" t="s">
        <v>0</v>
      </c>
      <c r="B9" s="30" t="s">
        <v>17</v>
      </c>
      <c r="C9" s="30" t="s">
        <v>2</v>
      </c>
      <c r="D9" s="30" t="s">
        <v>3</v>
      </c>
      <c r="E9" s="1">
        <v>159.63043478260869</v>
      </c>
      <c r="F9" s="1">
        <v>49.418478260869563</v>
      </c>
      <c r="G9" s="1">
        <v>0</v>
      </c>
      <c r="H9" s="1">
        <v>421.52173913043481</v>
      </c>
      <c r="I9" s="1">
        <v>470.94021739130437</v>
      </c>
      <c r="J9" s="1">
        <v>2.9501906577693044</v>
      </c>
      <c r="K9" s="1">
        <v>3.6130804848154714</v>
      </c>
      <c r="L9" s="1">
        <v>0.309580552907531</v>
      </c>
      <c r="M9" s="1">
        <v>0.97247037995369767</v>
      </c>
      <c r="N9" s="32" t="s">
        <v>18</v>
      </c>
    </row>
    <row r="10" spans="1:14" x14ac:dyDescent="0.3">
      <c r="A10" t="s">
        <v>0</v>
      </c>
      <c r="B10" s="30" t="s">
        <v>19</v>
      </c>
      <c r="C10" s="30" t="s">
        <v>2</v>
      </c>
      <c r="D10" s="30" t="s">
        <v>3</v>
      </c>
      <c r="E10" s="1">
        <v>44.434782608695649</v>
      </c>
      <c r="F10" s="1">
        <v>35.725543478260867</v>
      </c>
      <c r="G10" s="1">
        <v>44.558804347826083</v>
      </c>
      <c r="H10" s="1">
        <v>167.48760869565217</v>
      </c>
      <c r="I10" s="1">
        <v>247.77195652173913</v>
      </c>
      <c r="J10" s="1">
        <v>5.5760812133072415</v>
      </c>
      <c r="K10" s="1">
        <v>5.9161007827788659</v>
      </c>
      <c r="L10" s="1">
        <v>0.80399951076320941</v>
      </c>
      <c r="M10" s="1">
        <v>1.1440190802348338</v>
      </c>
      <c r="N10" s="32" t="s">
        <v>20</v>
      </c>
    </row>
    <row r="11" spans="1:14" x14ac:dyDescent="0.3">
      <c r="A11" t="s">
        <v>0</v>
      </c>
      <c r="B11" s="30" t="s">
        <v>21</v>
      </c>
      <c r="C11" s="30" t="s">
        <v>2</v>
      </c>
      <c r="D11" s="30" t="s">
        <v>3</v>
      </c>
      <c r="E11" s="1">
        <v>56.119565217391305</v>
      </c>
      <c r="F11" s="1">
        <v>44.521521739130435</v>
      </c>
      <c r="G11" s="1">
        <v>26.471956521739131</v>
      </c>
      <c r="H11" s="1">
        <v>146.35956521739129</v>
      </c>
      <c r="I11" s="1">
        <v>217.35304347826087</v>
      </c>
      <c r="J11" s="1">
        <v>3.8730350571373231</v>
      </c>
      <c r="K11" s="1">
        <v>4.2526593066046869</v>
      </c>
      <c r="L11" s="1">
        <v>0.79333333333333333</v>
      </c>
      <c r="M11" s="1">
        <v>1.1729575828006973</v>
      </c>
      <c r="N11" s="32" t="s">
        <v>22</v>
      </c>
    </row>
    <row r="12" spans="1:14" x14ac:dyDescent="0.3">
      <c r="A12" t="s">
        <v>0</v>
      </c>
      <c r="B12" s="30" t="s">
        <v>23</v>
      </c>
      <c r="C12" s="30" t="s">
        <v>2</v>
      </c>
      <c r="D12" s="30" t="s">
        <v>3</v>
      </c>
      <c r="E12" s="1">
        <v>153.11956521739131</v>
      </c>
      <c r="F12" s="1">
        <v>28.820652173913043</v>
      </c>
      <c r="G12" s="1">
        <v>0</v>
      </c>
      <c r="H12" s="1">
        <v>470.66847826086956</v>
      </c>
      <c r="I12" s="1">
        <v>499.48913043478262</v>
      </c>
      <c r="J12" s="1">
        <v>3.2620856108468801</v>
      </c>
      <c r="K12" s="1">
        <v>4.5990416696244765</v>
      </c>
      <c r="L12" s="1">
        <v>0.18822318449634415</v>
      </c>
      <c r="M12" s="1">
        <v>1.5251792432739406</v>
      </c>
      <c r="N12" s="32" t="s">
        <v>24</v>
      </c>
    </row>
    <row r="13" spans="1:14" x14ac:dyDescent="0.3">
      <c r="A13" t="s">
        <v>0</v>
      </c>
      <c r="B13" s="30" t="s">
        <v>25</v>
      </c>
      <c r="C13" s="30" t="s">
        <v>2</v>
      </c>
      <c r="D13" s="30" t="s">
        <v>3</v>
      </c>
      <c r="E13" s="1">
        <v>25.108695652173914</v>
      </c>
      <c r="F13" s="1">
        <v>109.875</v>
      </c>
      <c r="G13" s="1">
        <v>0</v>
      </c>
      <c r="H13" s="1">
        <v>38.032608695652172</v>
      </c>
      <c r="I13" s="1">
        <v>147.90760869565219</v>
      </c>
      <c r="J13" s="1">
        <v>5.8906926406926408</v>
      </c>
      <c r="K13" s="1">
        <v>6.4534632034632038</v>
      </c>
      <c r="L13" s="1">
        <v>4.3759740259740258</v>
      </c>
      <c r="M13" s="1">
        <v>4.9387445887445889</v>
      </c>
      <c r="N13" s="32" t="s">
        <v>26</v>
      </c>
    </row>
    <row r="14" spans="1:14" x14ac:dyDescent="0.3">
      <c r="A14" t="s">
        <v>0</v>
      </c>
      <c r="B14" s="30" t="s">
        <v>27</v>
      </c>
      <c r="C14" s="30" t="s">
        <v>2</v>
      </c>
      <c r="D14" s="30" t="s">
        <v>3</v>
      </c>
      <c r="E14" s="1">
        <v>103.06521739130434</v>
      </c>
      <c r="F14" s="1">
        <v>91.953804347826093</v>
      </c>
      <c r="G14" s="1">
        <v>79.573369565217391</v>
      </c>
      <c r="H14" s="1">
        <v>251.48271739130433</v>
      </c>
      <c r="I14" s="1">
        <v>423.00989130434778</v>
      </c>
      <c r="J14" s="1">
        <v>4.1042933980172958</v>
      </c>
      <c r="K14" s="1">
        <v>4.306386838219785</v>
      </c>
      <c r="L14" s="1">
        <v>0.89219046614638275</v>
      </c>
      <c r="M14" s="1">
        <v>1.0942839063488716</v>
      </c>
      <c r="N14" s="32" t="s">
        <v>28</v>
      </c>
    </row>
    <row r="15" spans="1:14" x14ac:dyDescent="0.3">
      <c r="A15" t="s">
        <v>0</v>
      </c>
      <c r="B15" s="30" t="s">
        <v>29</v>
      </c>
      <c r="C15" s="30" t="s">
        <v>2</v>
      </c>
      <c r="D15" s="30" t="s">
        <v>3</v>
      </c>
      <c r="E15" s="1">
        <v>292.91304347826087</v>
      </c>
      <c r="F15" s="1">
        <v>265.31184782608693</v>
      </c>
      <c r="G15" s="1">
        <v>104.80141304347826</v>
      </c>
      <c r="H15" s="1">
        <v>595.5565217391304</v>
      </c>
      <c r="I15" s="1">
        <v>965.66978260869564</v>
      </c>
      <c r="J15" s="1">
        <v>3.2967797239127208</v>
      </c>
      <c r="K15" s="1">
        <v>3.5110523972094398</v>
      </c>
      <c r="L15" s="1">
        <v>0.90577000148434006</v>
      </c>
      <c r="M15" s="1">
        <v>1.1200426747810597</v>
      </c>
      <c r="N15" s="32" t="s">
        <v>30</v>
      </c>
    </row>
    <row r="16" spans="1:14" x14ac:dyDescent="0.3">
      <c r="A16" t="s">
        <v>0</v>
      </c>
      <c r="B16" s="30" t="s">
        <v>31</v>
      </c>
      <c r="C16" s="30" t="s">
        <v>2</v>
      </c>
      <c r="D16" s="30" t="s">
        <v>3</v>
      </c>
      <c r="E16" s="1">
        <v>198.44565217391303</v>
      </c>
      <c r="F16" s="1">
        <v>71.923913043478265</v>
      </c>
      <c r="G16" s="1">
        <v>0</v>
      </c>
      <c r="H16" s="1">
        <v>730.17282608695643</v>
      </c>
      <c r="I16" s="1">
        <v>802.09673913043468</v>
      </c>
      <c r="J16" s="1">
        <v>4.041896258969162</v>
      </c>
      <c r="K16" s="1">
        <v>5.0359971517774005</v>
      </c>
      <c r="L16" s="1">
        <v>0.36243632579284663</v>
      </c>
      <c r="M16" s="1">
        <v>1.3565372186010844</v>
      </c>
      <c r="N16" s="32" t="s">
        <v>32</v>
      </c>
    </row>
    <row r="17" spans="1:14" x14ac:dyDescent="0.3">
      <c r="A17" t="s">
        <v>0</v>
      </c>
      <c r="B17" s="30" t="s">
        <v>33</v>
      </c>
      <c r="C17" s="30" t="s">
        <v>2</v>
      </c>
      <c r="D17" s="30" t="s">
        <v>3</v>
      </c>
      <c r="E17" s="1">
        <v>183.39130434782609</v>
      </c>
      <c r="F17" s="1">
        <v>126.79717391304348</v>
      </c>
      <c r="G17" s="1">
        <v>102.40217391304348</v>
      </c>
      <c r="H17" s="1">
        <v>354.00749999999999</v>
      </c>
      <c r="I17" s="1">
        <v>583.20684782608691</v>
      </c>
      <c r="J17" s="1">
        <v>3.1801226884779514</v>
      </c>
      <c r="K17" s="1">
        <v>3.3581987908961595</v>
      </c>
      <c r="L17" s="1">
        <v>0.6914023233760076</v>
      </c>
      <c r="M17" s="1">
        <v>0.8694784257942153</v>
      </c>
      <c r="N17" s="32" t="s">
        <v>34</v>
      </c>
    </row>
  </sheetData>
  <pageMargins left="0.7" right="0.7" top="0.75" bottom="0.75" header="0.3" footer="0.3"/>
  <pageSetup orientation="portrait" r:id="rId1"/>
  <ignoredErrors>
    <ignoredError sqref="N2:N17" numberStoredAsText="1"/>
  </ignoredErrors>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B03117-87FB-4088-B637-497DF5156E29}">
  <dimension ref="A1:O17"/>
  <sheetViews>
    <sheetView zoomScaleNormal="100" workbookViewId="0">
      <pane ySplit="1" topLeftCell="A2" activePane="bottomLeft" state="frozen"/>
      <selection pane="bottomLeft"/>
    </sheetView>
  </sheetViews>
  <sheetFormatPr defaultColWidth="12.77734375" defaultRowHeight="14.4" x14ac:dyDescent="0.3"/>
  <cols>
    <col min="1" max="1" width="7.5546875" bestFit="1" customWidth="1"/>
    <col min="2" max="2" width="56" style="30" bestFit="1" customWidth="1"/>
    <col min="3" max="4" width="12.77734375" style="30"/>
    <col min="5" max="5" width="13.77734375" customWidth="1"/>
  </cols>
  <sheetData>
    <row r="1" spans="1:15" s="20" customFormat="1" ht="78" customHeight="1" x14ac:dyDescent="0.3">
      <c r="A1" s="20" t="s">
        <v>51</v>
      </c>
      <c r="B1" s="28" t="s">
        <v>52</v>
      </c>
      <c r="C1" s="28" t="s">
        <v>53</v>
      </c>
      <c r="D1" s="28" t="s">
        <v>54</v>
      </c>
      <c r="E1" s="20" t="s">
        <v>46</v>
      </c>
      <c r="F1" s="20" t="s">
        <v>55</v>
      </c>
      <c r="G1" s="20" t="s">
        <v>56</v>
      </c>
      <c r="H1" s="20" t="s">
        <v>57</v>
      </c>
      <c r="I1" s="20" t="s">
        <v>58</v>
      </c>
      <c r="J1" s="20" t="s">
        <v>59</v>
      </c>
      <c r="K1" s="20" t="s">
        <v>60</v>
      </c>
      <c r="L1" s="20" t="s">
        <v>64</v>
      </c>
      <c r="M1" s="20" t="s">
        <v>61</v>
      </c>
      <c r="N1" s="20" t="s">
        <v>62</v>
      </c>
      <c r="O1" s="20" t="s">
        <v>63</v>
      </c>
    </row>
    <row r="2" spans="1:15" x14ac:dyDescent="0.3">
      <c r="A2" t="s">
        <v>0</v>
      </c>
      <c r="B2" s="30" t="s">
        <v>1</v>
      </c>
      <c r="C2" s="30" t="s">
        <v>2</v>
      </c>
      <c r="D2" s="30" t="s">
        <v>3</v>
      </c>
      <c r="E2" s="1">
        <v>113.66304347826087</v>
      </c>
      <c r="F2" s="1">
        <v>158.78293478260869</v>
      </c>
      <c r="G2" s="1">
        <v>9.3260869565217384</v>
      </c>
      <c r="H2" s="19">
        <v>5.8734819137145802E-2</v>
      </c>
      <c r="I2" s="1">
        <v>55.451086956521742</v>
      </c>
      <c r="J2" s="1">
        <v>0.78260869565217395</v>
      </c>
      <c r="K2" s="19">
        <v>1.4113496030579242E-2</v>
      </c>
      <c r="L2" s="1">
        <v>277.07489130434783</v>
      </c>
      <c r="M2" s="1">
        <v>15.108695652173912</v>
      </c>
      <c r="N2" s="19">
        <v>5.4529284775855211E-2</v>
      </c>
      <c r="O2" s="19" t="s">
        <v>4</v>
      </c>
    </row>
    <row r="3" spans="1:15" x14ac:dyDescent="0.3">
      <c r="A3" t="s">
        <v>0</v>
      </c>
      <c r="B3" s="30" t="s">
        <v>5</v>
      </c>
      <c r="C3" s="30" t="s">
        <v>2</v>
      </c>
      <c r="D3" s="30" t="s">
        <v>3</v>
      </c>
      <c r="E3" s="1">
        <v>103.39130434782609</v>
      </c>
      <c r="F3" s="1">
        <v>158.83750000000001</v>
      </c>
      <c r="G3" s="1">
        <v>10.434782608695652</v>
      </c>
      <c r="H3" s="19">
        <v>6.5694704390938233E-2</v>
      </c>
      <c r="I3" s="1">
        <v>78.827173913043481</v>
      </c>
      <c r="J3" s="1">
        <v>22.043478260869566</v>
      </c>
      <c r="K3" s="19">
        <v>0.27964313784972628</v>
      </c>
      <c r="L3" s="1">
        <v>184.75489130434784</v>
      </c>
      <c r="M3" s="1">
        <v>36.296739130434787</v>
      </c>
      <c r="N3" s="19">
        <v>0.19645888059679542</v>
      </c>
      <c r="O3" s="19" t="s">
        <v>6</v>
      </c>
    </row>
    <row r="4" spans="1:15" x14ac:dyDescent="0.3">
      <c r="A4" t="s">
        <v>0</v>
      </c>
      <c r="B4" s="30" t="s">
        <v>7</v>
      </c>
      <c r="C4" s="30" t="s">
        <v>2</v>
      </c>
      <c r="D4" s="30" t="s">
        <v>3</v>
      </c>
      <c r="E4" s="1">
        <v>177.66304347826087</v>
      </c>
      <c r="F4" s="1">
        <v>143.06739130434784</v>
      </c>
      <c r="G4" s="1">
        <v>0</v>
      </c>
      <c r="H4" s="19">
        <v>0</v>
      </c>
      <c r="I4" s="1">
        <v>209.86663043478259</v>
      </c>
      <c r="J4" s="1">
        <v>0</v>
      </c>
      <c r="K4" s="19">
        <v>0</v>
      </c>
      <c r="L4" s="1">
        <v>429.90434782608691</v>
      </c>
      <c r="M4" s="1">
        <v>0</v>
      </c>
      <c r="N4" s="19">
        <v>0</v>
      </c>
      <c r="O4" s="19" t="s">
        <v>8</v>
      </c>
    </row>
    <row r="5" spans="1:15" x14ac:dyDescent="0.3">
      <c r="A5" t="s">
        <v>0</v>
      </c>
      <c r="B5" s="30" t="s">
        <v>9</v>
      </c>
      <c r="C5" s="30" t="s">
        <v>2</v>
      </c>
      <c r="D5" s="30" t="s">
        <v>3</v>
      </c>
      <c r="E5" s="1">
        <v>245.88043478260869</v>
      </c>
      <c r="F5" s="1">
        <v>174.83478260869563</v>
      </c>
      <c r="G5" s="1">
        <v>0</v>
      </c>
      <c r="H5" s="19">
        <v>0</v>
      </c>
      <c r="I5" s="1">
        <v>216.15108695652177</v>
      </c>
      <c r="J5" s="1">
        <v>0</v>
      </c>
      <c r="K5" s="19">
        <v>0</v>
      </c>
      <c r="L5" s="1">
        <v>684.41956521739132</v>
      </c>
      <c r="M5" s="1">
        <v>0</v>
      </c>
      <c r="N5" s="19">
        <v>0</v>
      </c>
      <c r="O5" s="19" t="s">
        <v>10</v>
      </c>
    </row>
    <row r="6" spans="1:15" x14ac:dyDescent="0.3">
      <c r="A6" t="s">
        <v>0</v>
      </c>
      <c r="B6" s="30" t="s">
        <v>11</v>
      </c>
      <c r="C6" s="30" t="s">
        <v>2</v>
      </c>
      <c r="D6" s="30" t="s">
        <v>3</v>
      </c>
      <c r="E6" s="1">
        <v>43.956521739130437</v>
      </c>
      <c r="F6" s="1">
        <v>77.673913043478265</v>
      </c>
      <c r="G6" s="1">
        <v>0</v>
      </c>
      <c r="H6" s="19">
        <v>0</v>
      </c>
      <c r="I6" s="1">
        <v>7.6521739130434785</v>
      </c>
      <c r="J6" s="1">
        <v>0</v>
      </c>
      <c r="K6" s="19">
        <v>0</v>
      </c>
      <c r="L6" s="1">
        <v>161.30706521739131</v>
      </c>
      <c r="M6" s="1">
        <v>0</v>
      </c>
      <c r="N6" s="19">
        <v>0</v>
      </c>
      <c r="O6" s="19" t="s">
        <v>12</v>
      </c>
    </row>
    <row r="7" spans="1:15" x14ac:dyDescent="0.3">
      <c r="A7" t="s">
        <v>0</v>
      </c>
      <c r="B7" s="30" t="s">
        <v>13</v>
      </c>
      <c r="C7" s="30" t="s">
        <v>2</v>
      </c>
      <c r="D7" s="30" t="s">
        <v>3</v>
      </c>
      <c r="E7" s="1">
        <v>17.576086956521738</v>
      </c>
      <c r="F7" s="1">
        <v>17.290760869565219</v>
      </c>
      <c r="G7" s="1">
        <v>0</v>
      </c>
      <c r="H7" s="19">
        <v>0</v>
      </c>
      <c r="I7" s="1">
        <v>22.543478260869566</v>
      </c>
      <c r="J7" s="1">
        <v>0</v>
      </c>
      <c r="K7" s="19">
        <v>0</v>
      </c>
      <c r="L7" s="1">
        <v>59.934782608695649</v>
      </c>
      <c r="M7" s="1">
        <v>0</v>
      </c>
      <c r="N7" s="19">
        <v>0</v>
      </c>
      <c r="O7" s="19" t="s">
        <v>14</v>
      </c>
    </row>
    <row r="8" spans="1:15" x14ac:dyDescent="0.3">
      <c r="A8" t="s">
        <v>0</v>
      </c>
      <c r="B8" s="30" t="s">
        <v>15</v>
      </c>
      <c r="C8" s="30" t="s">
        <v>2</v>
      </c>
      <c r="D8" s="30" t="s">
        <v>3</v>
      </c>
      <c r="E8" s="1">
        <v>30.967391304347824</v>
      </c>
      <c r="F8" s="1">
        <v>44.478260869565219</v>
      </c>
      <c r="G8" s="1">
        <v>0</v>
      </c>
      <c r="H8" s="19">
        <v>0</v>
      </c>
      <c r="I8" s="1">
        <v>21.722826086956523</v>
      </c>
      <c r="J8" s="1">
        <v>0</v>
      </c>
      <c r="K8" s="19">
        <v>0</v>
      </c>
      <c r="L8" s="1">
        <v>104.8695652173913</v>
      </c>
      <c r="M8" s="1">
        <v>0</v>
      </c>
      <c r="N8" s="19">
        <v>0</v>
      </c>
      <c r="O8" s="19" t="s">
        <v>16</v>
      </c>
    </row>
    <row r="9" spans="1:15" x14ac:dyDescent="0.3">
      <c r="A9" t="s">
        <v>0</v>
      </c>
      <c r="B9" s="30" t="s">
        <v>17</v>
      </c>
      <c r="C9" s="30" t="s">
        <v>2</v>
      </c>
      <c r="D9" s="30" t="s">
        <v>3</v>
      </c>
      <c r="E9" s="1">
        <v>159.63043478260869</v>
      </c>
      <c r="F9" s="1">
        <v>49.418478260869563</v>
      </c>
      <c r="G9" s="1">
        <v>0</v>
      </c>
      <c r="H9" s="19">
        <v>0</v>
      </c>
      <c r="I9" s="1">
        <v>0</v>
      </c>
      <c r="J9" s="1">
        <v>0</v>
      </c>
      <c r="K9" s="19" t="s">
        <v>50</v>
      </c>
      <c r="L9" s="1">
        <v>421.52173913043481</v>
      </c>
      <c r="M9" s="1">
        <v>0</v>
      </c>
      <c r="N9" s="19">
        <v>0</v>
      </c>
      <c r="O9" s="19" t="s">
        <v>18</v>
      </c>
    </row>
    <row r="10" spans="1:15" x14ac:dyDescent="0.3">
      <c r="A10" t="s">
        <v>0</v>
      </c>
      <c r="B10" s="30" t="s">
        <v>19</v>
      </c>
      <c r="C10" s="30" t="s">
        <v>2</v>
      </c>
      <c r="D10" s="30" t="s">
        <v>3</v>
      </c>
      <c r="E10" s="1">
        <v>44.434782608695649</v>
      </c>
      <c r="F10" s="1">
        <v>35.725543478260867</v>
      </c>
      <c r="G10" s="1">
        <v>0</v>
      </c>
      <c r="H10" s="19">
        <v>0</v>
      </c>
      <c r="I10" s="1">
        <v>44.558804347826083</v>
      </c>
      <c r="J10" s="1">
        <v>0</v>
      </c>
      <c r="K10" s="19">
        <v>0</v>
      </c>
      <c r="L10" s="1">
        <v>167.48760869565217</v>
      </c>
      <c r="M10" s="1">
        <v>0</v>
      </c>
      <c r="N10" s="19">
        <v>0</v>
      </c>
      <c r="O10" s="19" t="s">
        <v>20</v>
      </c>
    </row>
    <row r="11" spans="1:15" x14ac:dyDescent="0.3">
      <c r="A11" t="s">
        <v>0</v>
      </c>
      <c r="B11" s="30" t="s">
        <v>21</v>
      </c>
      <c r="C11" s="30" t="s">
        <v>2</v>
      </c>
      <c r="D11" s="30" t="s">
        <v>3</v>
      </c>
      <c r="E11" s="1">
        <v>56.119565217391305</v>
      </c>
      <c r="F11" s="1">
        <v>44.521521739130435</v>
      </c>
      <c r="G11" s="1">
        <v>0</v>
      </c>
      <c r="H11" s="19">
        <v>0</v>
      </c>
      <c r="I11" s="1">
        <v>26.471956521739131</v>
      </c>
      <c r="J11" s="1">
        <v>0</v>
      </c>
      <c r="K11" s="19">
        <v>0</v>
      </c>
      <c r="L11" s="1">
        <v>146.35956521739129</v>
      </c>
      <c r="M11" s="1">
        <v>0</v>
      </c>
      <c r="N11" s="19">
        <v>0</v>
      </c>
      <c r="O11" s="19" t="s">
        <v>22</v>
      </c>
    </row>
    <row r="12" spans="1:15" x14ac:dyDescent="0.3">
      <c r="A12" t="s">
        <v>0</v>
      </c>
      <c r="B12" s="30" t="s">
        <v>23</v>
      </c>
      <c r="C12" s="30" t="s">
        <v>2</v>
      </c>
      <c r="D12" s="30" t="s">
        <v>3</v>
      </c>
      <c r="E12" s="1">
        <v>153.11956521739131</v>
      </c>
      <c r="F12" s="1">
        <v>28.820652173913043</v>
      </c>
      <c r="G12" s="1">
        <v>0</v>
      </c>
      <c r="H12" s="19">
        <v>0</v>
      </c>
      <c r="I12" s="1">
        <v>0</v>
      </c>
      <c r="J12" s="1">
        <v>0</v>
      </c>
      <c r="K12" s="19" t="s">
        <v>50</v>
      </c>
      <c r="L12" s="1">
        <v>470.66847826086956</v>
      </c>
      <c r="M12" s="1">
        <v>0</v>
      </c>
      <c r="N12" s="19">
        <v>0</v>
      </c>
      <c r="O12" s="19" t="s">
        <v>24</v>
      </c>
    </row>
    <row r="13" spans="1:15" x14ac:dyDescent="0.3">
      <c r="A13" t="s">
        <v>0</v>
      </c>
      <c r="B13" s="30" t="s">
        <v>25</v>
      </c>
      <c r="C13" s="30" t="s">
        <v>2</v>
      </c>
      <c r="D13" s="30" t="s">
        <v>3</v>
      </c>
      <c r="E13" s="1">
        <v>25.108695652173914</v>
      </c>
      <c r="F13" s="1">
        <v>109.875</v>
      </c>
      <c r="G13" s="1">
        <v>0</v>
      </c>
      <c r="H13" s="19">
        <v>0</v>
      </c>
      <c r="I13" s="1">
        <v>0</v>
      </c>
      <c r="J13" s="1">
        <v>0</v>
      </c>
      <c r="K13" s="19" t="s">
        <v>50</v>
      </c>
      <c r="L13" s="1">
        <v>38.032608695652172</v>
      </c>
      <c r="M13" s="1">
        <v>0</v>
      </c>
      <c r="N13" s="19">
        <v>0</v>
      </c>
      <c r="O13" s="19" t="s">
        <v>26</v>
      </c>
    </row>
    <row r="14" spans="1:15" x14ac:dyDescent="0.3">
      <c r="A14" t="s">
        <v>0</v>
      </c>
      <c r="B14" s="30" t="s">
        <v>27</v>
      </c>
      <c r="C14" s="30" t="s">
        <v>2</v>
      </c>
      <c r="D14" s="30" t="s">
        <v>3</v>
      </c>
      <c r="E14" s="1">
        <v>103.06521739130434</v>
      </c>
      <c r="F14" s="1">
        <v>91.953804347826093</v>
      </c>
      <c r="G14" s="1">
        <v>0</v>
      </c>
      <c r="H14" s="19">
        <v>0</v>
      </c>
      <c r="I14" s="1">
        <v>79.573369565217391</v>
      </c>
      <c r="J14" s="1">
        <v>0</v>
      </c>
      <c r="K14" s="19">
        <v>0</v>
      </c>
      <c r="L14" s="1">
        <v>251.48271739130433</v>
      </c>
      <c r="M14" s="1">
        <v>0</v>
      </c>
      <c r="N14" s="19">
        <v>0</v>
      </c>
      <c r="O14" s="19" t="s">
        <v>28</v>
      </c>
    </row>
    <row r="15" spans="1:15" x14ac:dyDescent="0.3">
      <c r="A15" t="s">
        <v>0</v>
      </c>
      <c r="B15" s="30" t="s">
        <v>29</v>
      </c>
      <c r="C15" s="30" t="s">
        <v>2</v>
      </c>
      <c r="D15" s="30" t="s">
        <v>3</v>
      </c>
      <c r="E15" s="1">
        <v>292.91304347826087</v>
      </c>
      <c r="F15" s="1">
        <v>265.31184782608693</v>
      </c>
      <c r="G15" s="1">
        <v>0</v>
      </c>
      <c r="H15" s="19">
        <v>0</v>
      </c>
      <c r="I15" s="1">
        <v>104.80141304347826</v>
      </c>
      <c r="J15" s="1">
        <v>0</v>
      </c>
      <c r="K15" s="19">
        <v>0</v>
      </c>
      <c r="L15" s="1">
        <v>595.5565217391304</v>
      </c>
      <c r="M15" s="1">
        <v>0</v>
      </c>
      <c r="N15" s="19">
        <v>0</v>
      </c>
      <c r="O15" s="19" t="s">
        <v>30</v>
      </c>
    </row>
    <row r="16" spans="1:15" x14ac:dyDescent="0.3">
      <c r="A16" t="s">
        <v>0</v>
      </c>
      <c r="B16" s="30" t="s">
        <v>31</v>
      </c>
      <c r="C16" s="30" t="s">
        <v>2</v>
      </c>
      <c r="D16" s="30" t="s">
        <v>3</v>
      </c>
      <c r="E16" s="1">
        <v>198.44565217391303</v>
      </c>
      <c r="F16" s="1">
        <v>71.923913043478265</v>
      </c>
      <c r="G16" s="1">
        <v>0</v>
      </c>
      <c r="H16" s="19">
        <v>0</v>
      </c>
      <c r="I16" s="1">
        <v>0</v>
      </c>
      <c r="J16" s="1">
        <v>0</v>
      </c>
      <c r="K16" s="19" t="s">
        <v>50</v>
      </c>
      <c r="L16" s="1">
        <v>730.17282608695643</v>
      </c>
      <c r="M16" s="1">
        <v>0</v>
      </c>
      <c r="N16" s="19">
        <v>0</v>
      </c>
      <c r="O16" s="19" t="s">
        <v>32</v>
      </c>
    </row>
    <row r="17" spans="1:15" x14ac:dyDescent="0.3">
      <c r="A17" t="s">
        <v>0</v>
      </c>
      <c r="B17" s="30" t="s">
        <v>33</v>
      </c>
      <c r="C17" s="30" t="s">
        <v>2</v>
      </c>
      <c r="D17" s="30" t="s">
        <v>3</v>
      </c>
      <c r="E17" s="1">
        <v>183.39130434782609</v>
      </c>
      <c r="F17" s="1">
        <v>126.79717391304348</v>
      </c>
      <c r="G17" s="1">
        <v>0</v>
      </c>
      <c r="H17" s="19">
        <v>0</v>
      </c>
      <c r="I17" s="1">
        <v>102.40217391304348</v>
      </c>
      <c r="J17" s="1">
        <v>0</v>
      </c>
      <c r="K17" s="19">
        <v>0</v>
      </c>
      <c r="L17" s="1">
        <v>354.00749999999999</v>
      </c>
      <c r="M17" s="1">
        <v>0</v>
      </c>
      <c r="N17" s="19">
        <v>0</v>
      </c>
      <c r="O17" s="19" t="s">
        <v>34</v>
      </c>
    </row>
  </sheetData>
  <pageMargins left="0.7" right="0.7" top="0.75" bottom="0.75" header="0.3" footer="0.3"/>
  <pageSetup orientation="portrait" r:id="rId1"/>
  <ignoredErrors>
    <ignoredError sqref="O2:O17" numberStoredAsText="1"/>
  </ignoredErrors>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9A55E0-7C54-4145-9970-E3FF5C464614}">
  <dimension ref="A1:U17"/>
  <sheetViews>
    <sheetView zoomScaleNormal="100" workbookViewId="0">
      <pane ySplit="1" topLeftCell="A2" activePane="bottomLeft" state="frozen"/>
      <selection pane="bottomLeft"/>
    </sheetView>
  </sheetViews>
  <sheetFormatPr defaultColWidth="12.77734375" defaultRowHeight="14.4" x14ac:dyDescent="0.3"/>
  <cols>
    <col min="1" max="1" width="7.5546875" bestFit="1" customWidth="1"/>
    <col min="2" max="2" width="56" style="30" bestFit="1" customWidth="1"/>
    <col min="3" max="4" width="12.77734375" style="30"/>
    <col min="5" max="5" width="14" bestFit="1" customWidth="1"/>
    <col min="7" max="7" width="12.77734375" style="30"/>
  </cols>
  <sheetData>
    <row r="1" spans="1:21" s="20" customFormat="1" ht="78" customHeight="1" x14ac:dyDescent="0.3">
      <c r="A1" s="20" t="s">
        <v>51</v>
      </c>
      <c r="B1" s="28" t="s">
        <v>52</v>
      </c>
      <c r="C1" s="28" t="s">
        <v>53</v>
      </c>
      <c r="D1" s="28" t="s">
        <v>54</v>
      </c>
      <c r="E1" s="20" t="s">
        <v>46</v>
      </c>
      <c r="F1" s="20" t="s">
        <v>87</v>
      </c>
      <c r="G1" s="28" t="s">
        <v>88</v>
      </c>
      <c r="H1" s="20" t="s">
        <v>89</v>
      </c>
      <c r="I1" s="20" t="s">
        <v>90</v>
      </c>
      <c r="J1" s="20" t="s">
        <v>91</v>
      </c>
      <c r="K1" s="20" t="s">
        <v>96</v>
      </c>
      <c r="L1" s="20" t="s">
        <v>97</v>
      </c>
      <c r="M1" s="20" t="s">
        <v>92</v>
      </c>
      <c r="N1" s="20" t="s">
        <v>93</v>
      </c>
      <c r="O1" s="20" t="s">
        <v>94</v>
      </c>
      <c r="P1" s="20" t="s">
        <v>95</v>
      </c>
      <c r="Q1" s="20" t="s">
        <v>98</v>
      </c>
      <c r="R1" s="20" t="s">
        <v>99</v>
      </c>
      <c r="S1" s="20" t="s">
        <v>100</v>
      </c>
      <c r="T1" s="20" t="s">
        <v>101</v>
      </c>
      <c r="U1" s="20" t="s">
        <v>63</v>
      </c>
    </row>
    <row r="2" spans="1:21" x14ac:dyDescent="0.3">
      <c r="A2" t="s">
        <v>0</v>
      </c>
      <c r="B2" s="30" t="s">
        <v>1</v>
      </c>
      <c r="C2" s="30" t="s">
        <v>2</v>
      </c>
      <c r="D2" s="30" t="s">
        <v>3</v>
      </c>
      <c r="E2" s="1">
        <v>113.66304347826087</v>
      </c>
      <c r="F2" s="1">
        <v>5.4782608695652177</v>
      </c>
      <c r="G2" s="29">
        <v>1.9021739130434783</v>
      </c>
      <c r="H2" s="1">
        <v>0</v>
      </c>
      <c r="I2" s="1">
        <v>4.2608695652173916</v>
      </c>
      <c r="J2" s="29">
        <v>0</v>
      </c>
      <c r="K2" s="29">
        <v>0</v>
      </c>
      <c r="L2" s="29">
        <v>8.5150000000000006</v>
      </c>
      <c r="M2" s="1">
        <v>0</v>
      </c>
      <c r="N2" s="1">
        <v>0</v>
      </c>
      <c r="O2" s="1">
        <v>0</v>
      </c>
      <c r="P2" s="1">
        <v>0</v>
      </c>
      <c r="Q2" s="1">
        <v>10.096304347826088</v>
      </c>
      <c r="R2" s="1">
        <v>8.8826623314526162E-2</v>
      </c>
      <c r="S2" s="1">
        <v>21.137282608695646</v>
      </c>
      <c r="T2" s="1">
        <v>0.18596442574352101</v>
      </c>
      <c r="U2" s="1" t="s">
        <v>4</v>
      </c>
    </row>
    <row r="3" spans="1:21" x14ac:dyDescent="0.3">
      <c r="A3" t="s">
        <v>0</v>
      </c>
      <c r="B3" s="30" t="s">
        <v>5</v>
      </c>
      <c r="C3" s="30" t="s">
        <v>2</v>
      </c>
      <c r="D3" s="30" t="s">
        <v>3</v>
      </c>
      <c r="E3" s="1">
        <v>103.39130434782609</v>
      </c>
      <c r="F3" s="1">
        <v>5.3913043478260869</v>
      </c>
      <c r="G3" s="29">
        <v>0</v>
      </c>
      <c r="H3" s="1">
        <v>0</v>
      </c>
      <c r="I3" s="1">
        <v>5.5652173913043477</v>
      </c>
      <c r="J3" s="29">
        <v>0</v>
      </c>
      <c r="K3" s="29">
        <v>0</v>
      </c>
      <c r="L3" s="29">
        <v>4.3161956521739135</v>
      </c>
      <c r="M3" s="1">
        <v>0</v>
      </c>
      <c r="N3" s="1">
        <v>0</v>
      </c>
      <c r="O3" s="1">
        <v>0</v>
      </c>
      <c r="P3" s="1">
        <v>0</v>
      </c>
      <c r="Q3" s="1">
        <v>6.7617391304347851</v>
      </c>
      <c r="R3" s="1">
        <v>6.5399495374264108E-2</v>
      </c>
      <c r="S3" s="1">
        <v>17.964891304347827</v>
      </c>
      <c r="T3" s="1">
        <v>0.1737563078216989</v>
      </c>
      <c r="U3" s="1" t="s">
        <v>6</v>
      </c>
    </row>
    <row r="4" spans="1:21" x14ac:dyDescent="0.3">
      <c r="A4" t="s">
        <v>0</v>
      </c>
      <c r="B4" s="30" t="s">
        <v>7</v>
      </c>
      <c r="C4" s="30" t="s">
        <v>2</v>
      </c>
      <c r="D4" s="30" t="s">
        <v>3</v>
      </c>
      <c r="E4" s="1">
        <v>177.66304347826087</v>
      </c>
      <c r="F4" s="1">
        <v>4.7826086956521738</v>
      </c>
      <c r="G4" s="29">
        <v>0</v>
      </c>
      <c r="H4" s="1">
        <v>0</v>
      </c>
      <c r="I4" s="1">
        <v>0</v>
      </c>
      <c r="J4" s="29">
        <v>0</v>
      </c>
      <c r="K4" s="29">
        <v>0</v>
      </c>
      <c r="L4" s="29">
        <v>7.1181521739130424</v>
      </c>
      <c r="M4" s="1">
        <v>21.700760869565215</v>
      </c>
      <c r="N4" s="1">
        <v>0.12214561027837258</v>
      </c>
      <c r="O4" s="1">
        <v>35.856630434782602</v>
      </c>
      <c r="P4" s="1">
        <v>0.20182379932701128</v>
      </c>
      <c r="Q4" s="1">
        <v>8.8208695652173894</v>
      </c>
      <c r="R4" s="1">
        <v>4.9649434077699589E-2</v>
      </c>
      <c r="S4" s="1">
        <v>30.192826086956522</v>
      </c>
      <c r="T4" s="1">
        <v>0.16994432548179872</v>
      </c>
      <c r="U4" s="1" t="s">
        <v>8</v>
      </c>
    </row>
    <row r="5" spans="1:21" x14ac:dyDescent="0.3">
      <c r="A5" t="s">
        <v>0</v>
      </c>
      <c r="B5" s="30" t="s">
        <v>9</v>
      </c>
      <c r="C5" s="30" t="s">
        <v>2</v>
      </c>
      <c r="D5" s="30" t="s">
        <v>3</v>
      </c>
      <c r="E5" s="1">
        <v>245.88043478260869</v>
      </c>
      <c r="F5" s="1">
        <v>14.434782608695652</v>
      </c>
      <c r="G5" s="29">
        <v>0</v>
      </c>
      <c r="H5" s="1">
        <v>0</v>
      </c>
      <c r="I5" s="1">
        <v>12.695652173913043</v>
      </c>
      <c r="J5" s="29">
        <v>0</v>
      </c>
      <c r="K5" s="29">
        <v>0</v>
      </c>
      <c r="L5" s="29">
        <v>10.084891304347828</v>
      </c>
      <c r="M5" s="1">
        <v>24.446739130434782</v>
      </c>
      <c r="N5" s="1">
        <v>9.9425312762477347E-2</v>
      </c>
      <c r="O5" s="1">
        <v>46.38369565217392</v>
      </c>
      <c r="P5" s="1">
        <v>0.18864329605234079</v>
      </c>
      <c r="Q5" s="1">
        <v>27.471304347826095</v>
      </c>
      <c r="R5" s="1">
        <v>0.11172627204809693</v>
      </c>
      <c r="S5" s="1">
        <v>26.272391304347821</v>
      </c>
      <c r="T5" s="1">
        <v>0.10685027187127004</v>
      </c>
      <c r="U5" s="1" t="s">
        <v>10</v>
      </c>
    </row>
    <row r="6" spans="1:21" x14ac:dyDescent="0.3">
      <c r="A6" t="s">
        <v>0</v>
      </c>
      <c r="B6" s="30" t="s">
        <v>11</v>
      </c>
      <c r="C6" s="30" t="s">
        <v>2</v>
      </c>
      <c r="D6" s="30" t="s">
        <v>3</v>
      </c>
      <c r="E6" s="1">
        <v>43.956521739130437</v>
      </c>
      <c r="F6" s="1">
        <v>12.396739130434783</v>
      </c>
      <c r="G6" s="29">
        <v>0</v>
      </c>
      <c r="H6" s="1">
        <v>0</v>
      </c>
      <c r="I6" s="1">
        <v>0</v>
      </c>
      <c r="J6" s="29">
        <v>0</v>
      </c>
      <c r="K6" s="29">
        <v>0</v>
      </c>
      <c r="L6" s="29">
        <v>1.0308695652173914</v>
      </c>
      <c r="M6" s="1">
        <v>5.8043478260869561</v>
      </c>
      <c r="N6" s="1">
        <v>0.1320474777448071</v>
      </c>
      <c r="O6" s="1">
        <v>16.663043478260871</v>
      </c>
      <c r="P6" s="1">
        <v>0.37908011869436203</v>
      </c>
      <c r="Q6" s="1">
        <v>4.5883695652173904</v>
      </c>
      <c r="R6" s="1">
        <v>0.10438427299703261</v>
      </c>
      <c r="S6" s="1">
        <v>5.5590217391304346</v>
      </c>
      <c r="T6" s="1">
        <v>0.1264663699307616</v>
      </c>
      <c r="U6" s="1" t="s">
        <v>12</v>
      </c>
    </row>
    <row r="7" spans="1:21" x14ac:dyDescent="0.3">
      <c r="A7" t="s">
        <v>0</v>
      </c>
      <c r="B7" s="30" t="s">
        <v>13</v>
      </c>
      <c r="C7" s="30" t="s">
        <v>2</v>
      </c>
      <c r="D7" s="30" t="s">
        <v>3</v>
      </c>
      <c r="E7" s="1">
        <v>17.576086956521738</v>
      </c>
      <c r="F7" s="1">
        <v>4.5652173913043477</v>
      </c>
      <c r="G7" s="29">
        <v>0.38043478260869568</v>
      </c>
      <c r="H7" s="1">
        <v>0.13043478260869565</v>
      </c>
      <c r="I7" s="1">
        <v>0.59782608695652173</v>
      </c>
      <c r="J7" s="29">
        <v>0</v>
      </c>
      <c r="K7" s="29">
        <v>0</v>
      </c>
      <c r="L7" s="29">
        <v>2.4913043478260875</v>
      </c>
      <c r="M7" s="1">
        <v>4.6467391304347823</v>
      </c>
      <c r="N7" s="1">
        <v>0.26437847866419295</v>
      </c>
      <c r="O7" s="1">
        <v>0</v>
      </c>
      <c r="P7" s="1">
        <v>0</v>
      </c>
      <c r="Q7" s="1">
        <v>3.0582608695652169</v>
      </c>
      <c r="R7" s="1">
        <v>0.1740012368583797</v>
      </c>
      <c r="S7" s="1">
        <v>15.444021739130434</v>
      </c>
      <c r="T7" s="1">
        <v>0.87869511440940018</v>
      </c>
      <c r="U7" s="1" t="s">
        <v>14</v>
      </c>
    </row>
    <row r="8" spans="1:21" x14ac:dyDescent="0.3">
      <c r="A8" t="s">
        <v>0</v>
      </c>
      <c r="B8" s="30" t="s">
        <v>15</v>
      </c>
      <c r="C8" s="30" t="s">
        <v>2</v>
      </c>
      <c r="D8" s="30" t="s">
        <v>3</v>
      </c>
      <c r="E8" s="1">
        <v>30.967391304347824</v>
      </c>
      <c r="F8" s="1">
        <v>5.1304347826086953</v>
      </c>
      <c r="G8" s="29">
        <v>0.16304347826086957</v>
      </c>
      <c r="H8" s="1">
        <v>8.1521739130434784E-2</v>
      </c>
      <c r="I8" s="1">
        <v>2.5217391304347827</v>
      </c>
      <c r="J8" s="29">
        <v>0</v>
      </c>
      <c r="K8" s="29">
        <v>0</v>
      </c>
      <c r="L8" s="29">
        <v>1.4963043478260869</v>
      </c>
      <c r="M8" s="1">
        <v>0.52173913043478259</v>
      </c>
      <c r="N8" s="1">
        <v>1.6848016848016848E-2</v>
      </c>
      <c r="O8" s="1">
        <v>17.986413043478262</v>
      </c>
      <c r="P8" s="1">
        <v>0.58081783081783089</v>
      </c>
      <c r="Q8" s="1">
        <v>0</v>
      </c>
      <c r="R8" s="1">
        <v>0</v>
      </c>
      <c r="S8" s="1">
        <v>9.7269565217391314</v>
      </c>
      <c r="T8" s="1">
        <v>0.31410319410319415</v>
      </c>
      <c r="U8" s="1" t="s">
        <v>16</v>
      </c>
    </row>
    <row r="9" spans="1:21" x14ac:dyDescent="0.3">
      <c r="A9" t="s">
        <v>0</v>
      </c>
      <c r="B9" s="30" t="s">
        <v>17</v>
      </c>
      <c r="C9" s="30" t="s">
        <v>2</v>
      </c>
      <c r="D9" s="30" t="s">
        <v>3</v>
      </c>
      <c r="E9" s="1">
        <v>159.63043478260869</v>
      </c>
      <c r="F9" s="1">
        <v>5.7391304347826084</v>
      </c>
      <c r="G9" s="29">
        <v>2.3804347826086958</v>
      </c>
      <c r="H9" s="1">
        <v>0.65217391304347827</v>
      </c>
      <c r="I9" s="1">
        <v>11.326086956521738</v>
      </c>
      <c r="J9" s="29">
        <v>0</v>
      </c>
      <c r="K9" s="29">
        <v>0</v>
      </c>
      <c r="L9" s="29">
        <v>5.3785869565217377</v>
      </c>
      <c r="M9" s="1">
        <v>14.511956521739135</v>
      </c>
      <c r="N9" s="1">
        <v>9.0909709927822449E-2</v>
      </c>
      <c r="O9" s="1">
        <v>26.625000000000004</v>
      </c>
      <c r="P9" s="1">
        <v>0.16679150211085392</v>
      </c>
      <c r="Q9" s="1">
        <v>5.968369565217392</v>
      </c>
      <c r="R9" s="1">
        <v>3.7388669481138503E-2</v>
      </c>
      <c r="S9" s="1">
        <v>25.228369565217392</v>
      </c>
      <c r="T9" s="1">
        <v>0.1580423532616097</v>
      </c>
      <c r="U9" s="1" t="s">
        <v>18</v>
      </c>
    </row>
    <row r="10" spans="1:21" x14ac:dyDescent="0.3">
      <c r="A10" t="s">
        <v>0</v>
      </c>
      <c r="B10" s="30" t="s">
        <v>19</v>
      </c>
      <c r="C10" s="30" t="s">
        <v>2</v>
      </c>
      <c r="D10" s="30" t="s">
        <v>3</v>
      </c>
      <c r="E10" s="1">
        <v>44.434782608695649</v>
      </c>
      <c r="F10" s="1">
        <v>11.780326086956524</v>
      </c>
      <c r="G10" s="29">
        <v>1.3043478260869565</v>
      </c>
      <c r="H10" s="1">
        <v>0.66847826086956519</v>
      </c>
      <c r="I10" s="1">
        <v>3.1195652173913042</v>
      </c>
      <c r="J10" s="29">
        <v>0</v>
      </c>
      <c r="K10" s="29">
        <v>0</v>
      </c>
      <c r="L10" s="29">
        <v>2.110108695652174</v>
      </c>
      <c r="M10" s="1">
        <v>7.9402173913043477</v>
      </c>
      <c r="N10" s="1">
        <v>0.17869373776908024</v>
      </c>
      <c r="O10" s="1">
        <v>13.377717391304348</v>
      </c>
      <c r="P10" s="1">
        <v>0.30106409001956946</v>
      </c>
      <c r="Q10" s="1">
        <v>2.2697826086956523</v>
      </c>
      <c r="R10" s="1">
        <v>5.1081213307240712E-2</v>
      </c>
      <c r="S10" s="1">
        <v>2.8343478260869563</v>
      </c>
      <c r="T10" s="1">
        <v>6.3786692759295494E-2</v>
      </c>
      <c r="U10" s="1" t="s">
        <v>20</v>
      </c>
    </row>
    <row r="11" spans="1:21" x14ac:dyDescent="0.3">
      <c r="A11" t="s">
        <v>0</v>
      </c>
      <c r="B11" s="30" t="s">
        <v>21</v>
      </c>
      <c r="C11" s="30" t="s">
        <v>2</v>
      </c>
      <c r="D11" s="30" t="s">
        <v>3</v>
      </c>
      <c r="E11" s="1">
        <v>56.119565217391305</v>
      </c>
      <c r="F11" s="1">
        <v>5.6521739130434785</v>
      </c>
      <c r="G11" s="29">
        <v>2.1739130434782608E-2</v>
      </c>
      <c r="H11" s="1">
        <v>0.2608695652173913</v>
      </c>
      <c r="I11" s="1">
        <v>2.9891304347826089</v>
      </c>
      <c r="J11" s="29">
        <v>0</v>
      </c>
      <c r="K11" s="29">
        <v>0</v>
      </c>
      <c r="L11" s="29">
        <v>5.5652173913043477</v>
      </c>
      <c r="M11" s="1">
        <v>5.3043478260869561</v>
      </c>
      <c r="N11" s="1">
        <v>9.4518690683711007E-2</v>
      </c>
      <c r="O11" s="1">
        <v>8.9415217391304314</v>
      </c>
      <c r="P11" s="1">
        <v>0.15932984698818511</v>
      </c>
      <c r="Q11" s="1">
        <v>0</v>
      </c>
      <c r="R11" s="1">
        <v>0</v>
      </c>
      <c r="S11" s="1">
        <v>5.6521739130434785</v>
      </c>
      <c r="T11" s="1">
        <v>0.10071663761379043</v>
      </c>
      <c r="U11" s="1" t="s">
        <v>22</v>
      </c>
    </row>
    <row r="12" spans="1:21" x14ac:dyDescent="0.3">
      <c r="A12" t="s">
        <v>0</v>
      </c>
      <c r="B12" s="30" t="s">
        <v>23</v>
      </c>
      <c r="C12" s="30" t="s">
        <v>2</v>
      </c>
      <c r="D12" s="30" t="s">
        <v>3</v>
      </c>
      <c r="E12" s="1">
        <v>153.11956521739131</v>
      </c>
      <c r="F12" s="1">
        <v>7.1739130434782608</v>
      </c>
      <c r="G12" s="29">
        <v>8.0434782608695645</v>
      </c>
      <c r="H12" s="1">
        <v>0</v>
      </c>
      <c r="I12" s="1">
        <v>0.69565217391304346</v>
      </c>
      <c r="J12" s="29">
        <v>0</v>
      </c>
      <c r="K12" s="29">
        <v>0</v>
      </c>
      <c r="L12" s="29">
        <v>4.6145652173913057</v>
      </c>
      <c r="M12" s="1">
        <v>7.2336956521739157</v>
      </c>
      <c r="N12" s="1">
        <v>4.7242138141548963E-2</v>
      </c>
      <c r="O12" s="1">
        <v>29.572826086956525</v>
      </c>
      <c r="P12" s="1">
        <v>0.19313551501384257</v>
      </c>
      <c r="Q12" s="1">
        <v>11.477608695652174</v>
      </c>
      <c r="R12" s="1">
        <v>7.4958472350393976E-2</v>
      </c>
      <c r="S12" s="1">
        <v>25.310108695652168</v>
      </c>
      <c r="T12" s="1">
        <v>0.16529637254206</v>
      </c>
      <c r="U12" s="1" t="s">
        <v>24</v>
      </c>
    </row>
    <row r="13" spans="1:21" x14ac:dyDescent="0.3">
      <c r="A13" t="s">
        <v>0</v>
      </c>
      <c r="B13" s="30" t="s">
        <v>25</v>
      </c>
      <c r="C13" s="30" t="s">
        <v>2</v>
      </c>
      <c r="D13" s="30" t="s">
        <v>3</v>
      </c>
      <c r="E13" s="1">
        <v>25.108695652173914</v>
      </c>
      <c r="F13" s="1">
        <v>10.043478260869565</v>
      </c>
      <c r="G13" s="29">
        <v>0</v>
      </c>
      <c r="H13" s="1">
        <v>5.0434782608695654</v>
      </c>
      <c r="I13" s="1">
        <v>3.2391304347826089</v>
      </c>
      <c r="J13" s="29">
        <v>0</v>
      </c>
      <c r="K13" s="29">
        <v>0</v>
      </c>
      <c r="L13" s="29">
        <v>0.75271739130434778</v>
      </c>
      <c r="M13" s="1">
        <v>9.2690217391304355</v>
      </c>
      <c r="N13" s="1">
        <v>0.36915584415584418</v>
      </c>
      <c r="O13" s="1">
        <v>5.1657608695652177</v>
      </c>
      <c r="P13" s="1">
        <v>0.20573593073593074</v>
      </c>
      <c r="Q13" s="1">
        <v>0.25815217391304346</v>
      </c>
      <c r="R13" s="1">
        <v>1.028138528138528E-2</v>
      </c>
      <c r="S13" s="1">
        <v>45.980978260869563</v>
      </c>
      <c r="T13" s="1">
        <v>1.8312770562770562</v>
      </c>
      <c r="U13" s="1" t="s">
        <v>26</v>
      </c>
    </row>
    <row r="14" spans="1:21" x14ac:dyDescent="0.3">
      <c r="A14" t="s">
        <v>0</v>
      </c>
      <c r="B14" s="30" t="s">
        <v>27</v>
      </c>
      <c r="C14" s="30" t="s">
        <v>2</v>
      </c>
      <c r="D14" s="30" t="s">
        <v>3</v>
      </c>
      <c r="E14" s="1">
        <v>103.06521739130434</v>
      </c>
      <c r="F14" s="1">
        <v>0</v>
      </c>
      <c r="G14" s="29">
        <v>0</v>
      </c>
      <c r="H14" s="1">
        <v>0</v>
      </c>
      <c r="I14" s="1">
        <v>0</v>
      </c>
      <c r="J14" s="29">
        <v>0</v>
      </c>
      <c r="K14" s="29">
        <v>0</v>
      </c>
      <c r="L14" s="29">
        <v>10.50804347826087</v>
      </c>
      <c r="M14" s="1">
        <v>4.5190217391304346</v>
      </c>
      <c r="N14" s="1">
        <v>4.3846234971524997E-2</v>
      </c>
      <c r="O14" s="1">
        <v>1.7391304347826086</v>
      </c>
      <c r="P14" s="1">
        <v>1.6874077198903187E-2</v>
      </c>
      <c r="Q14" s="1">
        <v>4.7286956521739132</v>
      </c>
      <c r="R14" s="1">
        <v>4.5880615903817763E-2</v>
      </c>
      <c r="S14" s="1">
        <v>16.754021739130433</v>
      </c>
      <c r="T14" s="1">
        <v>0.16255747732545875</v>
      </c>
      <c r="U14" s="1" t="s">
        <v>28</v>
      </c>
    </row>
    <row r="15" spans="1:21" x14ac:dyDescent="0.3">
      <c r="A15" t="s">
        <v>0</v>
      </c>
      <c r="B15" s="30" t="s">
        <v>29</v>
      </c>
      <c r="C15" s="30" t="s">
        <v>2</v>
      </c>
      <c r="D15" s="30" t="s">
        <v>3</v>
      </c>
      <c r="E15" s="1">
        <v>292.91304347826087</v>
      </c>
      <c r="F15" s="1">
        <v>5.3913043478260869</v>
      </c>
      <c r="G15" s="29">
        <v>0</v>
      </c>
      <c r="H15" s="1">
        <v>0</v>
      </c>
      <c r="I15" s="1">
        <v>17.282608695652176</v>
      </c>
      <c r="J15" s="29">
        <v>0</v>
      </c>
      <c r="K15" s="29">
        <v>2.2826086956521738</v>
      </c>
      <c r="L15" s="29">
        <v>2.5635869565217391</v>
      </c>
      <c r="M15" s="1">
        <v>22.673913043478258</v>
      </c>
      <c r="N15" s="1">
        <v>7.7408341991984556E-2</v>
      </c>
      <c r="O15" s="1">
        <v>34.069565217391293</v>
      </c>
      <c r="P15" s="1">
        <v>0.11631289891643161</v>
      </c>
      <c r="Q15" s="1">
        <v>0</v>
      </c>
      <c r="R15" s="1">
        <v>0</v>
      </c>
      <c r="S15" s="1">
        <v>13.988804347826086</v>
      </c>
      <c r="T15" s="1">
        <v>4.7757533026569689E-2</v>
      </c>
      <c r="U15" s="1" t="s">
        <v>30</v>
      </c>
    </row>
    <row r="16" spans="1:21" x14ac:dyDescent="0.3">
      <c r="A16" t="s">
        <v>0</v>
      </c>
      <c r="B16" s="30" t="s">
        <v>31</v>
      </c>
      <c r="C16" s="30" t="s">
        <v>2</v>
      </c>
      <c r="D16" s="30" t="s">
        <v>3</v>
      </c>
      <c r="E16" s="1">
        <v>198.44565217391303</v>
      </c>
      <c r="F16" s="1">
        <v>6.1739130434782608</v>
      </c>
      <c r="G16" s="29">
        <v>0</v>
      </c>
      <c r="H16" s="1">
        <v>0</v>
      </c>
      <c r="I16" s="1">
        <v>23.315217391304348</v>
      </c>
      <c r="J16" s="29">
        <v>0</v>
      </c>
      <c r="K16" s="29">
        <v>0</v>
      </c>
      <c r="L16" s="29">
        <v>6.253260869565219</v>
      </c>
      <c r="M16" s="1">
        <v>33.854347826086958</v>
      </c>
      <c r="N16" s="1">
        <v>0.1705975790107904</v>
      </c>
      <c r="O16" s="1">
        <v>25.402173913043477</v>
      </c>
      <c r="P16" s="1">
        <v>0.1280056964451991</v>
      </c>
      <c r="Q16" s="1">
        <v>7.5404347826086946</v>
      </c>
      <c r="R16" s="1">
        <v>3.7997480418469627E-2</v>
      </c>
      <c r="S16" s="1">
        <v>24.527826086956516</v>
      </c>
      <c r="T16" s="1">
        <v>0.12359971517774002</v>
      </c>
      <c r="U16" s="1" t="s">
        <v>32</v>
      </c>
    </row>
    <row r="17" spans="1:21" x14ac:dyDescent="0.3">
      <c r="A17" t="s">
        <v>0</v>
      </c>
      <c r="B17" s="30" t="s">
        <v>33</v>
      </c>
      <c r="C17" s="30" t="s">
        <v>2</v>
      </c>
      <c r="D17" s="30" t="s">
        <v>3</v>
      </c>
      <c r="E17" s="1">
        <v>183.39130434782609</v>
      </c>
      <c r="F17" s="1">
        <v>3.4782608695652173</v>
      </c>
      <c r="G17" s="29">
        <v>3.1304347826086958</v>
      </c>
      <c r="H17" s="1">
        <v>0</v>
      </c>
      <c r="I17" s="1">
        <v>18.489130434782609</v>
      </c>
      <c r="J17" s="29">
        <v>0</v>
      </c>
      <c r="K17" s="29">
        <v>0</v>
      </c>
      <c r="L17" s="29">
        <v>0</v>
      </c>
      <c r="M17" s="1">
        <v>18.486521739130431</v>
      </c>
      <c r="N17" s="1">
        <v>0.10080369843527737</v>
      </c>
      <c r="O17" s="1">
        <v>18.233695652173914</v>
      </c>
      <c r="P17" s="1">
        <v>9.942508297771456E-2</v>
      </c>
      <c r="Q17" s="1">
        <v>0</v>
      </c>
      <c r="R17" s="1">
        <v>0</v>
      </c>
      <c r="S17" s="1">
        <v>0</v>
      </c>
      <c r="T17" s="1">
        <v>0</v>
      </c>
      <c r="U17" s="1" t="s">
        <v>34</v>
      </c>
    </row>
  </sheetData>
  <pageMargins left="0.7" right="0.7" top="0.75" bottom="0.75" header="0.3" footer="0.3"/>
  <ignoredErrors>
    <ignoredError sqref="U2:U17" numberStoredAsText="1"/>
  </ignoredErrors>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E0E4D9-38E0-41BA-8C5C-110F55759A13}">
  <dimension ref="B1:F23"/>
  <sheetViews>
    <sheetView zoomScaleNormal="100" workbookViewId="0"/>
  </sheetViews>
  <sheetFormatPr defaultRowHeight="15.6" x14ac:dyDescent="0.3"/>
  <cols>
    <col min="1" max="1" width="3.88671875" style="2" customWidth="1"/>
    <col min="2" max="2" width="28.88671875" style="2" customWidth="1"/>
    <col min="3" max="3" width="15.109375" style="2" customWidth="1"/>
    <col min="4" max="4" width="4.33203125" style="2" customWidth="1"/>
    <col min="5" max="5" width="137.5546875" style="2" customWidth="1"/>
    <col min="6" max="6" width="129.5546875" style="2" customWidth="1"/>
    <col min="7" max="16384" width="8.88671875" style="2"/>
  </cols>
  <sheetData>
    <row r="1" spans="2:6" ht="16.2" thickBot="1" x14ac:dyDescent="0.35"/>
    <row r="2" spans="2:6" ht="24" thickBot="1" x14ac:dyDescent="0.5">
      <c r="B2" s="34" t="s">
        <v>66</v>
      </c>
      <c r="C2" s="35"/>
      <c r="E2" s="25" t="s">
        <v>36</v>
      </c>
    </row>
    <row r="3" spans="2:6" ht="15.6" customHeight="1" x14ac:dyDescent="0.3">
      <c r="B3" s="3" t="s">
        <v>37</v>
      </c>
      <c r="C3" s="4">
        <f>C11</f>
        <v>3.9228379373027473</v>
      </c>
      <c r="E3" s="40" t="s">
        <v>38</v>
      </c>
    </row>
    <row r="4" spans="2:6" ht="15.6" customHeight="1" x14ac:dyDescent="0.3">
      <c r="B4" s="17" t="s">
        <v>68</v>
      </c>
      <c r="C4" s="18">
        <f>C12</f>
        <v>0.82044430070592966</v>
      </c>
      <c r="E4" s="41"/>
    </row>
    <row r="5" spans="2:6" x14ac:dyDescent="0.3">
      <c r="B5" s="5" t="s">
        <v>115</v>
      </c>
      <c r="C5" s="6">
        <f>AVERAGE('Nurse Staff'!E:E)</f>
        <v>121.8328804347826</v>
      </c>
      <c r="E5" s="41"/>
    </row>
    <row r="6" spans="2:6" x14ac:dyDescent="0.3">
      <c r="E6" s="41"/>
    </row>
    <row r="7" spans="2:6" ht="19.8" customHeight="1" x14ac:dyDescent="0.3">
      <c r="B7" s="21" t="s">
        <v>67</v>
      </c>
      <c r="C7" s="7"/>
      <c r="E7" s="33" t="s">
        <v>40</v>
      </c>
      <c r="F7" s="8"/>
    </row>
    <row r="8" spans="2:6" ht="15.6" customHeight="1" x14ac:dyDescent="0.3">
      <c r="B8" s="9" t="s">
        <v>39</v>
      </c>
      <c r="C8" s="22">
        <f>SUM(Table156[MDS Census])</f>
        <v>1949.3260869565215</v>
      </c>
      <c r="E8" s="33"/>
    </row>
    <row r="9" spans="2:6" ht="18" customHeight="1" x14ac:dyDescent="0.3">
      <c r="B9" s="9" t="s">
        <v>41</v>
      </c>
      <c r="C9" s="22">
        <f>SUM('Nurse Staff'!I:I)</f>
        <v>7646.8903260869565</v>
      </c>
      <c r="E9" s="33"/>
    </row>
    <row r="10" spans="2:6" ht="16.2" thickBot="1" x14ac:dyDescent="0.35">
      <c r="B10" s="9" t="s">
        <v>42</v>
      </c>
      <c r="C10" s="22">
        <f>SUM('Nurse Staff'!F:F)</f>
        <v>1599.3134782608695</v>
      </c>
      <c r="E10" s="33"/>
    </row>
    <row r="11" spans="2:6" ht="16.2" customHeight="1" x14ac:dyDescent="0.3">
      <c r="B11" s="10" t="s">
        <v>43</v>
      </c>
      <c r="C11" s="11">
        <f>C9/C8</f>
        <v>3.9228379373027473</v>
      </c>
      <c r="E11" s="42" t="s">
        <v>71</v>
      </c>
    </row>
    <row r="12" spans="2:6" ht="16.2" customHeight="1" thickBot="1" x14ac:dyDescent="0.35">
      <c r="B12" s="12" t="s">
        <v>44</v>
      </c>
      <c r="C12" s="13">
        <f>C10/C8</f>
        <v>0.82044430070592966</v>
      </c>
      <c r="E12" s="42"/>
    </row>
    <row r="13" spans="2:6" ht="16.2" customHeight="1" x14ac:dyDescent="0.3">
      <c r="E13" s="43" t="s">
        <v>45</v>
      </c>
    </row>
    <row r="14" spans="2:6" ht="15.6" customHeight="1" x14ac:dyDescent="0.3">
      <c r="B14" s="36" t="s">
        <v>65</v>
      </c>
      <c r="C14" s="37"/>
      <c r="E14" s="44"/>
    </row>
    <row r="15" spans="2:6" ht="15.6" customHeight="1" x14ac:dyDescent="0.3">
      <c r="B15" s="38"/>
      <c r="C15" s="39"/>
      <c r="E15" s="44"/>
    </row>
    <row r="16" spans="2:6" ht="19.2" customHeight="1" x14ac:dyDescent="0.3">
      <c r="B16" s="31"/>
      <c r="C16" s="31"/>
      <c r="E16" s="45"/>
    </row>
    <row r="17" spans="2:5" ht="18.600000000000001" customHeight="1" x14ac:dyDescent="0.3">
      <c r="B17" s="14"/>
      <c r="C17" s="14"/>
      <c r="E17" s="33" t="s">
        <v>69</v>
      </c>
    </row>
    <row r="18" spans="2:5" ht="32.4" customHeight="1" x14ac:dyDescent="0.3">
      <c r="B18" s="15"/>
      <c r="C18" s="15"/>
      <c r="E18" s="33"/>
    </row>
    <row r="19" spans="2:5" ht="15" customHeight="1" x14ac:dyDescent="0.3">
      <c r="E19" s="26" t="s">
        <v>70</v>
      </c>
    </row>
    <row r="20" spans="2:5" ht="18.600000000000001" customHeight="1" x14ac:dyDescent="0.3">
      <c r="E20" s="23"/>
    </row>
    <row r="21" spans="2:5" ht="15.6" customHeight="1" x14ac:dyDescent="0.3"/>
    <row r="22" spans="2:5" ht="31.2" customHeight="1" x14ac:dyDescent="0.3">
      <c r="E22" s="16"/>
    </row>
    <row r="23" spans="2:5" x14ac:dyDescent="0.3">
      <c r="E23" s="16"/>
    </row>
  </sheetData>
  <mergeCells count="7">
    <mergeCell ref="E17:E18"/>
    <mergeCell ref="B2:C2"/>
    <mergeCell ref="B14:C15"/>
    <mergeCell ref="E3:E6"/>
    <mergeCell ref="E7:E10"/>
    <mergeCell ref="E11:E12"/>
    <mergeCell ref="E13:E16"/>
  </mergeCells>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0F63EB-0050-461B-9DBF-526FF6E3EF7B}">
  <dimension ref="B1:C15"/>
  <sheetViews>
    <sheetView workbookViewId="0"/>
  </sheetViews>
  <sheetFormatPr defaultRowHeight="14.4" x14ac:dyDescent="0.3"/>
  <cols>
    <col min="2" max="2" width="33.21875" customWidth="1"/>
    <col min="3" max="3" width="52.77734375" bestFit="1" customWidth="1"/>
  </cols>
  <sheetData>
    <row r="1" spans="2:3" ht="15" thickBot="1" x14ac:dyDescent="0.35"/>
    <row r="2" spans="2:3" ht="24" thickBot="1" x14ac:dyDescent="0.5">
      <c r="B2" s="46" t="s">
        <v>72</v>
      </c>
      <c r="C2" s="47"/>
    </row>
    <row r="3" spans="2:3" ht="15.6" x14ac:dyDescent="0.3">
      <c r="B3" s="27" t="s">
        <v>49</v>
      </c>
      <c r="C3" s="27" t="s">
        <v>73</v>
      </c>
    </row>
    <row r="4" spans="2:3" ht="15.6" x14ac:dyDescent="0.3">
      <c r="B4" s="24" t="s">
        <v>102</v>
      </c>
      <c r="C4" s="24" t="s">
        <v>108</v>
      </c>
    </row>
    <row r="5" spans="2:3" ht="15.6" x14ac:dyDescent="0.3">
      <c r="B5" s="24" t="s">
        <v>74</v>
      </c>
      <c r="C5" s="24" t="s">
        <v>75</v>
      </c>
    </row>
    <row r="6" spans="2:3" ht="15.6" x14ac:dyDescent="0.3">
      <c r="B6" s="24" t="s">
        <v>48</v>
      </c>
      <c r="C6" s="24" t="s">
        <v>76</v>
      </c>
    </row>
    <row r="7" spans="2:3" ht="15.6" x14ac:dyDescent="0.3">
      <c r="B7" s="24" t="s">
        <v>82</v>
      </c>
      <c r="C7" s="24" t="s">
        <v>83</v>
      </c>
    </row>
    <row r="8" spans="2:3" ht="15.6" x14ac:dyDescent="0.3">
      <c r="B8" s="24" t="s">
        <v>77</v>
      </c>
      <c r="C8" s="24" t="s">
        <v>78</v>
      </c>
    </row>
    <row r="9" spans="2:3" ht="15.6" x14ac:dyDescent="0.3">
      <c r="B9" s="24" t="s">
        <v>35</v>
      </c>
      <c r="C9" s="24" t="s">
        <v>84</v>
      </c>
    </row>
    <row r="10" spans="2:3" ht="15.6" x14ac:dyDescent="0.3">
      <c r="B10" s="24" t="s">
        <v>79</v>
      </c>
      <c r="C10" s="24" t="s">
        <v>80</v>
      </c>
    </row>
    <row r="11" spans="2:3" ht="15.6" x14ac:dyDescent="0.3">
      <c r="B11" s="24" t="s">
        <v>47</v>
      </c>
      <c r="C11" s="24" t="s">
        <v>81</v>
      </c>
    </row>
    <row r="12" spans="2:3" ht="15.6" x14ac:dyDescent="0.3">
      <c r="B12" s="24" t="s">
        <v>110</v>
      </c>
      <c r="C12" s="24" t="s">
        <v>111</v>
      </c>
    </row>
    <row r="13" spans="2:3" ht="15.6" x14ac:dyDescent="0.3">
      <c r="B13" s="24" t="s">
        <v>104</v>
      </c>
      <c r="C13" s="24" t="s">
        <v>106</v>
      </c>
    </row>
    <row r="14" spans="2:3" ht="15.6" x14ac:dyDescent="0.3">
      <c r="B14" s="24" t="s">
        <v>105</v>
      </c>
      <c r="C14" s="24" t="s">
        <v>107</v>
      </c>
    </row>
    <row r="15" spans="2:3" ht="15.6" x14ac:dyDescent="0.3">
      <c r="B15" s="24" t="s">
        <v>103</v>
      </c>
      <c r="C15" s="24" t="s">
        <v>109</v>
      </c>
    </row>
  </sheetData>
  <mergeCells count="1">
    <mergeCell ref="B2:C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Nurse Staff</vt:lpstr>
      <vt:lpstr>Contract Staff</vt:lpstr>
      <vt:lpstr>Non-Nurse Staff</vt:lpstr>
      <vt:lpstr>Notes &amp; State Averages</vt:lpstr>
      <vt:lpstr>Glossary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Goldwein</dc:creator>
  <cp:lastModifiedBy>Eric Goldwein</cp:lastModifiedBy>
  <dcterms:created xsi:type="dcterms:W3CDTF">2021-01-05T22:08:19Z</dcterms:created>
  <dcterms:modified xsi:type="dcterms:W3CDTF">2021-01-19T20:57:46Z</dcterms:modified>
</cp:coreProperties>
</file>