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egold\Desktop\LTCCC\Data\Staffing data\2020 Q1 staffing\Upload items\State files\"/>
    </mc:Choice>
  </mc:AlternateContent>
  <xr:revisionPtr revIDLastSave="0" documentId="13_ncr:1_{9F928CCB-E007-4251-9EA9-5F81A366C595}" xr6:coauthVersionLast="45" xr6:coauthVersionMax="45" xr10:uidLastSave="{00000000-0000-0000-0000-000000000000}"/>
  <bookViews>
    <workbookView xWindow="-108" yWindow="-108" windowWidth="23256" windowHeight="12576" xr2:uid="{32A6E52A-EE05-4ED1-BB51-1B2B991EA6E3}"/>
  </bookViews>
  <sheets>
    <sheet name="Direct Care Staff" sheetId="1" r:id="rId1"/>
    <sheet name="Contract Staff" sheetId="4" r:id="rId2"/>
    <sheet name="Non-Care Staff" sheetId="5" r:id="rId3"/>
    <sheet name="Notes &amp; State Averages" sheetId="3"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9" i="3" l="1"/>
  <c r="C8" i="3"/>
  <c r="C7" i="3"/>
  <c r="C10" i="3" l="1"/>
  <c r="C3" i="3" s="1"/>
  <c r="C11" i="3"/>
  <c r="C4" i="3" s="1"/>
</calcChain>
</file>

<file path=xl/sharedStrings.xml><?xml version="1.0" encoding="utf-8"?>
<sst xmlns="http://schemas.openxmlformats.org/spreadsheetml/2006/main" count="290" uniqueCount="80">
  <si>
    <t>State</t>
  </si>
  <si>
    <t>Provider Name</t>
  </si>
  <si>
    <t>City</t>
  </si>
  <si>
    <t>County</t>
  </si>
  <si>
    <t>MDS Census</t>
  </si>
  <si>
    <t>RN Hours</t>
  </si>
  <si>
    <t>LPN Hours</t>
  </si>
  <si>
    <t>CNA Hours</t>
  </si>
  <si>
    <t>Total Care Staffing Hours</t>
  </si>
  <si>
    <t>Avg. Total Staffing Hours Per Resident Day (HPRD)</t>
  </si>
  <si>
    <t>Avg. RN Staffing Hours Per Resident Day (HPRD)</t>
  </si>
  <si>
    <t>Provider Number</t>
  </si>
  <si>
    <t>DC</t>
  </si>
  <si>
    <t>BRIDGEPOINT SUB-ACUTE AND REHAB CAPITOL HILL</t>
  </si>
  <si>
    <t>WASHINGTON</t>
  </si>
  <si>
    <t>The District</t>
  </si>
  <si>
    <t>095027</t>
  </si>
  <si>
    <t>BRIDGEPOINT SUBACUTE AND REHAB NATIONAL HARBOR</t>
  </si>
  <si>
    <t>095024</t>
  </si>
  <si>
    <t>CARROLL MANOR NURSING &amp; REHAB</t>
  </si>
  <si>
    <t>095034</t>
  </si>
  <si>
    <t>DEANWOOD REHABILITATION AND WELLNESS CENTER</t>
  </si>
  <si>
    <t>095019</t>
  </si>
  <si>
    <t>HEALTH &amp; REHABILITATION  CENTER AT THOMAS CIRCLE</t>
  </si>
  <si>
    <t>095021</t>
  </si>
  <si>
    <t>INSPIRE REHABILITATION AND HEALTH CENTER LLC</t>
  </si>
  <si>
    <t>095031</t>
  </si>
  <si>
    <t>JEANNE JUGAN RESIDENCE</t>
  </si>
  <si>
    <t>09E020</t>
  </si>
  <si>
    <t>KNOLLWOOD HSC</t>
  </si>
  <si>
    <t>095026</t>
  </si>
  <si>
    <t>LISNER LOUISE DICKSON HURTHOME</t>
  </si>
  <si>
    <t>095025</t>
  </si>
  <si>
    <t>SERENITY REHABILITATION AND HEALTH CENTER LLC</t>
  </si>
  <si>
    <t>095015</t>
  </si>
  <si>
    <t>SIBLEY MEM HOSP RENAISSANCE</t>
  </si>
  <si>
    <t>095030</t>
  </si>
  <si>
    <t>STODDARD BAPTIST NURSING HOME</t>
  </si>
  <si>
    <t>095020</t>
  </si>
  <si>
    <t>TRANSITIONS HEALTHCARE CAPITOL CITY</t>
  </si>
  <si>
    <t>095022</t>
  </si>
  <si>
    <t>UNIQUE REHABILITATION AND HEALTH CENTER LLC</t>
  </si>
  <si>
    <t>095036</t>
  </si>
  <si>
    <t>WASHINGTON CTR FOR AGING SVCS</t>
  </si>
  <si>
    <t>095014</t>
  </si>
  <si>
    <t>Staffing Hours Per Resident Day (HPRD)</t>
  </si>
  <si>
    <t>DATA NOTES</t>
  </si>
  <si>
    <t>Total Direct Care Staff HPRD</t>
  </si>
  <si>
    <r>
      <rPr>
        <b/>
        <sz val="12"/>
        <color theme="1"/>
        <rFont val="Calibri"/>
        <family val="2"/>
        <scheme val="minor"/>
      </rPr>
      <t>Staffing HPRD:</t>
    </r>
    <r>
      <rPr>
        <sz val="12"/>
        <color theme="1"/>
        <rFont val="Calibri"/>
        <family val="2"/>
        <scheme val="minor"/>
      </rPr>
      <t xml:space="preserve"> </t>
    </r>
    <r>
      <rPr>
        <b/>
        <sz val="12"/>
        <color theme="1"/>
        <rFont val="Calibri"/>
        <family val="2"/>
        <scheme val="minor"/>
      </rPr>
      <t>(1)</t>
    </r>
    <r>
      <rPr>
        <sz val="12"/>
        <color theme="1"/>
        <rFont val="Calibri"/>
        <family val="2"/>
        <scheme val="minor"/>
      </rPr>
      <t xml:space="preserve"> Facility staff averages are determined based on Payroll-Based Journal (PBJ) reporting </t>
    </r>
    <r>
      <rPr>
        <b/>
        <sz val="12"/>
        <color theme="1"/>
        <rFont val="Calibri"/>
        <family val="2"/>
        <scheme val="minor"/>
      </rPr>
      <t>(2)</t>
    </r>
    <r>
      <rPr>
        <sz val="12"/>
        <color theme="1"/>
        <rFont val="Calibri"/>
        <family val="2"/>
        <scheme val="minor"/>
      </rPr>
      <t xml:space="preserve"> Not all facilities are in compliance with the staff reporting requirement. This may affect averages at the facility, state, and national level. </t>
    </r>
    <r>
      <rPr>
        <b/>
        <sz val="12"/>
        <color theme="1"/>
        <rFont val="Calibri"/>
        <family val="2"/>
        <scheme val="minor"/>
      </rPr>
      <t xml:space="preserve">(3) </t>
    </r>
    <r>
      <rPr>
        <sz val="12"/>
        <color theme="1"/>
        <rFont val="Calibri"/>
        <family val="2"/>
        <scheme val="minor"/>
      </rPr>
      <t>The list includes Transitional Care Units and pediatric nursing homes, which generally have significantly higher staffing than a typical nursing home. This, too, will impact state and national averages.</t>
    </r>
  </si>
  <si>
    <t>RN HPRD</t>
  </si>
  <si>
    <t>Let A = Sum of MDS avgs</t>
  </si>
  <si>
    <r>
      <rPr>
        <b/>
        <sz val="12"/>
        <color rgb="FF000000"/>
        <rFont val="Calibri"/>
        <family val="2"/>
      </rPr>
      <t>Calculating state and national averages:</t>
    </r>
    <r>
      <rPr>
        <sz val="12"/>
        <color rgb="FF000000"/>
        <rFont val="Calibri"/>
        <family val="2"/>
      </rPr>
      <t xml:space="preserve"> State and national staffing (Total and RN) HPRD were determined by dividing a given sample's aggregate of facility staffing hours by its aggregate of facility MDS census, thus accounting for variations in facility size. LTCCC staffing prior to Q3 2019 used different methodology by averaging all facility HPRDs in a sample (without adjusting for facility size) to determine state and national staffing averages. See "State average calculation" box on left for more info.</t>
    </r>
  </si>
  <si>
    <t>Let B = Sum of total staffing avgs</t>
  </si>
  <si>
    <t>Let C = Sum of RN hour avgs</t>
  </si>
  <si>
    <t>State staffing average =  B/A</t>
  </si>
  <si>
    <t>State RN average = C/A</t>
  </si>
  <si>
    <r>
      <rPr>
        <b/>
        <sz val="12"/>
        <color rgb="FF000000"/>
        <rFont val="Calibri"/>
        <family val="2"/>
      </rPr>
      <t>Non-Care Staff Data</t>
    </r>
    <r>
      <rPr>
        <sz val="12"/>
        <color rgb="FF000000"/>
        <rFont val="Calibri"/>
        <family val="2"/>
      </rPr>
      <t xml:space="preserve">: CMS collects a range of non-nursing staff data including activities staff, various therapy staff, doctors employed by the facility, and medical directors. In an effort to make the data as user-friendly as possible, we have included staffing levels for some of the categories which we believe are most critical to resident care in the Non-Care Staff sheet. To access all of these data, for every nursing home for every day of the quarter, visit  https://data.cms.gov/. </t>
    </r>
  </si>
  <si>
    <r>
      <t xml:space="preserve">National Care Staff Averages: </t>
    </r>
    <r>
      <rPr>
        <sz val="12"/>
        <color rgb="FF000000"/>
        <rFont val="Calibri"/>
        <family val="2"/>
      </rPr>
      <t>3.38 total direct care staff HPRD, including 0.43 RN HPRD.</t>
    </r>
  </si>
  <si>
    <t xml:space="preserve">For further information and technical specification on payroll-based staff reporting requirements, visit the CMS website at https://www.cms.gov/Medicare/Quality-Initiatives-Patient-Assessment-Instruments/NursingHomeQualityInits/Staffing-Data-Submission-PBJ.html. </t>
  </si>
  <si>
    <t>For further information on nursing home quality, staffing, and other data, visit our website, www.nursinghome411.org.</t>
  </si>
  <si>
    <t>RN Hours Contract</t>
  </si>
  <si>
    <t>Percent RN Hours Contract</t>
  </si>
  <si>
    <t>LPN Hours Contract</t>
  </si>
  <si>
    <t>Percent LPN Hours Contract</t>
  </si>
  <si>
    <t>CNA Hours Contract</t>
  </si>
  <si>
    <t>Percent CNA Hours Contract</t>
  </si>
  <si>
    <t>N/A</t>
  </si>
  <si>
    <t>Admin Hours</t>
  </si>
  <si>
    <t>Medical Director Hours</t>
  </si>
  <si>
    <t>Pharmacist Hours</t>
  </si>
  <si>
    <t>Dietician Hours</t>
  </si>
  <si>
    <t>Hours Qualified Activities Professional</t>
  </si>
  <si>
    <t>Hours Other Activities Professional</t>
  </si>
  <si>
    <t>Total Hours Activities Staff</t>
  </si>
  <si>
    <t>Average Activities Staff Hours Per Resident Per Day</t>
  </si>
  <si>
    <t>Hours Qualified Social Work Staff</t>
  </si>
  <si>
    <t>Hours Other Social Work Staff</t>
  </si>
  <si>
    <t>Total Hours Social Work Staff</t>
  </si>
  <si>
    <t>Average Social Work Staff Hours Per Resident Per Day</t>
  </si>
  <si>
    <t>State average calculation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</si>
</sst>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8"/>
      <color theme="1"/>
      <name val="Calibri"/>
      <family val="2"/>
      <scheme val="minor"/>
    </font>
    <font>
      <b/>
      <sz val="11"/>
      <color rgb="FF000000"/>
      <name val="Calibri"/>
      <family val="2"/>
    </font>
    <font>
      <sz val="11"/>
      <color rgb="FF000000"/>
      <name val="Calibri"/>
      <family val="2"/>
    </font>
    <font>
      <sz val="12"/>
      <color rgb="FF000000"/>
      <name val="Calibri"/>
      <family val="2"/>
    </font>
    <font>
      <b/>
      <sz val="12"/>
      <color rgb="FF000000"/>
      <name val="Calibri"/>
      <family val="2"/>
    </font>
  </fonts>
  <fills count="7">
    <fill>
      <patternFill patternType="none"/>
    </fill>
    <fill>
      <patternFill patternType="gray125"/>
    </fill>
    <fill>
      <patternFill patternType="solid">
        <fgColor theme="4" tint="0.39997558519241921"/>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7" tint="0.79998168889431442"/>
        <bgColor indexed="64"/>
      </patternFill>
    </fill>
  </fills>
  <borders count="1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s>
  <cellStyleXfs count="3">
    <xf numFmtId="0" fontId="0" fillId="0" borderId="0"/>
    <xf numFmtId="0" fontId="1" fillId="0" borderId="0"/>
    <xf numFmtId="0" fontId="1" fillId="0" borderId="0"/>
  </cellStyleXfs>
  <cellXfs count="33">
    <xf numFmtId="0" fontId="0" fillId="0" borderId="0" xfId="0"/>
    <xf numFmtId="0" fontId="0" fillId="0" borderId="0" xfId="0" applyAlignment="1">
      <alignment wrapText="1"/>
    </xf>
    <xf numFmtId="164" fontId="0" fillId="0" borderId="0" xfId="0" applyNumberFormat="1"/>
    <xf numFmtId="0" fontId="4" fillId="0" borderId="0" xfId="0" applyFont="1"/>
    <xf numFmtId="0" fontId="5" fillId="3" borderId="0" xfId="0" applyFont="1" applyFill="1"/>
    <xf numFmtId="0" fontId="6" fillId="0" borderId="1" xfId="1" applyFont="1" applyBorder="1" applyAlignment="1">
      <alignment vertical="top" wrapText="1"/>
    </xf>
    <xf numFmtId="2" fontId="7" fillId="0" borderId="3" xfId="1" applyNumberFormat="1" applyFont="1" applyBorder="1" applyAlignment="1">
      <alignment vertical="top"/>
    </xf>
    <xf numFmtId="0" fontId="6" fillId="0" borderId="4" xfId="1" applyFont="1" applyBorder="1" applyAlignment="1">
      <alignment vertical="top"/>
    </xf>
    <xf numFmtId="2" fontId="7" fillId="0" borderId="5" xfId="2" applyNumberFormat="1" applyFont="1" applyBorder="1" applyAlignment="1">
      <alignment vertical="top"/>
    </xf>
    <xf numFmtId="2" fontId="2" fillId="4" borderId="7" xfId="0" applyNumberFormat="1" applyFont="1" applyFill="1" applyBorder="1" applyAlignment="1">
      <alignment horizontal="left"/>
    </xf>
    <xf numFmtId="2" fontId="2" fillId="4" borderId="8" xfId="0" applyNumberFormat="1" applyFont="1" applyFill="1" applyBorder="1" applyAlignment="1">
      <alignment horizontal="left"/>
    </xf>
    <xf numFmtId="0" fontId="8" fillId="0" borderId="0" xfId="1" applyFont="1" applyAlignment="1">
      <alignment horizontal="left" vertical="top" wrapText="1"/>
    </xf>
    <xf numFmtId="2" fontId="0" fillId="0" borderId="9" xfId="0" applyNumberFormat="1" applyBorder="1"/>
    <xf numFmtId="2" fontId="0" fillId="0" borderId="6" xfId="0" applyNumberFormat="1" applyBorder="1"/>
    <xf numFmtId="2" fontId="0" fillId="5" borderId="11" xfId="0" applyNumberFormat="1" applyFill="1" applyBorder="1"/>
    <xf numFmtId="2" fontId="0" fillId="5" borderId="12" xfId="0" applyNumberFormat="1" applyFill="1" applyBorder="1"/>
    <xf numFmtId="2" fontId="0" fillId="5" borderId="13" xfId="0" applyNumberFormat="1" applyFill="1" applyBorder="1"/>
    <xf numFmtId="2" fontId="0" fillId="5" borderId="14" xfId="0" applyNumberFormat="1" applyFill="1" applyBorder="1"/>
    <xf numFmtId="0" fontId="9" fillId="0" borderId="0" xfId="1" applyFont="1" applyAlignment="1">
      <alignment horizontal="left" vertical="top" wrapText="1"/>
    </xf>
    <xf numFmtId="0" fontId="9" fillId="0" borderId="0" xfId="1" applyFont="1" applyAlignment="1">
      <alignment vertical="top" wrapText="1"/>
    </xf>
    <xf numFmtId="0" fontId="4" fillId="0" borderId="14" xfId="0" applyFont="1" applyBorder="1"/>
    <xf numFmtId="0" fontId="8" fillId="0" borderId="0" xfId="1" applyFont="1" applyAlignment="1">
      <alignment vertical="top" wrapText="1"/>
    </xf>
    <xf numFmtId="165" fontId="0" fillId="0" borderId="0" xfId="0" applyNumberFormat="1"/>
    <xf numFmtId="0" fontId="8" fillId="0" borderId="10" xfId="1" applyFont="1" applyBorder="1" applyAlignment="1">
      <alignment horizontal="left" vertical="top" wrapText="1"/>
    </xf>
    <xf numFmtId="2" fontId="3" fillId="2" borderId="1" xfId="0" applyNumberFormat="1" applyFont="1" applyFill="1" applyBorder="1" applyAlignment="1">
      <alignment horizontal="left"/>
    </xf>
    <xf numFmtId="2" fontId="3" fillId="2" borderId="2" xfId="0" applyNumberFormat="1" applyFont="1" applyFill="1" applyBorder="1" applyAlignment="1">
      <alignment horizontal="left"/>
    </xf>
    <xf numFmtId="0" fontId="4" fillId="0" borderId="3" xfId="0" applyFont="1" applyBorder="1" applyAlignment="1">
      <alignment horizontal="left" vertical="top" wrapText="1"/>
    </xf>
    <xf numFmtId="0" fontId="4" fillId="0" borderId="6" xfId="0" applyFont="1" applyBorder="1" applyAlignment="1">
      <alignment horizontal="left" vertical="top" wrapText="1"/>
    </xf>
    <xf numFmtId="0" fontId="4" fillId="0" borderId="5" xfId="0" applyFont="1" applyBorder="1" applyAlignment="1">
      <alignment horizontal="left" vertical="top" wrapText="1"/>
    </xf>
    <xf numFmtId="0" fontId="9" fillId="6" borderId="1" xfId="1" applyFont="1" applyFill="1" applyBorder="1" applyAlignment="1">
      <alignment horizontal="left" vertical="top" wrapText="1"/>
    </xf>
    <xf numFmtId="0" fontId="9" fillId="6" borderId="2" xfId="1" applyFont="1" applyFill="1" applyBorder="1" applyAlignment="1">
      <alignment horizontal="left" vertical="top" wrapText="1"/>
    </xf>
    <xf numFmtId="0" fontId="9" fillId="6" borderId="4" xfId="1" applyFont="1" applyFill="1" applyBorder="1" applyAlignment="1">
      <alignment horizontal="left" vertical="top" wrapText="1"/>
    </xf>
    <xf numFmtId="0" fontId="9" fillId="6" borderId="15" xfId="1" applyFont="1" applyFill="1" applyBorder="1" applyAlignment="1">
      <alignment horizontal="left" vertical="top" wrapText="1"/>
    </xf>
  </cellXfs>
  <cellStyles count="3">
    <cellStyle name="Normal" xfId="0" builtinId="0"/>
    <cellStyle name="Normal 2 2" xfId="1" xr:uid="{8A4859F7-CCD6-43CB-AC0F-B8991B6AFD17}"/>
    <cellStyle name="Normal 4" xfId="2" xr:uid="{EE8D5772-36FB-4024-AB33-8EFEEFF83298}"/>
  </cellStyles>
  <dxfs count="33">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165" formatCode="0.0%"/>
    </dxf>
    <dxf>
      <numFmt numFmtId="164" formatCode="0.0"/>
    </dxf>
    <dxf>
      <numFmt numFmtId="164" formatCode="0.0"/>
    </dxf>
    <dxf>
      <numFmt numFmtId="165" formatCode="0.0%"/>
    </dxf>
    <dxf>
      <numFmt numFmtId="164" formatCode="0.0"/>
    </dxf>
    <dxf>
      <numFmt numFmtId="164" formatCode="0.0"/>
    </dxf>
    <dxf>
      <numFmt numFmtId="165"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2B77F31-C0B4-40EA-9236-1AB616D3646C}" name="Table1" displayName="Table1" ref="A1:L16" totalsRowShown="0" headerRowDxfId="32">
  <autoFilter ref="A1:L16" xr:uid="{89650D39-057E-429B-9FFF-894444AEBA0D}"/>
  <tableColumns count="12">
    <tableColumn id="1" xr3:uid="{8615284A-5C5F-4B62-90B4-3194F27FDD93}" name="State"/>
    <tableColumn id="2" xr3:uid="{E3BB0CD3-BD0A-4779-8975-9105607CE512}" name="Provider Name"/>
    <tableColumn id="3" xr3:uid="{A280DAB9-BA6F-49AF-82ED-5DB93FBA6C02}" name="City"/>
    <tableColumn id="4" xr3:uid="{8A909953-E8BB-400B-AE6A-C29AD9BE5ECB}" name="County"/>
    <tableColumn id="5" xr3:uid="{555FD6A9-9C04-4139-883A-4B0B7B0C9129}" name="MDS Census" dataDxfId="31"/>
    <tableColumn id="6" xr3:uid="{76D3683B-1EE5-4096-939A-2F57B1875DD3}" name="RN Hours" dataDxfId="30"/>
    <tableColumn id="7" xr3:uid="{BBDCEADE-FCC0-4418-967A-5DEEE1534FA3}" name="LPN Hours" dataDxfId="29"/>
    <tableColumn id="8" xr3:uid="{C15F6124-DE7F-4628-89F1-9D4030EE24C4}" name="CNA Hours" dataDxfId="28"/>
    <tableColumn id="9" xr3:uid="{C826BFDE-94D2-4EEA-9938-2E53322C7E1C}" name="Total Care Staffing Hours" dataDxfId="27"/>
    <tableColumn id="10" xr3:uid="{85AE5EDC-AFD0-4F15-AB2E-48165AB7564A}" name="Avg. Total Staffing Hours Per Resident Day (HPRD)" dataDxfId="26"/>
    <tableColumn id="11" xr3:uid="{D3F7F075-9AF7-4F4C-B68F-704231349EE6}" name="Avg. RN Staffing Hours Per Resident Day (HPRD)" dataDxfId="25"/>
    <tableColumn id="12" xr3:uid="{4AD02D22-D2CA-4F6B-AA06-1B4D6226BA28}" name="Provider Number"/>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22CEC1A-4B99-4167-BD0F-609D916524EE}" name="Table10" displayName="Table10" ref="A1:O16" totalsRowShown="0" headerRowDxfId="24">
  <autoFilter ref="A1:O16" xr:uid="{69136B69-1182-4585-BA89-5D6B462E8F23}"/>
  <sortState xmlns:xlrd2="http://schemas.microsoft.com/office/spreadsheetml/2017/richdata2" ref="A2:O16">
    <sortCondition ref="A1:A16"/>
  </sortState>
  <tableColumns count="15">
    <tableColumn id="1" xr3:uid="{B3A2FECF-5DA8-4000-BF1E-8018F2B1D234}" name="State"/>
    <tableColumn id="2" xr3:uid="{5A0B361A-9B94-40F8-A038-6DEBD9684410}" name="Provider Name"/>
    <tableColumn id="3" xr3:uid="{0387EE56-FC50-4CCF-9EFD-E76A01118ADD}" name="City"/>
    <tableColumn id="4" xr3:uid="{C96A4514-E9DD-4F18-A23B-EE2EA5E6DB21}" name="County"/>
    <tableColumn id="5" xr3:uid="{505F35D0-43B5-4DE9-838A-0F076C9EDAF5}" name="MDS Census" dataDxfId="23"/>
    <tableColumn id="6" xr3:uid="{A9D78F36-36E5-405E-899D-D89D8AB76CC3}" name="RN Hours" dataDxfId="22"/>
    <tableColumn id="7" xr3:uid="{CEB4D82A-4051-4ADD-9E29-5AF504B105E8}" name="RN Hours Contract" dataDxfId="21"/>
    <tableColumn id="8" xr3:uid="{051FC0EA-91DD-4453-AE41-D483F3553B09}" name="Percent RN Hours Contract" dataDxfId="20"/>
    <tableColumn id="9" xr3:uid="{15EC1738-F28E-4CCF-9A24-332CCF228CD0}" name="LPN Hours" dataDxfId="19"/>
    <tableColumn id="10" xr3:uid="{3A0B32A4-116D-4B40-947A-F1DB92C96C08}" name="LPN Hours Contract" dataDxfId="18"/>
    <tableColumn id="11" xr3:uid="{6A36259E-3588-4BE7-BEEC-56C845CD54A2}" name="Percent LPN Hours Contract" dataDxfId="17"/>
    <tableColumn id="12" xr3:uid="{16168C80-E939-49E2-987A-00B3D5633986}" name="CNA Hours" dataDxfId="16"/>
    <tableColumn id="13" xr3:uid="{C884B96C-3FA6-47EF-ADC8-6F8F9164A6D9}" name="CNA Hours Contract" dataDxfId="15"/>
    <tableColumn id="14" xr3:uid="{6EFAA289-8CB8-42D5-A87B-4126B72B9336}" name="Percent CNA Hours Contract" dataDxfId="14"/>
    <tableColumn id="15" xr3:uid="{063026D2-D248-42EE-8389-BCFE1EBD241F}" name="Provider Number"/>
  </tableColumns>
  <tableStyleInfo name="TableStyleMedium2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C84A25B-6579-4A5B-BA17-315941A05549}" name="Table14" displayName="Table14" ref="A1:R16" totalsRowShown="0" headerRowDxfId="13">
  <autoFilter ref="A1:R16" xr:uid="{196C8552-6841-4820-95C7-C74E8AD0127C}"/>
  <tableColumns count="18">
    <tableColumn id="1" xr3:uid="{71771F83-A669-452D-8994-0E6EF77F068F}" name="State"/>
    <tableColumn id="2" xr3:uid="{A4DE48E5-A1B3-4EB1-96A7-6F21DD2C1D1B}" name="Provider Name"/>
    <tableColumn id="3" xr3:uid="{34B0EFC4-1EE5-4A85-B6B2-CC44F6292F5F}" name="City"/>
    <tableColumn id="4" xr3:uid="{3894B608-870B-448A-81D2-E5D61047D824}" name="County"/>
    <tableColumn id="5" xr3:uid="{46802CED-060B-44F8-9328-77B30E5A732B}" name="MDS Census" dataDxfId="12"/>
    <tableColumn id="6" xr3:uid="{584AB428-AAE3-4A24-8AA9-C3D7227171E6}" name="Admin Hours" dataDxfId="11"/>
    <tableColumn id="7" xr3:uid="{C4F998FB-A77B-400A-82D8-D5412C07705F}" name="Medical Director Hours" dataDxfId="10"/>
    <tableColumn id="8" xr3:uid="{E4B1FCAF-25E9-47AA-A3A3-BCF0A0196D5D}" name="Pharmacist Hours" dataDxfId="9"/>
    <tableColumn id="9" xr3:uid="{7924D90D-27B0-4AEB-99C7-D996A659AE35}" name="Dietician Hours" dataDxfId="8"/>
    <tableColumn id="10" xr3:uid="{D1F9C677-F769-43B0-82CA-F561732D83AC}" name="Hours Qualified Activities Professional" dataDxfId="7"/>
    <tableColumn id="11" xr3:uid="{EAAD03E2-1BB8-4C7B-AD05-3570588E61B6}" name="Hours Other Activities Professional" dataDxfId="6"/>
    <tableColumn id="12" xr3:uid="{19B3F9EE-6A13-4C90-8131-1B4F675B678E}" name="Total Hours Activities Staff" dataDxfId="5"/>
    <tableColumn id="13" xr3:uid="{F405FEE2-C01A-4D13-AA05-A2535926E382}" name="Average Activities Staff Hours Per Resident Per Day" dataDxfId="4"/>
    <tableColumn id="14" xr3:uid="{B2CA7A57-AAEF-4456-AC69-D7E5A0315FA9}" name="Hours Qualified Social Work Staff" dataDxfId="3"/>
    <tableColumn id="15" xr3:uid="{B57BA925-389D-43AC-B2A5-3C5CDD11F31B}" name="Hours Other Social Work Staff" dataDxfId="2"/>
    <tableColumn id="16" xr3:uid="{90570A6C-D1B4-428A-811F-7382E79E714D}" name="Total Hours Social Work Staff" dataDxfId="1"/>
    <tableColumn id="17" xr3:uid="{0129ED8F-6B41-4D26-8115-75868C734B91}" name="Average Social Work Staff Hours Per Resident Per Day" dataDxfId="0"/>
    <tableColumn id="18" xr3:uid="{4D6C5F41-303F-41AC-85EF-E01332280463}" name="Provider Number"/>
  </tableColumns>
  <tableStyleInfo name="TableStyleMedium1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26C9C3-71FD-438D-B3E3-2EAED34CAB35}">
  <dimension ref="A1:L16"/>
  <sheetViews>
    <sheetView tabSelected="1" workbookViewId="0">
      <pane ySplit="1" topLeftCell="A2" activePane="bottomLeft" state="frozen"/>
      <selection pane="bottomLeft"/>
    </sheetView>
  </sheetViews>
  <sheetFormatPr defaultColWidth="12.77734375" defaultRowHeight="14.4" x14ac:dyDescent="0.3"/>
  <cols>
    <col min="1" max="1" width="7.5546875" bestFit="1" customWidth="1"/>
    <col min="2" max="2" width="56" bestFit="1" customWidth="1"/>
  </cols>
  <sheetData>
    <row r="1" spans="1:12" s="1" customFormat="1" ht="78" customHeight="1" x14ac:dyDescent="0.3">
      <c r="A1" s="1" t="s">
        <v>0</v>
      </c>
      <c r="B1" s="1" t="s">
        <v>1</v>
      </c>
      <c r="C1" s="1" t="s">
        <v>2</v>
      </c>
      <c r="D1" s="1" t="s">
        <v>3</v>
      </c>
      <c r="E1" s="1" t="s">
        <v>4</v>
      </c>
      <c r="F1" s="1" t="s">
        <v>5</v>
      </c>
      <c r="G1" s="1" t="s">
        <v>6</v>
      </c>
      <c r="H1" s="1" t="s">
        <v>7</v>
      </c>
      <c r="I1" s="1" t="s">
        <v>8</v>
      </c>
      <c r="J1" s="1" t="s">
        <v>9</v>
      </c>
      <c r="K1" s="1" t="s">
        <v>10</v>
      </c>
      <c r="L1" s="1" t="s">
        <v>11</v>
      </c>
    </row>
    <row r="2" spans="1:12" x14ac:dyDescent="0.3">
      <c r="A2" t="s">
        <v>12</v>
      </c>
      <c r="B2" t="s">
        <v>13</v>
      </c>
      <c r="C2" t="s">
        <v>14</v>
      </c>
      <c r="D2" t="s">
        <v>15</v>
      </c>
      <c r="E2" s="2">
        <v>113.21978021978022</v>
      </c>
      <c r="F2" s="2">
        <v>156.83747252747253</v>
      </c>
      <c r="G2" s="2">
        <v>57.297912087912096</v>
      </c>
      <c r="H2" s="2">
        <v>273.7575824175824</v>
      </c>
      <c r="I2" s="2">
        <v>487.89296703296702</v>
      </c>
      <c r="J2" s="2">
        <v>4.3092555566339898</v>
      </c>
      <c r="K2" s="2">
        <v>1.3852479860234883</v>
      </c>
      <c r="L2" t="s">
        <v>16</v>
      </c>
    </row>
    <row r="3" spans="1:12" x14ac:dyDescent="0.3">
      <c r="A3" t="s">
        <v>12</v>
      </c>
      <c r="B3" t="s">
        <v>17</v>
      </c>
      <c r="C3" t="s">
        <v>14</v>
      </c>
      <c r="D3" t="s">
        <v>15</v>
      </c>
      <c r="E3" s="2">
        <v>73.912087912087912</v>
      </c>
      <c r="F3" s="2">
        <v>136.25120879120877</v>
      </c>
      <c r="G3" s="2">
        <v>49.67417582417584</v>
      </c>
      <c r="H3" s="2">
        <v>139.81065934065936</v>
      </c>
      <c r="I3" s="2">
        <v>325.736043956044</v>
      </c>
      <c r="J3" s="2">
        <v>4.4070740410347913</v>
      </c>
      <c r="K3" s="2">
        <v>1.8434225393993455</v>
      </c>
      <c r="L3" t="s">
        <v>18</v>
      </c>
    </row>
    <row r="4" spans="1:12" x14ac:dyDescent="0.3">
      <c r="A4" t="s">
        <v>12</v>
      </c>
      <c r="B4" t="s">
        <v>19</v>
      </c>
      <c r="C4" t="s">
        <v>14</v>
      </c>
      <c r="D4" t="s">
        <v>15</v>
      </c>
      <c r="E4" s="2">
        <v>215.50549450549451</v>
      </c>
      <c r="F4" s="2">
        <v>145.37439560439563</v>
      </c>
      <c r="G4" s="2">
        <v>231.50197802197803</v>
      </c>
      <c r="H4" s="2">
        <v>514.32131868131864</v>
      </c>
      <c r="I4" s="2">
        <v>891.19769230769225</v>
      </c>
      <c r="J4" s="2">
        <v>4.1353826933863642</v>
      </c>
      <c r="K4" s="2">
        <v>0.67457396359186184</v>
      </c>
      <c r="L4" t="s">
        <v>20</v>
      </c>
    </row>
    <row r="5" spans="1:12" x14ac:dyDescent="0.3">
      <c r="A5" t="s">
        <v>12</v>
      </c>
      <c r="B5" t="s">
        <v>21</v>
      </c>
      <c r="C5" t="s">
        <v>14</v>
      </c>
      <c r="D5" t="s">
        <v>15</v>
      </c>
      <c r="E5" s="2">
        <v>267.03296703296701</v>
      </c>
      <c r="F5" s="2">
        <v>193.25274725274721</v>
      </c>
      <c r="G5" s="2">
        <v>242.34835164835178</v>
      </c>
      <c r="H5" s="2">
        <v>704.47692307692307</v>
      </c>
      <c r="I5" s="2">
        <v>1140.0780219780222</v>
      </c>
      <c r="J5" s="2">
        <v>4.2694279835390958</v>
      </c>
      <c r="K5" s="2">
        <v>0.72370370370370363</v>
      </c>
      <c r="L5" t="s">
        <v>22</v>
      </c>
    </row>
    <row r="6" spans="1:12" x14ac:dyDescent="0.3">
      <c r="A6" t="s">
        <v>12</v>
      </c>
      <c r="B6" t="s">
        <v>23</v>
      </c>
      <c r="C6" t="s">
        <v>14</v>
      </c>
      <c r="D6" t="s">
        <v>15</v>
      </c>
      <c r="E6" s="2">
        <v>22.186813186813186</v>
      </c>
      <c r="F6" s="2">
        <v>25.096153846153847</v>
      </c>
      <c r="G6" s="2">
        <v>20.37087912087912</v>
      </c>
      <c r="H6" s="2">
        <v>59.074175824175825</v>
      </c>
      <c r="I6" s="2">
        <v>104.54120879120879</v>
      </c>
      <c r="J6" s="2">
        <v>4.7118623080733038</v>
      </c>
      <c r="K6" s="2">
        <v>1.1311292719167905</v>
      </c>
      <c r="L6" t="s">
        <v>24</v>
      </c>
    </row>
    <row r="7" spans="1:12" x14ac:dyDescent="0.3">
      <c r="A7" t="s">
        <v>12</v>
      </c>
      <c r="B7" t="s">
        <v>25</v>
      </c>
      <c r="C7" t="s">
        <v>14</v>
      </c>
      <c r="D7" t="s">
        <v>15</v>
      </c>
      <c r="E7" s="2">
        <v>171.06593406593407</v>
      </c>
      <c r="F7" s="2">
        <v>51.126373626373656</v>
      </c>
      <c r="G7" s="2">
        <v>0</v>
      </c>
      <c r="H7" s="2">
        <v>416.60109890109885</v>
      </c>
      <c r="I7" s="2">
        <v>467.72747252747251</v>
      </c>
      <c r="J7" s="2">
        <v>2.7341941286053828</v>
      </c>
      <c r="K7" s="2">
        <v>0.29886940322477051</v>
      </c>
      <c r="L7" t="s">
        <v>26</v>
      </c>
    </row>
    <row r="8" spans="1:12" x14ac:dyDescent="0.3">
      <c r="A8" t="s">
        <v>12</v>
      </c>
      <c r="B8" t="s">
        <v>27</v>
      </c>
      <c r="C8" t="s">
        <v>14</v>
      </c>
      <c r="D8" t="s">
        <v>15</v>
      </c>
      <c r="E8" s="2">
        <v>36.098901098901102</v>
      </c>
      <c r="F8" s="2">
        <v>36.433296703296683</v>
      </c>
      <c r="G8" s="2">
        <v>27.03263736263736</v>
      </c>
      <c r="H8" s="2">
        <v>169.69945054945055</v>
      </c>
      <c r="I8" s="2">
        <v>233.1653846153846</v>
      </c>
      <c r="J8" s="2">
        <v>6.4590715372907139</v>
      </c>
      <c r="K8" s="2">
        <v>1.0092633181126325</v>
      </c>
      <c r="L8" t="s">
        <v>28</v>
      </c>
    </row>
    <row r="9" spans="1:12" x14ac:dyDescent="0.3">
      <c r="A9" t="s">
        <v>12</v>
      </c>
      <c r="B9" t="s">
        <v>29</v>
      </c>
      <c r="C9" t="s">
        <v>14</v>
      </c>
      <c r="D9" t="s">
        <v>15</v>
      </c>
      <c r="E9" s="2">
        <v>62.197802197802197</v>
      </c>
      <c r="F9" s="2">
        <v>44.934065934065934</v>
      </c>
      <c r="G9" s="2">
        <v>52.552747252747253</v>
      </c>
      <c r="H9" s="2">
        <v>224.08923076923077</v>
      </c>
      <c r="I9" s="2">
        <v>321.57604395604392</v>
      </c>
      <c r="J9" s="2">
        <v>5.1702155477031795</v>
      </c>
      <c r="K9" s="2">
        <v>0.72243816254416959</v>
      </c>
      <c r="L9" t="s">
        <v>30</v>
      </c>
    </row>
    <row r="10" spans="1:12" x14ac:dyDescent="0.3">
      <c r="A10" t="s">
        <v>12</v>
      </c>
      <c r="B10" t="s">
        <v>31</v>
      </c>
      <c r="C10" t="s">
        <v>14</v>
      </c>
      <c r="D10" t="s">
        <v>15</v>
      </c>
      <c r="E10" s="2">
        <v>53.197802197802197</v>
      </c>
      <c r="F10" s="2">
        <v>40.895054945054945</v>
      </c>
      <c r="G10" s="2">
        <v>30.886483516483523</v>
      </c>
      <c r="H10" s="2">
        <v>143.78021978021977</v>
      </c>
      <c r="I10" s="2">
        <v>215.56175824175824</v>
      </c>
      <c r="J10" s="2">
        <v>4.0520801487296012</v>
      </c>
      <c r="K10" s="2">
        <v>0.7687357983887626</v>
      </c>
      <c r="L10" t="s">
        <v>32</v>
      </c>
    </row>
    <row r="11" spans="1:12" x14ac:dyDescent="0.3">
      <c r="A11" t="s">
        <v>12</v>
      </c>
      <c r="B11" t="s">
        <v>33</v>
      </c>
      <c r="C11" t="s">
        <v>14</v>
      </c>
      <c r="D11" t="s">
        <v>15</v>
      </c>
      <c r="E11" s="2">
        <v>173.71428571428572</v>
      </c>
      <c r="F11" s="2">
        <v>23.196703296703287</v>
      </c>
      <c r="G11" s="2">
        <v>0</v>
      </c>
      <c r="H11" s="2">
        <v>388.57252747252744</v>
      </c>
      <c r="I11" s="2">
        <v>411.76923076923072</v>
      </c>
      <c r="J11" s="2">
        <v>2.3703820850202426</v>
      </c>
      <c r="K11" s="2">
        <v>0.13353365384615379</v>
      </c>
      <c r="L11" t="s">
        <v>34</v>
      </c>
    </row>
    <row r="12" spans="1:12" x14ac:dyDescent="0.3">
      <c r="A12" t="s">
        <v>12</v>
      </c>
      <c r="B12" t="s">
        <v>35</v>
      </c>
      <c r="C12" t="s">
        <v>14</v>
      </c>
      <c r="D12" t="s">
        <v>15</v>
      </c>
      <c r="E12" s="2">
        <v>32.868131868131869</v>
      </c>
      <c r="F12" s="2">
        <v>138.60714285714286</v>
      </c>
      <c r="G12" s="2">
        <v>0</v>
      </c>
      <c r="H12" s="2">
        <v>99.546703296703299</v>
      </c>
      <c r="I12" s="2">
        <v>238.15384615384616</v>
      </c>
      <c r="J12" s="2">
        <v>7.2457372116349053</v>
      </c>
      <c r="K12" s="2">
        <v>4.2170678702774991</v>
      </c>
      <c r="L12" t="s">
        <v>36</v>
      </c>
    </row>
    <row r="13" spans="1:12" x14ac:dyDescent="0.3">
      <c r="A13" t="s">
        <v>12</v>
      </c>
      <c r="B13" t="s">
        <v>37</v>
      </c>
      <c r="C13" t="s">
        <v>14</v>
      </c>
      <c r="D13" t="s">
        <v>15</v>
      </c>
      <c r="E13" s="2">
        <v>138.72527472527472</v>
      </c>
      <c r="F13" s="2">
        <v>96.816153846153853</v>
      </c>
      <c r="G13" s="2">
        <v>87.233516483516482</v>
      </c>
      <c r="H13" s="2">
        <v>243.59615384615384</v>
      </c>
      <c r="I13" s="2">
        <v>427.64582417582415</v>
      </c>
      <c r="J13" s="2">
        <v>3.0826814005069707</v>
      </c>
      <c r="K13" s="2">
        <v>0.69789844740177454</v>
      </c>
      <c r="L13" t="s">
        <v>38</v>
      </c>
    </row>
    <row r="14" spans="1:12" x14ac:dyDescent="0.3">
      <c r="A14" t="s">
        <v>12</v>
      </c>
      <c r="B14" t="s">
        <v>39</v>
      </c>
      <c r="C14" t="s">
        <v>14</v>
      </c>
      <c r="D14" t="s">
        <v>15</v>
      </c>
      <c r="E14" s="2">
        <v>342.76923076923077</v>
      </c>
      <c r="F14" s="2">
        <v>251.00340659340659</v>
      </c>
      <c r="G14" s="2">
        <v>113.05593406593407</v>
      </c>
      <c r="H14" s="2">
        <v>742.71483516483522</v>
      </c>
      <c r="I14" s="2">
        <v>1106.7741758241759</v>
      </c>
      <c r="J14" s="2">
        <v>3.2289192741728652</v>
      </c>
      <c r="K14" s="2">
        <v>0.7322810335983585</v>
      </c>
      <c r="L14" t="s">
        <v>40</v>
      </c>
    </row>
    <row r="15" spans="1:12" x14ac:dyDescent="0.3">
      <c r="A15" t="s">
        <v>12</v>
      </c>
      <c r="B15" t="s">
        <v>41</v>
      </c>
      <c r="C15" t="s">
        <v>14</v>
      </c>
      <c r="D15" t="s">
        <v>15</v>
      </c>
      <c r="E15" s="2">
        <v>226.04395604395606</v>
      </c>
      <c r="F15" s="2">
        <v>84.993406593406604</v>
      </c>
      <c r="G15" s="2">
        <v>0</v>
      </c>
      <c r="H15" s="2">
        <v>516.14065934065934</v>
      </c>
      <c r="I15" s="2">
        <v>601.13406593406592</v>
      </c>
      <c r="J15" s="2">
        <v>2.6593680116674765</v>
      </c>
      <c r="K15" s="2">
        <v>0.37600388915896937</v>
      </c>
      <c r="L15" t="s">
        <v>42</v>
      </c>
    </row>
    <row r="16" spans="1:12" x14ac:dyDescent="0.3">
      <c r="A16" t="s">
        <v>12</v>
      </c>
      <c r="B16" t="s">
        <v>43</v>
      </c>
      <c r="C16" t="s">
        <v>14</v>
      </c>
      <c r="D16" t="s">
        <v>15</v>
      </c>
      <c r="E16" s="2">
        <v>227.79120879120879</v>
      </c>
      <c r="F16" s="2">
        <v>234.67307692307693</v>
      </c>
      <c r="G16" s="2">
        <v>154.57967032967034</v>
      </c>
      <c r="H16" s="2">
        <v>666.69109890109894</v>
      </c>
      <c r="I16" s="2">
        <v>1055.9438461538462</v>
      </c>
      <c r="J16" s="2">
        <v>4.6355776930869794</v>
      </c>
      <c r="K16" s="2">
        <v>1.0302112981812919</v>
      </c>
      <c r="L16" t="s">
        <v>44</v>
      </c>
    </row>
  </sheetData>
  <pageMargins left="0.7" right="0.7" top="0.75" bottom="0.75" header="0.3" footer="0.3"/>
  <pageSetup orientation="portrait" r:id="rId1"/>
  <ignoredErrors>
    <ignoredError sqref="L2:L16" numberStoredAsText="1"/>
  </ignoredError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5DD25-5430-4EF5-90AD-117A8E33530C}">
  <dimension ref="A1:O20"/>
  <sheetViews>
    <sheetView zoomScaleNormal="100" workbookViewId="0">
      <pane ySplit="1" topLeftCell="A2" activePane="bottomLeft" state="frozen"/>
      <selection pane="bottomLeft"/>
    </sheetView>
  </sheetViews>
  <sheetFormatPr defaultColWidth="13.77734375" defaultRowHeight="14.4" x14ac:dyDescent="0.3"/>
  <cols>
    <col min="1" max="1" width="7.5546875" bestFit="1" customWidth="1"/>
    <col min="2" max="2" width="56" bestFit="1" customWidth="1"/>
    <col min="3" max="15" width="12.77734375" customWidth="1"/>
  </cols>
  <sheetData>
    <row r="1" spans="1:15" s="1" customFormat="1" ht="78" customHeight="1" x14ac:dyDescent="0.3">
      <c r="A1" s="1" t="s">
        <v>0</v>
      </c>
      <c r="B1" s="1" t="s">
        <v>1</v>
      </c>
      <c r="C1" s="1" t="s">
        <v>2</v>
      </c>
      <c r="D1" s="1" t="s">
        <v>3</v>
      </c>
      <c r="E1" s="1" t="s">
        <v>4</v>
      </c>
      <c r="F1" s="1" t="s">
        <v>5</v>
      </c>
      <c r="G1" s="1" t="s">
        <v>60</v>
      </c>
      <c r="H1" s="1" t="s">
        <v>61</v>
      </c>
      <c r="I1" s="1" t="s">
        <v>6</v>
      </c>
      <c r="J1" s="1" t="s">
        <v>62</v>
      </c>
      <c r="K1" s="1" t="s">
        <v>63</v>
      </c>
      <c r="L1" s="1" t="s">
        <v>7</v>
      </c>
      <c r="M1" s="1" t="s">
        <v>64</v>
      </c>
      <c r="N1" s="1" t="s">
        <v>65</v>
      </c>
      <c r="O1" s="1" t="s">
        <v>11</v>
      </c>
    </row>
    <row r="2" spans="1:15" x14ac:dyDescent="0.3">
      <c r="A2" t="s">
        <v>12</v>
      </c>
      <c r="B2" t="s">
        <v>13</v>
      </c>
      <c r="C2" t="s">
        <v>14</v>
      </c>
      <c r="D2" t="s">
        <v>15</v>
      </c>
      <c r="E2" s="2">
        <v>113.21978021978022</v>
      </c>
      <c r="F2" s="2">
        <v>156.83747252747253</v>
      </c>
      <c r="G2" s="2">
        <v>0</v>
      </c>
      <c r="H2" s="22">
        <v>0</v>
      </c>
      <c r="I2" s="2">
        <v>57.297912087912096</v>
      </c>
      <c r="J2" s="2">
        <v>8.7912087912087919E-2</v>
      </c>
      <c r="K2" s="22">
        <v>1.5342982790926927E-3</v>
      </c>
      <c r="L2" s="2">
        <v>273.7575824175824</v>
      </c>
      <c r="M2" s="2">
        <v>0</v>
      </c>
      <c r="N2" s="22">
        <v>0</v>
      </c>
      <c r="O2" t="s">
        <v>16</v>
      </c>
    </row>
    <row r="3" spans="1:15" x14ac:dyDescent="0.3">
      <c r="A3" t="s">
        <v>12</v>
      </c>
      <c r="B3" t="s">
        <v>17</v>
      </c>
      <c r="C3" t="s">
        <v>14</v>
      </c>
      <c r="D3" t="s">
        <v>15</v>
      </c>
      <c r="E3" s="2">
        <v>73.912087912087912</v>
      </c>
      <c r="F3" s="2">
        <v>136.25120879120877</v>
      </c>
      <c r="G3" s="2">
        <v>1.0769230769230769</v>
      </c>
      <c r="H3" s="22">
        <v>7.9039524601455299E-3</v>
      </c>
      <c r="I3" s="2">
        <v>49.67417582417584</v>
      </c>
      <c r="J3" s="2">
        <v>3.0329670329670328</v>
      </c>
      <c r="K3" s="22">
        <v>6.1057219020651032E-2</v>
      </c>
      <c r="L3" s="2">
        <v>139.81065934065936</v>
      </c>
      <c r="M3" s="2">
        <v>11.532967032967033</v>
      </c>
      <c r="N3" s="22">
        <v>8.2489898033211315E-2</v>
      </c>
      <c r="O3" t="s">
        <v>18</v>
      </c>
    </row>
    <row r="4" spans="1:15" x14ac:dyDescent="0.3">
      <c r="A4" t="s">
        <v>12</v>
      </c>
      <c r="B4" t="s">
        <v>19</v>
      </c>
      <c r="C4" t="s">
        <v>14</v>
      </c>
      <c r="D4" t="s">
        <v>15</v>
      </c>
      <c r="E4" s="2">
        <v>215.50549450549451</v>
      </c>
      <c r="F4" s="2">
        <v>145.37439560439563</v>
      </c>
      <c r="G4" s="2">
        <v>0</v>
      </c>
      <c r="H4" s="22">
        <v>0</v>
      </c>
      <c r="I4" s="2">
        <v>231.50197802197803</v>
      </c>
      <c r="J4" s="2">
        <v>0</v>
      </c>
      <c r="K4" s="22">
        <v>0</v>
      </c>
      <c r="L4" s="2">
        <v>514.32131868131864</v>
      </c>
      <c r="M4" s="2">
        <v>0</v>
      </c>
      <c r="N4" s="22">
        <v>0</v>
      </c>
      <c r="O4" t="s">
        <v>20</v>
      </c>
    </row>
    <row r="5" spans="1:15" x14ac:dyDescent="0.3">
      <c r="A5" t="s">
        <v>12</v>
      </c>
      <c r="B5" t="s">
        <v>21</v>
      </c>
      <c r="C5" t="s">
        <v>14</v>
      </c>
      <c r="D5" t="s">
        <v>15</v>
      </c>
      <c r="E5" s="2">
        <v>267.03296703296701</v>
      </c>
      <c r="F5" s="2">
        <v>193.25274725274721</v>
      </c>
      <c r="G5" s="2">
        <v>0</v>
      </c>
      <c r="H5" s="22">
        <v>0</v>
      </c>
      <c r="I5" s="2">
        <v>242.34835164835178</v>
      </c>
      <c r="J5" s="2">
        <v>0</v>
      </c>
      <c r="K5" s="22">
        <v>0</v>
      </c>
      <c r="L5" s="2">
        <v>704.47692307692307</v>
      </c>
      <c r="M5" s="2">
        <v>0</v>
      </c>
      <c r="N5" s="22">
        <v>0</v>
      </c>
      <c r="O5" t="s">
        <v>22</v>
      </c>
    </row>
    <row r="6" spans="1:15" x14ac:dyDescent="0.3">
      <c r="A6" t="s">
        <v>12</v>
      </c>
      <c r="B6" t="s">
        <v>23</v>
      </c>
      <c r="C6" t="s">
        <v>14</v>
      </c>
      <c r="D6" t="s">
        <v>15</v>
      </c>
      <c r="E6" s="2">
        <v>22.186813186813186</v>
      </c>
      <c r="F6" s="2">
        <v>25.096153846153847</v>
      </c>
      <c r="G6" s="2">
        <v>0</v>
      </c>
      <c r="H6" s="22">
        <v>0</v>
      </c>
      <c r="I6" s="2">
        <v>20.37087912087912</v>
      </c>
      <c r="J6" s="2">
        <v>0</v>
      </c>
      <c r="K6" s="22">
        <v>0</v>
      </c>
      <c r="L6" s="2">
        <v>59.074175824175825</v>
      </c>
      <c r="M6" s="2">
        <v>0</v>
      </c>
      <c r="N6" s="22">
        <v>0</v>
      </c>
      <c r="O6" t="s">
        <v>24</v>
      </c>
    </row>
    <row r="7" spans="1:15" x14ac:dyDescent="0.3">
      <c r="A7" t="s">
        <v>12</v>
      </c>
      <c r="B7" t="s">
        <v>25</v>
      </c>
      <c r="C7" t="s">
        <v>14</v>
      </c>
      <c r="D7" t="s">
        <v>15</v>
      </c>
      <c r="E7" s="2">
        <v>171.06593406593407</v>
      </c>
      <c r="F7" s="2">
        <v>51.126373626373656</v>
      </c>
      <c r="G7" s="2">
        <v>0</v>
      </c>
      <c r="H7" s="22">
        <v>0</v>
      </c>
      <c r="I7" s="2">
        <v>0</v>
      </c>
      <c r="J7" s="2">
        <v>0</v>
      </c>
      <c r="K7" s="22" t="s">
        <v>66</v>
      </c>
      <c r="L7" s="2">
        <v>416.60109890109885</v>
      </c>
      <c r="M7" s="2">
        <v>0</v>
      </c>
      <c r="N7" s="22">
        <v>0</v>
      </c>
      <c r="O7" t="s">
        <v>26</v>
      </c>
    </row>
    <row r="8" spans="1:15" x14ac:dyDescent="0.3">
      <c r="A8" t="s">
        <v>12</v>
      </c>
      <c r="B8" t="s">
        <v>27</v>
      </c>
      <c r="C8" t="s">
        <v>14</v>
      </c>
      <c r="D8" t="s">
        <v>15</v>
      </c>
      <c r="E8" s="2">
        <v>36.098901098901102</v>
      </c>
      <c r="F8" s="2">
        <v>36.433296703296683</v>
      </c>
      <c r="G8" s="2">
        <v>0</v>
      </c>
      <c r="H8" s="22">
        <v>0</v>
      </c>
      <c r="I8" s="2">
        <v>27.03263736263736</v>
      </c>
      <c r="J8" s="2">
        <v>0</v>
      </c>
      <c r="K8" s="22">
        <v>0</v>
      </c>
      <c r="L8" s="2">
        <v>169.69945054945055</v>
      </c>
      <c r="M8" s="2">
        <v>0</v>
      </c>
      <c r="N8" s="22">
        <v>0</v>
      </c>
      <c r="O8" t="s">
        <v>28</v>
      </c>
    </row>
    <row r="9" spans="1:15" x14ac:dyDescent="0.3">
      <c r="A9" t="s">
        <v>12</v>
      </c>
      <c r="B9" t="s">
        <v>29</v>
      </c>
      <c r="C9" t="s">
        <v>14</v>
      </c>
      <c r="D9" t="s">
        <v>15</v>
      </c>
      <c r="E9" s="2">
        <v>62.197802197802197</v>
      </c>
      <c r="F9" s="2">
        <v>44.934065934065934</v>
      </c>
      <c r="G9" s="2">
        <v>0</v>
      </c>
      <c r="H9" s="22">
        <v>0</v>
      </c>
      <c r="I9" s="2">
        <v>52.552747252747253</v>
      </c>
      <c r="J9" s="2">
        <v>0</v>
      </c>
      <c r="K9" s="22">
        <v>0</v>
      </c>
      <c r="L9" s="2">
        <v>224.08923076923077</v>
      </c>
      <c r="M9" s="2">
        <v>0</v>
      </c>
      <c r="N9" s="22">
        <v>0</v>
      </c>
      <c r="O9" t="s">
        <v>30</v>
      </c>
    </row>
    <row r="10" spans="1:15" x14ac:dyDescent="0.3">
      <c r="A10" t="s">
        <v>12</v>
      </c>
      <c r="B10" t="s">
        <v>31</v>
      </c>
      <c r="C10" t="s">
        <v>14</v>
      </c>
      <c r="D10" t="s">
        <v>15</v>
      </c>
      <c r="E10" s="2">
        <v>53.197802197802197</v>
      </c>
      <c r="F10" s="2">
        <v>40.895054945054945</v>
      </c>
      <c r="G10" s="2">
        <v>0</v>
      </c>
      <c r="H10" s="22">
        <v>0</v>
      </c>
      <c r="I10" s="2">
        <v>30.886483516483523</v>
      </c>
      <c r="J10" s="2">
        <v>0</v>
      </c>
      <c r="K10" s="22">
        <v>0</v>
      </c>
      <c r="L10" s="2">
        <v>143.78021978021977</v>
      </c>
      <c r="M10" s="2">
        <v>0.87912087912087911</v>
      </c>
      <c r="N10" s="22">
        <v>6.1143381228981964E-3</v>
      </c>
      <c r="O10" t="s">
        <v>32</v>
      </c>
    </row>
    <row r="11" spans="1:15" x14ac:dyDescent="0.3">
      <c r="A11" t="s">
        <v>12</v>
      </c>
      <c r="B11" t="s">
        <v>33</v>
      </c>
      <c r="C11" t="s">
        <v>14</v>
      </c>
      <c r="D11" t="s">
        <v>15</v>
      </c>
      <c r="E11" s="2">
        <v>173.71428571428572</v>
      </c>
      <c r="F11" s="2">
        <v>23.196703296703287</v>
      </c>
      <c r="G11" s="2">
        <v>0</v>
      </c>
      <c r="H11" s="22">
        <v>0</v>
      </c>
      <c r="I11" s="2">
        <v>0</v>
      </c>
      <c r="J11" s="2">
        <v>0</v>
      </c>
      <c r="K11" s="22" t="s">
        <v>66</v>
      </c>
      <c r="L11" s="2">
        <v>388.57252747252744</v>
      </c>
      <c r="M11" s="2">
        <v>0</v>
      </c>
      <c r="N11" s="22">
        <v>0</v>
      </c>
      <c r="O11" t="s">
        <v>34</v>
      </c>
    </row>
    <row r="12" spans="1:15" x14ac:dyDescent="0.3">
      <c r="A12" t="s">
        <v>12</v>
      </c>
      <c r="B12" t="s">
        <v>35</v>
      </c>
      <c r="C12" t="s">
        <v>14</v>
      </c>
      <c r="D12" t="s">
        <v>15</v>
      </c>
      <c r="E12" s="2">
        <v>32.868131868131869</v>
      </c>
      <c r="F12" s="2">
        <v>138.60714285714286</v>
      </c>
      <c r="G12" s="2">
        <v>0</v>
      </c>
      <c r="H12" s="22">
        <v>0</v>
      </c>
      <c r="I12" s="2">
        <v>0</v>
      </c>
      <c r="J12" s="2">
        <v>0</v>
      </c>
      <c r="K12" s="22" t="s">
        <v>66</v>
      </c>
      <c r="L12" s="2">
        <v>99.546703296703299</v>
      </c>
      <c r="M12" s="2">
        <v>0</v>
      </c>
      <c r="N12" s="22">
        <v>0</v>
      </c>
      <c r="O12" t="s">
        <v>36</v>
      </c>
    </row>
    <row r="13" spans="1:15" x14ac:dyDescent="0.3">
      <c r="A13" t="s">
        <v>12</v>
      </c>
      <c r="B13" t="s">
        <v>37</v>
      </c>
      <c r="C13" t="s">
        <v>14</v>
      </c>
      <c r="D13" t="s">
        <v>15</v>
      </c>
      <c r="E13" s="2">
        <v>138.72527472527472</v>
      </c>
      <c r="F13" s="2">
        <v>96.816153846153853</v>
      </c>
      <c r="G13" s="2">
        <v>0</v>
      </c>
      <c r="H13" s="22">
        <v>0</v>
      </c>
      <c r="I13" s="2">
        <v>87.233516483516482</v>
      </c>
      <c r="J13" s="2">
        <v>0</v>
      </c>
      <c r="K13" s="22">
        <v>0</v>
      </c>
      <c r="L13" s="2">
        <v>243.59615384615384</v>
      </c>
      <c r="M13" s="2">
        <v>0</v>
      </c>
      <c r="N13" s="22">
        <v>0</v>
      </c>
      <c r="O13" t="s">
        <v>38</v>
      </c>
    </row>
    <row r="14" spans="1:15" x14ac:dyDescent="0.3">
      <c r="A14" t="s">
        <v>12</v>
      </c>
      <c r="B14" t="s">
        <v>39</v>
      </c>
      <c r="C14" t="s">
        <v>14</v>
      </c>
      <c r="D14" t="s">
        <v>15</v>
      </c>
      <c r="E14" s="2">
        <v>342.76923076923077</v>
      </c>
      <c r="F14" s="2">
        <v>251.00340659340659</v>
      </c>
      <c r="G14" s="2">
        <v>0</v>
      </c>
      <c r="H14" s="22">
        <v>0</v>
      </c>
      <c r="I14" s="2">
        <v>113.05593406593407</v>
      </c>
      <c r="J14" s="2">
        <v>0</v>
      </c>
      <c r="K14" s="22">
        <v>0</v>
      </c>
      <c r="L14" s="2">
        <v>742.71483516483522</v>
      </c>
      <c r="M14" s="2">
        <v>0</v>
      </c>
      <c r="N14" s="22">
        <v>0</v>
      </c>
      <c r="O14" t="s">
        <v>40</v>
      </c>
    </row>
    <row r="15" spans="1:15" x14ac:dyDescent="0.3">
      <c r="A15" t="s">
        <v>12</v>
      </c>
      <c r="B15" t="s">
        <v>41</v>
      </c>
      <c r="C15" t="s">
        <v>14</v>
      </c>
      <c r="D15" t="s">
        <v>15</v>
      </c>
      <c r="E15" s="2">
        <v>226.04395604395606</v>
      </c>
      <c r="F15" s="2">
        <v>84.993406593406604</v>
      </c>
      <c r="G15" s="2">
        <v>0</v>
      </c>
      <c r="H15" s="22">
        <v>0</v>
      </c>
      <c r="I15" s="2">
        <v>0</v>
      </c>
      <c r="J15" s="2">
        <v>0</v>
      </c>
      <c r="K15" s="22" t="s">
        <v>66</v>
      </c>
      <c r="L15" s="2">
        <v>516.14065934065934</v>
      </c>
      <c r="M15" s="2">
        <v>0</v>
      </c>
      <c r="N15" s="22">
        <v>0</v>
      </c>
      <c r="O15" t="s">
        <v>42</v>
      </c>
    </row>
    <row r="16" spans="1:15" x14ac:dyDescent="0.3">
      <c r="A16" t="s">
        <v>12</v>
      </c>
      <c r="B16" t="s">
        <v>43</v>
      </c>
      <c r="C16" t="s">
        <v>14</v>
      </c>
      <c r="D16" t="s">
        <v>15</v>
      </c>
      <c r="E16" s="2">
        <v>227.79120879120879</v>
      </c>
      <c r="F16" s="2">
        <v>234.67307692307693</v>
      </c>
      <c r="G16" s="2">
        <v>0</v>
      </c>
      <c r="H16" s="22">
        <v>0</v>
      </c>
      <c r="I16" s="2">
        <v>154.57967032967034</v>
      </c>
      <c r="J16" s="2">
        <v>0</v>
      </c>
      <c r="K16" s="22">
        <v>0</v>
      </c>
      <c r="L16" s="2">
        <v>666.69109890109894</v>
      </c>
      <c r="M16" s="2">
        <v>0</v>
      </c>
      <c r="N16" s="22">
        <v>0</v>
      </c>
      <c r="O16" t="s">
        <v>44</v>
      </c>
    </row>
    <row r="20" spans="5:5" x14ac:dyDescent="0.3">
      <c r="E20" s="2"/>
    </row>
  </sheetData>
  <pageMargins left="0.7" right="0.7" top="0.75" bottom="0.75" header="0.3" footer="0.3"/>
  <ignoredErrors>
    <ignoredError sqref="O2:O16" numberStoredAsText="1"/>
  </ignoredErrors>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BABD0D-D455-4315-B0CC-B2C707FFFAD3}">
  <dimension ref="A1:R16"/>
  <sheetViews>
    <sheetView workbookViewId="0">
      <pane ySplit="1" topLeftCell="A2" activePane="bottomLeft" state="frozen"/>
      <selection pane="bottomLeft"/>
    </sheetView>
  </sheetViews>
  <sheetFormatPr defaultColWidth="12.77734375" defaultRowHeight="14.4" x14ac:dyDescent="0.3"/>
  <cols>
    <col min="1" max="1" width="7.5546875" bestFit="1" customWidth="1"/>
    <col min="2" max="2" width="56" bestFit="1" customWidth="1"/>
  </cols>
  <sheetData>
    <row r="1" spans="1:18" s="1" customFormat="1" ht="78" customHeight="1" x14ac:dyDescent="0.3">
      <c r="A1" s="1" t="s">
        <v>0</v>
      </c>
      <c r="B1" s="1" t="s">
        <v>1</v>
      </c>
      <c r="C1" s="1" t="s">
        <v>2</v>
      </c>
      <c r="D1" s="1" t="s">
        <v>3</v>
      </c>
      <c r="E1" s="1" t="s">
        <v>4</v>
      </c>
      <c r="F1" s="1" t="s">
        <v>67</v>
      </c>
      <c r="G1" s="1" t="s">
        <v>68</v>
      </c>
      <c r="H1" s="1" t="s">
        <v>69</v>
      </c>
      <c r="I1" s="1" t="s">
        <v>70</v>
      </c>
      <c r="J1" s="1" t="s">
        <v>71</v>
      </c>
      <c r="K1" s="1" t="s">
        <v>72</v>
      </c>
      <c r="L1" s="1" t="s">
        <v>73</v>
      </c>
      <c r="M1" s="1" t="s">
        <v>74</v>
      </c>
      <c r="N1" s="1" t="s">
        <v>75</v>
      </c>
      <c r="O1" s="1" t="s">
        <v>76</v>
      </c>
      <c r="P1" s="1" t="s">
        <v>77</v>
      </c>
      <c r="Q1" s="1" t="s">
        <v>78</v>
      </c>
      <c r="R1" s="1" t="s">
        <v>11</v>
      </c>
    </row>
    <row r="2" spans="1:18" x14ac:dyDescent="0.3">
      <c r="A2" t="s">
        <v>12</v>
      </c>
      <c r="B2" t="s">
        <v>13</v>
      </c>
      <c r="C2" t="s">
        <v>14</v>
      </c>
      <c r="D2" t="s">
        <v>15</v>
      </c>
      <c r="E2" s="2">
        <v>113.21978021978022</v>
      </c>
      <c r="F2" s="2">
        <v>4.3076923076923075</v>
      </c>
      <c r="G2" s="2">
        <v>0</v>
      </c>
      <c r="H2" s="2">
        <v>0</v>
      </c>
      <c r="I2" s="2">
        <v>5.5824175824175821</v>
      </c>
      <c r="J2" s="2">
        <v>0</v>
      </c>
      <c r="K2" s="2">
        <v>0</v>
      </c>
      <c r="L2" s="2">
        <v>0</v>
      </c>
      <c r="M2" s="2">
        <v>0</v>
      </c>
      <c r="N2" s="2">
        <v>0</v>
      </c>
      <c r="O2" s="2">
        <v>0</v>
      </c>
      <c r="P2" s="2">
        <v>0</v>
      </c>
      <c r="Q2" s="2">
        <v>0</v>
      </c>
      <c r="R2" t="s">
        <v>16</v>
      </c>
    </row>
    <row r="3" spans="1:18" x14ac:dyDescent="0.3">
      <c r="A3" t="s">
        <v>12</v>
      </c>
      <c r="B3" t="s">
        <v>17</v>
      </c>
      <c r="C3" t="s">
        <v>14</v>
      </c>
      <c r="D3" t="s">
        <v>15</v>
      </c>
      <c r="E3" s="2">
        <v>73.912087912087912</v>
      </c>
      <c r="F3" s="2">
        <v>5.5604395604395602</v>
      </c>
      <c r="G3" s="2">
        <v>0</v>
      </c>
      <c r="H3" s="2">
        <v>0</v>
      </c>
      <c r="I3" s="2">
        <v>5.5384615384615383</v>
      </c>
      <c r="J3" s="2">
        <v>0</v>
      </c>
      <c r="K3" s="2">
        <v>0</v>
      </c>
      <c r="L3" s="2">
        <v>0</v>
      </c>
      <c r="M3" s="2">
        <v>0</v>
      </c>
      <c r="N3" s="2">
        <v>0</v>
      </c>
      <c r="O3" s="2">
        <v>0</v>
      </c>
      <c r="P3" s="2">
        <v>0</v>
      </c>
      <c r="Q3" s="2">
        <v>0</v>
      </c>
      <c r="R3" t="s">
        <v>18</v>
      </c>
    </row>
    <row r="4" spans="1:18" x14ac:dyDescent="0.3">
      <c r="A4" t="s">
        <v>12</v>
      </c>
      <c r="B4" t="s">
        <v>19</v>
      </c>
      <c r="C4" t="s">
        <v>14</v>
      </c>
      <c r="D4" t="s">
        <v>15</v>
      </c>
      <c r="E4" s="2">
        <v>215.50549450549451</v>
      </c>
      <c r="F4" s="2">
        <v>5.2747252747252746</v>
      </c>
      <c r="G4" s="2">
        <v>0</v>
      </c>
      <c r="H4" s="2">
        <v>0</v>
      </c>
      <c r="I4" s="2">
        <v>11.340659340659341</v>
      </c>
      <c r="J4" s="2">
        <v>0</v>
      </c>
      <c r="K4" s="2">
        <v>39.485714285714273</v>
      </c>
      <c r="L4" s="2">
        <v>39.485714285714273</v>
      </c>
      <c r="M4" s="2">
        <v>0.18322370098414148</v>
      </c>
      <c r="N4" s="2">
        <v>0</v>
      </c>
      <c r="O4" s="2">
        <v>22.247472527472528</v>
      </c>
      <c r="P4" s="2">
        <v>22.247472527472528</v>
      </c>
      <c r="Q4" s="2">
        <v>0.10323389934220591</v>
      </c>
      <c r="R4" t="s">
        <v>20</v>
      </c>
    </row>
    <row r="5" spans="1:18" x14ac:dyDescent="0.3">
      <c r="A5" t="s">
        <v>12</v>
      </c>
      <c r="B5" t="s">
        <v>21</v>
      </c>
      <c r="C5" t="s">
        <v>14</v>
      </c>
      <c r="D5" t="s">
        <v>15</v>
      </c>
      <c r="E5" s="2">
        <v>267.03296703296701</v>
      </c>
      <c r="F5" s="2">
        <v>10.197802197802197</v>
      </c>
      <c r="G5" s="2">
        <v>0</v>
      </c>
      <c r="H5" s="2">
        <v>0</v>
      </c>
      <c r="I5" s="2">
        <v>11.340659340659341</v>
      </c>
      <c r="J5" s="2">
        <v>5.2747252747252746</v>
      </c>
      <c r="K5" s="2">
        <v>44.25714285714286</v>
      </c>
      <c r="L5" s="2">
        <v>49.531868131868137</v>
      </c>
      <c r="M5" s="2">
        <v>0.18548971193415642</v>
      </c>
      <c r="N5" s="2">
        <v>5.4505494505494507</v>
      </c>
      <c r="O5" s="2">
        <v>19.692307692307693</v>
      </c>
      <c r="P5" s="2">
        <v>25.142857142857146</v>
      </c>
      <c r="Q5" s="2">
        <v>9.4156378600823071E-2</v>
      </c>
      <c r="R5" t="s">
        <v>22</v>
      </c>
    </row>
    <row r="6" spans="1:18" x14ac:dyDescent="0.3">
      <c r="A6" t="s">
        <v>12</v>
      </c>
      <c r="B6" t="s">
        <v>23</v>
      </c>
      <c r="C6" t="s">
        <v>14</v>
      </c>
      <c r="D6" t="s">
        <v>15</v>
      </c>
      <c r="E6" s="2">
        <v>22.186813186813186</v>
      </c>
      <c r="F6" s="2">
        <v>5.2747252747252746</v>
      </c>
      <c r="G6" s="2">
        <v>0.71681318681318673</v>
      </c>
      <c r="H6" s="2">
        <v>0.26373626373626374</v>
      </c>
      <c r="I6" s="2">
        <v>1.1978021978021978</v>
      </c>
      <c r="J6" s="2">
        <v>0</v>
      </c>
      <c r="K6" s="2">
        <v>2.401098901098901</v>
      </c>
      <c r="L6" s="2">
        <v>2.401098901098901</v>
      </c>
      <c r="M6" s="2">
        <v>0.10822189202575533</v>
      </c>
      <c r="N6" s="2">
        <v>4.9450549450549453</v>
      </c>
      <c r="O6" s="2">
        <v>0</v>
      </c>
      <c r="P6" s="2">
        <v>4.9450549450549453</v>
      </c>
      <c r="Q6" s="2">
        <v>0.22288261515601784</v>
      </c>
      <c r="R6" t="s">
        <v>24</v>
      </c>
    </row>
    <row r="7" spans="1:18" x14ac:dyDescent="0.3">
      <c r="A7" t="s">
        <v>12</v>
      </c>
      <c r="B7" t="s">
        <v>25</v>
      </c>
      <c r="C7" t="s">
        <v>14</v>
      </c>
      <c r="D7" t="s">
        <v>15</v>
      </c>
      <c r="E7" s="2">
        <v>171.06593406593407</v>
      </c>
      <c r="F7" s="2">
        <v>5.7142857142857144</v>
      </c>
      <c r="G7" s="2">
        <v>1.932967032967033</v>
      </c>
      <c r="H7" s="2">
        <v>0.63736263736263732</v>
      </c>
      <c r="I7" s="2">
        <v>12.296703296703297</v>
      </c>
      <c r="J7" s="2">
        <v>5.7142857142857144</v>
      </c>
      <c r="K7" s="2">
        <v>22.261538461538461</v>
      </c>
      <c r="L7" s="2">
        <v>27.975824175824176</v>
      </c>
      <c r="M7" s="2">
        <v>0.1635382539988437</v>
      </c>
      <c r="N7" s="2">
        <v>14.839560439560444</v>
      </c>
      <c r="O7" s="2">
        <v>0</v>
      </c>
      <c r="P7" s="2">
        <v>14.839560439560444</v>
      </c>
      <c r="Q7" s="2">
        <v>8.6747607117620626E-2</v>
      </c>
      <c r="R7" t="s">
        <v>26</v>
      </c>
    </row>
    <row r="8" spans="1:18" x14ac:dyDescent="0.3">
      <c r="A8" t="s">
        <v>12</v>
      </c>
      <c r="B8" t="s">
        <v>27</v>
      </c>
      <c r="C8" t="s">
        <v>14</v>
      </c>
      <c r="D8" t="s">
        <v>15</v>
      </c>
      <c r="E8" s="2">
        <v>36.098901098901102</v>
      </c>
      <c r="F8" s="2">
        <v>5.3406593406593403</v>
      </c>
      <c r="G8" s="2">
        <v>4.3956043956043959E-2</v>
      </c>
      <c r="H8" s="2">
        <v>0</v>
      </c>
      <c r="I8" s="2">
        <v>2.3736263736263736</v>
      </c>
      <c r="J8" s="2">
        <v>4.9120879120879124</v>
      </c>
      <c r="K8" s="2">
        <v>5.6373626373626378</v>
      </c>
      <c r="L8" s="2">
        <v>10.549450549450551</v>
      </c>
      <c r="M8" s="2">
        <v>0.29223744292237447</v>
      </c>
      <c r="N8" s="2">
        <v>0</v>
      </c>
      <c r="O8" s="2">
        <v>5.2307692307692308</v>
      </c>
      <c r="P8" s="2">
        <v>5.2307692307692308</v>
      </c>
      <c r="Q8" s="2">
        <v>0.14490106544901063</v>
      </c>
      <c r="R8" t="s">
        <v>28</v>
      </c>
    </row>
    <row r="9" spans="1:18" x14ac:dyDescent="0.3">
      <c r="A9" t="s">
        <v>12</v>
      </c>
      <c r="B9" t="s">
        <v>29</v>
      </c>
      <c r="C9" t="s">
        <v>14</v>
      </c>
      <c r="D9" t="s">
        <v>15</v>
      </c>
      <c r="E9" s="2">
        <v>62.197802197802197</v>
      </c>
      <c r="F9" s="2">
        <v>16.992087912087918</v>
      </c>
      <c r="G9" s="2">
        <v>0.31318681318681318</v>
      </c>
      <c r="H9" s="2">
        <v>0.72527472527472525</v>
      </c>
      <c r="I9" s="2">
        <v>4.1208791208791204</v>
      </c>
      <c r="J9" s="2">
        <v>5.6263736263736268</v>
      </c>
      <c r="K9" s="2">
        <v>11.43956043956044</v>
      </c>
      <c r="L9" s="2">
        <v>17.065934065934066</v>
      </c>
      <c r="M9" s="2">
        <v>0.27438162544169609</v>
      </c>
      <c r="N9" s="2">
        <v>6.6236263736263732</v>
      </c>
      <c r="O9" s="2">
        <v>0</v>
      </c>
      <c r="P9" s="2">
        <v>6.6236263736263732</v>
      </c>
      <c r="Q9" s="2">
        <v>0.1064929328621908</v>
      </c>
      <c r="R9" t="s">
        <v>30</v>
      </c>
    </row>
    <row r="10" spans="1:18" x14ac:dyDescent="0.3">
      <c r="A10" t="s">
        <v>12</v>
      </c>
      <c r="B10" t="s">
        <v>31</v>
      </c>
      <c r="C10" t="s">
        <v>14</v>
      </c>
      <c r="D10" t="s">
        <v>15</v>
      </c>
      <c r="E10" s="2">
        <v>53.197802197802197</v>
      </c>
      <c r="F10" s="2">
        <v>5.0109890109890109</v>
      </c>
      <c r="G10" s="2">
        <v>2.197802197802198E-2</v>
      </c>
      <c r="H10" s="2">
        <v>0.46153846153846156</v>
      </c>
      <c r="I10" s="2">
        <v>3</v>
      </c>
      <c r="J10" s="2">
        <v>0</v>
      </c>
      <c r="K10" s="2">
        <v>8.6607692307692314</v>
      </c>
      <c r="L10" s="2">
        <v>8.6607692307692314</v>
      </c>
      <c r="M10" s="2">
        <v>0.16280313984713904</v>
      </c>
      <c r="N10" s="2">
        <v>10.175824175824175</v>
      </c>
      <c r="O10" s="2">
        <v>0</v>
      </c>
      <c r="P10" s="2">
        <v>10.175824175824175</v>
      </c>
      <c r="Q10" s="2">
        <v>0.19128279281140259</v>
      </c>
      <c r="R10" t="s">
        <v>32</v>
      </c>
    </row>
    <row r="11" spans="1:18" x14ac:dyDescent="0.3">
      <c r="A11" t="s">
        <v>12</v>
      </c>
      <c r="B11" t="s">
        <v>33</v>
      </c>
      <c r="C11" t="s">
        <v>14</v>
      </c>
      <c r="D11" t="s">
        <v>15</v>
      </c>
      <c r="E11" s="2">
        <v>173.71428571428572</v>
      </c>
      <c r="F11" s="2">
        <v>5.3571428571428568</v>
      </c>
      <c r="G11" s="2">
        <v>4.3</v>
      </c>
      <c r="H11" s="2">
        <v>0</v>
      </c>
      <c r="I11" s="2">
        <v>6.4615384615384617</v>
      </c>
      <c r="J11" s="2">
        <v>5.3571428571428568</v>
      </c>
      <c r="K11" s="2">
        <v>17.884615384615383</v>
      </c>
      <c r="L11" s="2">
        <v>23.241758241758241</v>
      </c>
      <c r="M11" s="2">
        <v>0.13379301619433198</v>
      </c>
      <c r="N11" s="2">
        <v>5.1659340659340662</v>
      </c>
      <c r="O11" s="2">
        <v>0</v>
      </c>
      <c r="P11" s="2">
        <v>5.1659340659340662</v>
      </c>
      <c r="Q11" s="2">
        <v>2.9738107287449394E-2</v>
      </c>
      <c r="R11" t="s">
        <v>34</v>
      </c>
    </row>
    <row r="12" spans="1:18" x14ac:dyDescent="0.3">
      <c r="A12" t="s">
        <v>12</v>
      </c>
      <c r="B12" t="s">
        <v>35</v>
      </c>
      <c r="C12" t="s">
        <v>14</v>
      </c>
      <c r="D12" t="s">
        <v>15</v>
      </c>
      <c r="E12" s="2">
        <v>32.868131868131869</v>
      </c>
      <c r="F12" s="2">
        <v>4.9560439560439562</v>
      </c>
      <c r="G12" s="2">
        <v>0</v>
      </c>
      <c r="H12" s="2">
        <v>4.5659340659340657</v>
      </c>
      <c r="I12" s="2">
        <v>4.1098901098901095</v>
      </c>
      <c r="J12" s="2">
        <v>0</v>
      </c>
      <c r="K12" s="2">
        <v>4.604395604395604</v>
      </c>
      <c r="L12" s="2">
        <v>4.604395604395604</v>
      </c>
      <c r="M12" s="2">
        <v>0.14008692744901369</v>
      </c>
      <c r="N12" s="2">
        <v>9.6401098901098905</v>
      </c>
      <c r="O12" s="2">
        <v>0</v>
      </c>
      <c r="P12" s="2">
        <v>9.6401098901098905</v>
      </c>
      <c r="Q12" s="2">
        <v>0.2932965563356737</v>
      </c>
      <c r="R12" t="s">
        <v>36</v>
      </c>
    </row>
    <row r="13" spans="1:18" x14ac:dyDescent="0.3">
      <c r="A13" t="s">
        <v>12</v>
      </c>
      <c r="B13" t="s">
        <v>37</v>
      </c>
      <c r="C13" t="s">
        <v>14</v>
      </c>
      <c r="D13" t="s">
        <v>15</v>
      </c>
      <c r="E13" s="2">
        <v>138.72527472527472</v>
      </c>
      <c r="F13" s="2">
        <v>0</v>
      </c>
      <c r="G13" s="2">
        <v>0</v>
      </c>
      <c r="H13" s="2">
        <v>0</v>
      </c>
      <c r="I13" s="2">
        <v>0</v>
      </c>
      <c r="J13" s="2">
        <v>0</v>
      </c>
      <c r="K13" s="2">
        <v>4.7939560439560438</v>
      </c>
      <c r="L13" s="2">
        <v>4.7939560439560438</v>
      </c>
      <c r="M13" s="2">
        <v>3.4557192648922687E-2</v>
      </c>
      <c r="N13" s="2">
        <v>0</v>
      </c>
      <c r="O13" s="2">
        <v>5.1535164835164835</v>
      </c>
      <c r="P13" s="2">
        <v>5.1535164835164835</v>
      </c>
      <c r="Q13" s="2">
        <v>3.7149081115335873E-2</v>
      </c>
      <c r="R13" t="s">
        <v>38</v>
      </c>
    </row>
    <row r="14" spans="1:18" x14ac:dyDescent="0.3">
      <c r="A14" t="s">
        <v>12</v>
      </c>
      <c r="B14" t="s">
        <v>39</v>
      </c>
      <c r="C14" t="s">
        <v>14</v>
      </c>
      <c r="D14" t="s">
        <v>15</v>
      </c>
      <c r="E14" s="2">
        <v>342.76923076923077</v>
      </c>
      <c r="F14" s="2">
        <v>3.7802197802197801</v>
      </c>
      <c r="G14" s="2">
        <v>0.63868131868131872</v>
      </c>
      <c r="H14" s="2">
        <v>1.1868131868131868</v>
      </c>
      <c r="I14" s="2">
        <v>16.64835164835165</v>
      </c>
      <c r="J14" s="2">
        <v>3.6758241758241756</v>
      </c>
      <c r="K14" s="2">
        <v>43.431318681318679</v>
      </c>
      <c r="L14" s="2">
        <v>47.107142857142854</v>
      </c>
      <c r="M14" s="2">
        <v>0.13743107206976146</v>
      </c>
      <c r="N14" s="2">
        <v>26.054945054945055</v>
      </c>
      <c r="O14" s="2">
        <v>0</v>
      </c>
      <c r="P14" s="2">
        <v>26.054945054945055</v>
      </c>
      <c r="Q14" s="2">
        <v>7.6013080276994105E-2</v>
      </c>
      <c r="R14" t="s">
        <v>40</v>
      </c>
    </row>
    <row r="15" spans="1:18" x14ac:dyDescent="0.3">
      <c r="A15" t="s">
        <v>12</v>
      </c>
      <c r="B15" t="s">
        <v>41</v>
      </c>
      <c r="C15" t="s">
        <v>14</v>
      </c>
      <c r="D15" t="s">
        <v>15</v>
      </c>
      <c r="E15" s="2">
        <v>226.04395604395606</v>
      </c>
      <c r="F15" s="2">
        <v>5.4505494505494507</v>
      </c>
      <c r="G15" s="2">
        <v>1.8626373626373627</v>
      </c>
      <c r="H15" s="2">
        <v>0</v>
      </c>
      <c r="I15" s="2">
        <v>23.164835164835164</v>
      </c>
      <c r="J15" s="2">
        <v>11.339560439560438</v>
      </c>
      <c r="K15" s="2">
        <v>8.7054945054945065</v>
      </c>
      <c r="L15" s="2">
        <v>20.045054945054943</v>
      </c>
      <c r="M15" s="2">
        <v>8.8677685950413213E-2</v>
      </c>
      <c r="N15" s="2">
        <v>21.892307692307689</v>
      </c>
      <c r="O15" s="2">
        <v>0</v>
      </c>
      <c r="P15" s="2">
        <v>21.892307692307689</v>
      </c>
      <c r="Q15" s="2">
        <v>9.6849781234807947E-2</v>
      </c>
      <c r="R15" t="s">
        <v>42</v>
      </c>
    </row>
    <row r="16" spans="1:18" x14ac:dyDescent="0.3">
      <c r="A16" t="s">
        <v>12</v>
      </c>
      <c r="B16" t="s">
        <v>43</v>
      </c>
      <c r="C16" t="s">
        <v>14</v>
      </c>
      <c r="D16" t="s">
        <v>15</v>
      </c>
      <c r="E16" s="2">
        <v>227.79120879120879</v>
      </c>
      <c r="F16" s="2">
        <v>5.5384615384615383</v>
      </c>
      <c r="G16" s="2">
        <v>5.2747252747252746</v>
      </c>
      <c r="H16" s="2">
        <v>0</v>
      </c>
      <c r="I16" s="2">
        <v>26.670329670329672</v>
      </c>
      <c r="J16" s="2">
        <v>0</v>
      </c>
      <c r="K16" s="2">
        <v>29.802197802197803</v>
      </c>
      <c r="L16" s="2">
        <v>29.802197802197803</v>
      </c>
      <c r="M16" s="2">
        <v>0.13083120266293599</v>
      </c>
      <c r="N16" s="2">
        <v>17.225054945054946</v>
      </c>
      <c r="O16" s="2">
        <v>11.554395604395605</v>
      </c>
      <c r="P16" s="2">
        <v>28.779450549450551</v>
      </c>
      <c r="Q16" s="2">
        <v>0.12634135751845241</v>
      </c>
      <c r="R16" t="s">
        <v>44</v>
      </c>
    </row>
  </sheetData>
  <pageMargins left="0.7" right="0.7" top="0.75" bottom="0.75" header="0.3" footer="0.3"/>
  <pageSetup orientation="portrait" r:id="rId1"/>
  <ignoredErrors>
    <ignoredError sqref="R2:R16" numberStoredAsText="1"/>
  </ignoredErrors>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68E6B6-1B25-450A-8D82-139428992DCE}">
  <dimension ref="B2:F21"/>
  <sheetViews>
    <sheetView zoomScaleNormal="100" workbookViewId="0"/>
  </sheetViews>
  <sheetFormatPr defaultRowHeight="15.6" x14ac:dyDescent="0.3"/>
  <cols>
    <col min="1" max="1" width="8.88671875" style="3"/>
    <col min="2" max="2" width="28.88671875" style="3" customWidth="1"/>
    <col min="3" max="3" width="15.109375" style="3" customWidth="1"/>
    <col min="4" max="4" width="8.88671875" style="3"/>
    <col min="5" max="5" width="126.33203125" style="3" customWidth="1"/>
    <col min="6" max="6" width="56.44140625" style="3" customWidth="1"/>
    <col min="7" max="16384" width="8.88671875" style="3"/>
  </cols>
  <sheetData>
    <row r="2" spans="2:6" ht="23.4" x14ac:dyDescent="0.45">
      <c r="B2" s="24" t="s">
        <v>45</v>
      </c>
      <c r="C2" s="25"/>
      <c r="E2" s="4" t="s">
        <v>46</v>
      </c>
    </row>
    <row r="3" spans="2:6" ht="15.6" customHeight="1" x14ac:dyDescent="0.3">
      <c r="B3" s="5" t="s">
        <v>47</v>
      </c>
      <c r="C3" s="6">
        <f>C10</f>
        <v>3.7234091302885446</v>
      </c>
      <c r="E3" s="26" t="s">
        <v>48</v>
      </c>
    </row>
    <row r="4" spans="2:6" x14ac:dyDescent="0.3">
      <c r="B4" s="7" t="s">
        <v>49</v>
      </c>
      <c r="C4" s="8">
        <f>C11</f>
        <v>0.76959042124896826</v>
      </c>
      <c r="E4" s="27"/>
    </row>
    <row r="5" spans="2:6" x14ac:dyDescent="0.3">
      <c r="E5" s="27"/>
    </row>
    <row r="6" spans="2:6" ht="19.8" customHeight="1" x14ac:dyDescent="0.3">
      <c r="B6" s="9" t="s">
        <v>79</v>
      </c>
      <c r="C6" s="10"/>
      <c r="E6" s="28"/>
      <c r="F6" s="11"/>
    </row>
    <row r="7" spans="2:6" ht="15.6" customHeight="1" x14ac:dyDescent="0.3">
      <c r="B7" s="12" t="s">
        <v>50</v>
      </c>
      <c r="C7" s="13">
        <f>SUM('Direct Care Staff'!E:E)</f>
        <v>2156.3296703296701</v>
      </c>
      <c r="E7" s="23" t="s">
        <v>51</v>
      </c>
    </row>
    <row r="8" spans="2:6" ht="18" customHeight="1" x14ac:dyDescent="0.3">
      <c r="B8" s="12" t="s">
        <v>52</v>
      </c>
      <c r="C8" s="13">
        <f>SUM('Direct Care Staff'!I:I)</f>
        <v>8028.8975824175814</v>
      </c>
      <c r="E8" s="23"/>
    </row>
    <row r="9" spans="2:6" ht="16.2" thickBot="1" x14ac:dyDescent="0.35">
      <c r="B9" s="12" t="s">
        <v>53</v>
      </c>
      <c r="C9" s="13">
        <f>SUM('Direct Care Staff'!F:F)</f>
        <v>1659.4906593406597</v>
      </c>
      <c r="E9" s="23"/>
    </row>
    <row r="10" spans="2:6" x14ac:dyDescent="0.3">
      <c r="B10" s="14" t="s">
        <v>54</v>
      </c>
      <c r="C10" s="15">
        <f>C8/C7</f>
        <v>3.7234091302885446</v>
      </c>
      <c r="E10" s="23"/>
    </row>
    <row r="11" spans="2:6" ht="16.2" thickBot="1" x14ac:dyDescent="0.35">
      <c r="B11" s="16" t="s">
        <v>55</v>
      </c>
      <c r="C11" s="17">
        <f>C9/C7</f>
        <v>0.76959042124896826</v>
      </c>
      <c r="E11" s="23" t="s">
        <v>56</v>
      </c>
    </row>
    <row r="12" spans="2:6" ht="16.2" customHeight="1" x14ac:dyDescent="0.3">
      <c r="E12" s="23"/>
    </row>
    <row r="13" spans="2:6" ht="15.6" customHeight="1" x14ac:dyDescent="0.3">
      <c r="B13" s="29" t="s">
        <v>57</v>
      </c>
      <c r="C13" s="30"/>
      <c r="E13" s="23"/>
    </row>
    <row r="14" spans="2:6" ht="18.600000000000001" customHeight="1" x14ac:dyDescent="0.3">
      <c r="B14" s="31"/>
      <c r="C14" s="32"/>
      <c r="E14" s="23"/>
    </row>
    <row r="15" spans="2:6" ht="18.600000000000001" customHeight="1" x14ac:dyDescent="0.3">
      <c r="B15" s="18"/>
      <c r="C15" s="18"/>
      <c r="E15" s="23" t="s">
        <v>58</v>
      </c>
    </row>
    <row r="16" spans="2:6" ht="32.4" customHeight="1" x14ac:dyDescent="0.3">
      <c r="B16" s="19"/>
      <c r="C16" s="19"/>
      <c r="E16" s="23"/>
    </row>
    <row r="17" spans="5:5" ht="15" customHeight="1" thickBot="1" x14ac:dyDescent="0.35">
      <c r="E17" s="20" t="s">
        <v>59</v>
      </c>
    </row>
    <row r="18" spans="5:5" ht="18.600000000000001" customHeight="1" x14ac:dyDescent="0.3">
      <c r="E18" s="21"/>
    </row>
    <row r="19" spans="5:5" ht="15.6" customHeight="1" x14ac:dyDescent="0.3"/>
    <row r="20" spans="5:5" ht="31.2" customHeight="1" x14ac:dyDescent="0.3">
      <c r="E20" s="21"/>
    </row>
    <row r="21" spans="5:5" x14ac:dyDescent="0.3">
      <c r="E21" s="21"/>
    </row>
  </sheetData>
  <mergeCells count="6">
    <mergeCell ref="E15:E16"/>
    <mergeCell ref="B2:C2"/>
    <mergeCell ref="E3:E6"/>
    <mergeCell ref="E7:E10"/>
    <mergeCell ref="E11:E14"/>
    <mergeCell ref="B13:C14"/>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Direct Care Staff</vt:lpstr>
      <vt:lpstr>Contract Staff</vt:lpstr>
      <vt:lpstr>Non-Care Staff</vt:lpstr>
      <vt:lpstr>Notes &amp; State Averages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Eric Goldwein</cp:lastModifiedBy>
  <dcterms:created xsi:type="dcterms:W3CDTF">2020-12-01T20:22:44Z</dcterms:created>
  <dcterms:modified xsi:type="dcterms:W3CDTF">2020-12-04T16:42:05Z</dcterms:modified>
</cp:coreProperties>
</file>