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old\Desktop\LTCCC\Data\NYDOH.covidfatality\"/>
    </mc:Choice>
  </mc:AlternateContent>
  <xr:revisionPtr revIDLastSave="0" documentId="13_ncr:1_{1A4D52DD-1986-4139-AE9B-5F42AA5F7E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unties" sheetId="1" r:id="rId1"/>
    <sheet name="Nursing Homes" sheetId="2" r:id="rId2"/>
    <sheet name="Adult Care Facilities" sheetId="3" r:id="rId3"/>
    <sheet name="Notes" sheetId="8" r:id="rId4"/>
  </sheets>
  <definedNames>
    <definedName name="_xlnm._FilterDatabase" localSheetId="2" hidden="1">'Adult Care Facilities'!$A$1:$E$1</definedName>
    <definedName name="_xlnm._FilterDatabase" localSheetId="0" hidden="1">Counties!$A$5:$S$5</definedName>
    <definedName name="_xlnm._FilterDatabase" localSheetId="1" hidden="1">'Nursing Homes'!$A$1:$E$1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2" i="3"/>
  <c r="E408" i="2"/>
  <c r="E409" i="2"/>
  <c r="E410" i="2"/>
  <c r="E411" i="2"/>
  <c r="E412" i="2"/>
  <c r="E413" i="2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B7" i="1"/>
  <c r="B8" i="1"/>
  <c r="B9" i="1"/>
  <c r="B10" i="1"/>
  <c r="C10" i="1" s="1"/>
  <c r="B11" i="1"/>
  <c r="B12" i="1"/>
  <c r="B13" i="1"/>
  <c r="B14" i="1"/>
  <c r="C14" i="1" s="1"/>
  <c r="B15" i="1"/>
  <c r="B16" i="1"/>
  <c r="B17" i="1"/>
  <c r="B18" i="1"/>
  <c r="C18" i="1" s="1"/>
  <c r="B19" i="1"/>
  <c r="B20" i="1"/>
  <c r="B21" i="1"/>
  <c r="B22" i="1"/>
  <c r="C22" i="1" s="1"/>
  <c r="B23" i="1"/>
  <c r="B24" i="1"/>
  <c r="B25" i="1"/>
  <c r="B26" i="1"/>
  <c r="C26" i="1" s="1"/>
  <c r="B27" i="1"/>
  <c r="B28" i="1"/>
  <c r="B29" i="1"/>
  <c r="B30" i="1"/>
  <c r="C30" i="1" s="1"/>
  <c r="B31" i="1"/>
  <c r="B32" i="1"/>
  <c r="B33" i="1"/>
  <c r="B34" i="1"/>
  <c r="C34" i="1" s="1"/>
  <c r="B35" i="1"/>
  <c r="B36" i="1"/>
  <c r="B37" i="1"/>
  <c r="B38" i="1"/>
  <c r="C38" i="1" s="1"/>
  <c r="B39" i="1"/>
  <c r="B40" i="1"/>
  <c r="B41" i="1"/>
  <c r="B42" i="1"/>
  <c r="C42" i="1" s="1"/>
  <c r="B43" i="1"/>
  <c r="B44" i="1"/>
  <c r="B45" i="1"/>
  <c r="B46" i="1"/>
  <c r="C46" i="1" s="1"/>
  <c r="B47" i="1"/>
  <c r="B48" i="1"/>
  <c r="B49" i="1"/>
  <c r="C7" i="1"/>
  <c r="C8" i="1"/>
  <c r="C9" i="1"/>
  <c r="C11" i="1"/>
  <c r="C12" i="1"/>
  <c r="C13" i="1"/>
  <c r="C15" i="1"/>
  <c r="C16" i="1"/>
  <c r="C17" i="1"/>
  <c r="C19" i="1"/>
  <c r="C20" i="1"/>
  <c r="C21" i="1"/>
  <c r="C23" i="1"/>
  <c r="C24" i="1"/>
  <c r="C25" i="1"/>
  <c r="C27" i="1"/>
  <c r="C28" i="1"/>
  <c r="C29" i="1"/>
  <c r="C31" i="1"/>
  <c r="C32" i="1"/>
  <c r="C33" i="1"/>
  <c r="C35" i="1"/>
  <c r="C36" i="1"/>
  <c r="C37" i="1"/>
  <c r="C39" i="1"/>
  <c r="C40" i="1"/>
  <c r="C41" i="1"/>
  <c r="C43" i="1"/>
  <c r="C44" i="1"/>
  <c r="C45" i="1"/>
  <c r="C47" i="1"/>
  <c r="C48" i="1"/>
  <c r="C4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B6" i="1"/>
  <c r="C6" i="1" s="1"/>
  <c r="F6" i="1"/>
  <c r="I6" i="1"/>
  <c r="V3" i="1" l="1"/>
  <c r="V2" i="1"/>
  <c r="V4" i="1"/>
  <c r="H5" i="3" l="1"/>
  <c r="H4" i="3"/>
  <c r="H5" i="2"/>
  <c r="H4" i="2"/>
  <c r="H6" i="3" l="1"/>
  <c r="H6" i="2"/>
  <c r="V5" i="1" l="1"/>
</calcChain>
</file>

<file path=xl/sharedStrings.xml><?xml version="1.0" encoding="utf-8"?>
<sst xmlns="http://schemas.openxmlformats.org/spreadsheetml/2006/main" count="1042" uniqueCount="561">
  <si>
    <t>Nursing Homes</t>
  </si>
  <si>
    <t>Adult Care Facilities</t>
  </si>
  <si>
    <t>Previous Totals</t>
  </si>
  <si>
    <t>County</t>
  </si>
  <si>
    <t>Total</t>
  </si>
  <si>
    <t>NH Confirmed</t>
  </si>
  <si>
    <t>NH Presumed</t>
  </si>
  <si>
    <t>NH 
Total</t>
  </si>
  <si>
    <t>ACF Confirmed</t>
  </si>
  <si>
    <t>ACF Presumed</t>
  </si>
  <si>
    <t>ACF 
Total</t>
  </si>
  <si>
    <t>Aug 10</t>
  </si>
  <si>
    <t>Albany</t>
  </si>
  <si>
    <t>Bronx</t>
  </si>
  <si>
    <t>Broome</t>
  </si>
  <si>
    <t>Chenango</t>
  </si>
  <si>
    <t>Columbia</t>
  </si>
  <si>
    <t>Dutchess</t>
  </si>
  <si>
    <t>Erie</t>
  </si>
  <si>
    <t>Essex</t>
  </si>
  <si>
    <t>Fulton</t>
  </si>
  <si>
    <t>Greene</t>
  </si>
  <si>
    <t>Herkimer</t>
  </si>
  <si>
    <t>Kings</t>
  </si>
  <si>
    <t>Livingston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</si>
  <si>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</si>
  <si>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</si>
  <si>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</si>
  <si>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</si>
  <si>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</si>
  <si>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</si>
  <si>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</si>
  <si>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</si>
  <si>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</si>
  <si>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</si>
  <si>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</si>
  <si>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Putnam</t>
  </si>
  <si>
    <t>Queens</t>
  </si>
  <si>
    <t>Rensselaer</t>
  </si>
  <si>
    <t>Richmond</t>
  </si>
  <si>
    <t>Rockland</t>
  </si>
  <si>
    <t>Schenectady</t>
  </si>
  <si>
    <t>Steuben</t>
  </si>
  <si>
    <t>Suffolk</t>
  </si>
  <si>
    <t>Sullivan</t>
  </si>
  <si>
    <t>Tioga</t>
  </si>
  <si>
    <t>Ulster</t>
  </si>
  <si>
    <t>Warren</t>
  </si>
  <si>
    <t>Washington</t>
  </si>
  <si>
    <t>Wayne</t>
  </si>
  <si>
    <t>Westchester</t>
  </si>
  <si>
    <t>Wyoming</t>
  </si>
  <si>
    <t>Yates</t>
  </si>
  <si>
    <t>Aug 17</t>
  </si>
  <si>
    <t>July 27</t>
  </si>
  <si>
    <t>July 20</t>
  </si>
  <si>
    <t>July 3</t>
  </si>
  <si>
    <t>Nursing Home Facility Name</t>
  </si>
  <si>
    <t>COVID Confirmed 
Deaths at NH</t>
  </si>
  <si>
    <t>COVID Presumed Deaths at NH</t>
  </si>
  <si>
    <t>DAUGHTERS OF SARAH NURSING CENTER</t>
  </si>
  <si>
    <t>HUDSON PARK REHABILITATION AND NURSING CENTER</t>
  </si>
  <si>
    <t>OUR LADY OF MERCY LIFE CENTER</t>
  </si>
  <si>
    <t>SHAKER PLACE REHABILITATION AND NURSING CENTER</t>
  </si>
  <si>
    <t>ST. PETER'S NURSING AND REHABILITATION CENTER</t>
  </si>
  <si>
    <t>TERESIAN HOUSE NURSING HOME CO INC</t>
  </si>
  <si>
    <t>THE GRAND REHABILITATION AND NURSING AT GUILDERLAND</t>
  </si>
  <si>
    <t>BAINBRIDGE NURSING &amp; REHABILITATION CENTER</t>
  </si>
  <si>
    <t>BETH ABRAHAM CENTER FOR REHABILITATION AND NURSING</t>
  </si>
  <si>
    <t>BRONX CENTER FOR REHABILITATION &amp; HEALTH CARE</t>
  </si>
  <si>
    <t>BRONX GARDENS REHABILITATION AND NURSING CENTER</t>
  </si>
  <si>
    <t>BRONX PARK REHABILITATION &amp; NURSING CENTER</t>
  </si>
  <si>
    <t>BRONXCARE SPECIAL CARE CENTER</t>
  </si>
  <si>
    <t>CONCOURSE REHABILITATION AND NURSING CENTER, INC</t>
  </si>
  <si>
    <t>EAST HAVEN NURSING &amp; REHABILITATION CENTER</t>
  </si>
  <si>
    <t>EASTCHESTER REHABILITATION AND HEALTH CARE CENTER</t>
  </si>
  <si>
    <t>FIELDSTON LODGE CARE CENTER</t>
  </si>
  <si>
    <t>FORDHAM NURSING AND REHABILITATION CENTER</t>
  </si>
  <si>
    <t>GOLD CREST CARE CENTER</t>
  </si>
  <si>
    <t>GRAND MANOR NURSING &amp; REHABILITATION CENTER</t>
  </si>
  <si>
    <t>HEBREW HOME FOR THE AGED AT RIVERDALE</t>
  </si>
  <si>
    <t>HUDSON POINTE AT RIVERDALE CENTER FOR NURSING AND</t>
  </si>
  <si>
    <t>KINGS HARBOR MULTICARE CENTER</t>
  </si>
  <si>
    <t>LACONIA NURSING HOME</t>
  </si>
  <si>
    <t>MANHATTANVILLE HEALTH CARE CENTER</t>
  </si>
  <si>
    <t>METHODIST HOME FOR NURSING AND REHABILITATION</t>
  </si>
  <si>
    <t>MORNINGSIDE NURSING AND REHABILITATION CENTER</t>
  </si>
  <si>
    <t>MORRIS PARK REHABILITATION AND NURSING CENTER</t>
  </si>
  <si>
    <t>MOSHOLU PARKWAY NURSING &amp; REHABILITATION CENTER</t>
  </si>
  <si>
    <t>PARK GARDENS REHABILITATION &amp; NURSING CENTER LLC</t>
  </si>
  <si>
    <t>PELHAM PARKWAY NURSING CARE AND REHABILITATION FACILITY</t>
  </si>
  <si>
    <t>PINNACLE MULTICARE NURSING AND REHABILITATION CENTER</t>
  </si>
  <si>
    <t>PROVIDENCE REST, INC.</t>
  </si>
  <si>
    <t>REBEKAH REHAB AND EXTENDED CARE CENTER</t>
  </si>
  <si>
    <t>REGEIS CARE CENTER</t>
  </si>
  <si>
    <t>RIVERDALE NURSING HOME</t>
  </si>
  <si>
    <t>SCHERVIER NURSING CARE CENTER</t>
  </si>
  <si>
    <t>SPLIT ROCK REHABILITATION AND HEALTH CARE CENTER</t>
  </si>
  <si>
    <t>ST PATRICKS HOME</t>
  </si>
  <si>
    <t>ST VINCENT DEPAUL RESIDENCE</t>
  </si>
  <si>
    <t>THE CITADEL REHAB AND NURSING CENTER AT KINGSBRIDGE</t>
  </si>
  <si>
    <t>THE PLAZA REHAB AND NURSING CENTER</t>
  </si>
  <si>
    <t>THROGS NECK REHABILITATION &amp; NURSING CENTER</t>
  </si>
  <si>
    <t>TRIBORO CENTER FOR REHABILITATION AND NURSING</t>
  </si>
  <si>
    <t>UNIVERSITY CENTER FOR REHABILITATION AND NURSING</t>
  </si>
  <si>
    <t>WILLIAMSBRIDGE CENTER FOR REHABILITATION AND NURSING</t>
  </si>
  <si>
    <t>WORKMEN'S CIRCLE MULTICARE CENTER</t>
  </si>
  <si>
    <t>BRIDGEWATER CENTER FOR REHABILITATION &amp; NURSING, LLC</t>
  </si>
  <si>
    <t>JAMES G. JOHNSTON MEMORIAL NURSING HOME</t>
  </si>
  <si>
    <t>SUSQUEHANNA NURSING &amp; REHABILITATION CENTER, LLC</t>
  </si>
  <si>
    <t>VESTAL PARK REHABILITATION AND NURSING CENTER</t>
  </si>
  <si>
    <t>WILLOW POINT REHABILITATION AND NURSING CENTER</t>
  </si>
  <si>
    <t>NYS VETERANS HOME</t>
  </si>
  <si>
    <t>PINE HAVEN HOME</t>
  </si>
  <si>
    <t>THE GRAND REHABILITATION AND NURSING AT BARNWELL</t>
  </si>
  <si>
    <t>FERNCLIFF NURSING HOME CO INC</t>
  </si>
  <si>
    <t>FISHKILL CENTER FOR REHABILITATION AND NURSING</t>
  </si>
  <si>
    <t>NORTHERN DUTCHESS RES HEALTH CARE FACILITY, INC</t>
  </si>
  <si>
    <t>THE GRAND REHABILITATION AND NURSING AT PAWLING</t>
  </si>
  <si>
    <t>THE PINES AT POUGHKEEPSIE CENTER FOR NURSING &amp;</t>
  </si>
  <si>
    <t>WINGATE AT BEACON</t>
  </si>
  <si>
    <t>ABSOLUT CENTER FOR NURSING AND REHABILITATION AT</t>
  </si>
  <si>
    <t>AUTUMN VIEW HEALTH CARE FACILITY, LLC</t>
  </si>
  <si>
    <t>BEECHWOOD HOMES</t>
  </si>
  <si>
    <t>BROTHERS OF MERCY NURSING &amp; REHABILITATION CENTER</t>
  </si>
  <si>
    <t>BUFFALO CENTER FOR REHABILITATION AND NURSING</t>
  </si>
  <si>
    <t>BUFFALO COMMUNITY HEALTHCARE CENTER</t>
  </si>
  <si>
    <t>ELDERWOOD AT AMHERST</t>
  </si>
  <si>
    <t>ELDERWOOD AT GRAND ISLAND</t>
  </si>
  <si>
    <t>ELDERWOOD AT LANCASTER</t>
  </si>
  <si>
    <t>ELLICOTT CENTER FOR REHABILITATION AND NURSING</t>
  </si>
  <si>
    <t>FATHER BAKER MANOR</t>
  </si>
  <si>
    <t>FIDDLERS GREEN MANOR REHABILITATION AND NURSING CENTER</t>
  </si>
  <si>
    <t>FOX RUN AT ORCHARD PARK</t>
  </si>
  <si>
    <t>GARDEN GATE HEALTH CARE FACILITY</t>
  </si>
  <si>
    <t>HARRIS HILL NURSING FACILITY, LLC</t>
  </si>
  <si>
    <t>HUMBOLDT HOUSE REHABILITATION AND NURSING CENTER</t>
  </si>
  <si>
    <t>MCAULEY RESIDENCE</t>
  </si>
  <si>
    <t>ROSA COPLON JEWISH HOME AND INFIRMARY</t>
  </si>
  <si>
    <t>SAFIRE REHABILITATION OF NORTHTOWNS, LLC</t>
  </si>
  <si>
    <t>SENECA HEALTH CARE CENTER</t>
  </si>
  <si>
    <t>ST CATHERINE LABOURE HEALTH CARE CENTER</t>
  </si>
  <si>
    <t>WILLIAMSVILLE SUBURBAN LLC</t>
  </si>
  <si>
    <t>ESSEX CENTER FOR REHABILITATION AND HEALTHCARE</t>
  </si>
  <si>
    <t>FULTON CENTER FOR REHABILITATION AND HEALTHCARE</t>
  </si>
  <si>
    <t>NATHAN LITTAUER HOSPITAL NURSING HOME</t>
  </si>
  <si>
    <t>THE PINES AT CATSKILL CENTER FOR NURSING &amp; REHABILITATION</t>
  </si>
  <si>
    <t>FOLTSBROOK CENTER FOR NURSING AND REHABILITATION</t>
  </si>
  <si>
    <t>ATRIUM CENTER FOR REHABILITATION AND NURSING</t>
  </si>
  <si>
    <t>BEDFORD CENTER FOR NURSING AND REHABILITATION</t>
  </si>
  <si>
    <t>BENSONHURST CENTER FOR REHABILITATION AND HEALTHCARE</t>
  </si>
  <si>
    <t>BORO PARK CENTER FOR REHABILITATION AND HEALTHCARE</t>
  </si>
  <si>
    <t>BROOKLYN CENTER FOR REHABILITATION AND RESIDENTIAL</t>
  </si>
  <si>
    <t>BROOKLYN GARDENS NURSING &amp; REHABILITATION CENTER</t>
  </si>
  <si>
    <t>BROOKLYN UNITED METHODIST CHURCH HOME</t>
  </si>
  <si>
    <t>BROOKLYN-QUEENS NURSING HOME</t>
  </si>
  <si>
    <t>BUENA VIDA CONTINUING CARE &amp; REHAB CENTER</t>
  </si>
  <si>
    <t>BUSHWICK CENTER FOR REHABILITATION AND HEALTH CARE</t>
  </si>
  <si>
    <t>CATON PARK REHABILITATION AND NURSING CENTER, LLC</t>
  </si>
  <si>
    <t>COBBLE HILL HEALTH CENTER, INC</t>
  </si>
  <si>
    <t>CONCORD NURSING AND REHABILITATION CENTER</t>
  </si>
  <si>
    <t>CROWN HEIGHTS CENTER FOR NURSING AND REHABILITATION</t>
  </si>
  <si>
    <t>DITMAS PARK CARE CENTER</t>
  </si>
  <si>
    <t>DOWNTOWN BROOKLYN NURSING &amp; REHABILITATION CENTER</t>
  </si>
  <si>
    <t>DR SUSAN SMITH MCKINNEY NURSING AND REHABILITATION</t>
  </si>
  <si>
    <t>FOUR SEASONS NURSING AND REHABILITATION CENTER</t>
  </si>
  <si>
    <t>HAMILTON PARK NURSING AND REHABILITATION CENTER</t>
  </si>
  <si>
    <t>HAYM SOLOMON HOME FOR THE AGED</t>
  </si>
  <si>
    <t>HOPKINS CENTER FOR REHABILITATION AND HEALTHCARE</t>
  </si>
  <si>
    <t>KING DAVID CENTER FOR NURSING AND REHABILITATION</t>
  </si>
  <si>
    <t>LINDEN CENTER FOR NURSING AND REHABILITATION</t>
  </si>
  <si>
    <t>MENORAH HOME &amp; HOSPITAL FOR AGED &amp; INFIRM</t>
  </si>
  <si>
    <t>NEW CARLTON REHAB AND NURSING CENTER, LLC</t>
  </si>
  <si>
    <t>NORWEGIAN CHRISTIAN HOME AND HEALTH CENTER</t>
  </si>
  <si>
    <t>NY CONGREGATIONAL NURSING CENTER, INC</t>
  </si>
  <si>
    <t>OXFORD NURSING HOME</t>
  </si>
  <si>
    <t>PALM GARDENS CENTER FOR NURSING AND REHABILITATION</t>
  </si>
  <si>
    <t>RUTLAND NURSING HOME, INC.</t>
  </si>
  <si>
    <t>SAINTS JOACHIM &amp; ANNE NURSING AND REHABILITATION CENTER</t>
  </si>
  <si>
    <t>SCHULMAN AND SCHACHNE INSTITUTE FOR NURSING AND</t>
  </si>
  <si>
    <t>SEA CREST NURSING AND REHABILITATION CENTER</t>
  </si>
  <si>
    <t>SEAGATE REHABILITATION AND NURSING CENTER</t>
  </si>
  <si>
    <t>SHEEPSHEAD NURSING &amp; REHABILITATION CENTER</t>
  </si>
  <si>
    <t>SHORE VIEW NURSING &amp; REHABILITATION CENTER</t>
  </si>
  <si>
    <t>SPRING CREEK REHABILITATION &amp; NURSING CARE CENTER</t>
  </si>
  <si>
    <t>THE CHATEAU AT BROOKLYN REHABILITATION AND NURSING</t>
  </si>
  <si>
    <t>THE HERITAGE REHABILITATION AND HEALTH CARE CENTER</t>
  </si>
  <si>
    <t>THE PHOENIX REHABILITATION AND NURSING CENTER</t>
  </si>
  <si>
    <t>AVON NURSING HOME, LLC</t>
  </si>
  <si>
    <t>THE GRAND REHABILITATION AND NURSING AT CHITTENANGO</t>
  </si>
  <si>
    <t>AARON MANOR REHABILITATION AND NURSING CENTER</t>
  </si>
  <si>
    <t>BRIGHTON MANOR</t>
  </si>
  <si>
    <t>CREEKVIEW NURSING AND REHAB CENTER</t>
  </si>
  <si>
    <t>EDNA TINA WILSON LIVING CENTER</t>
  </si>
  <si>
    <t>HILL HAVEN NURSING HOME</t>
  </si>
  <si>
    <t>KIRKHAVEN</t>
  </si>
  <si>
    <t>LATTA ROAD NURSING HOME EAST</t>
  </si>
  <si>
    <t>ST ANNS COMMUNITY</t>
  </si>
  <si>
    <t>ST JOHNS HEALTH CARE CORPORATION</t>
  </si>
  <si>
    <t>THE BRIGHTONIAN, INC</t>
  </si>
  <si>
    <t>THE BROOK AT HIGH FALLS NURSING HOME AND REHABILITATION</t>
  </si>
  <si>
    <t>THE FRIENDLY HOME</t>
  </si>
  <si>
    <t>THE HURLBUT</t>
  </si>
  <si>
    <t>THE SHORE WINDS, LLC</t>
  </si>
  <si>
    <t>UNITY LIVING CENTER</t>
  </si>
  <si>
    <t>WESLEY GARDENS CORPORATION</t>
  </si>
  <si>
    <t>RIVER RIDGE LIVING CENTER</t>
  </si>
  <si>
    <t>ST JOHNSVILLE REHABILITATION AND NURSING CENTER</t>
  </si>
  <si>
    <t>A HOLLY PATTERSON EXTENDED CARE FACILITY</t>
  </si>
  <si>
    <t>BEACH TERRACE CARE CENTER</t>
  </si>
  <si>
    <t>BELAIR CARE CENTER INC</t>
  </si>
  <si>
    <t>CENTRAL ISLAND HEALTHCARE</t>
  </si>
  <si>
    <t>COLD SPRING HILLS CENTER FOR NURSING AND REHABILITATION</t>
  </si>
  <si>
    <t>DALEVIEW CARE CENTER</t>
  </si>
  <si>
    <t>EMERGE NURSING AND REHABILITATION AT GLEN COVE</t>
  </si>
  <si>
    <t>EXCEL AT WOODBURY FOR REHABILITATION AND NURSING, LLC</t>
  </si>
  <si>
    <t>FULTON COMMONS CARE CENTER INC</t>
  </si>
  <si>
    <t>GARDEN CARE CENTER</t>
  </si>
  <si>
    <t>GLEN COVE CENTER FOR NURSING AND REHABILITATION</t>
  </si>
  <si>
    <t>GLENGARIFF REHABILITATION AND HEALTHCARE CENTER</t>
  </si>
  <si>
    <t>GRANDELL REHABILITATION AND NURSING CENTER</t>
  </si>
  <si>
    <t>HEMPSTEAD PARK NURSING HOME</t>
  </si>
  <si>
    <t>HIGHFIELD GARDENS CARE CENTER OF GREAT NECK</t>
  </si>
  <si>
    <t>LONG BEACH NURSING AND REHABILITATION CENTER</t>
  </si>
  <si>
    <t>LYNBROOK RESTORATIVE THERAPY AND NURSING</t>
  </si>
  <si>
    <t>MAYFAIR CARE CENTER</t>
  </si>
  <si>
    <t>MEADOWBROOK CARE CENTER, INC</t>
  </si>
  <si>
    <t>NASSAU REHABILITATION &amp; NURSING CENTER</t>
  </si>
  <si>
    <t>NORTH SHORE-LIJ ORZAC CENTER FOR REHABILITATION</t>
  </si>
  <si>
    <t>NORTHWELL HEALTH STERN FAMILY CENTER FOR</t>
  </si>
  <si>
    <t>OCEANSIDE CARE CENTER INC</t>
  </si>
  <si>
    <t>PARK AVENUE EXTENDED CARE FACILITY</t>
  </si>
  <si>
    <t>PARKVIEW CARE AND REHABILITATION CENTER, INC.</t>
  </si>
  <si>
    <t>ROCKVILLE SKILLED NURSING &amp; REHABILITATION CENTER, LLC</t>
  </si>
  <si>
    <t>SANDS POINT CENTER FOR HEALTH AND REHABILITATION</t>
  </si>
  <si>
    <t>SOUTH SHORE REHABILITATION AND NURSING CENTER</t>
  </si>
  <si>
    <t>SUNHARBOR MANOR</t>
  </si>
  <si>
    <t>THE AMSTERDAM AT HARBORSIDE</t>
  </si>
  <si>
    <t>THE FIVE TOWNS PREMIER REHABILITATION &amp; NURSING CENTER</t>
  </si>
  <si>
    <t>THE GRAND PAVILION FOR REHAB &amp; NURSING AT ROCKVILLE</t>
  </si>
  <si>
    <t>THE GRAND REHABILITATION AND NURSING AT GREAT NECK</t>
  </si>
  <si>
    <t>THE GRAND REHABILITATION AND NURSING AT SOUTH POINT</t>
  </si>
  <si>
    <t>TOWNHOUSE CENTER FOR REHABILITATION &amp; NURSING</t>
  </si>
  <si>
    <t>WHITE OAKS REHABILITATION AND NURSING CENTER</t>
  </si>
  <si>
    <t>AMSTERDAM NURSING HOME CORP (1992)</t>
  </si>
  <si>
    <t>COLER REHABILITATION AND NURSING CARE CENTER</t>
  </si>
  <si>
    <t>FORT TRYON CENTER FOR REHABILITATION AND NURSING</t>
  </si>
  <si>
    <t>HARLEM CENTER FOR NURSING AND REHABILITATION</t>
  </si>
  <si>
    <t>ISABELLA GERIATRIC CENTER INC</t>
  </si>
  <si>
    <t>MARY MANNING WALSH NURSING HOME CO INC</t>
  </si>
  <si>
    <t>NEW EAST SIDE NURSING HOME</t>
  </si>
  <si>
    <t>NEW GOUVERNEUR HOSPITAL SNF</t>
  </si>
  <si>
    <t>NORTHERN MANHATTAN REHABILITATION AND NURSING CENTER</t>
  </si>
  <si>
    <t>TERENCE CARDINAL COOKE HEALTH CARE CENTER</t>
  </si>
  <si>
    <t>THE NEW JEWISH HOME, MANHATTAN</t>
  </si>
  <si>
    <t>THE RIVERSIDE</t>
  </si>
  <si>
    <t>UPPER EAST SIDE REHABILITATION AND NURSING CENTER</t>
  </si>
  <si>
    <t>VILLAGECARE REHABILITATION AND NURSING CENTER</t>
  </si>
  <si>
    <t>ELDERWOOD AT LOCKPORT</t>
  </si>
  <si>
    <t>LOCKPORT REHAB &amp; HEALTH CARE CENTER</t>
  </si>
  <si>
    <t>NEWFANE REHAB &amp; HEALTH CARE CENTER</t>
  </si>
  <si>
    <t>NIAGARA REHABILITATION AND NURSING CENTER</t>
  </si>
  <si>
    <t>NORTH GATE HEALTH CARE FACILITY</t>
  </si>
  <si>
    <t>OUR LADY OF PEACE NURSING CARE RESIDENCE</t>
  </si>
  <si>
    <t>SCHOELLKOPF HEALTH CENTER</t>
  </si>
  <si>
    <t>COLONIAL PARK REHABILITATION AND NURSING CENTER</t>
  </si>
  <si>
    <t>KATHERINE LUTHER RESIDENTIAL HEALTH CARE AND</t>
  </si>
  <si>
    <t>PRESBYTERIAN HOME FOR CENTRAL NEW YORK INC</t>
  </si>
  <si>
    <t>ROME MEMORIAL HOSPITAL, INC - RHCF</t>
  </si>
  <si>
    <t>THE GRAND REHABILITATION AND NURSING AT ROME</t>
  </si>
  <si>
    <t>BISHOP REHABILITATION AND NURSING CENTER</t>
  </si>
  <si>
    <t>CENTRAL PARK REHABILITATION AND NURSING CENTER</t>
  </si>
  <si>
    <t>JEWISH HOME OF CENTRAL NEW YORK</t>
  </si>
  <si>
    <t>LORETTO HEALTH AND REHABILITATION CENTER</t>
  </si>
  <si>
    <t>ST CAMILLUS RESIDENTIAL HEALTH CARE FACILITY</t>
  </si>
  <si>
    <t>THE COTTAGES AT GARDEN GROVE, A SKILLED NURSING</t>
  </si>
  <si>
    <t>VAN DUYN CENTER FOR REHABILITATION AND NURSING</t>
  </si>
  <si>
    <t>ELM MANOR NURSING AND REHABILITATION CENTER</t>
  </si>
  <si>
    <t>ONTARIO CENTER FOR REHABILITATION AND HEALTHCARE</t>
  </si>
  <si>
    <t>CAMPBELL HALL REHABILITATION CENTER INC</t>
  </si>
  <si>
    <t>GLEN ARDEN INC</t>
  </si>
  <si>
    <t>HIGHLAND REHABILITATION AND NURSING CENTER</t>
  </si>
  <si>
    <t>MIDDLETOWN PARK REHABILITATION &amp; HEALTH CARE CENTER</t>
  </si>
  <si>
    <t>MONTGOMERY NURSING AND REHABILITATION CENTER</t>
  </si>
  <si>
    <t>SAPPHIRE NURSING AND REHAB AT GOSHEN</t>
  </si>
  <si>
    <t>SAPPHIRE NURSING AT MEADOW HILL</t>
  </si>
  <si>
    <t>SCHERVIER PAVILION</t>
  </si>
  <si>
    <t>ST. JOSEPHS PLACE</t>
  </si>
  <si>
    <t>THE VALLEY VIEW CENTER FOR NURSING CARE AND</t>
  </si>
  <si>
    <t>ORCHARD REHABILITATION &amp; NURSING CENTER</t>
  </si>
  <si>
    <t>THE VILLAGES OF ORLEANS HEALTH AND REHABILITATION CENTER</t>
  </si>
  <si>
    <t>PUTNAM NURSING &amp; REHABILITATION CENTER</t>
  </si>
  <si>
    <t>PUTNAM RIDGE</t>
  </si>
  <si>
    <t>BEACH GARDENS REHAB AND NURSING CENTER</t>
  </si>
  <si>
    <t>BEACON REHABILITATION AND NURSING CENTER</t>
  </si>
  <si>
    <t>BEZALEL REHABILITATION AND NURSING CENTER</t>
  </si>
  <si>
    <t>BRIDGE VIEW NURSING HOME</t>
  </si>
  <si>
    <t>BROOKHAVEN REHABILITATION &amp; HEALTH CARE CENTER LLC</t>
  </si>
  <si>
    <t>CARING FAMILY NURSING AND REHABILITATION CENTER</t>
  </si>
  <si>
    <t>CHAPIN HOME FOR THE AGING</t>
  </si>
  <si>
    <t>CLIFFSIDE REHABILITATION &amp; RESIDENTIAL HEALTH CARE CENTER</t>
  </si>
  <si>
    <t>CYPRESS GARDEN CENTER FOR NURSING AND REHABILITATION</t>
  </si>
  <si>
    <t>DRY HARBOR NURSING HOME</t>
  </si>
  <si>
    <t>ELMHURST CARE CENTER, INC</t>
  </si>
  <si>
    <t>FAIRVIEW NURSING CARE CENTER INC</t>
  </si>
  <si>
    <t>FAR ROCKAWAY CENTER FOR REHABILITATION AND NURSING</t>
  </si>
  <si>
    <t>FOREST HILLS CARE CENTER</t>
  </si>
  <si>
    <t>FOREST VIEW CENTER FOR REHABILITATION &amp; NURSING</t>
  </si>
  <si>
    <t>FRANKLIN CENTER FOR REHABILITATION AND NURSING</t>
  </si>
  <si>
    <t>HAVEN MANOR HEALTH CARE CENTER,LLC</t>
  </si>
  <si>
    <t>HIGHLAND CARE CENTER</t>
  </si>
  <si>
    <t>HILLSIDE MANOR REHAB &amp; EXTENDED CARE CENTER</t>
  </si>
  <si>
    <t>HOLLIS PARK MANOR NURSING HOME</t>
  </si>
  <si>
    <t>HOLLISWOOD CENTER FOR REHABILITATION AND HEALTHCARE</t>
  </si>
  <si>
    <t>HORIZON CARE CENTER</t>
  </si>
  <si>
    <t>JAMAICA HOSPITAL NURSING HOME CO INC</t>
  </si>
  <si>
    <t>LAWRENCE NURSING CARE CENTER, INC</t>
  </si>
  <si>
    <t>LONG ISLAND CARE CENTER INC</t>
  </si>
  <si>
    <t>MARGARET TIETZ NURSING AND REHABILITATION CENTER</t>
  </si>
  <si>
    <t>MEADOW PARK REHABILITATION AND HEALTH CARE CENTER LLC</t>
  </si>
  <si>
    <t>MIDWAY NURSING HOME</t>
  </si>
  <si>
    <t>NEW GLEN OAKS NURSING HOME, INC</t>
  </si>
  <si>
    <t>NEW YORK CENTER FOR REHABILITATION &amp; NURSING</t>
  </si>
  <si>
    <t>NYS VETERANS HOME IN NYC</t>
  </si>
  <si>
    <t>OCEANVIEW NURSING &amp; REHABILITATION CENTER, LLC</t>
  </si>
  <si>
    <t>OZANAM HALL OF QUEENS NURSING HOME INC</t>
  </si>
  <si>
    <t>PARK NURSING HOME</t>
  </si>
  <si>
    <t>PARK TERRACE CARE CENTER</t>
  </si>
  <si>
    <t>PARKER JEWISH INSTITUTE FOR HEALTH CARE &amp; REHAB</t>
  </si>
  <si>
    <t>PENINSULA NURSING AND REHABILITATION CENTER</t>
  </si>
  <si>
    <t>PROMENADE REHABILITATION AND HEALTH CARE CENTER</t>
  </si>
  <si>
    <t>QUEENS BOULEVARD EXTENDED CARE FACILITY</t>
  </si>
  <si>
    <t>QUEENS NASSAU REHABILITATION AND NURSING CENTER</t>
  </si>
  <si>
    <t>REGAL HEIGHTS REHABILITATION AND HEALTH CARE CENTER</t>
  </si>
  <si>
    <t>REGO PARK NURSING HOME</t>
  </si>
  <si>
    <t>RESORT NURSING HOME</t>
  </si>
  <si>
    <t>ROCKAWAY CARE CENTER</t>
  </si>
  <si>
    <t>SAPPHIRE CENTER FOR REHABILITATION AND NURSING OF</t>
  </si>
  <si>
    <t>SILVERCREST</t>
  </si>
  <si>
    <t>THE GRAND REHABILITATION AND NURSING AT QUEENS</t>
  </si>
  <si>
    <t>THE PAVILION AT QUEENS FOR REHABILITATION &amp; NURSING</t>
  </si>
  <si>
    <t>UNION PLAZA CARE CENTER</t>
  </si>
  <si>
    <t>WATERVIEW NURSING CARE CENTER</t>
  </si>
  <si>
    <t>WEST LAWRENCE CARE CENTER, LLC</t>
  </si>
  <si>
    <t>WINDSOR PARK NURSING HOME</t>
  </si>
  <si>
    <t>WOODCREST REHABILITATION &amp; RESIDENTIAL HEALTH CARE</t>
  </si>
  <si>
    <t>DIAMOND HILL NURSING AND REHABILITATION CENTER</t>
  </si>
  <si>
    <t>EDDY MEMORIAL GERIATRIC CENTER</t>
  </si>
  <si>
    <t>RIVERSIDE CENTER FOR REHABILITATION AND NURSING</t>
  </si>
  <si>
    <t>ROSEWOOD REHABILITATION AND NURSING CENTER</t>
  </si>
  <si>
    <t>TROY CENTER FOR REHABILITATION AND NURSING</t>
  </si>
  <si>
    <t>CARMEL RICHMOND HEALTHCARE AND REHABILITATION CENTER</t>
  </si>
  <si>
    <t>CLOVE LAKES HEALTH CARE AND REHABILITATION CENTER, INC</t>
  </si>
  <si>
    <t>EGER HEALTH CARE AND REHABILITATION CENTER</t>
  </si>
  <si>
    <t>GOLDEN GATE REHABILITATION &amp; HEALTH CARE CENTER</t>
  </si>
  <si>
    <t>NEW VANDERBILT REHABILITATION AND CARE CENTER, INC</t>
  </si>
  <si>
    <t>RICHMOND CENTER FOR REHABILITATION AND SPECIALTY</t>
  </si>
  <si>
    <t>SEA VIEW HOSPITAL, REHABILITATION CENTER AND HOME</t>
  </si>
  <si>
    <t>SILVER LAKE SPECIALIZED REHABILITATION AND CARE CENTER</t>
  </si>
  <si>
    <t>STATEN ISLAND CARE CENTER</t>
  </si>
  <si>
    <t>VERRAZANO NURSING HOME</t>
  </si>
  <si>
    <t>FRIEDWALD CENTER FOR REHABILITATION AND NURSING, LLC</t>
  </si>
  <si>
    <t>NORTHERN MANOR GERIATRIC CENTER INC</t>
  </si>
  <si>
    <t>NORTHERN METROPOLITAN RESIDENTIAL HEALTH CARE FACILITY</t>
  </si>
  <si>
    <t>NORTHERN RIVERVIEW HEALTH CARE CENTER, INC</t>
  </si>
  <si>
    <t>NYACK RIDGE REHABILITATION AND NURSING CENTER</t>
  </si>
  <si>
    <t>PINE VALLEY CENTER FOR REHABILITATION AND NURSING</t>
  </si>
  <si>
    <t>THE WILLOWS AT RAMAPO REHABILITATION AND NURSING</t>
  </si>
  <si>
    <t>TOLSTOY FOUNDATION REHABILITATION AND NURSING CENTER</t>
  </si>
  <si>
    <t>SCHENECTADY CENTER FOR REHABILITATION AND NURSING</t>
  </si>
  <si>
    <t>Schenectad</t>
  </si>
  <si>
    <t>ELDERWOOD AT HORNELL</t>
  </si>
  <si>
    <t>HORNELL GARDENS, LLC</t>
  </si>
  <si>
    <t>IRA DAVENPORT MEMORIAL HOSPITAL SNF/HRF</t>
  </si>
  <si>
    <t>ACADIA CENTER FOR NURSING AND REHABILITATION</t>
  </si>
  <si>
    <t>AFFINITY SKILLED LIVING AND REHABILITATION CENTER</t>
  </si>
  <si>
    <t>APEX REHABILITATION &amp; CARE CENTER</t>
  </si>
  <si>
    <t>BELLHAVEN CENTER FOR REHABILITATION AND NURSING CARE</t>
  </si>
  <si>
    <t>BERKSHIRE NURSING &amp; REHABILITATION CENTER</t>
  </si>
  <si>
    <t>BROOKHAVEN HEALTH CARE FACILITY, LLC</t>
  </si>
  <si>
    <t>BROOKSIDE MULTICARE NURSING CENTER</t>
  </si>
  <si>
    <t>CARILLON NURSING AND REHABILITATION CENTER</t>
  </si>
  <si>
    <t>EAST NECK NURSING &amp; REHABILITATION CENTER</t>
  </si>
  <si>
    <t>GOOD SAMARITAN NURSING AND REHABILITATION CARE CENTER</t>
  </si>
  <si>
    <t>GURWIN JEWISH NURSING AND REHABILITATION CENTER</t>
  </si>
  <si>
    <t>HILAIRE REHAB &amp; NURSING</t>
  </si>
  <si>
    <t>HUNTINGTON HILLS CENTER FOR HEALTH AND REHABILITATION</t>
  </si>
  <si>
    <t>ISLAND NURSING AND REHAB CENTER</t>
  </si>
  <si>
    <t>JEFFERSON'S FERRY</t>
  </si>
  <si>
    <t>LONG ISLAND STATE VETERANS HOME</t>
  </si>
  <si>
    <t>LUXOR NURSING AND REHABILITATION AT MILLS POND</t>
  </si>
  <si>
    <t>LUXOR NURSING AND REHABILITATION AT SAYVILLE</t>
  </si>
  <si>
    <t>MARIA REGINA RESIDENCE INC</t>
  </si>
  <si>
    <t>MASSAPEQUA CENTER REHABILITATION &amp; NURSING</t>
  </si>
  <si>
    <t>MEDFORD MULTICARE CENTER FOR LIVING</t>
  </si>
  <si>
    <t>MOMENTUM AT SOUTH BAY FOR REHABILITATION AND NURSING</t>
  </si>
  <si>
    <t>OASIS REHABILITATION AND NURSING, LLC</t>
  </si>
  <si>
    <t>OUR LADY OF CONSOLATION NURSING AND REHABILITATIVE CARE</t>
  </si>
  <si>
    <t>PECONIC BAY SKILLED NURSING FACILITY</t>
  </si>
  <si>
    <t>PECONIC LANDING AT SOUTHOLD</t>
  </si>
  <si>
    <t>QUANTUM REHABILITATION AND NURSING LLC</t>
  </si>
  <si>
    <t>ROSS CENTER FOR NURSING AND REHABILITATION</t>
  </si>
  <si>
    <t>SMITHTOWN CENTER FOR REHABILITATION &amp; NURSING CARE</t>
  </si>
  <si>
    <t>ST CATHERINE OF SIENA NURSING AND REHABILITATION CARE</t>
  </si>
  <si>
    <t>ST JOHNLAND NURSING CENTER, INC</t>
  </si>
  <si>
    <t>ST. JAMES REHABILITATION &amp; HEALTHCARE CENTER</t>
  </si>
  <si>
    <t>SUFFOLK CENTER FOR REHABILITATION AND NURSING</t>
  </si>
  <si>
    <t>SUNRISE MANOR CENTER FOR NURSING AND REHABILITATION</t>
  </si>
  <si>
    <t>SURGE REHABILITATION AND NURSING LLC</t>
  </si>
  <si>
    <t>THE HAMLET REHABILITATION AND HEALTHCARE CENTER AT</t>
  </si>
  <si>
    <t>THE HAMPTONS CENTER FOR REHABILITATION AND NURSING</t>
  </si>
  <si>
    <t>WATERS EDGE REHAB &amp; NURSING CENTER AT PORT JEFFERSON</t>
  </si>
  <si>
    <t>WESTHAMPTON CARE CENTER</t>
  </si>
  <si>
    <t>ACHIEVE REHAB AND NURSING FACILITY</t>
  </si>
  <si>
    <t>CATSKILL REGIONAL MEDICAL CENTER</t>
  </si>
  <si>
    <t>SULLIVAN COUNTY ADULT CARE CENTER</t>
  </si>
  <si>
    <t>ELDERWOOD AT WAVERLY</t>
  </si>
  <si>
    <t>TEN BROECK CENTER FOR REHABILITATION &amp; NURSING</t>
  </si>
  <si>
    <t>WINGATE OF ULSTER</t>
  </si>
  <si>
    <t>GLENS FALLS CENTER FOR REHABILITATION AND NURSING</t>
  </si>
  <si>
    <t>THE PINES AT GLENS FALLS CENTER FOR NURSING &amp;</t>
  </si>
  <si>
    <t>FORT HUDSON NURSING CENTER, INC.</t>
  </si>
  <si>
    <t>SODUS REHABILITATION &amp; NURSING CENTER</t>
  </si>
  <si>
    <t>ANDRUS ON HUDSON</t>
  </si>
  <si>
    <t>BAYBERRY NURSING HOME</t>
  </si>
  <si>
    <t>BETHEL NURSING &amp; REHABILITATION CENTER</t>
  </si>
  <si>
    <t>CEDAR MANOR NURSING &amp; REHABILITATION CENTER</t>
  </si>
  <si>
    <t>CORTLANDT HEALTHCARE</t>
  </si>
  <si>
    <t>DUMONT CENTER FOR REHABILITATION AND NURSING CARE</t>
  </si>
  <si>
    <t>GLEN ISLAND CENTER FOR NURSING AND REHABILITATION</t>
  </si>
  <si>
    <t>KENDAL ON HUDSON</t>
  </si>
  <si>
    <t>KING STREET HOME INC</t>
  </si>
  <si>
    <t>MARTINE CENTER FOR REHABILITATION AND NURSING</t>
  </si>
  <si>
    <t>NEW YORK STATE VETERANS HOME AT MONTROSE</t>
  </si>
  <si>
    <t>NORTH WESTCHESTER RESTORATIVE THERAPY AND NURSING</t>
  </si>
  <si>
    <t>REGENCY EXTENDED CARE CENTER</t>
  </si>
  <si>
    <t>SALEM HILLS REHABILITATION AND NURSING CENTER</t>
  </si>
  <si>
    <t>SANS SOUCI REHABILITATION AND NURSING CENTER</t>
  </si>
  <si>
    <t>SCHAFFER EXTENDED CARE CENTER</t>
  </si>
  <si>
    <t>SKY VIEW REHABILITATION AND HEALTH CARE CENTER, LLC</t>
  </si>
  <si>
    <t>SPRAIN BROOK MANOR REHAB</t>
  </si>
  <si>
    <t>ST CABRINI NURSING HOME</t>
  </si>
  <si>
    <t>SUTTON PARK CENTER FOR NURSING AND REHABILITATION</t>
  </si>
  <si>
    <t>TARRYTOWN HALL CARE CENTER</t>
  </si>
  <si>
    <t>THE EMERALD PEEK REHABILITATION AND NURSING CENTER</t>
  </si>
  <si>
    <t>THE ENCLAVE AT RYE REHABILITATION AND NURSING CENTER</t>
  </si>
  <si>
    <t>THE GROVE AT VALHALLA REHABILITATION AND NURSING CENTER</t>
  </si>
  <si>
    <t>THE KNOLLS</t>
  </si>
  <si>
    <t>THE NEW JEWISH HOME, SARAH NEUMAN</t>
  </si>
  <si>
    <t>THE OSBORN</t>
  </si>
  <si>
    <t>THE PARAMOUNT AT SOMERS REHABILITATION AND NURSING</t>
  </si>
  <si>
    <t>THE WARTBURG HOME</t>
  </si>
  <si>
    <t>UNITED HEBREW GERIATRIC CENTER</t>
  </si>
  <si>
    <t>VICTORIA HOME</t>
  </si>
  <si>
    <t>WATERVIEW HILLS REHABILITATION AND NURSING CENTER</t>
  </si>
  <si>
    <t>WESTCHESTER CENTER FOR REHABILITATION &amp; NURSING</t>
  </si>
  <si>
    <t>WHITE PLAINS CENTER FOR NURSING CARE</t>
  </si>
  <si>
    <t>YONKERS GARDENS CENTER FOR NURSING AND REHABILITATION</t>
  </si>
  <si>
    <t>YORKTOWN REHABILITATION &amp; NURSING CENTER</t>
  </si>
  <si>
    <t>WYOMING COUNTY COMMUNITY HOSPITAL SNF</t>
  </si>
  <si>
    <t>SOLDIERS AND SAILORS MEMORIAL HOSPITAL EXTENDED CARE</t>
  </si>
  <si>
    <t>Summary NH Fatality Data</t>
  </si>
  <si>
    <t>Confirmed at NH</t>
  </si>
  <si>
    <t>Presumed at NH</t>
  </si>
  <si>
    <t>Confirmed at ACF</t>
  </si>
  <si>
    <t>Presumed at ACF</t>
  </si>
  <si>
    <t>Adult Care Facility Name</t>
  </si>
  <si>
    <t>COVID Confirmed
Deaths at ACF</t>
  </si>
  <si>
    <t>COVID Presumed Deaths at ACF</t>
  </si>
  <si>
    <t>AMBER COURT OF PELHAM GARDENS</t>
  </si>
  <si>
    <t>ATRIA RIVERDALE</t>
  </si>
  <si>
    <t>RIVERSPRING ASSISTED LIVING</t>
  </si>
  <si>
    <t>BROMPTON HEIGHTS</t>
  </si>
  <si>
    <t>BROOKLYN BOULEVARD ALP</t>
  </si>
  <si>
    <t>GARDEN OF EDEN ASSISTED LIVING PROGRAM</t>
  </si>
  <si>
    <t>MERMAID MANOR HOME FOR ADULTS</t>
  </si>
  <si>
    <t>SUNRISE AT SHEEPSHEAD BAY</t>
  </si>
  <si>
    <t>THE BELVEDERE</t>
  </si>
  <si>
    <t>THE WATERFORD ON THE BAY</t>
  </si>
  <si>
    <t>ATRIA PARK OF GREAT NECK</t>
  </si>
  <si>
    <t>HARBOR HOUSE</t>
  </si>
  <si>
    <t>OYSTER BAY MANOR</t>
  </si>
  <si>
    <t>ROSEWOOD ON THE SOUND</t>
  </si>
  <si>
    <t>SOMERSET GARDENS</t>
  </si>
  <si>
    <t>SUNRISE OF GLEN COVE</t>
  </si>
  <si>
    <t>THE BRISTAL AT LAKE SUCCESS</t>
  </si>
  <si>
    <t>THE BRISTAL AT MASSAPEQUA</t>
  </si>
  <si>
    <t>THE BRISTAL AT NORTH HILLS</t>
  </si>
  <si>
    <t>THE BRISTAL AT NORTH WOODMERE</t>
  </si>
  <si>
    <t>THE GLEN AT MAPLE POINTE</t>
  </si>
  <si>
    <t>ATRIA WEST 86</t>
  </si>
  <si>
    <t>THE 80TH STREET RESIDENCE</t>
  </si>
  <si>
    <t>BOULEVARD ALP</t>
  </si>
  <si>
    <t>BRANDYWINE ASSISTED LIVING AT THE SAVOY</t>
  </si>
  <si>
    <t>NEW GLORIA'S MANOR HOME FOR ADULTS</t>
  </si>
  <si>
    <t>NEW HOMESTEAD HOME FOR ADULTS, INC.</t>
  </si>
  <si>
    <t>HARBOR TERRACE ADULT HOME AND ASSISTED LIVING</t>
  </si>
  <si>
    <t>SUNRISE OF STATEN ISLAND</t>
  </si>
  <si>
    <t>THE BRIELLE AT SEAVIEW</t>
  </si>
  <si>
    <t>GREEN HILLS ESTATE</t>
  </si>
  <si>
    <t>PROMENADE AT BLUE HILL</t>
  </si>
  <si>
    <t>PROMENADE AT CHESTNUT RIDGE</t>
  </si>
  <si>
    <t>SUNRISE OF NEW CITY</t>
  </si>
  <si>
    <t>TAPPAN ZEE MANOR</t>
  </si>
  <si>
    <t>ATRIA EAST NORTHPORT</t>
  </si>
  <si>
    <t>ATRIA HUNTINGTON</t>
  </si>
  <si>
    <t>BABYLON BEACH HOUSE HOME FOR ADULTS</t>
  </si>
  <si>
    <t>BIRCHWOOD SUITES</t>
  </si>
  <si>
    <t>DOMINICAN VILLAGE ENRICHED HOUSING PROGRAM 1</t>
  </si>
  <si>
    <t>GURWIN JEWISH FAY J. LINDNER RESIDENCE</t>
  </si>
  <si>
    <t>MARYVILLE ASSISTED LIVING</t>
  </si>
  <si>
    <t>SUNRISE OF DIX HILLS</t>
  </si>
  <si>
    <t>SUNRISE OF EAST SETAUKET</t>
  </si>
  <si>
    <t>SUNRISE OF SMITHTOWN</t>
  </si>
  <si>
    <t>THE BRISTAL AT LAKE GROVE</t>
  </si>
  <si>
    <t>THE VINCENT BOVE CENTER AT JEFFERSON FERRY</t>
  </si>
  <si>
    <t>WHISPER WOODS OF SMITHTOWN</t>
  </si>
  <si>
    <t>BRIGHTVIEW TARRYTOWN</t>
  </si>
  <si>
    <t>FIVE STAR PREMIER RESIDENCES OF YONKERS</t>
  </si>
  <si>
    <t>MEADOWVIEW AT THE WARTBURG</t>
  </si>
  <si>
    <t>SUNRISE OF CRESTWOOD</t>
  </si>
  <si>
    <t>THE AMBASSADOR AT SCARSDALE</t>
  </si>
  <si>
    <t>THE BRISTAL AT WHITE PLAINS</t>
  </si>
  <si>
    <t>THE FOUNTAINS AT RIVERVUE</t>
  </si>
  <si>
    <t>THE KENSINGTON</t>
  </si>
  <si>
    <t>WILLOW GARDENS</t>
  </si>
  <si>
    <t>YORKTOWN ASSISTED LIVING RESIDENCE</t>
  </si>
  <si>
    <t>Summary ACF Fatality Data</t>
  </si>
  <si>
    <t>Source: New York Department of Health https://www.health.ny.gov/statistics/diseases/covid-19/fatalities_nursing_home_acf.pdf</t>
  </si>
  <si>
    <t>Aug 24</t>
  </si>
  <si>
    <t>NH (Confirmed + Presumed)</t>
  </si>
  <si>
    <t>ACF (Confirmed + Presumed)</t>
  </si>
  <si>
    <t>Aug 31</t>
  </si>
  <si>
    <t>14-day increase</t>
  </si>
  <si>
    <t>14-day increase (NH + ACF)</t>
  </si>
  <si>
    <t>GREENFIELD HEALTH &amp; REHAB CENTER</t>
  </si>
  <si>
    <t>HIGHPOINTE ON MICHIGAN HEALTH CARE FACILITY</t>
  </si>
  <si>
    <t>Sep 14</t>
  </si>
  <si>
    <t>Total LTC Deaths</t>
  </si>
  <si>
    <t>PARK RIDGE NURSING HOME</t>
  </si>
  <si>
    <t>CORNING CENTER FOR REHABILITATION AND HEALTHCARE</t>
  </si>
  <si>
    <t>THE SHORES AT PECONIC LANDING ASSISTED LIVING RESIDENCE,</t>
  </si>
  <si>
    <t>Sep 28</t>
  </si>
  <si>
    <t>Cattaraugus</t>
  </si>
  <si>
    <t>COMPREHENSIVE REHABILITATION AND NURSING CENTER AT</t>
  </si>
  <si>
    <t>HEDGEWOOD ALP, LLC</t>
  </si>
  <si>
    <r>
      <t xml:space="preserve">COVID-19 RELATED DEATHS AT NEW YORK NURSING HOMES &amp; ADULT CARE FACILITIES
</t>
    </r>
    <r>
      <rPr>
        <sz val="11"/>
        <rFont val="Calibri"/>
        <family val="2"/>
      </rPr>
      <t>Source: New York Department of Health (Data through October 26, 2020)</t>
    </r>
    <r>
      <rPr>
        <b/>
        <sz val="11"/>
        <rFont val="Calibri"/>
        <family val="2"/>
      </rPr>
      <t xml:space="preserve"> </t>
    </r>
  </si>
  <si>
    <t>Summary NY COVID Fatality Data (10/26/20)</t>
  </si>
  <si>
    <t>Oct 12</t>
  </si>
  <si>
    <t>Allegany</t>
  </si>
  <si>
    <t>Chemung</t>
  </si>
  <si>
    <t>Counts of Nursing Home and ACF COVID Related Deaths Statewide (Data through Oct 26, 2020) 
Source: New York Department of Health</t>
  </si>
  <si>
    <t>Counts of Adult Care Facility COVID Related Deaths Statewide
Data through October 26, 2020</t>
  </si>
  <si>
    <t>*The 10/26 numbers displayed are a result of a comprehensive accounting of current and retrospective data, provided by facilities. This
data captures COVID-19 confirmed and COVID-19 presumed deaths within nursing homes and adult care facilities. This data does not
reflect COVID-19 confirmed or COVID-19 presumed positive deaths that occurred outside of the facility. Retrospective data reporting
dates back to March 1, 2020.</t>
  </si>
  <si>
    <t>Counts of Nursing Home and ACF COVID Related Deaths Statewide (Data through Oct 26, 2020)
Source: New York Department of Health</t>
  </si>
  <si>
    <t>HIGHLAND PARK REHABILITATION AND NURSING CENTER</t>
  </si>
  <si>
    <t>HOUGHTON REHABILITATION &amp; NURSING CENTER</t>
  </si>
  <si>
    <t>GOOD SHEPHERD-FAIRVIEW HOME INC</t>
  </si>
  <si>
    <t>BETHANY NURSING HOME &amp; HEALTH RELATED FACILITY INC</t>
  </si>
  <si>
    <t>UTICA REHABILITATION &amp; NURSING CENTER</t>
  </si>
  <si>
    <t>RIVER VIEW REHABILITATION AND NURSING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</si>
</sst>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b/>
      <i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1"/>
      <color rgb="FFFFFFFF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5B3D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4F81BD"/>
        <bgColor rgb="FF4F81BD"/>
      </patternFill>
    </fill>
    <fill>
      <patternFill patternType="solid">
        <fgColor rgb="FF8064A2"/>
        <bgColor rgb="FF8064A2"/>
      </patternFill>
    </fill>
    <fill>
      <patternFill patternType="solid">
        <fgColor rgb="FF366092"/>
        <bgColor rgb="FF000000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AFB7BA"/>
      </top>
      <bottom style="thin">
        <color rgb="FFC1C1C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rgb="FFC1C1C1"/>
      </right>
      <top style="thin">
        <color rgb="FFAFB7BA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AFB7BA"/>
      </top>
      <bottom style="medium">
        <color indexed="64"/>
      </bottom>
      <diagonal/>
    </border>
    <border>
      <left style="thin">
        <color rgb="FFC1C1C1"/>
      </left>
      <right style="thin">
        <color rgb="FFC1C1C1"/>
      </right>
      <top/>
      <bottom style="medium">
        <color indexed="64"/>
      </bottom>
      <diagonal/>
    </border>
    <border>
      <left/>
      <right style="thin">
        <color rgb="FFC1C1C1"/>
      </right>
      <top/>
      <bottom style="medium">
        <color indexed="64"/>
      </bottom>
      <diagonal/>
    </border>
    <border>
      <left style="thin">
        <color rgb="FFB1A0C7"/>
      </left>
      <right/>
      <top style="thin">
        <color rgb="FFB1A0C7"/>
      </top>
      <bottom style="thin">
        <color rgb="FFB1A0C7"/>
      </bottom>
      <diagonal/>
    </border>
    <border>
      <left/>
      <right/>
      <top style="thin">
        <color rgb="FFB1A0C7"/>
      </top>
      <bottom style="thin">
        <color rgb="FFB1A0C7"/>
      </bottom>
      <diagonal/>
    </border>
    <border>
      <left/>
      <right style="thin">
        <color rgb="FFB1A0C7"/>
      </right>
      <top style="thin">
        <color rgb="FFB1A0C7"/>
      </top>
      <bottom style="thin">
        <color rgb="FFB1A0C7"/>
      </bottom>
      <diagonal/>
    </border>
    <border>
      <left style="thin">
        <color rgb="FFB1A0C7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DA9694"/>
      </left>
      <right/>
      <top style="thin">
        <color rgb="FFDA9694"/>
      </top>
      <bottom style="thin">
        <color rgb="FFDA9694"/>
      </bottom>
      <diagonal/>
    </border>
    <border>
      <left style="thin">
        <color rgb="FFDA969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C2C2C2"/>
      </left>
      <right style="thin">
        <color rgb="FFC2C2C2"/>
      </right>
      <top style="thin">
        <color rgb="FFB0B7BB"/>
      </top>
      <bottom style="thin">
        <color rgb="FFC2C2C2"/>
      </bottom>
      <diagonal/>
    </border>
    <border>
      <left style="thin">
        <color rgb="FFC2C2C2"/>
      </left>
      <right style="thin">
        <color rgb="FFC2C2C2"/>
      </right>
      <top style="thin">
        <color rgb="FFC2C2C2"/>
      </top>
      <bottom style="thin">
        <color rgb="FFC2C2C2"/>
      </bottom>
      <diagonal/>
    </border>
    <border>
      <left style="thin">
        <color rgb="FFC2C2C2"/>
      </left>
      <right style="thin">
        <color rgb="FFC2C2C2"/>
      </right>
      <top style="thin">
        <color rgb="FFC2C2C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C2C2C2"/>
      </left>
      <right style="thin">
        <color rgb="FFC2C2C2"/>
      </right>
      <top/>
      <bottom style="thin">
        <color rgb="FFC2C2C2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wrapText="1"/>
    </xf>
    <xf numFmtId="14" fontId="5" fillId="4" borderId="2" xfId="0" applyNumberFormat="1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49" fontId="5" fillId="4" borderId="2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right" vertical="top" shrinkToFit="1"/>
    </xf>
    <xf numFmtId="1" fontId="8" fillId="0" borderId="12" xfId="0" applyNumberFormat="1" applyFont="1" applyFill="1" applyBorder="1" applyAlignment="1">
      <alignment horizontal="right" vertical="top" shrinkToFit="1"/>
    </xf>
    <xf numFmtId="0" fontId="5" fillId="6" borderId="19" xfId="0" applyFont="1" applyFill="1" applyBorder="1" applyAlignment="1">
      <alignment wrapText="1"/>
    </xf>
    <xf numFmtId="0" fontId="5" fillId="6" borderId="20" xfId="0" applyFont="1" applyFill="1" applyBorder="1" applyAlignment="1">
      <alignment wrapText="1"/>
    </xf>
    <xf numFmtId="0" fontId="3" fillId="0" borderId="21" xfId="0" applyFont="1" applyFill="1" applyBorder="1" applyAlignment="1"/>
    <xf numFmtId="3" fontId="3" fillId="0" borderId="22" xfId="0" applyNumberFormat="1" applyFont="1" applyFill="1" applyBorder="1" applyAlignment="1">
      <alignment horizontal="left" vertical="top"/>
    </xf>
    <xf numFmtId="0" fontId="2" fillId="0" borderId="23" xfId="0" applyFont="1" applyFill="1" applyBorder="1" applyAlignment="1"/>
    <xf numFmtId="3" fontId="2" fillId="0" borderId="24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1" fontId="3" fillId="0" borderId="22" xfId="0" applyNumberFormat="1" applyFont="1" applyFill="1" applyBorder="1" applyAlignment="1">
      <alignment horizontal="left" vertical="top"/>
    </xf>
    <xf numFmtId="1" fontId="2" fillId="0" borderId="24" xfId="0" applyNumberFormat="1" applyFont="1" applyFill="1" applyBorder="1" applyAlignment="1">
      <alignment horizontal="left" vertical="top"/>
    </xf>
    <xf numFmtId="0" fontId="3" fillId="0" borderId="0" xfId="1" applyFont="1" applyAlignment="1">
      <alignment wrapText="1"/>
    </xf>
    <xf numFmtId="0" fontId="7" fillId="0" borderId="26" xfId="1" applyFont="1" applyBorder="1" applyAlignment="1">
      <alignment wrapText="1"/>
    </xf>
    <xf numFmtId="0" fontId="1" fillId="0" borderId="0" xfId="1" applyAlignment="1">
      <alignment horizontal="left" vertical="top"/>
    </xf>
    <xf numFmtId="1" fontId="11" fillId="0" borderId="1" xfId="0" applyNumberFormat="1" applyFont="1" applyFill="1" applyBorder="1" applyAlignment="1">
      <alignment horizontal="right" vertical="top" shrinkToFit="1"/>
    </xf>
    <xf numFmtId="1" fontId="11" fillId="0" borderId="9" xfId="0" applyNumberFormat="1" applyFont="1" applyFill="1" applyBorder="1" applyAlignment="1">
      <alignment horizontal="right" vertical="top" shrinkToFit="1"/>
    </xf>
    <xf numFmtId="1" fontId="11" fillId="0" borderId="0" xfId="0" applyNumberFormat="1" applyFont="1" applyFill="1" applyBorder="1" applyAlignment="1">
      <alignment horizontal="right" vertical="top"/>
    </xf>
    <xf numFmtId="1" fontId="11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right" vertical="top"/>
    </xf>
    <xf numFmtId="1" fontId="11" fillId="0" borderId="10" xfId="0" applyNumberFormat="1" applyFont="1" applyFill="1" applyBorder="1" applyAlignment="1">
      <alignment horizontal="right" vertical="top" shrinkToFit="1"/>
    </xf>
    <xf numFmtId="1" fontId="11" fillId="0" borderId="11" xfId="0" applyNumberFormat="1" applyFont="1" applyFill="1" applyBorder="1" applyAlignment="1">
      <alignment horizontal="right" vertical="top" shrinkToFit="1"/>
    </xf>
    <xf numFmtId="1" fontId="11" fillId="0" borderId="13" xfId="0" applyNumberFormat="1" applyFont="1" applyFill="1" applyBorder="1" applyAlignment="1">
      <alignment horizontal="right" vertical="top" shrinkToFit="1"/>
    </xf>
    <xf numFmtId="1" fontId="11" fillId="0" borderId="14" xfId="0" applyNumberFormat="1" applyFont="1" applyFill="1" applyBorder="1" applyAlignment="1">
      <alignment horizontal="right" vertical="top" shrinkToFit="1"/>
    </xf>
    <xf numFmtId="1" fontId="11" fillId="0" borderId="2" xfId="0" applyNumberFormat="1" applyFont="1" applyFill="1" applyBorder="1" applyAlignment="1">
      <alignment horizontal="right" vertical="top"/>
    </xf>
    <xf numFmtId="1" fontId="11" fillId="0" borderId="2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right" vertical="top"/>
    </xf>
    <xf numFmtId="0" fontId="11" fillId="0" borderId="2" xfId="0" applyFont="1" applyFill="1" applyBorder="1" applyAlignment="1">
      <alignment horizontal="right" vertical="top"/>
    </xf>
    <xf numFmtId="0" fontId="12" fillId="7" borderId="6" xfId="0" applyFont="1" applyFill="1" applyBorder="1" applyAlignment="1">
      <alignment horizontal="left" vertical="center"/>
    </xf>
    <xf numFmtId="3" fontId="12" fillId="7" borderId="7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/>
    <xf numFmtId="0" fontId="13" fillId="0" borderId="29" xfId="0" applyFont="1" applyFill="1" applyBorder="1" applyAlignment="1">
      <alignment horizontal="left" vertical="top" wrapText="1"/>
    </xf>
    <xf numFmtId="0" fontId="13" fillId="0" borderId="30" xfId="0" applyFont="1" applyFill="1" applyBorder="1" applyAlignment="1">
      <alignment horizontal="left" vertical="top" wrapText="1"/>
    </xf>
    <xf numFmtId="0" fontId="13" fillId="0" borderId="31" xfId="0" applyFont="1" applyFill="1" applyBorder="1" applyAlignment="1">
      <alignment horizontal="left" vertical="top" wrapText="1"/>
    </xf>
    <xf numFmtId="3" fontId="11" fillId="0" borderId="22" xfId="0" applyNumberFormat="1" applyFont="1" applyFill="1" applyBorder="1" applyAlignment="1">
      <alignment horizontal="left" vertical="top"/>
    </xf>
    <xf numFmtId="3" fontId="11" fillId="0" borderId="7" xfId="0" applyNumberFormat="1" applyFont="1" applyFill="1" applyBorder="1" applyAlignment="1">
      <alignment horizontal="left" vertical="top"/>
    </xf>
    <xf numFmtId="1" fontId="4" fillId="0" borderId="0" xfId="0" applyNumberFormat="1" applyFont="1" applyFill="1" applyBorder="1" applyAlignment="1">
      <alignment horizontal="left" vertical="top"/>
    </xf>
    <xf numFmtId="0" fontId="9" fillId="6" borderId="19" xfId="0" applyFont="1" applyFill="1" applyBorder="1" applyAlignment="1">
      <alignment horizontal="center" wrapText="1"/>
    </xf>
    <xf numFmtId="0" fontId="9" fillId="6" borderId="2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3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5" fillId="6" borderId="19" xfId="0" applyFont="1" applyFill="1" applyBorder="1" applyAlignment="1">
      <alignment horizontal="center" wrapText="1"/>
    </xf>
    <xf numFmtId="0" fontId="5" fillId="6" borderId="25" xfId="0" applyFont="1" applyFill="1" applyBorder="1" applyAlignment="1">
      <alignment horizontal="center" wrapText="1"/>
    </xf>
    <xf numFmtId="0" fontId="13" fillId="0" borderId="3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14" fillId="5" borderId="15" xfId="0" applyFont="1" applyFill="1" applyBorder="1" applyAlignment="1"/>
    <xf numFmtId="0" fontId="14" fillId="5" borderId="16" xfId="0" applyFont="1" applyFill="1" applyBorder="1" applyAlignment="1">
      <alignment wrapText="1"/>
    </xf>
    <xf numFmtId="0" fontId="14" fillId="5" borderId="17" xfId="0" applyFont="1" applyFill="1" applyBorder="1" applyAlignment="1">
      <alignment wrapText="1"/>
    </xf>
    <xf numFmtId="0" fontId="14" fillId="5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</cellXfs>
  <cellStyles count="2">
    <cellStyle name="Normal" xfId="0" builtinId="0"/>
    <cellStyle name="Normal 2" xfId="1" xr:uid="{E8CD638C-533C-DA41-8D2E-D4AC3D21954F}"/>
  </cellStyles>
  <dxfs count="22">
    <dxf>
      <font>
        <strike val="0"/>
        <outline val="0"/>
        <shadow val="0"/>
        <u val="none"/>
        <vertAlign val="baseline"/>
        <sz val="11"/>
        <color rgb="FF000000"/>
        <name val="Times New Roman"/>
        <charset val="204"/>
        <scheme val="none"/>
      </font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charset val="204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charset val="204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charset val="204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charset val="204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charset val="204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charset val="204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imes New Roman"/>
        <family val="1"/>
        <scheme val="none"/>
      </font>
      <fill>
        <patternFill patternType="solid">
          <fgColor rgb="FF8064A2"/>
          <bgColor rgb="FF8064A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D551A7-A922-45BE-9859-F6847918F3FD}" name="Table3" displayName="Table3" ref="A1:E413" totalsRowShown="0" headerRowDxfId="8" dataDxfId="7">
  <autoFilter ref="A1:E413" xr:uid="{3C056872-0144-4779-94C4-CD6C19B94268}"/>
  <tableColumns count="5">
    <tableColumn id="1" xr3:uid="{6A4F895B-DCB6-44E4-9D53-EF9EF53F9F4E}" name="Nursing Home Facility Name" dataDxfId="13"/>
    <tableColumn id="2" xr3:uid="{48899D4E-6AE7-4D84-9D43-1860F20331DC}" name="County" dataDxfId="12"/>
    <tableColumn id="3" xr3:uid="{8D9CACD4-91F7-4093-B7A3-9F5C5A99E4B1}" name="COVID Confirmed _x000a_Deaths at NH" dataDxfId="11"/>
    <tableColumn id="4" xr3:uid="{CD2C5CEE-91DF-447C-BB3D-33A98A4FE86B}" name="COVID Presumed Deaths at NH" dataDxfId="10"/>
    <tableColumn id="5" xr3:uid="{9135195B-85FA-4C0B-835B-0BBC21847BF3}" name="Total" dataDxfId="9">
      <calculatedColumnFormula>SUM(Table3[[#This Row],[COVID Confirmed 
Deaths at NH]:[COVID Presumed Deaths at NH]])</calculatedColumnFormula>
    </tableColumn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D2212B-D8A5-4351-9098-91B44D3721BA}" name="Table1" displayName="Table1" ref="A1:E62" totalsRowShown="0" headerRowDxfId="0" dataDxfId="1">
  <autoFilter ref="A1:E62" xr:uid="{3E25BEF3-E845-42BE-BABE-1C8AA5838727}"/>
  <tableColumns count="5">
    <tableColumn id="1" xr3:uid="{9E997E2F-DBFC-4FD7-BB8C-E0DFE7DAE620}" name="Adult Care Facility Name" dataDxfId="6"/>
    <tableColumn id="2" xr3:uid="{7D5874DC-8F99-472B-8D58-4885E19D1BB0}" name="County" dataDxfId="5"/>
    <tableColumn id="3" xr3:uid="{A825EBFF-626B-4BAF-8C0D-2D73A7F3EE6E}" name="COVID Confirmed_x000a_Deaths at ACF" dataDxfId="4"/>
    <tableColumn id="4" xr3:uid="{B750351A-2007-4F24-B6D6-A2D365025041}" name="COVID Presumed Deaths at ACF" dataDxfId="3"/>
    <tableColumn id="5" xr3:uid="{C29D1662-0A9A-48EC-B490-62935C125820}" name="Total" dataDxfId="2">
      <calculatedColumnFormula>SUM(C2:D2)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tabSelected="1" workbookViewId="0">
      <pane ySplit="5" topLeftCell="A6" activePane="bottomLeft" state="frozen"/>
      <selection activeCell="D7" sqref="D7"/>
      <selection pane="bottomLeft" sqref="A1:S3"/>
    </sheetView>
  </sheetViews>
  <sheetFormatPr defaultColWidth="9" defaultRowHeight="13.8" outlineLevelCol="1" x14ac:dyDescent="0.25"/>
  <cols>
    <col min="1" max="1" width="13.21875" style="1" bestFit="1" customWidth="1"/>
    <col min="2" max="2" width="9" style="1" bestFit="1" customWidth="1"/>
    <col min="3" max="3" width="10" style="1" customWidth="1"/>
    <col min="4" max="4" width="12.21875" style="1" customWidth="1"/>
    <col min="5" max="5" width="11" style="1" customWidth="1"/>
    <col min="6" max="6" width="7.21875" style="1" customWidth="1"/>
    <col min="7" max="7" width="11.77734375" style="1" bestFit="1" customWidth="1"/>
    <col min="8" max="8" width="11.44140625" style="1" bestFit="1" customWidth="1"/>
    <col min="9" max="9" width="7" style="1" customWidth="1"/>
    <col min="10" max="13" width="5.5546875" style="1" customWidth="1"/>
    <col min="14" max="15" width="5" style="1" customWidth="1"/>
    <col min="16" max="19" width="5" style="1" hidden="1" customWidth="1" outlineLevel="1"/>
    <col min="20" max="20" width="9" style="1" collapsed="1"/>
    <col min="21" max="21" width="28.21875" style="1" customWidth="1"/>
    <col min="22" max="22" width="10" style="1" customWidth="1"/>
    <col min="23" max="16384" width="9" style="1"/>
  </cols>
  <sheetData>
    <row r="1" spans="1:22" ht="16.8" customHeight="1" x14ac:dyDescent="0.3">
      <c r="A1" s="55" t="s">
        <v>546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U1" s="46" t="s">
        <v>547</v>
      </c>
      <c r="V1" s="47"/>
    </row>
    <row r="2" spans="1:22" ht="14.4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U2" s="13" t="s">
        <v>530</v>
      </c>
      <c r="V2" s="43">
        <f>SUM(F:F)</f>
        <v>6543</v>
      </c>
    </row>
    <row r="3" spans="1:22" ht="15" customHeight="1" thickBot="1" x14ac:dyDescent="0.35">
      <c r="A3" s="56"/>
      <c r="B3" s="56"/>
      <c r="C3" s="56"/>
      <c r="D3" s="56"/>
      <c r="E3" s="56"/>
      <c r="F3" s="56"/>
      <c r="G3" s="56"/>
      <c r="H3" s="56"/>
      <c r="I3" s="56"/>
      <c r="J3" s="55"/>
      <c r="K3" s="55"/>
      <c r="L3" s="55"/>
      <c r="M3" s="55"/>
      <c r="N3" s="55"/>
      <c r="O3" s="55"/>
      <c r="P3" s="55"/>
      <c r="Q3" s="55"/>
      <c r="R3" s="55"/>
      <c r="S3" s="55"/>
      <c r="U3" s="13" t="s">
        <v>531</v>
      </c>
      <c r="V3" s="43">
        <f>SUM(I:I)</f>
        <v>179</v>
      </c>
    </row>
    <row r="4" spans="1:22" ht="15" customHeight="1" thickBot="1" x14ac:dyDescent="0.35">
      <c r="A4" s="48" t="s">
        <v>538</v>
      </c>
      <c r="B4" s="49"/>
      <c r="C4" s="50"/>
      <c r="D4" s="51" t="s">
        <v>0</v>
      </c>
      <c r="E4" s="52"/>
      <c r="F4" s="53"/>
      <c r="G4" s="51" t="s">
        <v>1</v>
      </c>
      <c r="H4" s="52"/>
      <c r="I4" s="54"/>
      <c r="J4" s="57" t="s">
        <v>2</v>
      </c>
      <c r="K4" s="58"/>
      <c r="L4" s="58"/>
      <c r="M4" s="58"/>
      <c r="N4" s="58"/>
      <c r="O4" s="58"/>
      <c r="P4" s="58"/>
      <c r="Q4" s="58"/>
      <c r="R4" s="58"/>
      <c r="S4" s="59"/>
      <c r="U4" s="39" t="s">
        <v>534</v>
      </c>
      <c r="V4" s="44">
        <f>SUM(C:C)</f>
        <v>30</v>
      </c>
    </row>
    <row r="5" spans="1:22" ht="29.4" thickBot="1" x14ac:dyDescent="0.35">
      <c r="A5" s="2" t="s">
        <v>3</v>
      </c>
      <c r="B5" s="3" t="s">
        <v>4</v>
      </c>
      <c r="C5" s="4" t="s">
        <v>533</v>
      </c>
      <c r="D5" s="5" t="s">
        <v>5</v>
      </c>
      <c r="E5" s="5" t="s">
        <v>6</v>
      </c>
      <c r="F5" s="6" t="s">
        <v>7</v>
      </c>
      <c r="G5" s="5" t="s">
        <v>8</v>
      </c>
      <c r="H5" s="5" t="s">
        <v>9</v>
      </c>
      <c r="I5" s="6" t="s">
        <v>10</v>
      </c>
      <c r="J5" s="7" t="s">
        <v>548</v>
      </c>
      <c r="K5" s="7" t="s">
        <v>542</v>
      </c>
      <c r="L5" s="7" t="s">
        <v>537</v>
      </c>
      <c r="M5" s="7" t="s">
        <v>532</v>
      </c>
      <c r="N5" s="7" t="s">
        <v>529</v>
      </c>
      <c r="O5" s="7" t="s">
        <v>53</v>
      </c>
      <c r="P5" s="7" t="s">
        <v>11</v>
      </c>
      <c r="Q5" s="7" t="s">
        <v>56</v>
      </c>
      <c r="R5" s="7" t="s">
        <v>54</v>
      </c>
      <c r="S5" s="7" t="s">
        <v>55</v>
      </c>
      <c r="U5" s="37" t="s">
        <v>4</v>
      </c>
      <c r="V5" s="38">
        <f>SUM(V2:V3)</f>
        <v>6722</v>
      </c>
    </row>
    <row r="6" spans="1:22" s="8" customFormat="1" ht="14.4" x14ac:dyDescent="0.25">
      <c r="A6" s="40" t="s">
        <v>12</v>
      </c>
      <c r="B6" s="9">
        <f>SUM(D6:E6,G6:H6)</f>
        <v>64</v>
      </c>
      <c r="C6" s="25">
        <f>B6-J6</f>
        <v>0</v>
      </c>
      <c r="D6" s="23">
        <v>63</v>
      </c>
      <c r="E6" s="24">
        <v>1</v>
      </c>
      <c r="F6" s="25">
        <f>SUM(D6:E6)</f>
        <v>64</v>
      </c>
      <c r="G6" s="23">
        <v>0</v>
      </c>
      <c r="H6" s="24">
        <v>0</v>
      </c>
      <c r="I6" s="26">
        <f>SUM(G6:H6)</f>
        <v>0</v>
      </c>
      <c r="J6" s="26">
        <v>64</v>
      </c>
      <c r="K6" s="26">
        <v>64</v>
      </c>
      <c r="L6" s="26">
        <v>64</v>
      </c>
      <c r="M6" s="26">
        <v>64</v>
      </c>
      <c r="N6" s="25">
        <v>64</v>
      </c>
      <c r="O6" s="35">
        <v>64</v>
      </c>
      <c r="P6" s="27">
        <v>64</v>
      </c>
      <c r="Q6" s="27">
        <v>64</v>
      </c>
      <c r="R6" s="27">
        <v>62</v>
      </c>
      <c r="S6" s="27">
        <v>60</v>
      </c>
    </row>
    <row r="7" spans="1:22" s="8" customFormat="1" ht="14.4" x14ac:dyDescent="0.25">
      <c r="A7" s="66" t="s">
        <v>549</v>
      </c>
      <c r="B7" s="9">
        <f t="shared" ref="B7:B49" si="0">SUM(D7:E7,G7:H7)</f>
        <v>6</v>
      </c>
      <c r="C7" s="25">
        <f t="shared" ref="C7:C49" si="1">B7-J7</f>
        <v>6</v>
      </c>
      <c r="D7" s="28">
        <v>6</v>
      </c>
      <c r="E7" s="29">
        <v>0</v>
      </c>
      <c r="F7" s="25">
        <f t="shared" ref="F7:F49" si="2">SUM(D7:E7)</f>
        <v>6</v>
      </c>
      <c r="G7" s="28">
        <v>0</v>
      </c>
      <c r="H7" s="29">
        <v>0</v>
      </c>
      <c r="I7" s="26">
        <f t="shared" ref="I7:I49" si="3">SUM(G7:H7)</f>
        <v>0</v>
      </c>
      <c r="J7" s="26">
        <v>0</v>
      </c>
      <c r="K7" s="35" t="e">
        <v>#N/A</v>
      </c>
      <c r="L7" s="35" t="e">
        <v>#N/A</v>
      </c>
      <c r="M7" s="35" t="e">
        <v>#N/A</v>
      </c>
      <c r="N7" s="35" t="e">
        <v>#N/A</v>
      </c>
      <c r="O7" s="35" t="e">
        <v>#N/A</v>
      </c>
      <c r="P7" s="27"/>
      <c r="Q7" s="27"/>
      <c r="R7" s="27"/>
      <c r="S7" s="27"/>
    </row>
    <row r="8" spans="1:22" s="8" customFormat="1" ht="14.4" x14ac:dyDescent="0.25">
      <c r="A8" s="41" t="s">
        <v>13</v>
      </c>
      <c r="B8" s="9">
        <f t="shared" si="0"/>
        <v>803</v>
      </c>
      <c r="C8" s="25">
        <f t="shared" si="1"/>
        <v>0</v>
      </c>
      <c r="D8" s="28">
        <v>304</v>
      </c>
      <c r="E8" s="29">
        <v>491</v>
      </c>
      <c r="F8" s="25">
        <f t="shared" si="2"/>
        <v>795</v>
      </c>
      <c r="G8" s="28">
        <v>7</v>
      </c>
      <c r="H8" s="29">
        <v>1</v>
      </c>
      <c r="I8" s="26">
        <f t="shared" si="3"/>
        <v>8</v>
      </c>
      <c r="J8" s="26">
        <v>803</v>
      </c>
      <c r="K8" s="26">
        <v>803</v>
      </c>
      <c r="L8" s="26">
        <v>803</v>
      </c>
      <c r="M8" s="26">
        <v>803</v>
      </c>
      <c r="N8" s="25">
        <v>803</v>
      </c>
      <c r="O8" s="35">
        <v>803</v>
      </c>
      <c r="P8" s="27">
        <v>803</v>
      </c>
      <c r="Q8" s="27">
        <v>803</v>
      </c>
      <c r="R8" s="27">
        <v>803</v>
      </c>
      <c r="S8" s="27">
        <v>803</v>
      </c>
    </row>
    <row r="9" spans="1:22" s="8" customFormat="1" ht="14.4" x14ac:dyDescent="0.25">
      <c r="A9" s="41" t="s">
        <v>14</v>
      </c>
      <c r="B9" s="9">
        <f t="shared" si="0"/>
        <v>52</v>
      </c>
      <c r="C9" s="25">
        <f t="shared" si="1"/>
        <v>3</v>
      </c>
      <c r="D9" s="28">
        <v>49</v>
      </c>
      <c r="E9" s="29">
        <v>3</v>
      </c>
      <c r="F9" s="25">
        <f t="shared" si="2"/>
        <v>52</v>
      </c>
      <c r="G9" s="28">
        <v>0</v>
      </c>
      <c r="H9" s="29">
        <v>0</v>
      </c>
      <c r="I9" s="26">
        <f t="shared" si="3"/>
        <v>0</v>
      </c>
      <c r="J9" s="26">
        <v>49</v>
      </c>
      <c r="K9" s="26">
        <v>49</v>
      </c>
      <c r="L9" s="26">
        <v>49</v>
      </c>
      <c r="M9" s="26">
        <v>49</v>
      </c>
      <c r="N9" s="25">
        <v>49</v>
      </c>
      <c r="O9" s="35">
        <v>48</v>
      </c>
      <c r="P9" s="27"/>
      <c r="Q9" s="27"/>
      <c r="R9" s="27"/>
      <c r="S9" s="27"/>
    </row>
    <row r="10" spans="1:22" s="8" customFormat="1" ht="14.4" x14ac:dyDescent="0.25">
      <c r="A10" s="41" t="s">
        <v>543</v>
      </c>
      <c r="B10" s="9">
        <f t="shared" si="0"/>
        <v>1</v>
      </c>
      <c r="C10" s="25">
        <f t="shared" si="1"/>
        <v>0</v>
      </c>
      <c r="D10" s="28">
        <v>1</v>
      </c>
      <c r="E10" s="29">
        <v>0</v>
      </c>
      <c r="F10" s="25">
        <f t="shared" si="2"/>
        <v>1</v>
      </c>
      <c r="G10" s="28">
        <v>0</v>
      </c>
      <c r="H10" s="29">
        <v>0</v>
      </c>
      <c r="I10" s="26">
        <f t="shared" si="3"/>
        <v>0</v>
      </c>
      <c r="J10" s="67">
        <v>1</v>
      </c>
      <c r="K10" s="35" t="e">
        <v>#N/A</v>
      </c>
      <c r="L10" s="35" t="e">
        <v>#N/A</v>
      </c>
      <c r="M10" s="35" t="e">
        <v>#N/A</v>
      </c>
      <c r="N10" s="35" t="e">
        <v>#N/A</v>
      </c>
      <c r="O10" s="35" t="e">
        <v>#N/A</v>
      </c>
      <c r="P10" s="27">
        <v>47</v>
      </c>
      <c r="Q10" s="27">
        <v>46</v>
      </c>
      <c r="R10" s="27">
        <v>44</v>
      </c>
      <c r="S10" s="27">
        <v>42</v>
      </c>
    </row>
    <row r="11" spans="1:22" s="8" customFormat="1" ht="14.4" x14ac:dyDescent="0.25">
      <c r="A11" s="41" t="s">
        <v>550</v>
      </c>
      <c r="B11" s="9">
        <f t="shared" si="0"/>
        <v>2</v>
      </c>
      <c r="C11" s="25">
        <f t="shared" si="1"/>
        <v>2</v>
      </c>
      <c r="D11" s="28">
        <v>2</v>
      </c>
      <c r="E11" s="29">
        <v>0</v>
      </c>
      <c r="F11" s="25">
        <f t="shared" si="2"/>
        <v>2</v>
      </c>
      <c r="G11" s="28">
        <v>0</v>
      </c>
      <c r="H11" s="29">
        <v>0</v>
      </c>
      <c r="I11" s="26">
        <f t="shared" si="3"/>
        <v>0</v>
      </c>
      <c r="J11" s="26">
        <v>0</v>
      </c>
      <c r="K11" s="35" t="e">
        <v>#N/A</v>
      </c>
      <c r="L11" s="35" t="e">
        <v>#N/A</v>
      </c>
      <c r="M11" s="35" t="e">
        <v>#N/A</v>
      </c>
      <c r="N11" s="35" t="e">
        <v>#N/A</v>
      </c>
      <c r="O11" s="35" t="e">
        <v>#N/A</v>
      </c>
      <c r="P11" s="27">
        <v>3</v>
      </c>
      <c r="Q11" s="27">
        <v>3</v>
      </c>
      <c r="R11" s="27">
        <v>3</v>
      </c>
      <c r="S11" s="27">
        <v>3</v>
      </c>
    </row>
    <row r="12" spans="1:22" s="8" customFormat="1" ht="14.4" x14ac:dyDescent="0.25">
      <c r="A12" s="41" t="s">
        <v>15</v>
      </c>
      <c r="B12" s="9">
        <f t="shared" si="0"/>
        <v>3</v>
      </c>
      <c r="C12" s="25">
        <f t="shared" si="1"/>
        <v>0</v>
      </c>
      <c r="D12" s="28">
        <v>3</v>
      </c>
      <c r="E12" s="29">
        <v>0</v>
      </c>
      <c r="F12" s="25">
        <f t="shared" si="2"/>
        <v>3</v>
      </c>
      <c r="G12" s="28">
        <v>0</v>
      </c>
      <c r="H12" s="29">
        <v>0</v>
      </c>
      <c r="I12" s="26">
        <f t="shared" si="3"/>
        <v>0</v>
      </c>
      <c r="J12" s="26">
        <v>3</v>
      </c>
      <c r="K12" s="26">
        <v>3</v>
      </c>
      <c r="L12" s="26">
        <v>3</v>
      </c>
      <c r="M12" s="26">
        <v>3</v>
      </c>
      <c r="N12" s="25">
        <v>3</v>
      </c>
      <c r="O12" s="35">
        <v>3</v>
      </c>
      <c r="P12" s="27"/>
      <c r="Q12" s="27"/>
      <c r="R12" s="27"/>
      <c r="S12" s="27"/>
    </row>
    <row r="13" spans="1:22" s="8" customFormat="1" ht="14.4" x14ac:dyDescent="0.25">
      <c r="A13" s="41" t="s">
        <v>16</v>
      </c>
      <c r="B13" s="9">
        <f t="shared" si="0"/>
        <v>23</v>
      </c>
      <c r="C13" s="25">
        <f t="shared" si="1"/>
        <v>0</v>
      </c>
      <c r="D13" s="28">
        <v>19</v>
      </c>
      <c r="E13" s="29">
        <v>4</v>
      </c>
      <c r="F13" s="25">
        <f t="shared" si="2"/>
        <v>23</v>
      </c>
      <c r="G13" s="28">
        <v>0</v>
      </c>
      <c r="H13" s="29">
        <v>0</v>
      </c>
      <c r="I13" s="26">
        <f t="shared" si="3"/>
        <v>0</v>
      </c>
      <c r="J13" s="26">
        <v>23</v>
      </c>
      <c r="K13" s="26">
        <v>23</v>
      </c>
      <c r="L13" s="26">
        <v>23</v>
      </c>
      <c r="M13" s="26">
        <v>23</v>
      </c>
      <c r="N13" s="25">
        <v>23</v>
      </c>
      <c r="O13" s="35">
        <v>23</v>
      </c>
      <c r="P13" s="27">
        <v>23</v>
      </c>
      <c r="Q13" s="27">
        <v>23</v>
      </c>
      <c r="R13" s="27">
        <v>23</v>
      </c>
      <c r="S13" s="27">
        <v>23</v>
      </c>
    </row>
    <row r="14" spans="1:22" s="8" customFormat="1" ht="14.4" x14ac:dyDescent="0.25">
      <c r="A14" s="41" t="s">
        <v>17</v>
      </c>
      <c r="B14" s="9">
        <f t="shared" si="0"/>
        <v>57</v>
      </c>
      <c r="C14" s="25">
        <f t="shared" si="1"/>
        <v>0</v>
      </c>
      <c r="D14" s="28">
        <v>47</v>
      </c>
      <c r="E14" s="29">
        <v>9</v>
      </c>
      <c r="F14" s="25">
        <f t="shared" si="2"/>
        <v>56</v>
      </c>
      <c r="G14" s="28">
        <v>1</v>
      </c>
      <c r="H14" s="29">
        <v>0</v>
      </c>
      <c r="I14" s="26">
        <f t="shared" si="3"/>
        <v>1</v>
      </c>
      <c r="J14" s="26">
        <v>57</v>
      </c>
      <c r="K14" s="26">
        <v>56</v>
      </c>
      <c r="L14" s="26">
        <v>56</v>
      </c>
      <c r="M14" s="26">
        <v>56</v>
      </c>
      <c r="N14" s="25">
        <v>56</v>
      </c>
      <c r="O14" s="35">
        <v>56</v>
      </c>
      <c r="P14" s="27">
        <v>56</v>
      </c>
      <c r="Q14" s="27">
        <v>56</v>
      </c>
      <c r="R14" s="27">
        <v>56</v>
      </c>
      <c r="S14" s="27">
        <v>56</v>
      </c>
    </row>
    <row r="15" spans="1:22" s="8" customFormat="1" ht="14.4" x14ac:dyDescent="0.25">
      <c r="A15" s="41" t="s">
        <v>18</v>
      </c>
      <c r="B15" s="9">
        <f t="shared" si="0"/>
        <v>306</v>
      </c>
      <c r="C15" s="25">
        <f t="shared" si="1"/>
        <v>7</v>
      </c>
      <c r="D15" s="28">
        <v>294</v>
      </c>
      <c r="E15" s="29">
        <v>9</v>
      </c>
      <c r="F15" s="25">
        <f t="shared" si="2"/>
        <v>303</v>
      </c>
      <c r="G15" s="28">
        <v>3</v>
      </c>
      <c r="H15" s="29">
        <v>0</v>
      </c>
      <c r="I15" s="26">
        <f t="shared" si="3"/>
        <v>3</v>
      </c>
      <c r="J15" s="26">
        <v>299</v>
      </c>
      <c r="K15" s="26">
        <v>292</v>
      </c>
      <c r="L15" s="26">
        <v>289</v>
      </c>
      <c r="M15" s="26">
        <v>283</v>
      </c>
      <c r="N15" s="25">
        <v>282</v>
      </c>
      <c r="O15" s="35">
        <v>282</v>
      </c>
      <c r="P15" s="27">
        <v>280</v>
      </c>
      <c r="Q15" s="27">
        <v>279</v>
      </c>
      <c r="R15" s="27">
        <v>278</v>
      </c>
      <c r="S15" s="27">
        <v>278</v>
      </c>
    </row>
    <row r="16" spans="1:22" s="8" customFormat="1" ht="14.4" x14ac:dyDescent="0.25">
      <c r="A16" s="41" t="s">
        <v>19</v>
      </c>
      <c r="B16" s="9">
        <f t="shared" si="0"/>
        <v>11</v>
      </c>
      <c r="C16" s="25">
        <f t="shared" si="1"/>
        <v>0</v>
      </c>
      <c r="D16" s="28">
        <v>11</v>
      </c>
      <c r="E16" s="29">
        <v>0</v>
      </c>
      <c r="F16" s="25">
        <f t="shared" si="2"/>
        <v>11</v>
      </c>
      <c r="G16" s="28">
        <v>0</v>
      </c>
      <c r="H16" s="29">
        <v>0</v>
      </c>
      <c r="I16" s="26">
        <f t="shared" si="3"/>
        <v>0</v>
      </c>
      <c r="J16" s="26">
        <v>11</v>
      </c>
      <c r="K16" s="26">
        <v>11</v>
      </c>
      <c r="L16" s="26">
        <v>10</v>
      </c>
      <c r="M16" s="26">
        <v>4</v>
      </c>
      <c r="N16" s="25">
        <v>1</v>
      </c>
      <c r="O16" s="35" t="e">
        <v>#N/A</v>
      </c>
      <c r="P16" s="27" t="e">
        <v>#N/A</v>
      </c>
      <c r="Q16" s="27" t="e">
        <v>#N/A</v>
      </c>
      <c r="R16" s="27" t="e">
        <v>#N/A</v>
      </c>
      <c r="S16" s="27" t="e">
        <v>#N/A</v>
      </c>
    </row>
    <row r="17" spans="1:19" s="8" customFormat="1" ht="14.4" x14ac:dyDescent="0.25">
      <c r="A17" s="41" t="s">
        <v>20</v>
      </c>
      <c r="B17" s="9">
        <f t="shared" si="0"/>
        <v>13</v>
      </c>
      <c r="C17" s="25">
        <f t="shared" si="1"/>
        <v>0</v>
      </c>
      <c r="D17" s="28">
        <v>13</v>
      </c>
      <c r="E17" s="29">
        <v>0</v>
      </c>
      <c r="F17" s="25">
        <f t="shared" si="2"/>
        <v>13</v>
      </c>
      <c r="G17" s="28">
        <v>0</v>
      </c>
      <c r="H17" s="29">
        <v>0</v>
      </c>
      <c r="I17" s="26">
        <f t="shared" si="3"/>
        <v>0</v>
      </c>
      <c r="J17" s="26">
        <v>13</v>
      </c>
      <c r="K17" s="26">
        <v>13</v>
      </c>
      <c r="L17" s="26">
        <v>13</v>
      </c>
      <c r="M17" s="26">
        <v>13</v>
      </c>
      <c r="N17" s="25">
        <v>13</v>
      </c>
      <c r="O17" s="35">
        <v>13</v>
      </c>
      <c r="P17" s="27">
        <v>13</v>
      </c>
      <c r="Q17" s="27">
        <v>13</v>
      </c>
      <c r="R17" s="27">
        <v>13</v>
      </c>
      <c r="S17" s="27">
        <v>11</v>
      </c>
    </row>
    <row r="18" spans="1:19" s="8" customFormat="1" ht="14.4" x14ac:dyDescent="0.25">
      <c r="A18" s="41" t="s">
        <v>21</v>
      </c>
      <c r="B18" s="9">
        <f t="shared" si="0"/>
        <v>8</v>
      </c>
      <c r="C18" s="25">
        <f t="shared" si="1"/>
        <v>0</v>
      </c>
      <c r="D18" s="28">
        <v>5</v>
      </c>
      <c r="E18" s="29">
        <v>3</v>
      </c>
      <c r="F18" s="25">
        <f t="shared" si="2"/>
        <v>8</v>
      </c>
      <c r="G18" s="28">
        <v>0</v>
      </c>
      <c r="H18" s="29">
        <v>0</v>
      </c>
      <c r="I18" s="26">
        <f t="shared" si="3"/>
        <v>0</v>
      </c>
      <c r="J18" s="26">
        <v>8</v>
      </c>
      <c r="K18" s="26">
        <v>8</v>
      </c>
      <c r="L18" s="26">
        <v>8</v>
      </c>
      <c r="M18" s="26">
        <v>8</v>
      </c>
      <c r="N18" s="25">
        <v>8</v>
      </c>
      <c r="O18" s="35">
        <v>8</v>
      </c>
      <c r="P18" s="27">
        <v>8</v>
      </c>
      <c r="Q18" s="27">
        <v>8</v>
      </c>
      <c r="R18" s="27">
        <v>8</v>
      </c>
      <c r="S18" s="27">
        <v>8</v>
      </c>
    </row>
    <row r="19" spans="1:19" s="8" customFormat="1" ht="14.4" x14ac:dyDescent="0.25">
      <c r="A19" s="41" t="s">
        <v>22</v>
      </c>
      <c r="B19" s="9">
        <f t="shared" si="0"/>
        <v>7</v>
      </c>
      <c r="C19" s="25">
        <f t="shared" si="1"/>
        <v>0</v>
      </c>
      <c r="D19" s="28">
        <v>7</v>
      </c>
      <c r="E19" s="29">
        <v>0</v>
      </c>
      <c r="F19" s="25">
        <f t="shared" si="2"/>
        <v>7</v>
      </c>
      <c r="G19" s="28">
        <v>0</v>
      </c>
      <c r="H19" s="29">
        <v>0</v>
      </c>
      <c r="I19" s="26">
        <f t="shared" si="3"/>
        <v>0</v>
      </c>
      <c r="J19" s="26">
        <v>7</v>
      </c>
      <c r="K19" s="26">
        <v>7</v>
      </c>
      <c r="L19" s="26">
        <v>7</v>
      </c>
      <c r="M19" s="26">
        <v>7</v>
      </c>
      <c r="N19" s="25">
        <v>7</v>
      </c>
      <c r="O19" s="35">
        <v>5</v>
      </c>
      <c r="P19" s="27">
        <v>4</v>
      </c>
      <c r="Q19" s="27">
        <v>3</v>
      </c>
      <c r="R19" s="27" t="e">
        <v>#N/A</v>
      </c>
      <c r="S19" s="27" t="e">
        <v>#N/A</v>
      </c>
    </row>
    <row r="20" spans="1:19" s="8" customFormat="1" ht="14.4" x14ac:dyDescent="0.25">
      <c r="A20" s="41" t="s">
        <v>23</v>
      </c>
      <c r="B20" s="9">
        <f t="shared" si="0"/>
        <v>855</v>
      </c>
      <c r="C20" s="25">
        <f t="shared" si="1"/>
        <v>0</v>
      </c>
      <c r="D20" s="28">
        <v>260</v>
      </c>
      <c r="E20" s="29">
        <v>581</v>
      </c>
      <c r="F20" s="25">
        <f t="shared" si="2"/>
        <v>841</v>
      </c>
      <c r="G20" s="28">
        <v>7</v>
      </c>
      <c r="H20" s="29">
        <v>7</v>
      </c>
      <c r="I20" s="26">
        <f t="shared" si="3"/>
        <v>14</v>
      </c>
      <c r="J20" s="26">
        <v>855</v>
      </c>
      <c r="K20" s="26">
        <v>855</v>
      </c>
      <c r="L20" s="26">
        <v>854</v>
      </c>
      <c r="M20" s="26">
        <v>854</v>
      </c>
      <c r="N20" s="25">
        <v>854</v>
      </c>
      <c r="O20" s="35">
        <v>854</v>
      </c>
      <c r="P20" s="27">
        <v>854</v>
      </c>
      <c r="Q20" s="27">
        <v>854</v>
      </c>
      <c r="R20" s="27">
        <v>855</v>
      </c>
      <c r="S20" s="27">
        <v>855</v>
      </c>
    </row>
    <row r="21" spans="1:19" s="8" customFormat="1" ht="14.4" x14ac:dyDescent="0.25">
      <c r="A21" s="41" t="s">
        <v>24</v>
      </c>
      <c r="B21" s="9">
        <f t="shared" si="0"/>
        <v>5</v>
      </c>
      <c r="C21" s="25">
        <f t="shared" si="1"/>
        <v>0</v>
      </c>
      <c r="D21" s="28">
        <v>5</v>
      </c>
      <c r="E21" s="29">
        <v>0</v>
      </c>
      <c r="F21" s="25">
        <f t="shared" si="2"/>
        <v>5</v>
      </c>
      <c r="G21" s="28">
        <v>0</v>
      </c>
      <c r="H21" s="29">
        <v>0</v>
      </c>
      <c r="I21" s="26">
        <f t="shared" si="3"/>
        <v>0</v>
      </c>
      <c r="J21" s="26">
        <v>5</v>
      </c>
      <c r="K21" s="26">
        <v>5</v>
      </c>
      <c r="L21" s="26">
        <v>5</v>
      </c>
      <c r="M21" s="26">
        <v>5</v>
      </c>
      <c r="N21" s="25">
        <v>5</v>
      </c>
      <c r="O21" s="35">
        <v>5</v>
      </c>
      <c r="P21" s="27">
        <v>5</v>
      </c>
      <c r="Q21" s="27">
        <v>5</v>
      </c>
      <c r="R21" s="27">
        <v>3</v>
      </c>
      <c r="S21" s="27">
        <v>3</v>
      </c>
    </row>
    <row r="22" spans="1:19" s="8" customFormat="1" ht="14.4" x14ac:dyDescent="0.25">
      <c r="A22" s="41" t="s">
        <v>25</v>
      </c>
      <c r="B22" s="9">
        <f t="shared" si="0"/>
        <v>1</v>
      </c>
      <c r="C22" s="25">
        <f t="shared" si="1"/>
        <v>0</v>
      </c>
      <c r="D22" s="28">
        <v>1</v>
      </c>
      <c r="E22" s="29">
        <v>0</v>
      </c>
      <c r="F22" s="25">
        <f t="shared" si="2"/>
        <v>1</v>
      </c>
      <c r="G22" s="28">
        <v>0</v>
      </c>
      <c r="H22" s="29">
        <v>0</v>
      </c>
      <c r="I22" s="26">
        <f t="shared" si="3"/>
        <v>0</v>
      </c>
      <c r="J22" s="26">
        <v>1</v>
      </c>
      <c r="K22" s="26">
        <v>1</v>
      </c>
      <c r="L22" s="26">
        <v>1</v>
      </c>
      <c r="M22" s="26">
        <v>1</v>
      </c>
      <c r="N22" s="25">
        <v>1</v>
      </c>
      <c r="O22" s="35">
        <v>1</v>
      </c>
      <c r="P22" s="27">
        <v>1</v>
      </c>
      <c r="Q22" s="27">
        <v>7</v>
      </c>
      <c r="R22" s="27">
        <v>1</v>
      </c>
      <c r="S22" s="27">
        <v>1</v>
      </c>
    </row>
    <row r="23" spans="1:19" s="8" customFormat="1" ht="14.4" x14ac:dyDescent="0.25">
      <c r="A23" s="41" t="s">
        <v>26</v>
      </c>
      <c r="B23" s="9">
        <f t="shared" si="0"/>
        <v>127</v>
      </c>
      <c r="C23" s="25">
        <f t="shared" si="1"/>
        <v>0</v>
      </c>
      <c r="D23" s="28">
        <v>115</v>
      </c>
      <c r="E23" s="29">
        <v>12</v>
      </c>
      <c r="F23" s="25">
        <f t="shared" si="2"/>
        <v>127</v>
      </c>
      <c r="G23" s="28">
        <v>0</v>
      </c>
      <c r="H23" s="29">
        <v>0</v>
      </c>
      <c r="I23" s="26">
        <f t="shared" si="3"/>
        <v>0</v>
      </c>
      <c r="J23" s="26">
        <v>127</v>
      </c>
      <c r="K23" s="26">
        <v>127</v>
      </c>
      <c r="L23" s="26">
        <v>126</v>
      </c>
      <c r="M23" s="26">
        <v>126</v>
      </c>
      <c r="N23" s="25">
        <v>126</v>
      </c>
      <c r="O23" s="35">
        <v>126</v>
      </c>
      <c r="P23" s="27">
        <v>126</v>
      </c>
      <c r="Q23" s="27">
        <v>126</v>
      </c>
      <c r="R23" s="27">
        <v>125</v>
      </c>
      <c r="S23" s="27">
        <v>125</v>
      </c>
    </row>
    <row r="24" spans="1:19" s="8" customFormat="1" ht="14.4" x14ac:dyDescent="0.25">
      <c r="A24" s="41" t="s">
        <v>27</v>
      </c>
      <c r="B24" s="9">
        <f t="shared" si="0"/>
        <v>4</v>
      </c>
      <c r="C24" s="25">
        <f t="shared" si="1"/>
        <v>0</v>
      </c>
      <c r="D24" s="28">
        <v>3</v>
      </c>
      <c r="E24" s="29">
        <v>1</v>
      </c>
      <c r="F24" s="25">
        <f t="shared" si="2"/>
        <v>4</v>
      </c>
      <c r="G24" s="28">
        <v>0</v>
      </c>
      <c r="H24" s="29">
        <v>0</v>
      </c>
      <c r="I24" s="26">
        <f t="shared" si="3"/>
        <v>0</v>
      </c>
      <c r="J24" s="26">
        <v>4</v>
      </c>
      <c r="K24" s="26">
        <v>4</v>
      </c>
      <c r="L24" s="26">
        <v>4</v>
      </c>
      <c r="M24" s="26">
        <v>4</v>
      </c>
      <c r="N24" s="25">
        <v>4</v>
      </c>
      <c r="O24" s="35">
        <v>2</v>
      </c>
      <c r="P24" s="27">
        <v>1</v>
      </c>
      <c r="Q24" s="27">
        <v>1</v>
      </c>
      <c r="R24" s="27">
        <v>1</v>
      </c>
      <c r="S24" s="27">
        <v>1</v>
      </c>
    </row>
    <row r="25" spans="1:19" s="8" customFormat="1" ht="14.4" x14ac:dyDescent="0.25">
      <c r="A25" s="41" t="s">
        <v>28</v>
      </c>
      <c r="B25" s="9">
        <f t="shared" si="0"/>
        <v>598</v>
      </c>
      <c r="C25" s="25">
        <f t="shared" si="1"/>
        <v>0</v>
      </c>
      <c r="D25" s="28">
        <v>321</v>
      </c>
      <c r="E25" s="29">
        <v>246</v>
      </c>
      <c r="F25" s="25">
        <f t="shared" si="2"/>
        <v>567</v>
      </c>
      <c r="G25" s="28">
        <v>27</v>
      </c>
      <c r="H25" s="29">
        <v>4</v>
      </c>
      <c r="I25" s="26">
        <f t="shared" si="3"/>
        <v>31</v>
      </c>
      <c r="J25" s="26">
        <v>598</v>
      </c>
      <c r="K25" s="26">
        <v>598</v>
      </c>
      <c r="L25" s="26">
        <v>598</v>
      </c>
      <c r="M25" s="26">
        <v>598</v>
      </c>
      <c r="N25" s="25">
        <v>597</v>
      </c>
      <c r="O25" s="35">
        <v>597</v>
      </c>
      <c r="P25" s="27">
        <v>597</v>
      </c>
      <c r="Q25" s="27">
        <v>597</v>
      </c>
      <c r="R25" s="27">
        <v>597</v>
      </c>
      <c r="S25" s="27">
        <v>597</v>
      </c>
    </row>
    <row r="26" spans="1:19" s="8" customFormat="1" ht="14.4" x14ac:dyDescent="0.25">
      <c r="A26" s="41" t="s">
        <v>29</v>
      </c>
      <c r="B26" s="9">
        <f t="shared" si="0"/>
        <v>466</v>
      </c>
      <c r="C26" s="25">
        <f t="shared" si="1"/>
        <v>0</v>
      </c>
      <c r="D26" s="28">
        <v>272</v>
      </c>
      <c r="E26" s="29">
        <v>185</v>
      </c>
      <c r="F26" s="25">
        <f t="shared" si="2"/>
        <v>457</v>
      </c>
      <c r="G26" s="28">
        <v>3</v>
      </c>
      <c r="H26" s="29">
        <v>6</v>
      </c>
      <c r="I26" s="26">
        <f t="shared" si="3"/>
        <v>9</v>
      </c>
      <c r="J26" s="26">
        <v>466</v>
      </c>
      <c r="K26" s="26">
        <v>466</v>
      </c>
      <c r="L26" s="26">
        <v>466</v>
      </c>
      <c r="M26" s="26">
        <v>466</v>
      </c>
      <c r="N26" s="25">
        <v>466</v>
      </c>
      <c r="O26" s="35">
        <v>466</v>
      </c>
      <c r="P26" s="27">
        <v>459</v>
      </c>
      <c r="Q26" s="27">
        <v>457</v>
      </c>
      <c r="R26" s="27">
        <v>456</v>
      </c>
      <c r="S26" s="27">
        <v>455</v>
      </c>
    </row>
    <row r="27" spans="1:19" s="8" customFormat="1" ht="14.4" x14ac:dyDescent="0.25">
      <c r="A27" s="41" t="s">
        <v>30</v>
      </c>
      <c r="B27" s="9">
        <f t="shared" si="0"/>
        <v>51</v>
      </c>
      <c r="C27" s="25">
        <f t="shared" si="1"/>
        <v>0</v>
      </c>
      <c r="D27" s="28">
        <v>44</v>
      </c>
      <c r="E27" s="29">
        <v>7</v>
      </c>
      <c r="F27" s="25">
        <f t="shared" si="2"/>
        <v>51</v>
      </c>
      <c r="G27" s="28">
        <v>0</v>
      </c>
      <c r="H27" s="29">
        <v>0</v>
      </c>
      <c r="I27" s="26">
        <f t="shared" si="3"/>
        <v>0</v>
      </c>
      <c r="J27" s="26">
        <v>51</v>
      </c>
      <c r="K27" s="26">
        <v>51</v>
      </c>
      <c r="L27" s="26">
        <v>51</v>
      </c>
      <c r="M27" s="26">
        <v>51</v>
      </c>
      <c r="N27" s="25">
        <v>51</v>
      </c>
      <c r="O27" s="35">
        <v>51</v>
      </c>
      <c r="P27" s="27">
        <v>51</v>
      </c>
      <c r="Q27" s="27">
        <v>51</v>
      </c>
      <c r="R27" s="27">
        <v>51</v>
      </c>
      <c r="S27" s="27">
        <v>51</v>
      </c>
    </row>
    <row r="28" spans="1:19" s="8" customFormat="1" ht="14.4" x14ac:dyDescent="0.25">
      <c r="A28" s="41" t="s">
        <v>31</v>
      </c>
      <c r="B28" s="9">
        <f t="shared" si="0"/>
        <v>56</v>
      </c>
      <c r="C28" s="25">
        <f t="shared" si="1"/>
        <v>2</v>
      </c>
      <c r="D28" s="28">
        <v>47</v>
      </c>
      <c r="E28" s="29">
        <v>9</v>
      </c>
      <c r="F28" s="25">
        <f t="shared" si="2"/>
        <v>56</v>
      </c>
      <c r="G28" s="28">
        <v>0</v>
      </c>
      <c r="H28" s="29">
        <v>0</v>
      </c>
      <c r="I28" s="26">
        <f t="shared" si="3"/>
        <v>0</v>
      </c>
      <c r="J28" s="26">
        <v>54</v>
      </c>
      <c r="K28" s="26">
        <v>54</v>
      </c>
      <c r="L28" s="26">
        <v>54</v>
      </c>
      <c r="M28" s="26">
        <v>54</v>
      </c>
      <c r="N28" s="25">
        <v>54</v>
      </c>
      <c r="O28" s="35">
        <v>54</v>
      </c>
      <c r="P28" s="27">
        <v>54</v>
      </c>
      <c r="Q28" s="27">
        <v>54</v>
      </c>
      <c r="R28" s="27">
        <v>54</v>
      </c>
      <c r="S28" s="27">
        <v>53</v>
      </c>
    </row>
    <row r="29" spans="1:19" s="8" customFormat="1" ht="14.4" x14ac:dyDescent="0.25">
      <c r="A29" s="41" t="s">
        <v>32</v>
      </c>
      <c r="B29" s="9">
        <f t="shared" si="0"/>
        <v>77</v>
      </c>
      <c r="C29" s="25">
        <f t="shared" si="1"/>
        <v>0</v>
      </c>
      <c r="D29" s="28">
        <v>72</v>
      </c>
      <c r="E29" s="29">
        <v>5</v>
      </c>
      <c r="F29" s="25">
        <f t="shared" si="2"/>
        <v>77</v>
      </c>
      <c r="G29" s="28">
        <v>0</v>
      </c>
      <c r="H29" s="29">
        <v>0</v>
      </c>
      <c r="I29" s="26">
        <f t="shared" si="3"/>
        <v>0</v>
      </c>
      <c r="J29" s="26">
        <v>77</v>
      </c>
      <c r="K29" s="26">
        <v>77</v>
      </c>
      <c r="L29" s="26">
        <v>77</v>
      </c>
      <c r="M29" s="26">
        <v>77</v>
      </c>
      <c r="N29" s="25">
        <v>77</v>
      </c>
      <c r="O29" s="35">
        <v>77</v>
      </c>
      <c r="P29" s="27">
        <v>77</v>
      </c>
      <c r="Q29" s="27">
        <v>77</v>
      </c>
      <c r="R29" s="27">
        <v>77</v>
      </c>
      <c r="S29" s="27">
        <v>77</v>
      </c>
    </row>
    <row r="30" spans="1:19" s="8" customFormat="1" ht="14.4" x14ac:dyDescent="0.25">
      <c r="A30" s="41" t="s">
        <v>33</v>
      </c>
      <c r="B30" s="9">
        <f t="shared" si="0"/>
        <v>17</v>
      </c>
      <c r="C30" s="25">
        <f t="shared" si="1"/>
        <v>0</v>
      </c>
      <c r="D30" s="28">
        <v>17</v>
      </c>
      <c r="E30" s="29">
        <v>0</v>
      </c>
      <c r="F30" s="25">
        <f t="shared" si="2"/>
        <v>17</v>
      </c>
      <c r="G30" s="28">
        <v>0</v>
      </c>
      <c r="H30" s="29">
        <v>0</v>
      </c>
      <c r="I30" s="26">
        <f t="shared" si="3"/>
        <v>0</v>
      </c>
      <c r="J30" s="26">
        <v>17</v>
      </c>
      <c r="K30" s="26">
        <v>17</v>
      </c>
      <c r="L30" s="26">
        <v>17</v>
      </c>
      <c r="M30" s="26">
        <v>17</v>
      </c>
      <c r="N30" s="25">
        <v>17</v>
      </c>
      <c r="O30" s="35">
        <v>17</v>
      </c>
      <c r="P30" s="27">
        <v>17</v>
      </c>
      <c r="Q30" s="27">
        <v>17</v>
      </c>
      <c r="R30" s="27">
        <v>17</v>
      </c>
      <c r="S30" s="27">
        <v>17</v>
      </c>
    </row>
    <row r="31" spans="1:19" s="8" customFormat="1" ht="14.4" x14ac:dyDescent="0.25">
      <c r="A31" s="41" t="s">
        <v>34</v>
      </c>
      <c r="B31" s="9">
        <f t="shared" si="0"/>
        <v>137</v>
      </c>
      <c r="C31" s="25">
        <f t="shared" si="1"/>
        <v>0</v>
      </c>
      <c r="D31" s="28">
        <v>113</v>
      </c>
      <c r="E31" s="29">
        <v>24</v>
      </c>
      <c r="F31" s="25">
        <f t="shared" si="2"/>
        <v>137</v>
      </c>
      <c r="G31" s="28">
        <v>0</v>
      </c>
      <c r="H31" s="29">
        <v>0</v>
      </c>
      <c r="I31" s="26">
        <f t="shared" si="3"/>
        <v>0</v>
      </c>
      <c r="J31" s="26">
        <v>137</v>
      </c>
      <c r="K31" s="26">
        <v>137</v>
      </c>
      <c r="L31" s="26">
        <v>137</v>
      </c>
      <c r="M31" s="26">
        <v>137</v>
      </c>
      <c r="N31" s="25">
        <v>137</v>
      </c>
      <c r="O31" s="35">
        <v>137</v>
      </c>
      <c r="P31" s="27">
        <v>137</v>
      </c>
      <c r="Q31" s="27">
        <v>136</v>
      </c>
      <c r="R31" s="27">
        <v>135</v>
      </c>
      <c r="S31" s="27">
        <v>135</v>
      </c>
    </row>
    <row r="32" spans="1:19" s="8" customFormat="1" ht="14.4" x14ac:dyDescent="0.25">
      <c r="A32" s="41" t="s">
        <v>35</v>
      </c>
      <c r="B32" s="9">
        <f t="shared" si="0"/>
        <v>40</v>
      </c>
      <c r="C32" s="25">
        <f t="shared" si="1"/>
        <v>0</v>
      </c>
      <c r="D32" s="28">
        <v>39</v>
      </c>
      <c r="E32" s="29">
        <v>1</v>
      </c>
      <c r="F32" s="25">
        <f t="shared" si="2"/>
        <v>40</v>
      </c>
      <c r="G32" s="28">
        <v>0</v>
      </c>
      <c r="H32" s="29">
        <v>0</v>
      </c>
      <c r="I32" s="26">
        <f t="shared" si="3"/>
        <v>0</v>
      </c>
      <c r="J32" s="26">
        <v>40</v>
      </c>
      <c r="K32" s="26">
        <v>40</v>
      </c>
      <c r="L32" s="26">
        <v>40</v>
      </c>
      <c r="M32" s="26">
        <v>40</v>
      </c>
      <c r="N32" s="25">
        <v>40</v>
      </c>
      <c r="O32" s="35">
        <v>40</v>
      </c>
      <c r="P32" s="27">
        <v>40</v>
      </c>
      <c r="Q32" s="27">
        <v>40</v>
      </c>
      <c r="R32" s="27">
        <v>40</v>
      </c>
      <c r="S32" s="27">
        <v>40</v>
      </c>
    </row>
    <row r="33" spans="1:22" s="8" customFormat="1" ht="14.4" x14ac:dyDescent="0.25">
      <c r="A33" s="41" t="s">
        <v>36</v>
      </c>
      <c r="B33" s="9">
        <f t="shared" si="0"/>
        <v>18</v>
      </c>
      <c r="C33" s="25">
        <f t="shared" si="1"/>
        <v>0</v>
      </c>
      <c r="D33" s="28">
        <v>18</v>
      </c>
      <c r="E33" s="29">
        <v>0</v>
      </c>
      <c r="F33" s="25">
        <f t="shared" si="2"/>
        <v>18</v>
      </c>
      <c r="G33" s="28">
        <v>0</v>
      </c>
      <c r="H33" s="29">
        <v>0</v>
      </c>
      <c r="I33" s="26">
        <f t="shared" si="3"/>
        <v>0</v>
      </c>
      <c r="J33" s="26">
        <v>18</v>
      </c>
      <c r="K33" s="26">
        <v>18</v>
      </c>
      <c r="L33" s="26">
        <v>18</v>
      </c>
      <c r="M33" s="26">
        <v>18</v>
      </c>
      <c r="N33" s="25">
        <v>18</v>
      </c>
      <c r="O33" s="35">
        <v>18</v>
      </c>
      <c r="P33" s="27">
        <v>18</v>
      </c>
      <c r="Q33" s="27">
        <v>18</v>
      </c>
      <c r="R33" s="27">
        <v>18</v>
      </c>
      <c r="S33" s="27">
        <v>18</v>
      </c>
    </row>
    <row r="34" spans="1:22" s="8" customFormat="1" ht="14.4" x14ac:dyDescent="0.25">
      <c r="A34" s="41" t="s">
        <v>37</v>
      </c>
      <c r="B34" s="9">
        <f t="shared" si="0"/>
        <v>968</v>
      </c>
      <c r="C34" s="25">
        <f t="shared" si="1"/>
        <v>0</v>
      </c>
      <c r="D34" s="28">
        <v>463</v>
      </c>
      <c r="E34" s="29">
        <v>491</v>
      </c>
      <c r="F34" s="25">
        <f t="shared" si="2"/>
        <v>954</v>
      </c>
      <c r="G34" s="28">
        <v>7</v>
      </c>
      <c r="H34" s="29">
        <v>7</v>
      </c>
      <c r="I34" s="26">
        <f t="shared" si="3"/>
        <v>14</v>
      </c>
      <c r="J34" s="26">
        <v>968</v>
      </c>
      <c r="K34" s="26">
        <v>967</v>
      </c>
      <c r="L34" s="26">
        <v>967</v>
      </c>
      <c r="M34" s="26">
        <v>967</v>
      </c>
      <c r="N34" s="25">
        <v>965</v>
      </c>
      <c r="O34" s="35">
        <v>965</v>
      </c>
      <c r="P34" s="27">
        <v>965</v>
      </c>
      <c r="Q34" s="27">
        <v>964</v>
      </c>
      <c r="R34" s="27">
        <v>964</v>
      </c>
      <c r="S34" s="27">
        <v>964</v>
      </c>
    </row>
    <row r="35" spans="1:22" s="8" customFormat="1" ht="14.4" x14ac:dyDescent="0.25">
      <c r="A35" s="41" t="s">
        <v>38</v>
      </c>
      <c r="B35" s="9">
        <f t="shared" si="0"/>
        <v>16</v>
      </c>
      <c r="C35" s="25">
        <f t="shared" si="1"/>
        <v>0</v>
      </c>
      <c r="D35" s="28">
        <v>16</v>
      </c>
      <c r="E35" s="29">
        <v>0</v>
      </c>
      <c r="F35" s="25">
        <f t="shared" si="2"/>
        <v>16</v>
      </c>
      <c r="G35" s="28">
        <v>0</v>
      </c>
      <c r="H35" s="29">
        <v>0</v>
      </c>
      <c r="I35" s="26">
        <f t="shared" si="3"/>
        <v>0</v>
      </c>
      <c r="J35" s="26">
        <v>16</v>
      </c>
      <c r="K35" s="26">
        <v>16</v>
      </c>
      <c r="L35" s="26">
        <v>16</v>
      </c>
      <c r="M35" s="26">
        <v>16</v>
      </c>
      <c r="N35" s="25">
        <v>16</v>
      </c>
      <c r="O35" s="35">
        <v>16</v>
      </c>
      <c r="P35" s="27">
        <v>15</v>
      </c>
      <c r="Q35" s="27">
        <v>12</v>
      </c>
      <c r="R35" s="27">
        <v>12</v>
      </c>
      <c r="S35" s="27">
        <v>12</v>
      </c>
    </row>
    <row r="36" spans="1:22" s="8" customFormat="1" ht="14.4" x14ac:dyDescent="0.25">
      <c r="A36" s="41" t="s">
        <v>39</v>
      </c>
      <c r="B36" s="9">
        <f t="shared" si="0"/>
        <v>293</v>
      </c>
      <c r="C36" s="25">
        <f t="shared" si="1"/>
        <v>0</v>
      </c>
      <c r="D36" s="28">
        <v>111</v>
      </c>
      <c r="E36" s="29">
        <v>177</v>
      </c>
      <c r="F36" s="25">
        <f t="shared" si="2"/>
        <v>288</v>
      </c>
      <c r="G36" s="28">
        <v>4</v>
      </c>
      <c r="H36" s="29">
        <v>1</v>
      </c>
      <c r="I36" s="26">
        <f t="shared" si="3"/>
        <v>5</v>
      </c>
      <c r="J36" s="26">
        <v>293</v>
      </c>
      <c r="K36" s="26">
        <v>293</v>
      </c>
      <c r="L36" s="26">
        <v>293</v>
      </c>
      <c r="M36" s="26">
        <v>293</v>
      </c>
      <c r="N36" s="25">
        <v>290</v>
      </c>
      <c r="O36" s="35">
        <v>290</v>
      </c>
      <c r="P36" s="27">
        <v>290</v>
      </c>
      <c r="Q36" s="27">
        <v>290</v>
      </c>
      <c r="R36" s="27">
        <v>290</v>
      </c>
      <c r="S36" s="27">
        <v>290</v>
      </c>
    </row>
    <row r="37" spans="1:22" s="8" customFormat="1" ht="14.4" x14ac:dyDescent="0.25">
      <c r="A37" s="41" t="s">
        <v>40</v>
      </c>
      <c r="B37" s="9">
        <f t="shared" si="0"/>
        <v>109</v>
      </c>
      <c r="C37" s="25">
        <f t="shared" si="1"/>
        <v>0</v>
      </c>
      <c r="D37" s="28">
        <v>37</v>
      </c>
      <c r="E37" s="29">
        <v>56</v>
      </c>
      <c r="F37" s="25">
        <f t="shared" si="2"/>
        <v>93</v>
      </c>
      <c r="G37" s="28">
        <v>9</v>
      </c>
      <c r="H37" s="29">
        <v>7</v>
      </c>
      <c r="I37" s="26">
        <f t="shared" si="3"/>
        <v>16</v>
      </c>
      <c r="J37" s="26">
        <v>109</v>
      </c>
      <c r="K37" s="26">
        <v>109</v>
      </c>
      <c r="L37" s="26">
        <v>109</v>
      </c>
      <c r="M37" s="26">
        <v>109</v>
      </c>
      <c r="N37" s="25">
        <v>109</v>
      </c>
      <c r="O37" s="35">
        <v>109</v>
      </c>
      <c r="P37" s="27">
        <v>109</v>
      </c>
      <c r="Q37" s="27">
        <v>109</v>
      </c>
      <c r="R37" s="27">
        <v>109</v>
      </c>
      <c r="S37" s="27">
        <v>108</v>
      </c>
    </row>
    <row r="38" spans="1:22" s="8" customFormat="1" ht="14.4" x14ac:dyDescent="0.25">
      <c r="A38" s="41" t="s">
        <v>41</v>
      </c>
      <c r="B38" s="9">
        <f t="shared" si="0"/>
        <v>2</v>
      </c>
      <c r="C38" s="25">
        <f t="shared" si="1"/>
        <v>0</v>
      </c>
      <c r="D38" s="28">
        <v>2</v>
      </c>
      <c r="E38" s="29">
        <v>0</v>
      </c>
      <c r="F38" s="25">
        <f t="shared" si="2"/>
        <v>2</v>
      </c>
      <c r="G38" s="28">
        <v>0</v>
      </c>
      <c r="H38" s="29">
        <v>0</v>
      </c>
      <c r="I38" s="26">
        <f t="shared" si="3"/>
        <v>0</v>
      </c>
      <c r="J38" s="26">
        <v>2</v>
      </c>
      <c r="K38" s="26">
        <v>2</v>
      </c>
      <c r="L38" s="26">
        <v>2</v>
      </c>
      <c r="M38" s="26">
        <v>2</v>
      </c>
      <c r="N38" s="25">
        <v>2</v>
      </c>
      <c r="O38" s="35">
        <v>2</v>
      </c>
      <c r="P38" s="27">
        <v>2</v>
      </c>
      <c r="Q38" s="27">
        <v>2</v>
      </c>
      <c r="R38" s="27">
        <v>2</v>
      </c>
      <c r="S38" s="27">
        <v>2</v>
      </c>
    </row>
    <row r="39" spans="1:22" s="8" customFormat="1" ht="14.4" x14ac:dyDescent="0.25">
      <c r="A39" s="41" t="s">
        <v>42</v>
      </c>
      <c r="B39" s="9">
        <f t="shared" si="0"/>
        <v>49</v>
      </c>
      <c r="C39" s="25">
        <f t="shared" si="1"/>
        <v>5</v>
      </c>
      <c r="D39" s="28">
        <v>48</v>
      </c>
      <c r="E39" s="29">
        <v>1</v>
      </c>
      <c r="F39" s="25">
        <f t="shared" si="2"/>
        <v>49</v>
      </c>
      <c r="G39" s="28">
        <v>0</v>
      </c>
      <c r="H39" s="29">
        <v>0</v>
      </c>
      <c r="I39" s="26">
        <f t="shared" si="3"/>
        <v>0</v>
      </c>
      <c r="J39" s="26">
        <v>44</v>
      </c>
      <c r="K39" s="26">
        <v>26</v>
      </c>
      <c r="L39" s="26">
        <v>22</v>
      </c>
      <c r="M39" s="26">
        <v>22</v>
      </c>
      <c r="N39" s="25">
        <v>22</v>
      </c>
      <c r="O39" s="35">
        <v>22</v>
      </c>
      <c r="P39" s="27">
        <v>22</v>
      </c>
      <c r="Q39" s="27">
        <v>22</v>
      </c>
      <c r="R39" s="27">
        <v>12</v>
      </c>
      <c r="S39" s="27">
        <v>12</v>
      </c>
    </row>
    <row r="40" spans="1:22" s="8" customFormat="1" ht="14.4" x14ac:dyDescent="0.25">
      <c r="A40" s="41" t="s">
        <v>43</v>
      </c>
      <c r="B40" s="9">
        <f t="shared" si="0"/>
        <v>833</v>
      </c>
      <c r="C40" s="25">
        <f t="shared" si="1"/>
        <v>0</v>
      </c>
      <c r="D40" s="28">
        <v>558</v>
      </c>
      <c r="E40" s="29">
        <v>230</v>
      </c>
      <c r="F40" s="25">
        <f t="shared" si="2"/>
        <v>788</v>
      </c>
      <c r="G40" s="28">
        <v>32</v>
      </c>
      <c r="H40" s="29">
        <v>13</v>
      </c>
      <c r="I40" s="26">
        <f t="shared" si="3"/>
        <v>45</v>
      </c>
      <c r="J40" s="26">
        <v>833</v>
      </c>
      <c r="K40" s="26">
        <v>832</v>
      </c>
      <c r="L40" s="26">
        <v>832</v>
      </c>
      <c r="M40" s="26">
        <v>832</v>
      </c>
      <c r="N40" s="25">
        <v>832</v>
      </c>
      <c r="O40" s="35">
        <v>832</v>
      </c>
      <c r="P40" s="27">
        <v>832</v>
      </c>
      <c r="Q40" s="27">
        <v>831</v>
      </c>
      <c r="R40" s="27">
        <v>831</v>
      </c>
      <c r="S40" s="27">
        <v>831</v>
      </c>
    </row>
    <row r="41" spans="1:22" s="8" customFormat="1" ht="14.4" x14ac:dyDescent="0.25">
      <c r="A41" s="41" t="s">
        <v>44</v>
      </c>
      <c r="B41" s="9">
        <f t="shared" si="0"/>
        <v>11</v>
      </c>
      <c r="C41" s="25">
        <f t="shared" si="1"/>
        <v>0</v>
      </c>
      <c r="D41" s="28">
        <v>11</v>
      </c>
      <c r="E41" s="29">
        <v>0</v>
      </c>
      <c r="F41" s="25">
        <f t="shared" si="2"/>
        <v>11</v>
      </c>
      <c r="G41" s="28">
        <v>0</v>
      </c>
      <c r="H41" s="29">
        <v>0</v>
      </c>
      <c r="I41" s="26">
        <f t="shared" si="3"/>
        <v>0</v>
      </c>
      <c r="J41" s="26">
        <v>11</v>
      </c>
      <c r="K41" s="26">
        <v>11</v>
      </c>
      <c r="L41" s="26">
        <v>11</v>
      </c>
      <c r="M41" s="26">
        <v>11</v>
      </c>
      <c r="N41" s="25">
        <v>11</v>
      </c>
      <c r="O41" s="35">
        <v>11</v>
      </c>
      <c r="P41" s="27">
        <v>11</v>
      </c>
      <c r="Q41" s="27">
        <v>11</v>
      </c>
      <c r="R41" s="27">
        <v>11</v>
      </c>
      <c r="S41" s="27">
        <v>11</v>
      </c>
    </row>
    <row r="42" spans="1:22" s="8" customFormat="1" ht="14.4" x14ac:dyDescent="0.25">
      <c r="A42" s="41" t="s">
        <v>45</v>
      </c>
      <c r="B42" s="9">
        <f t="shared" si="0"/>
        <v>20</v>
      </c>
      <c r="C42" s="25">
        <f t="shared" si="1"/>
        <v>1</v>
      </c>
      <c r="D42" s="28">
        <v>20</v>
      </c>
      <c r="E42" s="29">
        <v>0</v>
      </c>
      <c r="F42" s="25">
        <f t="shared" si="2"/>
        <v>20</v>
      </c>
      <c r="G42" s="28">
        <v>0</v>
      </c>
      <c r="H42" s="29">
        <v>0</v>
      </c>
      <c r="I42" s="26">
        <f t="shared" si="3"/>
        <v>0</v>
      </c>
      <c r="J42" s="26">
        <v>19</v>
      </c>
      <c r="K42" s="26">
        <v>19</v>
      </c>
      <c r="L42" s="26">
        <v>19</v>
      </c>
      <c r="M42" s="26">
        <v>19</v>
      </c>
      <c r="N42" s="25">
        <v>19</v>
      </c>
      <c r="O42" s="35">
        <v>19</v>
      </c>
      <c r="P42" s="27">
        <v>19</v>
      </c>
      <c r="Q42" s="27">
        <v>19</v>
      </c>
      <c r="R42" s="27">
        <v>19</v>
      </c>
      <c r="S42" s="27">
        <v>19</v>
      </c>
    </row>
    <row r="43" spans="1:22" s="8" customFormat="1" ht="14.4" x14ac:dyDescent="0.25">
      <c r="A43" s="41" t="s">
        <v>46</v>
      </c>
      <c r="B43" s="9">
        <f t="shared" si="0"/>
        <v>39</v>
      </c>
      <c r="C43" s="25">
        <f t="shared" si="1"/>
        <v>0</v>
      </c>
      <c r="D43" s="28">
        <v>39</v>
      </c>
      <c r="E43" s="29">
        <v>0</v>
      </c>
      <c r="F43" s="25">
        <f t="shared" si="2"/>
        <v>39</v>
      </c>
      <c r="G43" s="28">
        <v>0</v>
      </c>
      <c r="H43" s="29">
        <v>0</v>
      </c>
      <c r="I43" s="26">
        <f t="shared" si="3"/>
        <v>0</v>
      </c>
      <c r="J43" s="26">
        <v>39</v>
      </c>
      <c r="K43" s="26">
        <v>39</v>
      </c>
      <c r="L43" s="26">
        <v>39</v>
      </c>
      <c r="M43" s="26">
        <v>39</v>
      </c>
      <c r="N43" s="25">
        <v>39</v>
      </c>
      <c r="O43" s="35">
        <v>39</v>
      </c>
      <c r="P43" s="27">
        <v>39</v>
      </c>
      <c r="Q43" s="27">
        <v>39</v>
      </c>
      <c r="R43" s="27">
        <v>39</v>
      </c>
      <c r="S43" s="27">
        <v>39</v>
      </c>
    </row>
    <row r="44" spans="1:22" s="8" customFormat="1" ht="14.4" x14ac:dyDescent="0.25">
      <c r="A44" s="41" t="s">
        <v>47</v>
      </c>
      <c r="B44" s="9">
        <f t="shared" si="0"/>
        <v>27</v>
      </c>
      <c r="C44" s="25">
        <f t="shared" si="1"/>
        <v>0</v>
      </c>
      <c r="D44" s="28">
        <v>20</v>
      </c>
      <c r="E44" s="29">
        <v>7</v>
      </c>
      <c r="F44" s="25">
        <f t="shared" si="2"/>
        <v>27</v>
      </c>
      <c r="G44" s="28">
        <v>0</v>
      </c>
      <c r="H44" s="29">
        <v>0</v>
      </c>
      <c r="I44" s="26">
        <f t="shared" si="3"/>
        <v>0</v>
      </c>
      <c r="J44" s="26">
        <v>27</v>
      </c>
      <c r="K44" s="26">
        <v>27</v>
      </c>
      <c r="L44" s="26">
        <v>27</v>
      </c>
      <c r="M44" s="26">
        <v>27</v>
      </c>
      <c r="N44" s="25">
        <v>27</v>
      </c>
      <c r="O44" s="35">
        <v>27</v>
      </c>
      <c r="P44" s="27">
        <v>27</v>
      </c>
      <c r="Q44" s="27">
        <v>27</v>
      </c>
      <c r="R44" s="27">
        <v>27</v>
      </c>
      <c r="S44" s="27">
        <v>27</v>
      </c>
    </row>
    <row r="45" spans="1:22" s="8" customFormat="1" ht="14.4" x14ac:dyDescent="0.25">
      <c r="A45" s="41" t="s">
        <v>48</v>
      </c>
      <c r="B45" s="9">
        <f t="shared" si="0"/>
        <v>11</v>
      </c>
      <c r="C45" s="25">
        <f t="shared" si="1"/>
        <v>0</v>
      </c>
      <c r="D45" s="28">
        <v>11</v>
      </c>
      <c r="E45" s="29">
        <v>0</v>
      </c>
      <c r="F45" s="25">
        <f t="shared" si="2"/>
        <v>11</v>
      </c>
      <c r="G45" s="28">
        <v>0</v>
      </c>
      <c r="H45" s="29">
        <v>0</v>
      </c>
      <c r="I45" s="26">
        <f t="shared" si="3"/>
        <v>0</v>
      </c>
      <c r="J45" s="26">
        <v>11</v>
      </c>
      <c r="K45" s="26">
        <v>11</v>
      </c>
      <c r="L45" s="26">
        <v>11</v>
      </c>
      <c r="M45" s="26">
        <v>11</v>
      </c>
      <c r="N45" s="25">
        <v>11</v>
      </c>
      <c r="O45" s="35">
        <v>11</v>
      </c>
      <c r="P45" s="27">
        <v>11</v>
      </c>
      <c r="Q45" s="27">
        <v>11</v>
      </c>
      <c r="R45" s="27">
        <v>11</v>
      </c>
      <c r="S45" s="27">
        <v>11</v>
      </c>
    </row>
    <row r="46" spans="1:22" s="8" customFormat="1" ht="14.4" x14ac:dyDescent="0.25">
      <c r="A46" s="41" t="s">
        <v>49</v>
      </c>
      <c r="B46" s="9">
        <f t="shared" si="0"/>
        <v>1</v>
      </c>
      <c r="C46" s="25">
        <f t="shared" si="1"/>
        <v>0</v>
      </c>
      <c r="D46" s="28">
        <v>1</v>
      </c>
      <c r="E46" s="29">
        <v>0</v>
      </c>
      <c r="F46" s="25">
        <f t="shared" si="2"/>
        <v>1</v>
      </c>
      <c r="G46" s="28">
        <v>0</v>
      </c>
      <c r="H46" s="29">
        <v>0</v>
      </c>
      <c r="I46" s="26">
        <f t="shared" si="3"/>
        <v>0</v>
      </c>
      <c r="J46" s="26">
        <v>1</v>
      </c>
      <c r="K46" s="26">
        <v>1</v>
      </c>
      <c r="L46" s="26">
        <v>1</v>
      </c>
      <c r="M46" s="26">
        <v>1</v>
      </c>
      <c r="N46" s="25">
        <v>1</v>
      </c>
      <c r="O46" s="35">
        <v>1</v>
      </c>
      <c r="P46" s="27">
        <v>1</v>
      </c>
      <c r="Q46" s="27">
        <v>1</v>
      </c>
      <c r="R46" s="27">
        <v>1</v>
      </c>
      <c r="S46" s="27">
        <v>1</v>
      </c>
    </row>
    <row r="47" spans="1:22" s="8" customFormat="1" ht="14.4" x14ac:dyDescent="0.25">
      <c r="A47" s="41" t="s">
        <v>50</v>
      </c>
      <c r="B47" s="9">
        <f t="shared" si="0"/>
        <v>528</v>
      </c>
      <c r="C47" s="25">
        <f t="shared" si="1"/>
        <v>4</v>
      </c>
      <c r="D47" s="28">
        <v>265</v>
      </c>
      <c r="E47" s="29">
        <v>230</v>
      </c>
      <c r="F47" s="25">
        <f t="shared" si="2"/>
        <v>495</v>
      </c>
      <c r="G47" s="28">
        <v>27</v>
      </c>
      <c r="H47" s="29">
        <v>6</v>
      </c>
      <c r="I47" s="26">
        <f t="shared" si="3"/>
        <v>33</v>
      </c>
      <c r="J47" s="26">
        <v>524</v>
      </c>
      <c r="K47" s="26">
        <v>522</v>
      </c>
      <c r="L47" s="26">
        <v>522</v>
      </c>
      <c r="M47" s="26">
        <v>522</v>
      </c>
      <c r="N47" s="25">
        <v>522</v>
      </c>
      <c r="O47" s="35">
        <v>522</v>
      </c>
      <c r="P47" s="27">
        <v>522</v>
      </c>
      <c r="Q47" s="27">
        <v>522</v>
      </c>
      <c r="R47" s="27">
        <v>521</v>
      </c>
      <c r="S47" s="27">
        <v>521</v>
      </c>
      <c r="U47" s="1"/>
      <c r="V47" s="1"/>
    </row>
    <row r="48" spans="1:22" s="8" customFormat="1" ht="14.4" x14ac:dyDescent="0.25">
      <c r="A48" s="41" t="s">
        <v>51</v>
      </c>
      <c r="B48" s="9">
        <f t="shared" si="0"/>
        <v>2</v>
      </c>
      <c r="C48" s="25">
        <f t="shared" si="1"/>
        <v>0</v>
      </c>
      <c r="D48" s="28">
        <v>2</v>
      </c>
      <c r="E48" s="29">
        <v>0</v>
      </c>
      <c r="F48" s="25">
        <f t="shared" si="2"/>
        <v>2</v>
      </c>
      <c r="G48" s="28">
        <v>0</v>
      </c>
      <c r="H48" s="29">
        <v>0</v>
      </c>
      <c r="I48" s="26">
        <f t="shared" si="3"/>
        <v>0</v>
      </c>
      <c r="J48" s="26">
        <v>2</v>
      </c>
      <c r="K48" s="26">
        <v>2</v>
      </c>
      <c r="L48" s="26">
        <v>2</v>
      </c>
      <c r="M48" s="26">
        <v>2</v>
      </c>
      <c r="N48" s="25">
        <v>2</v>
      </c>
      <c r="O48" s="35">
        <v>2</v>
      </c>
      <c r="P48" s="27">
        <v>2</v>
      </c>
      <c r="Q48" s="27">
        <v>2</v>
      </c>
      <c r="R48" s="27">
        <v>2</v>
      </c>
      <c r="S48" s="27">
        <v>2</v>
      </c>
      <c r="U48" s="1"/>
      <c r="V48" s="1"/>
    </row>
    <row r="49" spans="1:22" s="8" customFormat="1" ht="15" thickBot="1" x14ac:dyDescent="0.3">
      <c r="A49" s="42" t="s">
        <v>52</v>
      </c>
      <c r="B49" s="10">
        <f t="shared" si="0"/>
        <v>5</v>
      </c>
      <c r="C49" s="32">
        <f t="shared" si="1"/>
        <v>0</v>
      </c>
      <c r="D49" s="30">
        <v>5</v>
      </c>
      <c r="E49" s="31">
        <v>0</v>
      </c>
      <c r="F49" s="32">
        <f t="shared" si="2"/>
        <v>5</v>
      </c>
      <c r="G49" s="30">
        <v>0</v>
      </c>
      <c r="H49" s="31">
        <v>0</v>
      </c>
      <c r="I49" s="33">
        <f t="shared" si="3"/>
        <v>0</v>
      </c>
      <c r="J49" s="33">
        <v>5</v>
      </c>
      <c r="K49" s="33">
        <v>5</v>
      </c>
      <c r="L49" s="33">
        <v>5</v>
      </c>
      <c r="M49" s="33">
        <v>5</v>
      </c>
      <c r="N49" s="32">
        <v>5</v>
      </c>
      <c r="O49" s="36">
        <v>5</v>
      </c>
      <c r="P49" s="34">
        <v>5</v>
      </c>
      <c r="Q49" s="34">
        <v>5</v>
      </c>
      <c r="R49" s="34">
        <v>5</v>
      </c>
      <c r="S49" s="34">
        <v>5</v>
      </c>
      <c r="U49" s="1"/>
      <c r="V49" s="1"/>
    </row>
    <row r="50" spans="1:22" x14ac:dyDescent="0.25">
      <c r="B50" s="45"/>
      <c r="C50" s="45"/>
      <c r="D50" s="45"/>
      <c r="E50" s="45"/>
      <c r="F50" s="45"/>
      <c r="G50" s="45"/>
      <c r="H50" s="45"/>
      <c r="I50" s="45"/>
    </row>
    <row r="52" spans="1:22" x14ac:dyDescent="0.25">
      <c r="D52" s="45"/>
    </row>
    <row r="55" spans="1:22" x14ac:dyDescent="0.25">
      <c r="D55" s="45"/>
    </row>
  </sheetData>
  <autoFilter ref="A5:S5" xr:uid="{7C3353BE-B13F-904B-867A-593466AAED7E}"/>
  <mergeCells count="6">
    <mergeCell ref="U1:V1"/>
    <mergeCell ref="A4:C4"/>
    <mergeCell ref="D4:F4"/>
    <mergeCell ref="G4:I4"/>
    <mergeCell ref="A1:S3"/>
    <mergeCell ref="J4:S4"/>
  </mergeCells>
  <conditionalFormatting sqref="N6:S6 A6:L6 N12:S49 P11:S11 N8:S10 P7:S7 J12:L49 J8:L10 J7 J11 A7:I49">
    <cfRule type="expression" dxfId="21" priority="7">
      <formula>MOD(ROW(),2)</formula>
    </cfRule>
  </conditionalFormatting>
  <conditionalFormatting sqref="M6 M12:M49 M8:M9">
    <cfRule type="expression" dxfId="20" priority="6">
      <formula>MOD(ROW(),2)</formula>
    </cfRule>
  </conditionalFormatting>
  <conditionalFormatting sqref="M10">
    <cfRule type="expression" dxfId="19" priority="5">
      <formula>MOD(ROW(),2)</formula>
    </cfRule>
  </conditionalFormatting>
  <conditionalFormatting sqref="N11:O11 K11:L11">
    <cfRule type="expression" dxfId="18" priority="4">
      <formula>MOD(ROW(),2)</formula>
    </cfRule>
  </conditionalFormatting>
  <conditionalFormatting sqref="M11">
    <cfRule type="expression" dxfId="17" priority="3">
      <formula>MOD(ROW(),2)</formula>
    </cfRule>
  </conditionalFormatting>
  <conditionalFormatting sqref="K7:L7 N7:O7">
    <cfRule type="expression" dxfId="16" priority="2">
      <formula>MOD(ROW(),2)</formula>
    </cfRule>
  </conditionalFormatting>
  <conditionalFormatting sqref="M7">
    <cfRule type="expression" dxfId="15" priority="1">
      <formula>MOD(ROW(),2)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3"/>
  <sheetViews>
    <sheetView workbookViewId="0">
      <pane ySplit="1" topLeftCell="A2" activePane="bottomLeft" state="frozen"/>
      <selection activeCell="D7" sqref="D7"/>
      <selection pane="bottomLeft"/>
    </sheetView>
  </sheetViews>
  <sheetFormatPr defaultColWidth="9" defaultRowHeight="13.8" x14ac:dyDescent="0.25"/>
  <cols>
    <col min="1" max="1" width="72.21875" style="1" customWidth="1"/>
    <col min="2" max="2" width="18" style="1" customWidth="1"/>
    <col min="3" max="3" width="16.6640625" style="1" customWidth="1"/>
    <col min="4" max="4" width="16.77734375" style="1" customWidth="1"/>
    <col min="5" max="5" width="9" style="17"/>
    <col min="6" max="6" width="9" style="1"/>
    <col min="7" max="7" width="38.5546875" style="1" customWidth="1"/>
    <col min="8" max="16384" width="9" style="1"/>
  </cols>
  <sheetData>
    <row r="1" spans="1:8" ht="72" customHeight="1" x14ac:dyDescent="0.25">
      <c r="A1" s="68" t="s">
        <v>57</v>
      </c>
      <c r="B1" s="69" t="s">
        <v>3</v>
      </c>
      <c r="C1" s="69" t="s">
        <v>58</v>
      </c>
      <c r="D1" s="70" t="s">
        <v>59</v>
      </c>
      <c r="E1" s="71" t="s">
        <v>4</v>
      </c>
      <c r="F1" s="60" t="s">
        <v>554</v>
      </c>
      <c r="G1" s="61"/>
    </row>
    <row r="2" spans="1:8" ht="14.4" thickBot="1" x14ac:dyDescent="0.3">
      <c r="A2" s="1" t="s">
        <v>60</v>
      </c>
      <c r="B2" s="1" t="s">
        <v>12</v>
      </c>
      <c r="C2" s="1">
        <v>2</v>
      </c>
      <c r="D2" s="1">
        <v>0</v>
      </c>
      <c r="E2" s="1">
        <f>SUM(Table3[[#This Row],[COVID Confirmed 
Deaths at NH]:[COVID Presumed Deaths at NH]])</f>
        <v>2</v>
      </c>
    </row>
    <row r="3" spans="1:8" ht="14.4" x14ac:dyDescent="0.3">
      <c r="A3" s="1" t="s">
        <v>61</v>
      </c>
      <c r="B3" s="1" t="s">
        <v>12</v>
      </c>
      <c r="C3" s="1">
        <v>6</v>
      </c>
      <c r="D3" s="1">
        <v>0</v>
      </c>
      <c r="E3" s="1">
        <f>SUM(Table3[[#This Row],[COVID Confirmed 
Deaths at NH]:[COVID Presumed Deaths at NH]])</f>
        <v>6</v>
      </c>
      <c r="G3" s="11" t="s">
        <v>461</v>
      </c>
      <c r="H3" s="12"/>
    </row>
    <row r="4" spans="1:8" ht="14.4" x14ac:dyDescent="0.3">
      <c r="A4" s="1" t="s">
        <v>62</v>
      </c>
      <c r="B4" s="1" t="s">
        <v>12</v>
      </c>
      <c r="C4" s="1">
        <v>11</v>
      </c>
      <c r="D4" s="1">
        <v>1</v>
      </c>
      <c r="E4" s="1">
        <f>SUM(Table3[[#This Row],[COVID Confirmed 
Deaths at NH]:[COVID Presumed Deaths at NH]])</f>
        <v>12</v>
      </c>
      <c r="G4" s="13" t="s">
        <v>462</v>
      </c>
      <c r="H4" s="14">
        <f>SUM(C:C)</f>
        <v>3760</v>
      </c>
    </row>
    <row r="5" spans="1:8" ht="15" thickBot="1" x14ac:dyDescent="0.35">
      <c r="A5" s="1" t="s">
        <v>63</v>
      </c>
      <c r="B5" s="1" t="s">
        <v>12</v>
      </c>
      <c r="C5" s="1">
        <v>10</v>
      </c>
      <c r="D5" s="1">
        <v>0</v>
      </c>
      <c r="E5" s="1">
        <f>SUM(Table3[[#This Row],[COVID Confirmed 
Deaths at NH]:[COVID Presumed Deaths at NH]])</f>
        <v>10</v>
      </c>
      <c r="G5" s="13" t="s">
        <v>463</v>
      </c>
      <c r="H5" s="14">
        <f>SUM(D:D)</f>
        <v>2783</v>
      </c>
    </row>
    <row r="6" spans="1:8" ht="15" thickBot="1" x14ac:dyDescent="0.35">
      <c r="A6" s="1" t="s">
        <v>64</v>
      </c>
      <c r="B6" s="1" t="s">
        <v>12</v>
      </c>
      <c r="C6" s="1">
        <v>14</v>
      </c>
      <c r="D6" s="1">
        <v>0</v>
      </c>
      <c r="E6" s="1">
        <f>SUM(Table3[[#This Row],[COVID Confirmed 
Deaths at NH]:[COVID Presumed Deaths at NH]])</f>
        <v>14</v>
      </c>
      <c r="G6" s="15" t="s">
        <v>4</v>
      </c>
      <c r="H6" s="16">
        <f>H4+H5</f>
        <v>6543</v>
      </c>
    </row>
    <row r="7" spans="1:8" x14ac:dyDescent="0.25">
      <c r="A7" s="1" t="s">
        <v>65</v>
      </c>
      <c r="B7" s="1" t="s">
        <v>12</v>
      </c>
      <c r="C7" s="1">
        <v>17</v>
      </c>
      <c r="D7" s="1">
        <v>0</v>
      </c>
      <c r="E7" s="1">
        <f>SUM(Table3[[#This Row],[COVID Confirmed 
Deaths at NH]:[COVID Presumed Deaths at NH]])</f>
        <v>17</v>
      </c>
    </row>
    <row r="8" spans="1:8" x14ac:dyDescent="0.25">
      <c r="A8" s="1" t="s">
        <v>66</v>
      </c>
      <c r="B8" s="1" t="s">
        <v>12</v>
      </c>
      <c r="C8" s="1">
        <v>3</v>
      </c>
      <c r="D8" s="1">
        <v>0</v>
      </c>
      <c r="E8" s="1">
        <f>SUM(Table3[[#This Row],[COVID Confirmed 
Deaths at NH]:[COVID Presumed Deaths at NH]])</f>
        <v>3</v>
      </c>
    </row>
    <row r="9" spans="1:8" x14ac:dyDescent="0.25">
      <c r="A9" s="1" t="s">
        <v>555</v>
      </c>
      <c r="B9" s="1" t="s">
        <v>549</v>
      </c>
      <c r="C9" s="1">
        <v>1</v>
      </c>
      <c r="D9" s="1">
        <v>0</v>
      </c>
      <c r="E9" s="1">
        <f>SUM(Table3[[#This Row],[COVID Confirmed 
Deaths at NH]:[COVID Presumed Deaths at NH]])</f>
        <v>1</v>
      </c>
    </row>
    <row r="10" spans="1:8" x14ac:dyDescent="0.25">
      <c r="A10" s="1" t="s">
        <v>556</v>
      </c>
      <c r="B10" s="1" t="s">
        <v>549</v>
      </c>
      <c r="C10" s="1">
        <v>5</v>
      </c>
      <c r="D10" s="1">
        <v>0</v>
      </c>
      <c r="E10" s="1">
        <f>SUM(Table3[[#This Row],[COVID Confirmed 
Deaths at NH]:[COVID Presumed Deaths at NH]])</f>
        <v>5</v>
      </c>
    </row>
    <row r="11" spans="1:8" x14ac:dyDescent="0.25">
      <c r="A11" s="1" t="s">
        <v>67</v>
      </c>
      <c r="B11" s="1" t="s">
        <v>13</v>
      </c>
      <c r="C11" s="1">
        <v>3</v>
      </c>
      <c r="D11" s="1">
        <v>6</v>
      </c>
      <c r="E11" s="1">
        <f>SUM(Table3[[#This Row],[COVID Confirmed 
Deaths at NH]:[COVID Presumed Deaths at NH]])</f>
        <v>9</v>
      </c>
    </row>
    <row r="12" spans="1:8" x14ac:dyDescent="0.25">
      <c r="A12" s="1" t="s">
        <v>68</v>
      </c>
      <c r="B12" s="1" t="s">
        <v>13</v>
      </c>
      <c r="C12" s="1">
        <v>8</v>
      </c>
      <c r="D12" s="1">
        <v>16</v>
      </c>
      <c r="E12" s="1">
        <f>SUM(Table3[[#This Row],[COVID Confirmed 
Deaths at NH]:[COVID Presumed Deaths at NH]])</f>
        <v>24</v>
      </c>
    </row>
    <row r="13" spans="1:8" x14ac:dyDescent="0.25">
      <c r="A13" s="1" t="s">
        <v>69</v>
      </c>
      <c r="B13" s="1" t="s">
        <v>13</v>
      </c>
      <c r="C13" s="1">
        <v>5</v>
      </c>
      <c r="D13" s="1">
        <v>13</v>
      </c>
      <c r="E13" s="1">
        <f>SUM(Table3[[#This Row],[COVID Confirmed 
Deaths at NH]:[COVID Presumed Deaths at NH]])</f>
        <v>18</v>
      </c>
    </row>
    <row r="14" spans="1:8" x14ac:dyDescent="0.25">
      <c r="A14" s="1" t="s">
        <v>70</v>
      </c>
      <c r="B14" s="1" t="s">
        <v>13</v>
      </c>
      <c r="C14" s="1">
        <v>6</v>
      </c>
      <c r="D14" s="1">
        <v>14</v>
      </c>
      <c r="E14" s="1">
        <f>SUM(Table3[[#This Row],[COVID Confirmed 
Deaths at NH]:[COVID Presumed Deaths at NH]])</f>
        <v>20</v>
      </c>
    </row>
    <row r="15" spans="1:8" x14ac:dyDescent="0.25">
      <c r="A15" s="1" t="s">
        <v>71</v>
      </c>
      <c r="B15" s="1" t="s">
        <v>13</v>
      </c>
      <c r="C15" s="1">
        <v>7</v>
      </c>
      <c r="D15" s="1">
        <v>14</v>
      </c>
      <c r="E15" s="1">
        <f>SUM(Table3[[#This Row],[COVID Confirmed 
Deaths at NH]:[COVID Presumed Deaths at NH]])</f>
        <v>21</v>
      </c>
    </row>
    <row r="16" spans="1:8" x14ac:dyDescent="0.25">
      <c r="A16" s="1" t="s">
        <v>72</v>
      </c>
      <c r="B16" s="1" t="s">
        <v>13</v>
      </c>
      <c r="C16" s="1">
        <v>7</v>
      </c>
      <c r="D16" s="1">
        <v>1</v>
      </c>
      <c r="E16" s="1">
        <f>SUM(Table3[[#This Row],[COVID Confirmed 
Deaths at NH]:[COVID Presumed Deaths at NH]])</f>
        <v>8</v>
      </c>
    </row>
    <row r="17" spans="1:5" x14ac:dyDescent="0.25">
      <c r="A17" s="1" t="s">
        <v>73</v>
      </c>
      <c r="B17" s="1" t="s">
        <v>13</v>
      </c>
      <c r="C17" s="1">
        <v>7</v>
      </c>
      <c r="D17" s="1">
        <v>16</v>
      </c>
      <c r="E17" s="1">
        <f>SUM(Table3[[#This Row],[COVID Confirmed 
Deaths at NH]:[COVID Presumed Deaths at NH]])</f>
        <v>23</v>
      </c>
    </row>
    <row r="18" spans="1:5" x14ac:dyDescent="0.25">
      <c r="A18" s="1" t="s">
        <v>74</v>
      </c>
      <c r="B18" s="1" t="s">
        <v>13</v>
      </c>
      <c r="C18" s="1">
        <v>7</v>
      </c>
      <c r="D18" s="1">
        <v>7</v>
      </c>
      <c r="E18" s="1">
        <f>SUM(Table3[[#This Row],[COVID Confirmed 
Deaths at NH]:[COVID Presumed Deaths at NH]])</f>
        <v>14</v>
      </c>
    </row>
    <row r="19" spans="1:5" x14ac:dyDescent="0.25">
      <c r="A19" s="1" t="s">
        <v>75</v>
      </c>
      <c r="B19" s="1" t="s">
        <v>13</v>
      </c>
      <c r="C19" s="1">
        <v>0</v>
      </c>
      <c r="D19" s="1">
        <v>2</v>
      </c>
      <c r="E19" s="1">
        <f>SUM(Table3[[#This Row],[COVID Confirmed 
Deaths at NH]:[COVID Presumed Deaths at NH]])</f>
        <v>2</v>
      </c>
    </row>
    <row r="20" spans="1:5" x14ac:dyDescent="0.25">
      <c r="A20" s="1" t="s">
        <v>76</v>
      </c>
      <c r="B20" s="1" t="s">
        <v>13</v>
      </c>
      <c r="C20" s="1">
        <v>1</v>
      </c>
      <c r="D20" s="1">
        <v>14</v>
      </c>
      <c r="E20" s="1">
        <f>SUM(Table3[[#This Row],[COVID Confirmed 
Deaths at NH]:[COVID Presumed Deaths at NH]])</f>
        <v>15</v>
      </c>
    </row>
    <row r="21" spans="1:5" x14ac:dyDescent="0.25">
      <c r="A21" s="1" t="s">
        <v>77</v>
      </c>
      <c r="B21" s="1" t="s">
        <v>13</v>
      </c>
      <c r="C21" s="1">
        <v>3</v>
      </c>
      <c r="D21" s="1">
        <v>0</v>
      </c>
      <c r="E21" s="1">
        <f>SUM(Table3[[#This Row],[COVID Confirmed 
Deaths at NH]:[COVID Presumed Deaths at NH]])</f>
        <v>3</v>
      </c>
    </row>
    <row r="22" spans="1:5" x14ac:dyDescent="0.25">
      <c r="A22" s="1" t="s">
        <v>78</v>
      </c>
      <c r="B22" s="1" t="s">
        <v>13</v>
      </c>
      <c r="C22" s="1">
        <v>4</v>
      </c>
      <c r="D22" s="1">
        <v>7</v>
      </c>
      <c r="E22" s="1">
        <f>SUM(Table3[[#This Row],[COVID Confirmed 
Deaths at NH]:[COVID Presumed Deaths at NH]])</f>
        <v>11</v>
      </c>
    </row>
    <row r="23" spans="1:5" x14ac:dyDescent="0.25">
      <c r="A23" s="1" t="s">
        <v>79</v>
      </c>
      <c r="B23" s="1" t="s">
        <v>13</v>
      </c>
      <c r="C23" s="1">
        <v>3</v>
      </c>
      <c r="D23" s="1">
        <v>0</v>
      </c>
      <c r="E23" s="1">
        <f>SUM(Table3[[#This Row],[COVID Confirmed 
Deaths at NH]:[COVID Presumed Deaths at NH]])</f>
        <v>3</v>
      </c>
    </row>
    <row r="24" spans="1:5" x14ac:dyDescent="0.25">
      <c r="A24" s="1" t="s">
        <v>80</v>
      </c>
      <c r="B24" s="1" t="s">
        <v>13</v>
      </c>
      <c r="C24" s="1">
        <v>16</v>
      </c>
      <c r="D24" s="1">
        <v>36</v>
      </c>
      <c r="E24" s="1">
        <f>SUM(Table3[[#This Row],[COVID Confirmed 
Deaths at NH]:[COVID Presumed Deaths at NH]])</f>
        <v>52</v>
      </c>
    </row>
    <row r="25" spans="1:5" x14ac:dyDescent="0.25">
      <c r="A25" s="1" t="s">
        <v>81</v>
      </c>
      <c r="B25" s="1" t="s">
        <v>13</v>
      </c>
      <c r="C25" s="1">
        <v>3</v>
      </c>
      <c r="D25" s="1">
        <v>12</v>
      </c>
      <c r="E25" s="1">
        <f>SUM(Table3[[#This Row],[COVID Confirmed 
Deaths at NH]:[COVID Presumed Deaths at NH]])</f>
        <v>15</v>
      </c>
    </row>
    <row r="26" spans="1:5" x14ac:dyDescent="0.25">
      <c r="A26" s="1" t="s">
        <v>82</v>
      </c>
      <c r="B26" s="1" t="s">
        <v>13</v>
      </c>
      <c r="C26" s="1">
        <v>51</v>
      </c>
      <c r="D26" s="1">
        <v>8</v>
      </c>
      <c r="E26" s="1">
        <f>SUM(Table3[[#This Row],[COVID Confirmed 
Deaths at NH]:[COVID Presumed Deaths at NH]])</f>
        <v>59</v>
      </c>
    </row>
    <row r="27" spans="1:5" x14ac:dyDescent="0.25">
      <c r="A27" s="1" t="s">
        <v>83</v>
      </c>
      <c r="B27" s="1" t="s">
        <v>13</v>
      </c>
      <c r="C27" s="1">
        <v>1</v>
      </c>
      <c r="D27" s="1">
        <v>8</v>
      </c>
      <c r="E27" s="1">
        <f>SUM(Table3[[#This Row],[COVID Confirmed 
Deaths at NH]:[COVID Presumed Deaths at NH]])</f>
        <v>9</v>
      </c>
    </row>
    <row r="28" spans="1:5" x14ac:dyDescent="0.25">
      <c r="A28" s="1" t="s">
        <v>84</v>
      </c>
      <c r="B28" s="1" t="s">
        <v>13</v>
      </c>
      <c r="C28" s="1">
        <v>6</v>
      </c>
      <c r="D28" s="1">
        <v>1</v>
      </c>
      <c r="E28" s="1">
        <f>SUM(Table3[[#This Row],[COVID Confirmed 
Deaths at NH]:[COVID Presumed Deaths at NH]])</f>
        <v>7</v>
      </c>
    </row>
    <row r="29" spans="1:5" x14ac:dyDescent="0.25">
      <c r="A29" s="1" t="s">
        <v>85</v>
      </c>
      <c r="B29" s="1" t="s">
        <v>13</v>
      </c>
      <c r="C29" s="1">
        <v>10</v>
      </c>
      <c r="D29" s="1">
        <v>0</v>
      </c>
      <c r="E29" s="1">
        <f>SUM(Table3[[#This Row],[COVID Confirmed 
Deaths at NH]:[COVID Presumed Deaths at NH]])</f>
        <v>10</v>
      </c>
    </row>
    <row r="30" spans="1:5" x14ac:dyDescent="0.25">
      <c r="A30" s="1" t="s">
        <v>86</v>
      </c>
      <c r="B30" s="1" t="s">
        <v>13</v>
      </c>
      <c r="C30" s="1">
        <v>9</v>
      </c>
      <c r="D30" s="1">
        <v>10</v>
      </c>
      <c r="E30" s="1">
        <f>SUM(Table3[[#This Row],[COVID Confirmed 
Deaths at NH]:[COVID Presumed Deaths at NH]])</f>
        <v>19</v>
      </c>
    </row>
    <row r="31" spans="1:5" x14ac:dyDescent="0.25">
      <c r="A31" s="1" t="s">
        <v>87</v>
      </c>
      <c r="B31" s="1" t="s">
        <v>13</v>
      </c>
      <c r="C31" s="1">
        <v>3</v>
      </c>
      <c r="D31" s="1">
        <v>20</v>
      </c>
      <c r="E31" s="1">
        <f>SUM(Table3[[#This Row],[COVID Confirmed 
Deaths at NH]:[COVID Presumed Deaths at NH]])</f>
        <v>23</v>
      </c>
    </row>
    <row r="32" spans="1:5" x14ac:dyDescent="0.25">
      <c r="A32" s="1" t="s">
        <v>88</v>
      </c>
      <c r="B32" s="1" t="s">
        <v>13</v>
      </c>
      <c r="C32" s="1">
        <v>1</v>
      </c>
      <c r="D32" s="1">
        <v>18</v>
      </c>
      <c r="E32" s="1">
        <f>SUM(Table3[[#This Row],[COVID Confirmed 
Deaths at NH]:[COVID Presumed Deaths at NH]])</f>
        <v>19</v>
      </c>
    </row>
    <row r="33" spans="1:5" x14ac:dyDescent="0.25">
      <c r="A33" s="1" t="s">
        <v>89</v>
      </c>
      <c r="B33" s="1" t="s">
        <v>13</v>
      </c>
      <c r="C33" s="1">
        <v>4</v>
      </c>
      <c r="D33" s="1">
        <v>2</v>
      </c>
      <c r="E33" s="1">
        <f>SUM(Table3[[#This Row],[COVID Confirmed 
Deaths at NH]:[COVID Presumed Deaths at NH]])</f>
        <v>6</v>
      </c>
    </row>
    <row r="34" spans="1:5" x14ac:dyDescent="0.25">
      <c r="A34" s="1" t="s">
        <v>90</v>
      </c>
      <c r="B34" s="1" t="s">
        <v>13</v>
      </c>
      <c r="C34" s="1">
        <v>3</v>
      </c>
      <c r="D34" s="1">
        <v>12</v>
      </c>
      <c r="E34" s="1">
        <f>SUM(Table3[[#This Row],[COVID Confirmed 
Deaths at NH]:[COVID Presumed Deaths at NH]])</f>
        <v>15</v>
      </c>
    </row>
    <row r="35" spans="1:5" x14ac:dyDescent="0.25">
      <c r="A35" s="1" t="s">
        <v>91</v>
      </c>
      <c r="B35" s="1" t="s">
        <v>13</v>
      </c>
      <c r="C35" s="1">
        <v>2</v>
      </c>
      <c r="D35" s="1">
        <v>0</v>
      </c>
      <c r="E35" s="1">
        <f>SUM(Table3[[#This Row],[COVID Confirmed 
Deaths at NH]:[COVID Presumed Deaths at NH]])</f>
        <v>2</v>
      </c>
    </row>
    <row r="36" spans="1:5" x14ac:dyDescent="0.25">
      <c r="A36" s="1" t="s">
        <v>92</v>
      </c>
      <c r="B36" s="1" t="s">
        <v>13</v>
      </c>
      <c r="C36" s="1">
        <v>11</v>
      </c>
      <c r="D36" s="1">
        <v>10</v>
      </c>
      <c r="E36" s="1">
        <f>SUM(Table3[[#This Row],[COVID Confirmed 
Deaths at NH]:[COVID Presumed Deaths at NH]])</f>
        <v>21</v>
      </c>
    </row>
    <row r="37" spans="1:5" x14ac:dyDescent="0.25">
      <c r="A37" s="1" t="s">
        <v>93</v>
      </c>
      <c r="B37" s="1" t="s">
        <v>13</v>
      </c>
      <c r="C37" s="1">
        <v>4</v>
      </c>
      <c r="D37" s="1">
        <v>19</v>
      </c>
      <c r="E37" s="1">
        <f>SUM(Table3[[#This Row],[COVID Confirmed 
Deaths at NH]:[COVID Presumed Deaths at NH]])</f>
        <v>23</v>
      </c>
    </row>
    <row r="38" spans="1:5" x14ac:dyDescent="0.25">
      <c r="A38" s="1" t="s">
        <v>94</v>
      </c>
      <c r="B38" s="1" t="s">
        <v>13</v>
      </c>
      <c r="C38" s="1">
        <v>3</v>
      </c>
      <c r="D38" s="1">
        <v>5</v>
      </c>
      <c r="E38" s="1">
        <f>SUM(Table3[[#This Row],[COVID Confirmed 
Deaths at NH]:[COVID Presumed Deaths at NH]])</f>
        <v>8</v>
      </c>
    </row>
    <row r="39" spans="1:5" x14ac:dyDescent="0.25">
      <c r="A39" s="1" t="s">
        <v>95</v>
      </c>
      <c r="B39" s="1" t="s">
        <v>13</v>
      </c>
      <c r="C39" s="1">
        <v>1</v>
      </c>
      <c r="D39" s="1">
        <v>3</v>
      </c>
      <c r="E39" s="1">
        <f>SUM(Table3[[#This Row],[COVID Confirmed 
Deaths at NH]:[COVID Presumed Deaths at NH]])</f>
        <v>4</v>
      </c>
    </row>
    <row r="40" spans="1:5" x14ac:dyDescent="0.25">
      <c r="A40" s="1" t="s">
        <v>96</v>
      </c>
      <c r="B40" s="1" t="s">
        <v>13</v>
      </c>
      <c r="C40" s="1">
        <v>5</v>
      </c>
      <c r="D40" s="1">
        <v>36</v>
      </c>
      <c r="E40" s="1">
        <f>SUM(Table3[[#This Row],[COVID Confirmed 
Deaths at NH]:[COVID Presumed Deaths at NH]])</f>
        <v>41</v>
      </c>
    </row>
    <row r="41" spans="1:5" x14ac:dyDescent="0.25">
      <c r="A41" s="1" t="s">
        <v>97</v>
      </c>
      <c r="B41" s="1" t="s">
        <v>13</v>
      </c>
      <c r="C41" s="1">
        <v>5</v>
      </c>
      <c r="D41" s="1">
        <v>9</v>
      </c>
      <c r="E41" s="1">
        <f>SUM(Table3[[#This Row],[COVID Confirmed 
Deaths at NH]:[COVID Presumed Deaths at NH]])</f>
        <v>14</v>
      </c>
    </row>
    <row r="42" spans="1:5" x14ac:dyDescent="0.25">
      <c r="A42" s="1" t="s">
        <v>98</v>
      </c>
      <c r="B42" s="1" t="s">
        <v>13</v>
      </c>
      <c r="C42" s="1">
        <v>26</v>
      </c>
      <c r="D42" s="1">
        <v>14</v>
      </c>
      <c r="E42" s="1">
        <f>SUM(Table3[[#This Row],[COVID Confirmed 
Deaths at NH]:[COVID Presumed Deaths at NH]])</f>
        <v>40</v>
      </c>
    </row>
    <row r="43" spans="1:5" x14ac:dyDescent="0.25">
      <c r="A43" s="1" t="s">
        <v>99</v>
      </c>
      <c r="B43" s="1" t="s">
        <v>13</v>
      </c>
      <c r="C43" s="1">
        <v>22</v>
      </c>
      <c r="D43" s="1">
        <v>0</v>
      </c>
      <c r="E43" s="1">
        <f>SUM(Table3[[#This Row],[COVID Confirmed 
Deaths at NH]:[COVID Presumed Deaths at NH]])</f>
        <v>22</v>
      </c>
    </row>
    <row r="44" spans="1:5" x14ac:dyDescent="0.25">
      <c r="A44" s="1" t="s">
        <v>100</v>
      </c>
      <c r="B44" s="1" t="s">
        <v>13</v>
      </c>
      <c r="C44" s="1">
        <v>8</v>
      </c>
      <c r="D44" s="1">
        <v>48</v>
      </c>
      <c r="E44" s="1">
        <f>SUM(Table3[[#This Row],[COVID Confirmed 
Deaths at NH]:[COVID Presumed Deaths at NH]])</f>
        <v>56</v>
      </c>
    </row>
    <row r="45" spans="1:5" x14ac:dyDescent="0.25">
      <c r="A45" s="1" t="s">
        <v>101</v>
      </c>
      <c r="B45" s="1" t="s">
        <v>13</v>
      </c>
      <c r="C45" s="1">
        <v>22</v>
      </c>
      <c r="D45" s="1">
        <v>49</v>
      </c>
      <c r="E45" s="1">
        <f>SUM(Table3[[#This Row],[COVID Confirmed 
Deaths at NH]:[COVID Presumed Deaths at NH]])</f>
        <v>71</v>
      </c>
    </row>
    <row r="46" spans="1:5" x14ac:dyDescent="0.25">
      <c r="A46" s="1" t="s">
        <v>102</v>
      </c>
      <c r="B46" s="1" t="s">
        <v>13</v>
      </c>
      <c r="C46" s="1">
        <v>3</v>
      </c>
      <c r="D46" s="1">
        <v>34</v>
      </c>
      <c r="E46" s="1">
        <f>SUM(Table3[[#This Row],[COVID Confirmed 
Deaths at NH]:[COVID Presumed Deaths at NH]])</f>
        <v>37</v>
      </c>
    </row>
    <row r="47" spans="1:5" x14ac:dyDescent="0.25">
      <c r="A47" s="1" t="s">
        <v>103</v>
      </c>
      <c r="B47" s="1" t="s">
        <v>13</v>
      </c>
      <c r="C47" s="1">
        <v>3</v>
      </c>
      <c r="D47" s="1">
        <v>12</v>
      </c>
      <c r="E47" s="1">
        <f>SUM(Table3[[#This Row],[COVID Confirmed 
Deaths at NH]:[COVID Presumed Deaths at NH]])</f>
        <v>15</v>
      </c>
    </row>
    <row r="48" spans="1:5" x14ac:dyDescent="0.25">
      <c r="A48" s="1" t="s">
        <v>104</v>
      </c>
      <c r="B48" s="1" t="s">
        <v>13</v>
      </c>
      <c r="C48" s="1">
        <v>2</v>
      </c>
      <c r="D48" s="1">
        <v>2</v>
      </c>
      <c r="E48" s="1">
        <f>SUM(Table3[[#This Row],[COVID Confirmed 
Deaths at NH]:[COVID Presumed Deaths at NH]])</f>
        <v>4</v>
      </c>
    </row>
    <row r="49" spans="1:5" x14ac:dyDescent="0.25">
      <c r="A49" s="1" t="s">
        <v>105</v>
      </c>
      <c r="B49" s="1" t="s">
        <v>13</v>
      </c>
      <c r="C49" s="1">
        <v>2</v>
      </c>
      <c r="D49" s="1">
        <v>1</v>
      </c>
      <c r="E49" s="1">
        <f>SUM(Table3[[#This Row],[COVID Confirmed 
Deaths at NH]:[COVID Presumed Deaths at NH]])</f>
        <v>3</v>
      </c>
    </row>
    <row r="50" spans="1:5" x14ac:dyDescent="0.25">
      <c r="A50" s="1" t="s">
        <v>106</v>
      </c>
      <c r="B50" s="1" t="s">
        <v>13</v>
      </c>
      <c r="C50" s="1">
        <v>17</v>
      </c>
      <c r="D50" s="1">
        <v>12</v>
      </c>
      <c r="E50" s="1">
        <f>SUM(Table3[[#This Row],[COVID Confirmed 
Deaths at NH]:[COVID Presumed Deaths at NH]])</f>
        <v>29</v>
      </c>
    </row>
    <row r="51" spans="1:5" x14ac:dyDescent="0.25">
      <c r="A51" s="1" t="s">
        <v>107</v>
      </c>
      <c r="B51" s="1" t="s">
        <v>14</v>
      </c>
      <c r="C51" s="1">
        <v>7</v>
      </c>
      <c r="D51" s="1">
        <v>0</v>
      </c>
      <c r="E51" s="1">
        <f>SUM(Table3[[#This Row],[COVID Confirmed 
Deaths at NH]:[COVID Presumed Deaths at NH]])</f>
        <v>7</v>
      </c>
    </row>
    <row r="52" spans="1:5" x14ac:dyDescent="0.25">
      <c r="A52" s="1" t="s">
        <v>557</v>
      </c>
      <c r="B52" s="1" t="s">
        <v>14</v>
      </c>
      <c r="C52" s="1">
        <v>1</v>
      </c>
      <c r="D52" s="1">
        <v>0</v>
      </c>
      <c r="E52" s="1">
        <f>SUM(Table3[[#This Row],[COVID Confirmed 
Deaths at NH]:[COVID Presumed Deaths at NH]])</f>
        <v>1</v>
      </c>
    </row>
    <row r="53" spans="1:5" x14ac:dyDescent="0.25">
      <c r="A53" s="1" t="s">
        <v>108</v>
      </c>
      <c r="B53" s="1" t="s">
        <v>14</v>
      </c>
      <c r="C53" s="1">
        <v>1</v>
      </c>
      <c r="D53" s="1">
        <v>0</v>
      </c>
      <c r="E53" s="1">
        <f>SUM(Table3[[#This Row],[COVID Confirmed 
Deaths at NH]:[COVID Presumed Deaths at NH]])</f>
        <v>1</v>
      </c>
    </row>
    <row r="54" spans="1:5" x14ac:dyDescent="0.25">
      <c r="A54" s="1" t="s">
        <v>109</v>
      </c>
      <c r="B54" s="1" t="s">
        <v>14</v>
      </c>
      <c r="C54" s="1">
        <v>16</v>
      </c>
      <c r="D54" s="1">
        <v>1</v>
      </c>
      <c r="E54" s="1">
        <f>SUM(Table3[[#This Row],[COVID Confirmed 
Deaths at NH]:[COVID Presumed Deaths at NH]])</f>
        <v>17</v>
      </c>
    </row>
    <row r="55" spans="1:5" x14ac:dyDescent="0.25">
      <c r="A55" s="1" t="s">
        <v>110</v>
      </c>
      <c r="B55" s="1" t="s">
        <v>14</v>
      </c>
      <c r="C55" s="1">
        <v>7</v>
      </c>
      <c r="D55" s="1">
        <v>2</v>
      </c>
      <c r="E55" s="1">
        <f>SUM(Table3[[#This Row],[COVID Confirmed 
Deaths at NH]:[COVID Presumed Deaths at NH]])</f>
        <v>9</v>
      </c>
    </row>
    <row r="56" spans="1:5" x14ac:dyDescent="0.25">
      <c r="A56" s="1" t="s">
        <v>111</v>
      </c>
      <c r="B56" s="1" t="s">
        <v>14</v>
      </c>
      <c r="C56" s="1">
        <v>17</v>
      </c>
      <c r="D56" s="1">
        <v>0</v>
      </c>
      <c r="E56" s="1">
        <f>SUM(Table3[[#This Row],[COVID Confirmed 
Deaths at NH]:[COVID Presumed Deaths at NH]])</f>
        <v>17</v>
      </c>
    </row>
    <row r="57" spans="1:5" x14ac:dyDescent="0.25">
      <c r="A57" s="1" t="s">
        <v>121</v>
      </c>
      <c r="B57" s="1" t="s">
        <v>543</v>
      </c>
      <c r="C57" s="1">
        <v>1</v>
      </c>
      <c r="D57" s="1">
        <v>0</v>
      </c>
      <c r="E57" s="1">
        <f>SUM(Table3[[#This Row],[COVID Confirmed 
Deaths at NH]:[COVID Presumed Deaths at NH]])</f>
        <v>1</v>
      </c>
    </row>
    <row r="58" spans="1:5" x14ac:dyDescent="0.25">
      <c r="A58" s="1" t="s">
        <v>558</v>
      </c>
      <c r="B58" s="1" t="s">
        <v>550</v>
      </c>
      <c r="C58" s="1">
        <v>2</v>
      </c>
      <c r="D58" s="1">
        <v>0</v>
      </c>
      <c r="E58" s="1">
        <f>SUM(Table3[[#This Row],[COVID Confirmed 
Deaths at NH]:[COVID Presumed Deaths at NH]])</f>
        <v>2</v>
      </c>
    </row>
    <row r="59" spans="1:5" x14ac:dyDescent="0.25">
      <c r="A59" s="1" t="s">
        <v>112</v>
      </c>
      <c r="B59" s="1" t="s">
        <v>15</v>
      </c>
      <c r="C59" s="1">
        <v>3</v>
      </c>
      <c r="D59" s="1">
        <v>0</v>
      </c>
      <c r="E59" s="1">
        <f>SUM(Table3[[#This Row],[COVID Confirmed 
Deaths at NH]:[COVID Presumed Deaths at NH]])</f>
        <v>3</v>
      </c>
    </row>
    <row r="60" spans="1:5" x14ac:dyDescent="0.25">
      <c r="A60" s="1" t="s">
        <v>113</v>
      </c>
      <c r="B60" s="1" t="s">
        <v>16</v>
      </c>
      <c r="C60" s="1">
        <v>7</v>
      </c>
      <c r="D60" s="1">
        <v>4</v>
      </c>
      <c r="E60" s="1">
        <f>SUM(Table3[[#This Row],[COVID Confirmed 
Deaths at NH]:[COVID Presumed Deaths at NH]])</f>
        <v>11</v>
      </c>
    </row>
    <row r="61" spans="1:5" x14ac:dyDescent="0.25">
      <c r="A61" s="1" t="s">
        <v>114</v>
      </c>
      <c r="B61" s="1" t="s">
        <v>16</v>
      </c>
      <c r="C61" s="1">
        <v>12</v>
      </c>
      <c r="D61" s="1">
        <v>0</v>
      </c>
      <c r="E61" s="1">
        <f>SUM(Table3[[#This Row],[COVID Confirmed 
Deaths at NH]:[COVID Presumed Deaths at NH]])</f>
        <v>12</v>
      </c>
    </row>
    <row r="62" spans="1:5" x14ac:dyDescent="0.25">
      <c r="A62" s="1" t="s">
        <v>115</v>
      </c>
      <c r="B62" s="1" t="s">
        <v>17</v>
      </c>
      <c r="C62" s="1">
        <v>16</v>
      </c>
      <c r="D62" s="1">
        <v>1</v>
      </c>
      <c r="E62" s="1">
        <f>SUM(Table3[[#This Row],[COVID Confirmed 
Deaths at NH]:[COVID Presumed Deaths at NH]])</f>
        <v>17</v>
      </c>
    </row>
    <row r="63" spans="1:5" x14ac:dyDescent="0.25">
      <c r="A63" s="1" t="s">
        <v>116</v>
      </c>
      <c r="B63" s="1" t="s">
        <v>17</v>
      </c>
      <c r="C63" s="1">
        <v>1</v>
      </c>
      <c r="D63" s="1">
        <v>0</v>
      </c>
      <c r="E63" s="1">
        <f>SUM(Table3[[#This Row],[COVID Confirmed 
Deaths at NH]:[COVID Presumed Deaths at NH]])</f>
        <v>1</v>
      </c>
    </row>
    <row r="64" spans="1:5" x14ac:dyDescent="0.25">
      <c r="A64" s="1" t="s">
        <v>117</v>
      </c>
      <c r="B64" s="1" t="s">
        <v>17</v>
      </c>
      <c r="C64" s="1">
        <v>1</v>
      </c>
      <c r="D64" s="1">
        <v>0</v>
      </c>
      <c r="E64" s="1">
        <f>SUM(Table3[[#This Row],[COVID Confirmed 
Deaths at NH]:[COVID Presumed Deaths at NH]])</f>
        <v>1</v>
      </c>
    </row>
    <row r="65" spans="1:5" x14ac:dyDescent="0.25">
      <c r="A65" s="1" t="s">
        <v>118</v>
      </c>
      <c r="B65" s="1" t="s">
        <v>17</v>
      </c>
      <c r="C65" s="1">
        <v>4</v>
      </c>
      <c r="D65" s="1">
        <v>8</v>
      </c>
      <c r="E65" s="1">
        <f>SUM(Table3[[#This Row],[COVID Confirmed 
Deaths at NH]:[COVID Presumed Deaths at NH]])</f>
        <v>12</v>
      </c>
    </row>
    <row r="66" spans="1:5" x14ac:dyDescent="0.25">
      <c r="A66" s="1" t="s">
        <v>119</v>
      </c>
      <c r="B66" s="1" t="s">
        <v>17</v>
      </c>
      <c r="C66" s="1">
        <v>6</v>
      </c>
      <c r="D66" s="1">
        <v>0</v>
      </c>
      <c r="E66" s="1">
        <f>SUM(Table3[[#This Row],[COVID Confirmed 
Deaths at NH]:[COVID Presumed Deaths at NH]])</f>
        <v>6</v>
      </c>
    </row>
    <row r="67" spans="1:5" x14ac:dyDescent="0.25">
      <c r="A67" s="1" t="s">
        <v>120</v>
      </c>
      <c r="B67" s="1" t="s">
        <v>17</v>
      </c>
      <c r="C67" s="1">
        <v>19</v>
      </c>
      <c r="D67" s="1">
        <v>0</v>
      </c>
      <c r="E67" s="1">
        <f>SUM(Table3[[#This Row],[COVID Confirmed 
Deaths at NH]:[COVID Presumed Deaths at NH]])</f>
        <v>19</v>
      </c>
    </row>
    <row r="68" spans="1:5" x14ac:dyDescent="0.25">
      <c r="A68" s="1" t="s">
        <v>121</v>
      </c>
      <c r="B68" s="1" t="s">
        <v>18</v>
      </c>
      <c r="C68" s="1">
        <v>36</v>
      </c>
      <c r="D68" s="1">
        <v>0</v>
      </c>
      <c r="E68" s="1">
        <f>SUM(Table3[[#This Row],[COVID Confirmed 
Deaths at NH]:[COVID Presumed Deaths at NH]])</f>
        <v>36</v>
      </c>
    </row>
    <row r="69" spans="1:5" x14ac:dyDescent="0.25">
      <c r="A69" s="1" t="s">
        <v>122</v>
      </c>
      <c r="B69" s="1" t="s">
        <v>18</v>
      </c>
      <c r="C69" s="1">
        <v>1</v>
      </c>
      <c r="D69" s="1">
        <v>0</v>
      </c>
      <c r="E69" s="1">
        <f>SUM(Table3[[#This Row],[COVID Confirmed 
Deaths at NH]:[COVID Presumed Deaths at NH]])</f>
        <v>1</v>
      </c>
    </row>
    <row r="70" spans="1:5" x14ac:dyDescent="0.25">
      <c r="A70" s="1" t="s">
        <v>123</v>
      </c>
      <c r="B70" s="1" t="s">
        <v>18</v>
      </c>
      <c r="C70" s="1">
        <v>21</v>
      </c>
      <c r="D70" s="1">
        <v>0</v>
      </c>
      <c r="E70" s="1">
        <f>SUM(Table3[[#This Row],[COVID Confirmed 
Deaths at NH]:[COVID Presumed Deaths at NH]])</f>
        <v>21</v>
      </c>
    </row>
    <row r="71" spans="1:5" x14ac:dyDescent="0.25">
      <c r="A71" s="1" t="s">
        <v>124</v>
      </c>
      <c r="B71" s="1" t="s">
        <v>18</v>
      </c>
      <c r="C71" s="1">
        <v>3</v>
      </c>
      <c r="D71" s="1">
        <v>0</v>
      </c>
      <c r="E71" s="1">
        <f>SUM(Table3[[#This Row],[COVID Confirmed 
Deaths at NH]:[COVID Presumed Deaths at NH]])</f>
        <v>3</v>
      </c>
    </row>
    <row r="72" spans="1:5" x14ac:dyDescent="0.25">
      <c r="A72" s="1" t="s">
        <v>125</v>
      </c>
      <c r="B72" s="1" t="s">
        <v>18</v>
      </c>
      <c r="C72" s="1">
        <v>13</v>
      </c>
      <c r="D72" s="1">
        <v>2</v>
      </c>
      <c r="E72" s="1">
        <f>SUM(Table3[[#This Row],[COVID Confirmed 
Deaths at NH]:[COVID Presumed Deaths at NH]])</f>
        <v>15</v>
      </c>
    </row>
    <row r="73" spans="1:5" x14ac:dyDescent="0.25">
      <c r="A73" s="1" t="s">
        <v>126</v>
      </c>
      <c r="B73" s="1" t="s">
        <v>18</v>
      </c>
      <c r="C73" s="1">
        <v>2</v>
      </c>
      <c r="D73" s="1">
        <v>0</v>
      </c>
      <c r="E73" s="1">
        <f>SUM(Table3[[#This Row],[COVID Confirmed 
Deaths at NH]:[COVID Presumed Deaths at NH]])</f>
        <v>2</v>
      </c>
    </row>
    <row r="74" spans="1:5" x14ac:dyDescent="0.25">
      <c r="A74" s="1" t="s">
        <v>544</v>
      </c>
      <c r="B74" s="1" t="s">
        <v>18</v>
      </c>
      <c r="C74" s="1">
        <v>10</v>
      </c>
      <c r="D74" s="1">
        <v>0</v>
      </c>
      <c r="E74" s="1">
        <f>SUM(Table3[[#This Row],[COVID Confirmed 
Deaths at NH]:[COVID Presumed Deaths at NH]])</f>
        <v>10</v>
      </c>
    </row>
    <row r="75" spans="1:5" x14ac:dyDescent="0.25">
      <c r="A75" s="1" t="s">
        <v>127</v>
      </c>
      <c r="B75" s="1" t="s">
        <v>18</v>
      </c>
      <c r="C75" s="1">
        <v>8</v>
      </c>
      <c r="D75" s="1">
        <v>0</v>
      </c>
      <c r="E75" s="1">
        <f>SUM(Table3[[#This Row],[COVID Confirmed 
Deaths at NH]:[COVID Presumed Deaths at NH]])</f>
        <v>8</v>
      </c>
    </row>
    <row r="76" spans="1:5" x14ac:dyDescent="0.25">
      <c r="A76" s="1" t="s">
        <v>128</v>
      </c>
      <c r="B76" s="1" t="s">
        <v>18</v>
      </c>
      <c r="C76" s="1">
        <v>1</v>
      </c>
      <c r="D76" s="1">
        <v>0</v>
      </c>
      <c r="E76" s="1">
        <f>SUM(Table3[[#This Row],[COVID Confirmed 
Deaths at NH]:[COVID Presumed Deaths at NH]])</f>
        <v>1</v>
      </c>
    </row>
    <row r="77" spans="1:5" x14ac:dyDescent="0.25">
      <c r="A77" s="1" t="s">
        <v>129</v>
      </c>
      <c r="B77" s="1" t="s">
        <v>18</v>
      </c>
      <c r="C77" s="1">
        <v>1</v>
      </c>
      <c r="D77" s="1">
        <v>0</v>
      </c>
      <c r="E77" s="1">
        <f>SUM(Table3[[#This Row],[COVID Confirmed 
Deaths at NH]:[COVID Presumed Deaths at NH]])</f>
        <v>1</v>
      </c>
    </row>
    <row r="78" spans="1:5" x14ac:dyDescent="0.25">
      <c r="A78" s="1" t="s">
        <v>130</v>
      </c>
      <c r="B78" s="1" t="s">
        <v>18</v>
      </c>
      <c r="C78" s="1">
        <v>11</v>
      </c>
      <c r="D78" s="1">
        <v>0</v>
      </c>
      <c r="E78" s="1">
        <f>SUM(Table3[[#This Row],[COVID Confirmed 
Deaths at NH]:[COVID Presumed Deaths at NH]])</f>
        <v>11</v>
      </c>
    </row>
    <row r="79" spans="1:5" x14ac:dyDescent="0.25">
      <c r="A79" s="1" t="s">
        <v>131</v>
      </c>
      <c r="B79" s="1" t="s">
        <v>18</v>
      </c>
      <c r="C79" s="1">
        <v>66</v>
      </c>
      <c r="D79" s="1">
        <v>0</v>
      </c>
      <c r="E79" s="1">
        <f>SUM(Table3[[#This Row],[COVID Confirmed 
Deaths at NH]:[COVID Presumed Deaths at NH]])</f>
        <v>66</v>
      </c>
    </row>
    <row r="80" spans="1:5" x14ac:dyDescent="0.25">
      <c r="A80" s="1" t="s">
        <v>132</v>
      </c>
      <c r="B80" s="1" t="s">
        <v>18</v>
      </c>
      <c r="C80" s="1">
        <v>7</v>
      </c>
      <c r="D80" s="1">
        <v>0</v>
      </c>
      <c r="E80" s="1">
        <f>SUM(Table3[[#This Row],[COVID Confirmed 
Deaths at NH]:[COVID Presumed Deaths at NH]])</f>
        <v>7</v>
      </c>
    </row>
    <row r="81" spans="1:5" x14ac:dyDescent="0.25">
      <c r="A81" s="1" t="s">
        <v>133</v>
      </c>
      <c r="B81" s="1" t="s">
        <v>18</v>
      </c>
      <c r="C81" s="1">
        <v>3</v>
      </c>
      <c r="D81" s="1">
        <v>0</v>
      </c>
      <c r="E81" s="1">
        <f>SUM(Table3[[#This Row],[COVID Confirmed 
Deaths at NH]:[COVID Presumed Deaths at NH]])</f>
        <v>3</v>
      </c>
    </row>
    <row r="82" spans="1:5" x14ac:dyDescent="0.25">
      <c r="A82" s="1" t="s">
        <v>134</v>
      </c>
      <c r="B82" s="1" t="s">
        <v>18</v>
      </c>
      <c r="C82" s="1">
        <v>22</v>
      </c>
      <c r="D82" s="1">
        <v>0</v>
      </c>
      <c r="E82" s="1">
        <f>SUM(Table3[[#This Row],[COVID Confirmed 
Deaths at NH]:[COVID Presumed Deaths at NH]])</f>
        <v>22</v>
      </c>
    </row>
    <row r="83" spans="1:5" x14ac:dyDescent="0.25">
      <c r="A83" s="1" t="s">
        <v>535</v>
      </c>
      <c r="B83" s="1" t="s">
        <v>18</v>
      </c>
      <c r="C83" s="1">
        <v>6</v>
      </c>
      <c r="D83" s="1">
        <v>0</v>
      </c>
      <c r="E83" s="1">
        <f>SUM(Table3[[#This Row],[COVID Confirmed 
Deaths at NH]:[COVID Presumed Deaths at NH]])</f>
        <v>6</v>
      </c>
    </row>
    <row r="84" spans="1:5" x14ac:dyDescent="0.25">
      <c r="A84" s="1" t="s">
        <v>135</v>
      </c>
      <c r="B84" s="1" t="s">
        <v>18</v>
      </c>
      <c r="C84" s="1">
        <v>39</v>
      </c>
      <c r="D84" s="1">
        <v>2</v>
      </c>
      <c r="E84" s="1">
        <f>SUM(Table3[[#This Row],[COVID Confirmed 
Deaths at NH]:[COVID Presumed Deaths at NH]])</f>
        <v>41</v>
      </c>
    </row>
    <row r="85" spans="1:5" x14ac:dyDescent="0.25">
      <c r="A85" s="1" t="s">
        <v>536</v>
      </c>
      <c r="B85" s="1" t="s">
        <v>18</v>
      </c>
      <c r="C85" s="1">
        <v>1</v>
      </c>
      <c r="D85" s="1">
        <v>0</v>
      </c>
      <c r="E85" s="1">
        <f>SUM(Table3[[#This Row],[COVID Confirmed 
Deaths at NH]:[COVID Presumed Deaths at NH]])</f>
        <v>1</v>
      </c>
    </row>
    <row r="86" spans="1:5" x14ac:dyDescent="0.25">
      <c r="A86" s="1" t="s">
        <v>136</v>
      </c>
      <c r="B86" s="1" t="s">
        <v>18</v>
      </c>
      <c r="C86" s="1">
        <v>6</v>
      </c>
      <c r="D86" s="1">
        <v>0</v>
      </c>
      <c r="E86" s="1">
        <f>SUM(Table3[[#This Row],[COVID Confirmed 
Deaths at NH]:[COVID Presumed Deaths at NH]])</f>
        <v>6</v>
      </c>
    </row>
    <row r="87" spans="1:5" x14ac:dyDescent="0.25">
      <c r="A87" s="1" t="s">
        <v>137</v>
      </c>
      <c r="B87" s="1" t="s">
        <v>18</v>
      </c>
      <c r="C87" s="1">
        <v>2</v>
      </c>
      <c r="D87" s="1">
        <v>0</v>
      </c>
      <c r="E87" s="1">
        <f>SUM(Table3[[#This Row],[COVID Confirmed 
Deaths at NH]:[COVID Presumed Deaths at NH]])</f>
        <v>2</v>
      </c>
    </row>
    <row r="88" spans="1:5" x14ac:dyDescent="0.25">
      <c r="A88" s="1" t="s">
        <v>138</v>
      </c>
      <c r="B88" s="1" t="s">
        <v>18</v>
      </c>
      <c r="C88" s="1">
        <v>9</v>
      </c>
      <c r="D88" s="1">
        <v>0</v>
      </c>
      <c r="E88" s="1">
        <f>SUM(Table3[[#This Row],[COVID Confirmed 
Deaths at NH]:[COVID Presumed Deaths at NH]])</f>
        <v>9</v>
      </c>
    </row>
    <row r="89" spans="1:5" x14ac:dyDescent="0.25">
      <c r="A89" s="1" t="s">
        <v>139</v>
      </c>
      <c r="B89" s="1" t="s">
        <v>18</v>
      </c>
      <c r="C89" s="1">
        <v>4</v>
      </c>
      <c r="D89" s="1">
        <v>5</v>
      </c>
      <c r="E89" s="1">
        <f>SUM(Table3[[#This Row],[COVID Confirmed 
Deaths at NH]:[COVID Presumed Deaths at NH]])</f>
        <v>9</v>
      </c>
    </row>
    <row r="90" spans="1:5" x14ac:dyDescent="0.25">
      <c r="A90" s="1" t="s">
        <v>140</v>
      </c>
      <c r="B90" s="1" t="s">
        <v>18</v>
      </c>
      <c r="C90" s="1">
        <v>14</v>
      </c>
      <c r="D90" s="1">
        <v>0</v>
      </c>
      <c r="E90" s="1">
        <f>SUM(Table3[[#This Row],[COVID Confirmed 
Deaths at NH]:[COVID Presumed Deaths at NH]])</f>
        <v>14</v>
      </c>
    </row>
    <row r="91" spans="1:5" x14ac:dyDescent="0.25">
      <c r="A91" s="1" t="s">
        <v>141</v>
      </c>
      <c r="B91" s="1" t="s">
        <v>18</v>
      </c>
      <c r="C91" s="1">
        <v>2</v>
      </c>
      <c r="D91" s="1">
        <v>0</v>
      </c>
      <c r="E91" s="1">
        <f>SUM(Table3[[#This Row],[COVID Confirmed 
Deaths at NH]:[COVID Presumed Deaths at NH]])</f>
        <v>2</v>
      </c>
    </row>
    <row r="92" spans="1:5" x14ac:dyDescent="0.25">
      <c r="A92" s="1" t="s">
        <v>142</v>
      </c>
      <c r="B92" s="1" t="s">
        <v>18</v>
      </c>
      <c r="C92" s="1">
        <v>6</v>
      </c>
      <c r="D92" s="1">
        <v>0</v>
      </c>
      <c r="E92" s="1">
        <f>SUM(Table3[[#This Row],[COVID Confirmed 
Deaths at NH]:[COVID Presumed Deaths at NH]])</f>
        <v>6</v>
      </c>
    </row>
    <row r="93" spans="1:5" x14ac:dyDescent="0.25">
      <c r="A93" s="1" t="s">
        <v>143</v>
      </c>
      <c r="B93" s="1" t="s">
        <v>19</v>
      </c>
      <c r="C93" s="1">
        <v>11</v>
      </c>
      <c r="D93" s="1">
        <v>0</v>
      </c>
      <c r="E93" s="1">
        <f>SUM(Table3[[#This Row],[COVID Confirmed 
Deaths at NH]:[COVID Presumed Deaths at NH]])</f>
        <v>11</v>
      </c>
    </row>
    <row r="94" spans="1:5" x14ac:dyDescent="0.25">
      <c r="A94" s="1" t="s">
        <v>144</v>
      </c>
      <c r="B94" s="1" t="s">
        <v>20</v>
      </c>
      <c r="C94" s="1">
        <v>11</v>
      </c>
      <c r="D94" s="1">
        <v>0</v>
      </c>
      <c r="E94" s="1">
        <f>SUM(Table3[[#This Row],[COVID Confirmed 
Deaths at NH]:[COVID Presumed Deaths at NH]])</f>
        <v>11</v>
      </c>
    </row>
    <row r="95" spans="1:5" x14ac:dyDescent="0.25">
      <c r="A95" s="1" t="s">
        <v>145</v>
      </c>
      <c r="B95" s="1" t="s">
        <v>20</v>
      </c>
      <c r="C95" s="1">
        <v>2</v>
      </c>
      <c r="D95" s="1">
        <v>0</v>
      </c>
      <c r="E95" s="1">
        <f>SUM(Table3[[#This Row],[COVID Confirmed 
Deaths at NH]:[COVID Presumed Deaths at NH]])</f>
        <v>2</v>
      </c>
    </row>
    <row r="96" spans="1:5" x14ac:dyDescent="0.25">
      <c r="A96" s="1" t="s">
        <v>146</v>
      </c>
      <c r="B96" s="1" t="s">
        <v>21</v>
      </c>
      <c r="C96" s="1">
        <v>5</v>
      </c>
      <c r="D96" s="1">
        <v>3</v>
      </c>
      <c r="E96" s="1">
        <f>SUM(Table3[[#This Row],[COVID Confirmed 
Deaths at NH]:[COVID Presumed Deaths at NH]])</f>
        <v>8</v>
      </c>
    </row>
    <row r="97" spans="1:5" x14ac:dyDescent="0.25">
      <c r="A97" s="1" t="s">
        <v>147</v>
      </c>
      <c r="B97" s="1" t="s">
        <v>22</v>
      </c>
      <c r="C97" s="1">
        <v>7</v>
      </c>
      <c r="D97" s="1">
        <v>0</v>
      </c>
      <c r="E97" s="1">
        <f>SUM(Table3[[#This Row],[COVID Confirmed 
Deaths at NH]:[COVID Presumed Deaths at NH]])</f>
        <v>7</v>
      </c>
    </row>
    <row r="98" spans="1:5" x14ac:dyDescent="0.25">
      <c r="A98" s="1" t="s">
        <v>148</v>
      </c>
      <c r="B98" s="1" t="s">
        <v>23</v>
      </c>
      <c r="C98" s="1">
        <v>4</v>
      </c>
      <c r="D98" s="1">
        <v>9</v>
      </c>
      <c r="E98" s="1">
        <f>SUM(Table3[[#This Row],[COVID Confirmed 
Deaths at NH]:[COVID Presumed Deaths at NH]])</f>
        <v>13</v>
      </c>
    </row>
    <row r="99" spans="1:5" x14ac:dyDescent="0.25">
      <c r="A99" s="1" t="s">
        <v>149</v>
      </c>
      <c r="B99" s="1" t="s">
        <v>23</v>
      </c>
      <c r="C99" s="1">
        <v>8</v>
      </c>
      <c r="D99" s="1">
        <v>8</v>
      </c>
      <c r="E99" s="1">
        <f>SUM(Table3[[#This Row],[COVID Confirmed 
Deaths at NH]:[COVID Presumed Deaths at NH]])</f>
        <v>16</v>
      </c>
    </row>
    <row r="100" spans="1:5" x14ac:dyDescent="0.25">
      <c r="A100" s="1" t="s">
        <v>150</v>
      </c>
      <c r="B100" s="1" t="s">
        <v>23</v>
      </c>
      <c r="C100" s="1">
        <v>9</v>
      </c>
      <c r="D100" s="1">
        <v>27</v>
      </c>
      <c r="E100" s="1">
        <f>SUM(Table3[[#This Row],[COVID Confirmed 
Deaths at NH]:[COVID Presumed Deaths at NH]])</f>
        <v>36</v>
      </c>
    </row>
    <row r="101" spans="1:5" x14ac:dyDescent="0.25">
      <c r="A101" s="1" t="s">
        <v>151</v>
      </c>
      <c r="B101" s="1" t="s">
        <v>23</v>
      </c>
      <c r="C101" s="1">
        <v>9</v>
      </c>
      <c r="D101" s="1">
        <v>22</v>
      </c>
      <c r="E101" s="1">
        <f>SUM(Table3[[#This Row],[COVID Confirmed 
Deaths at NH]:[COVID Presumed Deaths at NH]])</f>
        <v>31</v>
      </c>
    </row>
    <row r="102" spans="1:5" x14ac:dyDescent="0.25">
      <c r="A102" s="1" t="s">
        <v>152</v>
      </c>
      <c r="B102" s="1" t="s">
        <v>23</v>
      </c>
      <c r="C102" s="1">
        <v>4</v>
      </c>
      <c r="D102" s="1">
        <v>11</v>
      </c>
      <c r="E102" s="1">
        <f>SUM(Table3[[#This Row],[COVID Confirmed 
Deaths at NH]:[COVID Presumed Deaths at NH]])</f>
        <v>15</v>
      </c>
    </row>
    <row r="103" spans="1:5" x14ac:dyDescent="0.25">
      <c r="A103" s="1" t="s">
        <v>153</v>
      </c>
      <c r="B103" s="1" t="s">
        <v>23</v>
      </c>
      <c r="C103" s="1">
        <v>1</v>
      </c>
      <c r="D103" s="1">
        <v>7</v>
      </c>
      <c r="E103" s="1">
        <f>SUM(Table3[[#This Row],[COVID Confirmed 
Deaths at NH]:[COVID Presumed Deaths at NH]])</f>
        <v>8</v>
      </c>
    </row>
    <row r="104" spans="1:5" x14ac:dyDescent="0.25">
      <c r="A104" s="1" t="s">
        <v>154</v>
      </c>
      <c r="B104" s="1" t="s">
        <v>23</v>
      </c>
      <c r="C104" s="1">
        <v>2</v>
      </c>
      <c r="D104" s="1">
        <v>13</v>
      </c>
      <c r="E104" s="1">
        <f>SUM(Table3[[#This Row],[COVID Confirmed 
Deaths at NH]:[COVID Presumed Deaths at NH]])</f>
        <v>15</v>
      </c>
    </row>
    <row r="105" spans="1:5" x14ac:dyDescent="0.25">
      <c r="A105" s="1" t="s">
        <v>155</v>
      </c>
      <c r="B105" s="1" t="s">
        <v>23</v>
      </c>
      <c r="C105" s="1">
        <v>3</v>
      </c>
      <c r="D105" s="1">
        <v>5</v>
      </c>
      <c r="E105" s="1">
        <f>SUM(Table3[[#This Row],[COVID Confirmed 
Deaths at NH]:[COVID Presumed Deaths at NH]])</f>
        <v>8</v>
      </c>
    </row>
    <row r="106" spans="1:5" x14ac:dyDescent="0.25">
      <c r="A106" s="1" t="s">
        <v>156</v>
      </c>
      <c r="B106" s="1" t="s">
        <v>23</v>
      </c>
      <c r="C106" s="1">
        <v>0</v>
      </c>
      <c r="D106" s="1">
        <v>4</v>
      </c>
      <c r="E106" s="1">
        <f>SUM(Table3[[#This Row],[COVID Confirmed 
Deaths at NH]:[COVID Presumed Deaths at NH]])</f>
        <v>4</v>
      </c>
    </row>
    <row r="107" spans="1:5" x14ac:dyDescent="0.25">
      <c r="A107" s="1" t="s">
        <v>157</v>
      </c>
      <c r="B107" s="1" t="s">
        <v>23</v>
      </c>
      <c r="C107" s="1">
        <v>6</v>
      </c>
      <c r="D107" s="1">
        <v>4</v>
      </c>
      <c r="E107" s="1">
        <f>SUM(Table3[[#This Row],[COVID Confirmed 
Deaths at NH]:[COVID Presumed Deaths at NH]])</f>
        <v>10</v>
      </c>
    </row>
    <row r="108" spans="1:5" x14ac:dyDescent="0.25">
      <c r="A108" s="1" t="s">
        <v>158</v>
      </c>
      <c r="B108" s="1" t="s">
        <v>23</v>
      </c>
      <c r="C108" s="1">
        <v>2</v>
      </c>
      <c r="D108" s="1">
        <v>3</v>
      </c>
      <c r="E108" s="1">
        <f>SUM(Table3[[#This Row],[COVID Confirmed 
Deaths at NH]:[COVID Presumed Deaths at NH]])</f>
        <v>5</v>
      </c>
    </row>
    <row r="109" spans="1:5" x14ac:dyDescent="0.25">
      <c r="A109" s="1" t="s">
        <v>159</v>
      </c>
      <c r="B109" s="1" t="s">
        <v>23</v>
      </c>
      <c r="C109" s="1">
        <v>6</v>
      </c>
      <c r="D109" s="1">
        <v>50</v>
      </c>
      <c r="E109" s="1">
        <f>SUM(Table3[[#This Row],[COVID Confirmed 
Deaths at NH]:[COVID Presumed Deaths at NH]])</f>
        <v>56</v>
      </c>
    </row>
    <row r="110" spans="1:5" x14ac:dyDescent="0.25">
      <c r="A110" s="1" t="s">
        <v>160</v>
      </c>
      <c r="B110" s="1" t="s">
        <v>23</v>
      </c>
      <c r="C110" s="1">
        <v>5</v>
      </c>
      <c r="D110" s="1">
        <v>0</v>
      </c>
      <c r="E110" s="1">
        <f>SUM(Table3[[#This Row],[COVID Confirmed 
Deaths at NH]:[COVID Presumed Deaths at NH]])</f>
        <v>5</v>
      </c>
    </row>
    <row r="111" spans="1:5" x14ac:dyDescent="0.25">
      <c r="A111" s="1" t="s">
        <v>161</v>
      </c>
      <c r="B111" s="1" t="s">
        <v>23</v>
      </c>
      <c r="C111" s="1">
        <v>1</v>
      </c>
      <c r="D111" s="1">
        <v>6</v>
      </c>
      <c r="E111" s="1">
        <f>SUM(Table3[[#This Row],[COVID Confirmed 
Deaths at NH]:[COVID Presumed Deaths at NH]])</f>
        <v>7</v>
      </c>
    </row>
    <row r="112" spans="1:5" x14ac:dyDescent="0.25">
      <c r="A112" s="1" t="s">
        <v>162</v>
      </c>
      <c r="B112" s="1" t="s">
        <v>23</v>
      </c>
      <c r="C112" s="1">
        <v>3</v>
      </c>
      <c r="D112" s="1">
        <v>11</v>
      </c>
      <c r="E112" s="1">
        <f>SUM(Table3[[#This Row],[COVID Confirmed 
Deaths at NH]:[COVID Presumed Deaths at NH]])</f>
        <v>14</v>
      </c>
    </row>
    <row r="113" spans="1:5" x14ac:dyDescent="0.25">
      <c r="A113" s="1" t="s">
        <v>163</v>
      </c>
      <c r="B113" s="1" t="s">
        <v>23</v>
      </c>
      <c r="C113" s="1">
        <v>9</v>
      </c>
      <c r="D113" s="1">
        <v>5</v>
      </c>
      <c r="E113" s="1">
        <f>SUM(Table3[[#This Row],[COVID Confirmed 
Deaths at NH]:[COVID Presumed Deaths at NH]])</f>
        <v>14</v>
      </c>
    </row>
    <row r="114" spans="1:5" x14ac:dyDescent="0.25">
      <c r="A114" s="1" t="s">
        <v>164</v>
      </c>
      <c r="B114" s="1" t="s">
        <v>23</v>
      </c>
      <c r="C114" s="1">
        <v>4</v>
      </c>
      <c r="D114" s="1">
        <v>18</v>
      </c>
      <c r="E114" s="1">
        <f>SUM(Table3[[#This Row],[COVID Confirmed 
Deaths at NH]:[COVID Presumed Deaths at NH]])</f>
        <v>22</v>
      </c>
    </row>
    <row r="115" spans="1:5" x14ac:dyDescent="0.25">
      <c r="A115" s="1" t="s">
        <v>165</v>
      </c>
      <c r="B115" s="1" t="s">
        <v>23</v>
      </c>
      <c r="C115" s="1">
        <v>3</v>
      </c>
      <c r="D115" s="1">
        <v>1</v>
      </c>
      <c r="E115" s="1">
        <f>SUM(Table3[[#This Row],[COVID Confirmed 
Deaths at NH]:[COVID Presumed Deaths at NH]])</f>
        <v>4</v>
      </c>
    </row>
    <row r="116" spans="1:5" x14ac:dyDescent="0.25">
      <c r="A116" s="1" t="s">
        <v>166</v>
      </c>
      <c r="B116" s="1" t="s">
        <v>23</v>
      </c>
      <c r="C116" s="1">
        <v>2</v>
      </c>
      <c r="D116" s="1">
        <v>12</v>
      </c>
      <c r="E116" s="1">
        <f>SUM(Table3[[#This Row],[COVID Confirmed 
Deaths at NH]:[COVID Presumed Deaths at NH]])</f>
        <v>14</v>
      </c>
    </row>
    <row r="117" spans="1:5" x14ac:dyDescent="0.25">
      <c r="A117" s="1" t="s">
        <v>167</v>
      </c>
      <c r="B117" s="1" t="s">
        <v>23</v>
      </c>
      <c r="C117" s="1">
        <v>6</v>
      </c>
      <c r="D117" s="1">
        <v>43</v>
      </c>
      <c r="E117" s="1">
        <f>SUM(Table3[[#This Row],[COVID Confirmed 
Deaths at NH]:[COVID Presumed Deaths at NH]])</f>
        <v>49</v>
      </c>
    </row>
    <row r="118" spans="1:5" x14ac:dyDescent="0.25">
      <c r="A118" s="1" t="s">
        <v>168</v>
      </c>
      <c r="B118" s="1" t="s">
        <v>23</v>
      </c>
      <c r="C118" s="1">
        <v>5</v>
      </c>
      <c r="D118" s="1">
        <v>15</v>
      </c>
      <c r="E118" s="1">
        <f>SUM(Table3[[#This Row],[COVID Confirmed 
Deaths at NH]:[COVID Presumed Deaths at NH]])</f>
        <v>20</v>
      </c>
    </row>
    <row r="119" spans="1:5" x14ac:dyDescent="0.25">
      <c r="A119" s="1" t="s">
        <v>169</v>
      </c>
      <c r="B119" s="1" t="s">
        <v>23</v>
      </c>
      <c r="C119" s="1">
        <v>9</v>
      </c>
      <c r="D119" s="1">
        <v>25</v>
      </c>
      <c r="E119" s="1">
        <f>SUM(Table3[[#This Row],[COVID Confirmed 
Deaths at NH]:[COVID Presumed Deaths at NH]])</f>
        <v>34</v>
      </c>
    </row>
    <row r="120" spans="1:5" x14ac:dyDescent="0.25">
      <c r="A120" s="1" t="s">
        <v>170</v>
      </c>
      <c r="B120" s="1" t="s">
        <v>23</v>
      </c>
      <c r="C120" s="1">
        <v>4</v>
      </c>
      <c r="D120" s="1">
        <v>19</v>
      </c>
      <c r="E120" s="1">
        <f>SUM(Table3[[#This Row],[COVID Confirmed 
Deaths at NH]:[COVID Presumed Deaths at NH]])</f>
        <v>23</v>
      </c>
    </row>
    <row r="121" spans="1:5" x14ac:dyDescent="0.25">
      <c r="A121" s="1" t="s">
        <v>171</v>
      </c>
      <c r="B121" s="1" t="s">
        <v>23</v>
      </c>
      <c r="C121" s="1">
        <v>14</v>
      </c>
      <c r="D121" s="1">
        <v>48</v>
      </c>
      <c r="E121" s="1">
        <f>SUM(Table3[[#This Row],[COVID Confirmed 
Deaths at NH]:[COVID Presumed Deaths at NH]])</f>
        <v>62</v>
      </c>
    </row>
    <row r="122" spans="1:5" x14ac:dyDescent="0.25">
      <c r="A122" s="1" t="s">
        <v>172</v>
      </c>
      <c r="B122" s="1" t="s">
        <v>23</v>
      </c>
      <c r="C122" s="1">
        <v>1</v>
      </c>
      <c r="D122" s="1">
        <v>1</v>
      </c>
      <c r="E122" s="1">
        <f>SUM(Table3[[#This Row],[COVID Confirmed 
Deaths at NH]:[COVID Presumed Deaths at NH]])</f>
        <v>2</v>
      </c>
    </row>
    <row r="123" spans="1:5" x14ac:dyDescent="0.25">
      <c r="A123" s="1" t="s">
        <v>173</v>
      </c>
      <c r="B123" s="1" t="s">
        <v>23</v>
      </c>
      <c r="C123" s="1">
        <v>1</v>
      </c>
      <c r="D123" s="1">
        <v>5</v>
      </c>
      <c r="E123" s="1">
        <f>SUM(Table3[[#This Row],[COVID Confirmed 
Deaths at NH]:[COVID Presumed Deaths at NH]])</f>
        <v>6</v>
      </c>
    </row>
    <row r="124" spans="1:5" x14ac:dyDescent="0.25">
      <c r="A124" s="1" t="s">
        <v>174</v>
      </c>
      <c r="B124" s="1" t="s">
        <v>23</v>
      </c>
      <c r="C124" s="1">
        <v>4</v>
      </c>
      <c r="D124" s="1">
        <v>32</v>
      </c>
      <c r="E124" s="1">
        <f>SUM(Table3[[#This Row],[COVID Confirmed 
Deaths at NH]:[COVID Presumed Deaths at NH]])</f>
        <v>36</v>
      </c>
    </row>
    <row r="125" spans="1:5" x14ac:dyDescent="0.25">
      <c r="A125" s="1" t="s">
        <v>175</v>
      </c>
      <c r="B125" s="1" t="s">
        <v>23</v>
      </c>
      <c r="C125" s="1">
        <v>5</v>
      </c>
      <c r="D125" s="1">
        <v>5</v>
      </c>
      <c r="E125" s="1">
        <f>SUM(Table3[[#This Row],[COVID Confirmed 
Deaths at NH]:[COVID Presumed Deaths at NH]])</f>
        <v>10</v>
      </c>
    </row>
    <row r="126" spans="1:5" x14ac:dyDescent="0.25">
      <c r="A126" s="1" t="s">
        <v>176</v>
      </c>
      <c r="B126" s="1" t="s">
        <v>23</v>
      </c>
      <c r="C126" s="1">
        <v>3</v>
      </c>
      <c r="D126" s="1">
        <v>1</v>
      </c>
      <c r="E126" s="1">
        <f>SUM(Table3[[#This Row],[COVID Confirmed 
Deaths at NH]:[COVID Presumed Deaths at NH]])</f>
        <v>4</v>
      </c>
    </row>
    <row r="127" spans="1:5" x14ac:dyDescent="0.25">
      <c r="A127" s="1" t="s">
        <v>177</v>
      </c>
      <c r="B127" s="1" t="s">
        <v>23</v>
      </c>
      <c r="C127" s="1">
        <v>16</v>
      </c>
      <c r="D127" s="1">
        <v>33</v>
      </c>
      <c r="E127" s="1">
        <f>SUM(Table3[[#This Row],[COVID Confirmed 
Deaths at NH]:[COVID Presumed Deaths at NH]])</f>
        <v>49</v>
      </c>
    </row>
    <row r="128" spans="1:5" x14ac:dyDescent="0.25">
      <c r="A128" s="1" t="s">
        <v>178</v>
      </c>
      <c r="B128" s="1" t="s">
        <v>23</v>
      </c>
      <c r="C128" s="1">
        <v>0</v>
      </c>
      <c r="D128" s="1">
        <v>27</v>
      </c>
      <c r="E128" s="1">
        <f>SUM(Table3[[#This Row],[COVID Confirmed 
Deaths at NH]:[COVID Presumed Deaths at NH]])</f>
        <v>27</v>
      </c>
    </row>
    <row r="129" spans="1:5" x14ac:dyDescent="0.25">
      <c r="A129" s="1" t="s">
        <v>179</v>
      </c>
      <c r="B129" s="1" t="s">
        <v>23</v>
      </c>
      <c r="C129" s="1">
        <v>26</v>
      </c>
      <c r="D129" s="1">
        <v>20</v>
      </c>
      <c r="E129" s="1">
        <f>SUM(Table3[[#This Row],[COVID Confirmed 
Deaths at NH]:[COVID Presumed Deaths at NH]])</f>
        <v>46</v>
      </c>
    </row>
    <row r="130" spans="1:5" x14ac:dyDescent="0.25">
      <c r="A130" s="1" t="s">
        <v>180</v>
      </c>
      <c r="B130" s="1" t="s">
        <v>23</v>
      </c>
      <c r="C130" s="1">
        <v>13</v>
      </c>
      <c r="D130" s="1">
        <v>8</v>
      </c>
      <c r="E130" s="1">
        <f>SUM(Table3[[#This Row],[COVID Confirmed 
Deaths at NH]:[COVID Presumed Deaths at NH]])</f>
        <v>21</v>
      </c>
    </row>
    <row r="131" spans="1:5" x14ac:dyDescent="0.25">
      <c r="A131" s="1" t="s">
        <v>181</v>
      </c>
      <c r="B131" s="1" t="s">
        <v>23</v>
      </c>
      <c r="C131" s="1">
        <v>5</v>
      </c>
      <c r="D131" s="1">
        <v>23</v>
      </c>
      <c r="E131" s="1">
        <f>SUM(Table3[[#This Row],[COVID Confirmed 
Deaths at NH]:[COVID Presumed Deaths at NH]])</f>
        <v>28</v>
      </c>
    </row>
    <row r="132" spans="1:5" x14ac:dyDescent="0.25">
      <c r="A132" s="1" t="s">
        <v>182</v>
      </c>
      <c r="B132" s="1" t="s">
        <v>23</v>
      </c>
      <c r="C132" s="1">
        <v>6</v>
      </c>
      <c r="D132" s="1">
        <v>4</v>
      </c>
      <c r="E132" s="1">
        <f>SUM(Table3[[#This Row],[COVID Confirmed 
Deaths at NH]:[COVID Presumed Deaths at NH]])</f>
        <v>10</v>
      </c>
    </row>
    <row r="133" spans="1:5" x14ac:dyDescent="0.25">
      <c r="A133" s="1" t="s">
        <v>183</v>
      </c>
      <c r="B133" s="1" t="s">
        <v>23</v>
      </c>
      <c r="C133" s="1">
        <v>28</v>
      </c>
      <c r="D133" s="1">
        <v>2</v>
      </c>
      <c r="E133" s="1">
        <f>SUM(Table3[[#This Row],[COVID Confirmed 
Deaths at NH]:[COVID Presumed Deaths at NH]])</f>
        <v>30</v>
      </c>
    </row>
    <row r="134" spans="1:5" x14ac:dyDescent="0.25">
      <c r="A134" s="1" t="s">
        <v>184</v>
      </c>
      <c r="B134" s="1" t="s">
        <v>23</v>
      </c>
      <c r="C134" s="1">
        <v>2</v>
      </c>
      <c r="D134" s="1">
        <v>11</v>
      </c>
      <c r="E134" s="1">
        <f>SUM(Table3[[#This Row],[COVID Confirmed 
Deaths at NH]:[COVID Presumed Deaths at NH]])</f>
        <v>13</v>
      </c>
    </row>
    <row r="135" spans="1:5" x14ac:dyDescent="0.25">
      <c r="A135" s="1" t="s">
        <v>185</v>
      </c>
      <c r="B135" s="1" t="s">
        <v>23</v>
      </c>
      <c r="C135" s="1">
        <v>7</v>
      </c>
      <c r="D135" s="1">
        <v>5</v>
      </c>
      <c r="E135" s="1">
        <f>SUM(Table3[[#This Row],[COVID Confirmed 
Deaths at NH]:[COVID Presumed Deaths at NH]])</f>
        <v>12</v>
      </c>
    </row>
    <row r="136" spans="1:5" x14ac:dyDescent="0.25">
      <c r="A136" s="1" t="s">
        <v>186</v>
      </c>
      <c r="B136" s="1" t="s">
        <v>23</v>
      </c>
      <c r="C136" s="1">
        <v>0</v>
      </c>
      <c r="D136" s="1">
        <v>1</v>
      </c>
      <c r="E136" s="1">
        <f>SUM(Table3[[#This Row],[COVID Confirmed 
Deaths at NH]:[COVID Presumed Deaths at NH]])</f>
        <v>1</v>
      </c>
    </row>
    <row r="137" spans="1:5" x14ac:dyDescent="0.25">
      <c r="A137" s="1" t="s">
        <v>187</v>
      </c>
      <c r="B137" s="1" t="s">
        <v>23</v>
      </c>
      <c r="C137" s="1">
        <v>24</v>
      </c>
      <c r="D137" s="1">
        <v>37</v>
      </c>
      <c r="E137" s="1">
        <f>SUM(Table3[[#This Row],[COVID Confirmed 
Deaths at NH]:[COVID Presumed Deaths at NH]])</f>
        <v>61</v>
      </c>
    </row>
    <row r="138" spans="1:5" x14ac:dyDescent="0.25">
      <c r="A138" s="1" t="s">
        <v>188</v>
      </c>
      <c r="B138" s="1" t="s">
        <v>24</v>
      </c>
      <c r="C138" s="1">
        <v>5</v>
      </c>
      <c r="D138" s="1">
        <v>0</v>
      </c>
      <c r="E138" s="1">
        <f>SUM(Table3[[#This Row],[COVID Confirmed 
Deaths at NH]:[COVID Presumed Deaths at NH]])</f>
        <v>5</v>
      </c>
    </row>
    <row r="139" spans="1:5" x14ac:dyDescent="0.25">
      <c r="A139" s="1" t="s">
        <v>189</v>
      </c>
      <c r="B139" s="1" t="s">
        <v>25</v>
      </c>
      <c r="C139" s="1">
        <v>1</v>
      </c>
      <c r="D139" s="1">
        <v>0</v>
      </c>
      <c r="E139" s="1">
        <f>SUM(Table3[[#This Row],[COVID Confirmed 
Deaths at NH]:[COVID Presumed Deaths at NH]])</f>
        <v>1</v>
      </c>
    </row>
    <row r="140" spans="1:5" x14ac:dyDescent="0.25">
      <c r="A140" s="1" t="s">
        <v>190</v>
      </c>
      <c r="B140" s="1" t="s">
        <v>26</v>
      </c>
      <c r="C140" s="1">
        <v>3</v>
      </c>
      <c r="D140" s="1">
        <v>0</v>
      </c>
      <c r="E140" s="1">
        <f>SUM(Table3[[#This Row],[COVID Confirmed 
Deaths at NH]:[COVID Presumed Deaths at NH]])</f>
        <v>3</v>
      </c>
    </row>
    <row r="141" spans="1:5" x14ac:dyDescent="0.25">
      <c r="A141" s="1" t="s">
        <v>191</v>
      </c>
      <c r="B141" s="1" t="s">
        <v>26</v>
      </c>
      <c r="C141" s="1">
        <v>3</v>
      </c>
      <c r="D141" s="1">
        <v>1</v>
      </c>
      <c r="E141" s="1">
        <f>SUM(Table3[[#This Row],[COVID Confirmed 
Deaths at NH]:[COVID Presumed Deaths at NH]])</f>
        <v>4</v>
      </c>
    </row>
    <row r="142" spans="1:5" x14ac:dyDescent="0.25">
      <c r="A142" s="1" t="s">
        <v>192</v>
      </c>
      <c r="B142" s="1" t="s">
        <v>26</v>
      </c>
      <c r="C142" s="1">
        <v>3</v>
      </c>
      <c r="D142" s="1">
        <v>0</v>
      </c>
      <c r="E142" s="1">
        <f>SUM(Table3[[#This Row],[COVID Confirmed 
Deaths at NH]:[COVID Presumed Deaths at NH]])</f>
        <v>3</v>
      </c>
    </row>
    <row r="143" spans="1:5" x14ac:dyDescent="0.25">
      <c r="A143" s="1" t="s">
        <v>193</v>
      </c>
      <c r="B143" s="1" t="s">
        <v>26</v>
      </c>
      <c r="C143" s="1">
        <v>6</v>
      </c>
      <c r="D143" s="1">
        <v>0</v>
      </c>
      <c r="E143" s="1">
        <f>SUM(Table3[[#This Row],[COVID Confirmed 
Deaths at NH]:[COVID Presumed Deaths at NH]])</f>
        <v>6</v>
      </c>
    </row>
    <row r="144" spans="1:5" x14ac:dyDescent="0.25">
      <c r="A144" s="1" t="s">
        <v>194</v>
      </c>
      <c r="B144" s="1" t="s">
        <v>26</v>
      </c>
      <c r="C144" s="1">
        <v>16</v>
      </c>
      <c r="D144" s="1">
        <v>0</v>
      </c>
      <c r="E144" s="1">
        <f>SUM(Table3[[#This Row],[COVID Confirmed 
Deaths at NH]:[COVID Presumed Deaths at NH]])</f>
        <v>16</v>
      </c>
    </row>
    <row r="145" spans="1:5" x14ac:dyDescent="0.25">
      <c r="A145" s="1" t="s">
        <v>195</v>
      </c>
      <c r="B145" s="1" t="s">
        <v>26</v>
      </c>
      <c r="C145" s="1">
        <v>16</v>
      </c>
      <c r="D145" s="1">
        <v>4</v>
      </c>
      <c r="E145" s="1">
        <f>SUM(Table3[[#This Row],[COVID Confirmed 
Deaths at NH]:[COVID Presumed Deaths at NH]])</f>
        <v>20</v>
      </c>
    </row>
    <row r="146" spans="1:5" x14ac:dyDescent="0.25">
      <c r="A146" s="1" t="s">
        <v>196</v>
      </c>
      <c r="B146" s="1" t="s">
        <v>26</v>
      </c>
      <c r="C146" s="1">
        <v>1</v>
      </c>
      <c r="D146" s="1">
        <v>0</v>
      </c>
      <c r="E146" s="1">
        <f>SUM(Table3[[#This Row],[COVID Confirmed 
Deaths at NH]:[COVID Presumed Deaths at NH]])</f>
        <v>1</v>
      </c>
    </row>
    <row r="147" spans="1:5" x14ac:dyDescent="0.25">
      <c r="A147" s="1" t="s">
        <v>539</v>
      </c>
      <c r="B147" s="1" t="s">
        <v>26</v>
      </c>
      <c r="C147" s="1">
        <v>1</v>
      </c>
      <c r="D147" s="1">
        <v>0</v>
      </c>
      <c r="E147" s="1">
        <f>SUM(Table3[[#This Row],[COVID Confirmed 
Deaths at NH]:[COVID Presumed Deaths at NH]])</f>
        <v>1</v>
      </c>
    </row>
    <row r="148" spans="1:5" x14ac:dyDescent="0.25">
      <c r="A148" s="1" t="s">
        <v>197</v>
      </c>
      <c r="B148" s="1" t="s">
        <v>26</v>
      </c>
      <c r="C148" s="1">
        <v>11</v>
      </c>
      <c r="D148" s="1">
        <v>0</v>
      </c>
      <c r="E148" s="1">
        <f>SUM(Table3[[#This Row],[COVID Confirmed 
Deaths at NH]:[COVID Presumed Deaths at NH]])</f>
        <v>11</v>
      </c>
    </row>
    <row r="149" spans="1:5" x14ac:dyDescent="0.25">
      <c r="A149" s="1" t="s">
        <v>198</v>
      </c>
      <c r="B149" s="1" t="s">
        <v>26</v>
      </c>
      <c r="C149" s="1">
        <v>20</v>
      </c>
      <c r="D149" s="1">
        <v>0</v>
      </c>
      <c r="E149" s="1">
        <f>SUM(Table3[[#This Row],[COVID Confirmed 
Deaths at NH]:[COVID Presumed Deaths at NH]])</f>
        <v>20</v>
      </c>
    </row>
    <row r="150" spans="1:5" x14ac:dyDescent="0.25">
      <c r="A150" s="1" t="s">
        <v>199</v>
      </c>
      <c r="B150" s="1" t="s">
        <v>26</v>
      </c>
      <c r="C150" s="1">
        <v>10</v>
      </c>
      <c r="D150" s="1">
        <v>0</v>
      </c>
      <c r="E150" s="1">
        <f>SUM(Table3[[#This Row],[COVID Confirmed 
Deaths at NH]:[COVID Presumed Deaths at NH]])</f>
        <v>10</v>
      </c>
    </row>
    <row r="151" spans="1:5" x14ac:dyDescent="0.25">
      <c r="A151" s="1" t="s">
        <v>200</v>
      </c>
      <c r="B151" s="1" t="s">
        <v>26</v>
      </c>
      <c r="C151" s="1">
        <v>2</v>
      </c>
      <c r="D151" s="1">
        <v>0</v>
      </c>
      <c r="E151" s="1">
        <f>SUM(Table3[[#This Row],[COVID Confirmed 
Deaths at NH]:[COVID Presumed Deaths at NH]])</f>
        <v>2</v>
      </c>
    </row>
    <row r="152" spans="1:5" x14ac:dyDescent="0.25">
      <c r="A152" s="1" t="s">
        <v>201</v>
      </c>
      <c r="B152" s="1" t="s">
        <v>26</v>
      </c>
      <c r="C152" s="1">
        <v>4</v>
      </c>
      <c r="D152" s="1">
        <v>0</v>
      </c>
      <c r="E152" s="1">
        <f>SUM(Table3[[#This Row],[COVID Confirmed 
Deaths at NH]:[COVID Presumed Deaths at NH]])</f>
        <v>4</v>
      </c>
    </row>
    <row r="153" spans="1:5" x14ac:dyDescent="0.25">
      <c r="A153" s="1" t="s">
        <v>202</v>
      </c>
      <c r="B153" s="1" t="s">
        <v>26</v>
      </c>
      <c r="C153" s="1">
        <v>8</v>
      </c>
      <c r="D153" s="1">
        <v>7</v>
      </c>
      <c r="E153" s="1">
        <f>SUM(Table3[[#This Row],[COVID Confirmed 
Deaths at NH]:[COVID Presumed Deaths at NH]])</f>
        <v>15</v>
      </c>
    </row>
    <row r="154" spans="1:5" x14ac:dyDescent="0.25">
      <c r="A154" s="1" t="s">
        <v>203</v>
      </c>
      <c r="B154" s="1" t="s">
        <v>26</v>
      </c>
      <c r="C154" s="1">
        <v>9</v>
      </c>
      <c r="D154" s="1">
        <v>0</v>
      </c>
      <c r="E154" s="1">
        <f>SUM(Table3[[#This Row],[COVID Confirmed 
Deaths at NH]:[COVID Presumed Deaths at NH]])</f>
        <v>9</v>
      </c>
    </row>
    <row r="155" spans="1:5" x14ac:dyDescent="0.25">
      <c r="A155" s="1" t="s">
        <v>204</v>
      </c>
      <c r="B155" s="1" t="s">
        <v>26</v>
      </c>
      <c r="C155" s="1">
        <v>1</v>
      </c>
      <c r="D155" s="1">
        <v>0</v>
      </c>
      <c r="E155" s="1">
        <f>SUM(Table3[[#This Row],[COVID Confirmed 
Deaths at NH]:[COVID Presumed Deaths at NH]])</f>
        <v>1</v>
      </c>
    </row>
    <row r="156" spans="1:5" x14ac:dyDescent="0.25">
      <c r="A156" s="1" t="s">
        <v>205</v>
      </c>
      <c r="B156" s="1" t="s">
        <v>26</v>
      </c>
      <c r="C156" s="1">
        <v>1</v>
      </c>
      <c r="D156" s="1">
        <v>0</v>
      </c>
      <c r="E156" s="1">
        <f>SUM(Table3[[#This Row],[COVID Confirmed 
Deaths at NH]:[COVID Presumed Deaths at NH]])</f>
        <v>1</v>
      </c>
    </row>
    <row r="157" spans="1:5" x14ac:dyDescent="0.25">
      <c r="A157" s="1" t="s">
        <v>206</v>
      </c>
      <c r="B157" s="1" t="s">
        <v>27</v>
      </c>
      <c r="C157" s="1">
        <v>3</v>
      </c>
      <c r="D157" s="1">
        <v>0</v>
      </c>
      <c r="E157" s="1">
        <f>SUM(Table3[[#This Row],[COVID Confirmed 
Deaths at NH]:[COVID Presumed Deaths at NH]])</f>
        <v>3</v>
      </c>
    </row>
    <row r="158" spans="1:5" x14ac:dyDescent="0.25">
      <c r="A158" s="1" t="s">
        <v>207</v>
      </c>
      <c r="B158" s="1" t="s">
        <v>27</v>
      </c>
      <c r="C158" s="1">
        <v>0</v>
      </c>
      <c r="D158" s="1">
        <v>1</v>
      </c>
      <c r="E158" s="1">
        <f>SUM(Table3[[#This Row],[COVID Confirmed 
Deaths at NH]:[COVID Presumed Deaths at NH]])</f>
        <v>1</v>
      </c>
    </row>
    <row r="159" spans="1:5" x14ac:dyDescent="0.25">
      <c r="A159" s="1" t="s">
        <v>208</v>
      </c>
      <c r="B159" s="1" t="s">
        <v>28</v>
      </c>
      <c r="C159" s="1">
        <v>11</v>
      </c>
      <c r="D159" s="1">
        <v>4</v>
      </c>
      <c r="E159" s="1">
        <f>SUM(Table3[[#This Row],[COVID Confirmed 
Deaths at NH]:[COVID Presumed Deaths at NH]])</f>
        <v>15</v>
      </c>
    </row>
    <row r="160" spans="1:5" x14ac:dyDescent="0.25">
      <c r="A160" s="1" t="s">
        <v>209</v>
      </c>
      <c r="B160" s="1" t="s">
        <v>28</v>
      </c>
      <c r="C160" s="1">
        <v>3</v>
      </c>
      <c r="D160" s="1">
        <v>0</v>
      </c>
      <c r="E160" s="1">
        <f>SUM(Table3[[#This Row],[COVID Confirmed 
Deaths at NH]:[COVID Presumed Deaths at NH]])</f>
        <v>3</v>
      </c>
    </row>
    <row r="161" spans="1:5" x14ac:dyDescent="0.25">
      <c r="A161" s="1" t="s">
        <v>210</v>
      </c>
      <c r="B161" s="1" t="s">
        <v>28</v>
      </c>
      <c r="C161" s="1">
        <v>5</v>
      </c>
      <c r="D161" s="1">
        <v>0</v>
      </c>
      <c r="E161" s="1">
        <f>SUM(Table3[[#This Row],[COVID Confirmed 
Deaths at NH]:[COVID Presumed Deaths at NH]])</f>
        <v>5</v>
      </c>
    </row>
    <row r="162" spans="1:5" x14ac:dyDescent="0.25">
      <c r="A162" s="1" t="s">
        <v>211</v>
      </c>
      <c r="B162" s="1" t="s">
        <v>28</v>
      </c>
      <c r="C162" s="1">
        <v>4</v>
      </c>
      <c r="D162" s="1">
        <v>21</v>
      </c>
      <c r="E162" s="1">
        <f>SUM(Table3[[#This Row],[COVID Confirmed 
Deaths at NH]:[COVID Presumed Deaths at NH]])</f>
        <v>25</v>
      </c>
    </row>
    <row r="163" spans="1:5" x14ac:dyDescent="0.25">
      <c r="A163" s="1" t="s">
        <v>212</v>
      </c>
      <c r="B163" s="1" t="s">
        <v>28</v>
      </c>
      <c r="C163" s="1">
        <v>15</v>
      </c>
      <c r="D163" s="1">
        <v>20</v>
      </c>
      <c r="E163" s="1">
        <f>SUM(Table3[[#This Row],[COVID Confirmed 
Deaths at NH]:[COVID Presumed Deaths at NH]])</f>
        <v>35</v>
      </c>
    </row>
    <row r="164" spans="1:5" x14ac:dyDescent="0.25">
      <c r="A164" s="1" t="s">
        <v>213</v>
      </c>
      <c r="B164" s="1" t="s">
        <v>28</v>
      </c>
      <c r="C164" s="1">
        <v>1</v>
      </c>
      <c r="D164" s="1">
        <v>3</v>
      </c>
      <c r="E164" s="1">
        <f>SUM(Table3[[#This Row],[COVID Confirmed 
Deaths at NH]:[COVID Presumed Deaths at NH]])</f>
        <v>4</v>
      </c>
    </row>
    <row r="165" spans="1:5" x14ac:dyDescent="0.25">
      <c r="A165" s="1" t="s">
        <v>214</v>
      </c>
      <c r="B165" s="1" t="s">
        <v>28</v>
      </c>
      <c r="C165" s="1">
        <v>7</v>
      </c>
      <c r="D165" s="1">
        <v>1</v>
      </c>
      <c r="E165" s="1">
        <f>SUM(Table3[[#This Row],[COVID Confirmed 
Deaths at NH]:[COVID Presumed Deaths at NH]])</f>
        <v>8</v>
      </c>
    </row>
    <row r="166" spans="1:5" x14ac:dyDescent="0.25">
      <c r="A166" s="1" t="s">
        <v>215</v>
      </c>
      <c r="B166" s="1" t="s">
        <v>28</v>
      </c>
      <c r="C166" s="1">
        <v>22</v>
      </c>
      <c r="D166" s="1">
        <v>5</v>
      </c>
      <c r="E166" s="1">
        <f>SUM(Table3[[#This Row],[COVID Confirmed 
Deaths at NH]:[COVID Presumed Deaths at NH]])</f>
        <v>27</v>
      </c>
    </row>
    <row r="167" spans="1:5" x14ac:dyDescent="0.25">
      <c r="A167" s="1" t="s">
        <v>216</v>
      </c>
      <c r="B167" s="1" t="s">
        <v>28</v>
      </c>
      <c r="C167" s="1">
        <v>5</v>
      </c>
      <c r="D167" s="1">
        <v>35</v>
      </c>
      <c r="E167" s="1">
        <f>SUM(Table3[[#This Row],[COVID Confirmed 
Deaths at NH]:[COVID Presumed Deaths at NH]])</f>
        <v>40</v>
      </c>
    </row>
    <row r="168" spans="1:5" x14ac:dyDescent="0.25">
      <c r="A168" s="1" t="s">
        <v>217</v>
      </c>
      <c r="B168" s="1" t="s">
        <v>28</v>
      </c>
      <c r="C168" s="1">
        <v>16</v>
      </c>
      <c r="D168" s="1">
        <v>0</v>
      </c>
      <c r="E168" s="1">
        <f>SUM(Table3[[#This Row],[COVID Confirmed 
Deaths at NH]:[COVID Presumed Deaths at NH]])</f>
        <v>16</v>
      </c>
    </row>
    <row r="169" spans="1:5" x14ac:dyDescent="0.25">
      <c r="A169" s="1" t="s">
        <v>218</v>
      </c>
      <c r="B169" s="1" t="s">
        <v>28</v>
      </c>
      <c r="C169" s="1">
        <v>10</v>
      </c>
      <c r="D169" s="1">
        <v>1</v>
      </c>
      <c r="E169" s="1">
        <f>SUM(Table3[[#This Row],[COVID Confirmed 
Deaths at NH]:[COVID Presumed Deaths at NH]])</f>
        <v>11</v>
      </c>
    </row>
    <row r="170" spans="1:5" x14ac:dyDescent="0.25">
      <c r="A170" s="1" t="s">
        <v>219</v>
      </c>
      <c r="B170" s="1" t="s">
        <v>28</v>
      </c>
      <c r="C170" s="1">
        <v>4</v>
      </c>
      <c r="D170" s="1">
        <v>19</v>
      </c>
      <c r="E170" s="1">
        <f>SUM(Table3[[#This Row],[COVID Confirmed 
Deaths at NH]:[COVID Presumed Deaths at NH]])</f>
        <v>23</v>
      </c>
    </row>
    <row r="171" spans="1:5" x14ac:dyDescent="0.25">
      <c r="A171" s="1" t="s">
        <v>220</v>
      </c>
      <c r="B171" s="1" t="s">
        <v>28</v>
      </c>
      <c r="C171" s="1">
        <v>14</v>
      </c>
      <c r="D171" s="1">
        <v>5</v>
      </c>
      <c r="E171" s="1">
        <f>SUM(Table3[[#This Row],[COVID Confirmed 
Deaths at NH]:[COVID Presumed Deaths at NH]])</f>
        <v>19</v>
      </c>
    </row>
    <row r="172" spans="1:5" x14ac:dyDescent="0.25">
      <c r="A172" s="1" t="s">
        <v>221</v>
      </c>
      <c r="B172" s="1" t="s">
        <v>28</v>
      </c>
      <c r="C172" s="1">
        <v>2</v>
      </c>
      <c r="D172" s="1">
        <v>10</v>
      </c>
      <c r="E172" s="1">
        <f>SUM(Table3[[#This Row],[COVID Confirmed 
Deaths at NH]:[COVID Presumed Deaths at NH]])</f>
        <v>12</v>
      </c>
    </row>
    <row r="173" spans="1:5" x14ac:dyDescent="0.25">
      <c r="A173" s="1" t="s">
        <v>222</v>
      </c>
      <c r="B173" s="1" t="s">
        <v>28</v>
      </c>
      <c r="C173" s="1">
        <v>24</v>
      </c>
      <c r="D173" s="1">
        <v>0</v>
      </c>
      <c r="E173" s="1">
        <f>SUM(Table3[[#This Row],[COVID Confirmed 
Deaths at NH]:[COVID Presumed Deaths at NH]])</f>
        <v>24</v>
      </c>
    </row>
    <row r="174" spans="1:5" x14ac:dyDescent="0.25">
      <c r="A174" s="1" t="s">
        <v>223</v>
      </c>
      <c r="B174" s="1" t="s">
        <v>28</v>
      </c>
      <c r="C174" s="1">
        <v>14</v>
      </c>
      <c r="D174" s="1">
        <v>1</v>
      </c>
      <c r="E174" s="1">
        <f>SUM(Table3[[#This Row],[COVID Confirmed 
Deaths at NH]:[COVID Presumed Deaths at NH]])</f>
        <v>15</v>
      </c>
    </row>
    <row r="175" spans="1:5" x14ac:dyDescent="0.25">
      <c r="A175" s="1" t="s">
        <v>224</v>
      </c>
      <c r="B175" s="1" t="s">
        <v>28</v>
      </c>
      <c r="C175" s="1">
        <v>8</v>
      </c>
      <c r="D175" s="1">
        <v>0</v>
      </c>
      <c r="E175" s="1">
        <f>SUM(Table3[[#This Row],[COVID Confirmed 
Deaths at NH]:[COVID Presumed Deaths at NH]])</f>
        <v>8</v>
      </c>
    </row>
    <row r="176" spans="1:5" x14ac:dyDescent="0.25">
      <c r="A176" s="1" t="s">
        <v>225</v>
      </c>
      <c r="B176" s="1" t="s">
        <v>28</v>
      </c>
      <c r="C176" s="1">
        <v>3</v>
      </c>
      <c r="D176" s="1">
        <v>2</v>
      </c>
      <c r="E176" s="1">
        <f>SUM(Table3[[#This Row],[COVID Confirmed 
Deaths at NH]:[COVID Presumed Deaths at NH]])</f>
        <v>5</v>
      </c>
    </row>
    <row r="177" spans="1:5" x14ac:dyDescent="0.25">
      <c r="A177" s="1" t="s">
        <v>226</v>
      </c>
      <c r="B177" s="1" t="s">
        <v>28</v>
      </c>
      <c r="C177" s="1">
        <v>24</v>
      </c>
      <c r="D177" s="1">
        <v>16</v>
      </c>
      <c r="E177" s="1">
        <f>SUM(Table3[[#This Row],[COVID Confirmed 
Deaths at NH]:[COVID Presumed Deaths at NH]])</f>
        <v>40</v>
      </c>
    </row>
    <row r="178" spans="1:5" x14ac:dyDescent="0.25">
      <c r="A178" s="1" t="s">
        <v>227</v>
      </c>
      <c r="B178" s="1" t="s">
        <v>28</v>
      </c>
      <c r="C178" s="1">
        <v>0</v>
      </c>
      <c r="D178" s="1">
        <v>32</v>
      </c>
      <c r="E178" s="1">
        <f>SUM(Table3[[#This Row],[COVID Confirmed 
Deaths at NH]:[COVID Presumed Deaths at NH]])</f>
        <v>32</v>
      </c>
    </row>
    <row r="179" spans="1:5" x14ac:dyDescent="0.25">
      <c r="A179" s="1" t="s">
        <v>228</v>
      </c>
      <c r="B179" s="1" t="s">
        <v>28</v>
      </c>
      <c r="C179" s="1">
        <v>1</v>
      </c>
      <c r="D179" s="1">
        <v>0</v>
      </c>
      <c r="E179" s="1">
        <f>SUM(Table3[[#This Row],[COVID Confirmed 
Deaths at NH]:[COVID Presumed Deaths at NH]])</f>
        <v>1</v>
      </c>
    </row>
    <row r="180" spans="1:5" x14ac:dyDescent="0.25">
      <c r="A180" s="1" t="s">
        <v>229</v>
      </c>
      <c r="B180" s="1" t="s">
        <v>28</v>
      </c>
      <c r="C180" s="1">
        <v>3</v>
      </c>
      <c r="D180" s="1">
        <v>0</v>
      </c>
      <c r="E180" s="1">
        <f>SUM(Table3[[#This Row],[COVID Confirmed 
Deaths at NH]:[COVID Presumed Deaths at NH]])</f>
        <v>3</v>
      </c>
    </row>
    <row r="181" spans="1:5" x14ac:dyDescent="0.25">
      <c r="A181" s="1" t="s">
        <v>230</v>
      </c>
      <c r="B181" s="1" t="s">
        <v>28</v>
      </c>
      <c r="C181" s="1">
        <v>7</v>
      </c>
      <c r="D181" s="1">
        <v>0</v>
      </c>
      <c r="E181" s="1">
        <f>SUM(Table3[[#This Row],[COVID Confirmed 
Deaths at NH]:[COVID Presumed Deaths at NH]])</f>
        <v>7</v>
      </c>
    </row>
    <row r="182" spans="1:5" x14ac:dyDescent="0.25">
      <c r="A182" s="1" t="s">
        <v>231</v>
      </c>
      <c r="B182" s="1" t="s">
        <v>28</v>
      </c>
      <c r="C182" s="1">
        <v>3</v>
      </c>
      <c r="D182" s="1">
        <v>11</v>
      </c>
      <c r="E182" s="1">
        <f>SUM(Table3[[#This Row],[COVID Confirmed 
Deaths at NH]:[COVID Presumed Deaths at NH]])</f>
        <v>14</v>
      </c>
    </row>
    <row r="183" spans="1:5" x14ac:dyDescent="0.25">
      <c r="A183" s="1" t="s">
        <v>232</v>
      </c>
      <c r="B183" s="1" t="s">
        <v>28</v>
      </c>
      <c r="C183" s="1">
        <v>1</v>
      </c>
      <c r="D183" s="1">
        <v>11</v>
      </c>
      <c r="E183" s="1">
        <f>SUM(Table3[[#This Row],[COVID Confirmed 
Deaths at NH]:[COVID Presumed Deaths at NH]])</f>
        <v>12</v>
      </c>
    </row>
    <row r="184" spans="1:5" x14ac:dyDescent="0.25">
      <c r="A184" s="1" t="s">
        <v>233</v>
      </c>
      <c r="B184" s="1" t="s">
        <v>28</v>
      </c>
      <c r="C184" s="1">
        <v>0</v>
      </c>
      <c r="D184" s="1">
        <v>1</v>
      </c>
      <c r="E184" s="1">
        <f>SUM(Table3[[#This Row],[COVID Confirmed 
Deaths at NH]:[COVID Presumed Deaths at NH]])</f>
        <v>1</v>
      </c>
    </row>
    <row r="185" spans="1:5" x14ac:dyDescent="0.25">
      <c r="A185" s="1" t="s">
        <v>234</v>
      </c>
      <c r="B185" s="1" t="s">
        <v>28</v>
      </c>
      <c r="C185" s="1">
        <v>10</v>
      </c>
      <c r="D185" s="1">
        <v>2</v>
      </c>
      <c r="E185" s="1">
        <f>SUM(Table3[[#This Row],[COVID Confirmed 
Deaths at NH]:[COVID Presumed Deaths at NH]])</f>
        <v>12</v>
      </c>
    </row>
    <row r="186" spans="1:5" x14ac:dyDescent="0.25">
      <c r="A186" s="1" t="s">
        <v>235</v>
      </c>
      <c r="B186" s="1" t="s">
        <v>28</v>
      </c>
      <c r="C186" s="1">
        <v>3</v>
      </c>
      <c r="D186" s="1">
        <v>3</v>
      </c>
      <c r="E186" s="1">
        <f>SUM(Table3[[#This Row],[COVID Confirmed 
Deaths at NH]:[COVID Presumed Deaths at NH]])</f>
        <v>6</v>
      </c>
    </row>
    <row r="187" spans="1:5" x14ac:dyDescent="0.25">
      <c r="A187" s="1" t="s">
        <v>236</v>
      </c>
      <c r="B187" s="1" t="s">
        <v>28</v>
      </c>
      <c r="C187" s="1">
        <v>26</v>
      </c>
      <c r="D187" s="1">
        <v>10</v>
      </c>
      <c r="E187" s="1">
        <f>SUM(Table3[[#This Row],[COVID Confirmed 
Deaths at NH]:[COVID Presumed Deaths at NH]])</f>
        <v>36</v>
      </c>
    </row>
    <row r="188" spans="1:5" x14ac:dyDescent="0.25">
      <c r="A188" s="1" t="s">
        <v>237</v>
      </c>
      <c r="B188" s="1" t="s">
        <v>28</v>
      </c>
      <c r="C188" s="1">
        <v>3</v>
      </c>
      <c r="D188" s="1">
        <v>0</v>
      </c>
      <c r="E188" s="1">
        <f>SUM(Table3[[#This Row],[COVID Confirmed 
Deaths at NH]:[COVID Presumed Deaths at NH]])</f>
        <v>3</v>
      </c>
    </row>
    <row r="189" spans="1:5" x14ac:dyDescent="0.25">
      <c r="A189" s="1" t="s">
        <v>238</v>
      </c>
      <c r="B189" s="1" t="s">
        <v>28</v>
      </c>
      <c r="C189" s="1">
        <v>7</v>
      </c>
      <c r="D189" s="1">
        <v>2</v>
      </c>
      <c r="E189" s="1">
        <f>SUM(Table3[[#This Row],[COVID Confirmed 
Deaths at NH]:[COVID Presumed Deaths at NH]])</f>
        <v>9</v>
      </c>
    </row>
    <row r="190" spans="1:5" x14ac:dyDescent="0.25">
      <c r="A190" s="1" t="s">
        <v>239</v>
      </c>
      <c r="B190" s="1" t="s">
        <v>28</v>
      </c>
      <c r="C190" s="1">
        <v>6</v>
      </c>
      <c r="D190" s="1">
        <v>14</v>
      </c>
      <c r="E190" s="1">
        <f>SUM(Table3[[#This Row],[COVID Confirmed 
Deaths at NH]:[COVID Presumed Deaths at NH]])</f>
        <v>20</v>
      </c>
    </row>
    <row r="191" spans="1:5" x14ac:dyDescent="0.25">
      <c r="A191" s="1" t="s">
        <v>240</v>
      </c>
      <c r="B191" s="1" t="s">
        <v>28</v>
      </c>
      <c r="C191" s="1">
        <v>18</v>
      </c>
      <c r="D191" s="1">
        <v>9</v>
      </c>
      <c r="E191" s="1">
        <f>SUM(Table3[[#This Row],[COVID Confirmed 
Deaths at NH]:[COVID Presumed Deaths at NH]])</f>
        <v>27</v>
      </c>
    </row>
    <row r="192" spans="1:5" x14ac:dyDescent="0.25">
      <c r="A192" s="1" t="s">
        <v>241</v>
      </c>
      <c r="B192" s="1" t="s">
        <v>28</v>
      </c>
      <c r="C192" s="1">
        <v>1</v>
      </c>
      <c r="D192" s="1">
        <v>0</v>
      </c>
      <c r="E192" s="1">
        <f>SUM(Table3[[#This Row],[COVID Confirmed 
Deaths at NH]:[COVID Presumed Deaths at NH]])</f>
        <v>1</v>
      </c>
    </row>
    <row r="193" spans="1:5" x14ac:dyDescent="0.25">
      <c r="A193" s="1" t="s">
        <v>242</v>
      </c>
      <c r="B193" s="1" t="s">
        <v>28</v>
      </c>
      <c r="C193" s="1">
        <v>10</v>
      </c>
      <c r="D193" s="1">
        <v>8</v>
      </c>
      <c r="E193" s="1">
        <f>SUM(Table3[[#This Row],[COVID Confirmed 
Deaths at NH]:[COVID Presumed Deaths at NH]])</f>
        <v>18</v>
      </c>
    </row>
    <row r="194" spans="1:5" x14ac:dyDescent="0.25">
      <c r="A194" s="1" t="s">
        <v>243</v>
      </c>
      <c r="B194" s="1" t="s">
        <v>28</v>
      </c>
      <c r="C194" s="1">
        <v>30</v>
      </c>
      <c r="D194" s="1">
        <v>0</v>
      </c>
      <c r="E194" s="1">
        <f>SUM(Table3[[#This Row],[COVID Confirmed 
Deaths at NH]:[COVID Presumed Deaths at NH]])</f>
        <v>30</v>
      </c>
    </row>
    <row r="195" spans="1:5" x14ac:dyDescent="0.25">
      <c r="A195" s="1" t="s">
        <v>244</v>
      </c>
      <c r="B195" s="1" t="s">
        <v>29</v>
      </c>
      <c r="C195" s="1">
        <v>13</v>
      </c>
      <c r="D195" s="1">
        <v>45</v>
      </c>
      <c r="E195" s="1">
        <f>SUM(Table3[[#This Row],[COVID Confirmed 
Deaths at NH]:[COVID Presumed Deaths at NH]])</f>
        <v>58</v>
      </c>
    </row>
    <row r="196" spans="1:5" x14ac:dyDescent="0.25">
      <c r="A196" s="1" t="s">
        <v>245</v>
      </c>
      <c r="B196" s="1" t="s">
        <v>29</v>
      </c>
      <c r="C196" s="1">
        <v>13</v>
      </c>
      <c r="D196" s="1">
        <v>1</v>
      </c>
      <c r="E196" s="1">
        <f>SUM(Table3[[#This Row],[COVID Confirmed 
Deaths at NH]:[COVID Presumed Deaths at NH]])</f>
        <v>14</v>
      </c>
    </row>
    <row r="197" spans="1:5" x14ac:dyDescent="0.25">
      <c r="A197" s="1" t="s">
        <v>246</v>
      </c>
      <c r="B197" s="1" t="s">
        <v>29</v>
      </c>
      <c r="C197" s="1">
        <v>13</v>
      </c>
      <c r="D197" s="1">
        <v>4</v>
      </c>
      <c r="E197" s="1">
        <f>SUM(Table3[[#This Row],[COVID Confirmed 
Deaths at NH]:[COVID Presumed Deaths at NH]])</f>
        <v>17</v>
      </c>
    </row>
    <row r="198" spans="1:5" x14ac:dyDescent="0.25">
      <c r="A198" s="1" t="s">
        <v>247</v>
      </c>
      <c r="B198" s="1" t="s">
        <v>29</v>
      </c>
      <c r="C198" s="1">
        <v>4</v>
      </c>
      <c r="D198" s="1">
        <v>29</v>
      </c>
      <c r="E198" s="1">
        <f>SUM(Table3[[#This Row],[COVID Confirmed 
Deaths at NH]:[COVID Presumed Deaths at NH]])</f>
        <v>33</v>
      </c>
    </row>
    <row r="199" spans="1:5" x14ac:dyDescent="0.25">
      <c r="A199" s="1" t="s">
        <v>248</v>
      </c>
      <c r="B199" s="1" t="s">
        <v>29</v>
      </c>
      <c r="C199" s="1">
        <v>24</v>
      </c>
      <c r="D199" s="1">
        <v>44</v>
      </c>
      <c r="E199" s="1">
        <f>SUM(Table3[[#This Row],[COVID Confirmed 
Deaths at NH]:[COVID Presumed Deaths at NH]])</f>
        <v>68</v>
      </c>
    </row>
    <row r="200" spans="1:5" x14ac:dyDescent="0.25">
      <c r="A200" s="1" t="s">
        <v>249</v>
      </c>
      <c r="B200" s="1" t="s">
        <v>29</v>
      </c>
      <c r="C200" s="1">
        <v>34</v>
      </c>
      <c r="D200" s="1">
        <v>4</v>
      </c>
      <c r="E200" s="1">
        <f>SUM(Table3[[#This Row],[COVID Confirmed 
Deaths at NH]:[COVID Presumed Deaths at NH]])</f>
        <v>38</v>
      </c>
    </row>
    <row r="201" spans="1:5" x14ac:dyDescent="0.25">
      <c r="A201" s="1" t="s">
        <v>250</v>
      </c>
      <c r="B201" s="1" t="s">
        <v>29</v>
      </c>
      <c r="C201" s="1">
        <v>2</v>
      </c>
      <c r="D201" s="1">
        <v>1</v>
      </c>
      <c r="E201" s="1">
        <f>SUM(Table3[[#This Row],[COVID Confirmed 
Deaths at NH]:[COVID Presumed Deaths at NH]])</f>
        <v>3</v>
      </c>
    </row>
    <row r="202" spans="1:5" x14ac:dyDescent="0.25">
      <c r="A202" s="1" t="s">
        <v>251</v>
      </c>
      <c r="B202" s="1" t="s">
        <v>29</v>
      </c>
      <c r="C202" s="1">
        <v>19</v>
      </c>
      <c r="D202" s="1">
        <v>3</v>
      </c>
      <c r="E202" s="1">
        <f>SUM(Table3[[#This Row],[COVID Confirmed 
Deaths at NH]:[COVID Presumed Deaths at NH]])</f>
        <v>22</v>
      </c>
    </row>
    <row r="203" spans="1:5" x14ac:dyDescent="0.25">
      <c r="A203" s="1" t="s">
        <v>252</v>
      </c>
      <c r="B203" s="1" t="s">
        <v>29</v>
      </c>
      <c r="C203" s="1">
        <v>12</v>
      </c>
      <c r="D203" s="1">
        <v>12</v>
      </c>
      <c r="E203" s="1">
        <f>SUM(Table3[[#This Row],[COVID Confirmed 
Deaths at NH]:[COVID Presumed Deaths at NH]])</f>
        <v>24</v>
      </c>
    </row>
    <row r="204" spans="1:5" x14ac:dyDescent="0.25">
      <c r="A204" s="1" t="s">
        <v>253</v>
      </c>
      <c r="B204" s="1" t="s">
        <v>29</v>
      </c>
      <c r="C204" s="1">
        <v>25</v>
      </c>
      <c r="D204" s="1">
        <v>9</v>
      </c>
      <c r="E204" s="1">
        <f>SUM(Table3[[#This Row],[COVID Confirmed 
Deaths at NH]:[COVID Presumed Deaths at NH]])</f>
        <v>34</v>
      </c>
    </row>
    <row r="205" spans="1:5" x14ac:dyDescent="0.25">
      <c r="A205" s="1" t="s">
        <v>254</v>
      </c>
      <c r="B205" s="1" t="s">
        <v>29</v>
      </c>
      <c r="C205" s="1">
        <v>46</v>
      </c>
      <c r="D205" s="1">
        <v>13</v>
      </c>
      <c r="E205" s="1">
        <f>SUM(Table3[[#This Row],[COVID Confirmed 
Deaths at NH]:[COVID Presumed Deaths at NH]])</f>
        <v>59</v>
      </c>
    </row>
    <row r="206" spans="1:5" x14ac:dyDescent="0.25">
      <c r="A206" s="1" t="s">
        <v>255</v>
      </c>
      <c r="B206" s="1" t="s">
        <v>29</v>
      </c>
      <c r="C206" s="1">
        <v>47</v>
      </c>
      <c r="D206" s="1">
        <v>17</v>
      </c>
      <c r="E206" s="1">
        <f>SUM(Table3[[#This Row],[COVID Confirmed 
Deaths at NH]:[COVID Presumed Deaths at NH]])</f>
        <v>64</v>
      </c>
    </row>
    <row r="207" spans="1:5" x14ac:dyDescent="0.25">
      <c r="A207" s="1" t="s">
        <v>256</v>
      </c>
      <c r="B207" s="1" t="s">
        <v>29</v>
      </c>
      <c r="C207" s="1">
        <v>18</v>
      </c>
      <c r="D207" s="1">
        <v>3</v>
      </c>
      <c r="E207" s="1">
        <f>SUM(Table3[[#This Row],[COVID Confirmed 
Deaths at NH]:[COVID Presumed Deaths at NH]])</f>
        <v>21</v>
      </c>
    </row>
    <row r="208" spans="1:5" x14ac:dyDescent="0.25">
      <c r="A208" s="1" t="s">
        <v>257</v>
      </c>
      <c r="B208" s="1" t="s">
        <v>29</v>
      </c>
      <c r="C208" s="1">
        <v>2</v>
      </c>
      <c r="D208" s="1">
        <v>0</v>
      </c>
      <c r="E208" s="1">
        <f>SUM(Table3[[#This Row],[COVID Confirmed 
Deaths at NH]:[COVID Presumed Deaths at NH]])</f>
        <v>2</v>
      </c>
    </row>
    <row r="209" spans="1:5" x14ac:dyDescent="0.25">
      <c r="A209" s="1" t="s">
        <v>258</v>
      </c>
      <c r="B209" s="1" t="s">
        <v>30</v>
      </c>
      <c r="C209" s="1">
        <v>1</v>
      </c>
      <c r="D209" s="1">
        <v>0</v>
      </c>
      <c r="E209" s="1">
        <f>SUM(Table3[[#This Row],[COVID Confirmed 
Deaths at NH]:[COVID Presumed Deaths at NH]])</f>
        <v>1</v>
      </c>
    </row>
    <row r="210" spans="1:5" x14ac:dyDescent="0.25">
      <c r="A210" s="1" t="s">
        <v>259</v>
      </c>
      <c r="B210" s="1" t="s">
        <v>30</v>
      </c>
      <c r="C210" s="1">
        <v>1</v>
      </c>
      <c r="D210" s="1">
        <v>0</v>
      </c>
      <c r="E210" s="1">
        <f>SUM(Table3[[#This Row],[COVID Confirmed 
Deaths at NH]:[COVID Presumed Deaths at NH]])</f>
        <v>1</v>
      </c>
    </row>
    <row r="211" spans="1:5" x14ac:dyDescent="0.25">
      <c r="A211" s="1" t="s">
        <v>260</v>
      </c>
      <c r="B211" s="1" t="s">
        <v>30</v>
      </c>
      <c r="C211" s="1">
        <v>21</v>
      </c>
      <c r="D211" s="1">
        <v>7</v>
      </c>
      <c r="E211" s="1">
        <f>SUM(Table3[[#This Row],[COVID Confirmed 
Deaths at NH]:[COVID Presumed Deaths at NH]])</f>
        <v>28</v>
      </c>
    </row>
    <row r="212" spans="1:5" x14ac:dyDescent="0.25">
      <c r="A212" s="1" t="s">
        <v>261</v>
      </c>
      <c r="B212" s="1" t="s">
        <v>30</v>
      </c>
      <c r="C212" s="1">
        <v>5</v>
      </c>
      <c r="D212" s="1">
        <v>0</v>
      </c>
      <c r="E212" s="1">
        <f>SUM(Table3[[#This Row],[COVID Confirmed 
Deaths at NH]:[COVID Presumed Deaths at NH]])</f>
        <v>5</v>
      </c>
    </row>
    <row r="213" spans="1:5" x14ac:dyDescent="0.25">
      <c r="A213" s="1" t="s">
        <v>262</v>
      </c>
      <c r="B213" s="1" t="s">
        <v>30</v>
      </c>
      <c r="C213" s="1">
        <v>2</v>
      </c>
      <c r="D213" s="1">
        <v>0</v>
      </c>
      <c r="E213" s="1">
        <f>SUM(Table3[[#This Row],[COVID Confirmed 
Deaths at NH]:[COVID Presumed Deaths at NH]])</f>
        <v>2</v>
      </c>
    </row>
    <row r="214" spans="1:5" x14ac:dyDescent="0.25">
      <c r="A214" s="1" t="s">
        <v>263</v>
      </c>
      <c r="B214" s="1" t="s">
        <v>30</v>
      </c>
      <c r="C214" s="1">
        <v>6</v>
      </c>
      <c r="D214" s="1">
        <v>0</v>
      </c>
      <c r="E214" s="1">
        <f>SUM(Table3[[#This Row],[COVID Confirmed 
Deaths at NH]:[COVID Presumed Deaths at NH]])</f>
        <v>6</v>
      </c>
    </row>
    <row r="215" spans="1:5" x14ac:dyDescent="0.25">
      <c r="A215" s="1" t="s">
        <v>264</v>
      </c>
      <c r="B215" s="1" t="s">
        <v>30</v>
      </c>
      <c r="C215" s="1">
        <v>8</v>
      </c>
      <c r="D215" s="1">
        <v>0</v>
      </c>
      <c r="E215" s="1">
        <f>SUM(Table3[[#This Row],[COVID Confirmed 
Deaths at NH]:[COVID Presumed Deaths at NH]])</f>
        <v>8</v>
      </c>
    </row>
    <row r="216" spans="1:5" x14ac:dyDescent="0.25">
      <c r="A216" s="1" t="s">
        <v>265</v>
      </c>
      <c r="B216" s="1" t="s">
        <v>31</v>
      </c>
      <c r="C216" s="1">
        <v>4</v>
      </c>
      <c r="D216" s="1">
        <v>1</v>
      </c>
      <c r="E216" s="1">
        <f>SUM(Table3[[#This Row],[COVID Confirmed 
Deaths at NH]:[COVID Presumed Deaths at NH]])</f>
        <v>5</v>
      </c>
    </row>
    <row r="217" spans="1:5" x14ac:dyDescent="0.25">
      <c r="A217" s="1" t="s">
        <v>266</v>
      </c>
      <c r="B217" s="1" t="s">
        <v>31</v>
      </c>
      <c r="C217" s="1">
        <v>3</v>
      </c>
      <c r="D217" s="1">
        <v>0</v>
      </c>
      <c r="E217" s="1">
        <f>SUM(Table3[[#This Row],[COVID Confirmed 
Deaths at NH]:[COVID Presumed Deaths at NH]])</f>
        <v>3</v>
      </c>
    </row>
    <row r="218" spans="1:5" x14ac:dyDescent="0.25">
      <c r="A218" s="1" t="s">
        <v>267</v>
      </c>
      <c r="B218" s="1" t="s">
        <v>31</v>
      </c>
      <c r="C218" s="1">
        <v>16</v>
      </c>
      <c r="D218" s="1">
        <v>0</v>
      </c>
      <c r="E218" s="1">
        <f>SUM(Table3[[#This Row],[COVID Confirmed 
Deaths at NH]:[COVID Presumed Deaths at NH]])</f>
        <v>16</v>
      </c>
    </row>
    <row r="219" spans="1:5" x14ac:dyDescent="0.25">
      <c r="A219" s="1" t="s">
        <v>268</v>
      </c>
      <c r="B219" s="1" t="s">
        <v>31</v>
      </c>
      <c r="C219" s="1">
        <v>14</v>
      </c>
      <c r="D219" s="1">
        <v>1</v>
      </c>
      <c r="E219" s="1">
        <f>SUM(Table3[[#This Row],[COVID Confirmed 
Deaths at NH]:[COVID Presumed Deaths at NH]])</f>
        <v>15</v>
      </c>
    </row>
    <row r="220" spans="1:5" x14ac:dyDescent="0.25">
      <c r="A220" s="1" t="s">
        <v>269</v>
      </c>
      <c r="B220" s="1" t="s">
        <v>31</v>
      </c>
      <c r="C220" s="1">
        <v>9</v>
      </c>
      <c r="D220" s="1">
        <v>7</v>
      </c>
      <c r="E220" s="1">
        <f>SUM(Table3[[#This Row],[COVID Confirmed 
Deaths at NH]:[COVID Presumed Deaths at NH]])</f>
        <v>16</v>
      </c>
    </row>
    <row r="221" spans="1:5" x14ac:dyDescent="0.25">
      <c r="A221" s="1" t="s">
        <v>559</v>
      </c>
      <c r="B221" s="1" t="s">
        <v>31</v>
      </c>
      <c r="C221" s="1">
        <v>1</v>
      </c>
      <c r="D221" s="1">
        <v>0</v>
      </c>
      <c r="E221" s="1">
        <f>SUM(Table3[[#This Row],[COVID Confirmed 
Deaths at NH]:[COVID Presumed Deaths at NH]])</f>
        <v>1</v>
      </c>
    </row>
    <row r="222" spans="1:5" x14ac:dyDescent="0.25">
      <c r="A222" s="1" t="s">
        <v>270</v>
      </c>
      <c r="B222" s="1" t="s">
        <v>32</v>
      </c>
      <c r="C222" s="1">
        <v>25</v>
      </c>
      <c r="D222" s="1">
        <v>0</v>
      </c>
      <c r="E222" s="1">
        <f>SUM(Table3[[#This Row],[COVID Confirmed 
Deaths at NH]:[COVID Presumed Deaths at NH]])</f>
        <v>25</v>
      </c>
    </row>
    <row r="223" spans="1:5" x14ac:dyDescent="0.25">
      <c r="A223" s="1" t="s">
        <v>271</v>
      </c>
      <c r="B223" s="1" t="s">
        <v>32</v>
      </c>
      <c r="C223" s="1">
        <v>10</v>
      </c>
      <c r="D223" s="1">
        <v>4</v>
      </c>
      <c r="E223" s="1">
        <f>SUM(Table3[[#This Row],[COVID Confirmed 
Deaths at NH]:[COVID Presumed Deaths at NH]])</f>
        <v>14</v>
      </c>
    </row>
    <row r="224" spans="1:5" x14ac:dyDescent="0.25">
      <c r="A224" s="1" t="s">
        <v>272</v>
      </c>
      <c r="B224" s="1" t="s">
        <v>32</v>
      </c>
      <c r="C224" s="1">
        <v>6</v>
      </c>
      <c r="D224" s="1">
        <v>0</v>
      </c>
      <c r="E224" s="1">
        <f>SUM(Table3[[#This Row],[COVID Confirmed 
Deaths at NH]:[COVID Presumed Deaths at NH]])</f>
        <v>6</v>
      </c>
    </row>
    <row r="225" spans="1:5" x14ac:dyDescent="0.25">
      <c r="A225" s="1" t="s">
        <v>273</v>
      </c>
      <c r="B225" s="1" t="s">
        <v>32</v>
      </c>
      <c r="C225" s="1">
        <v>4</v>
      </c>
      <c r="D225" s="1">
        <v>0</v>
      </c>
      <c r="E225" s="1">
        <f>SUM(Table3[[#This Row],[COVID Confirmed 
Deaths at NH]:[COVID Presumed Deaths at NH]])</f>
        <v>4</v>
      </c>
    </row>
    <row r="226" spans="1:5" x14ac:dyDescent="0.25">
      <c r="A226" s="1" t="s">
        <v>274</v>
      </c>
      <c r="B226" s="1" t="s">
        <v>32</v>
      </c>
      <c r="C226" s="1">
        <v>12</v>
      </c>
      <c r="D226" s="1">
        <v>0</v>
      </c>
      <c r="E226" s="1">
        <f>SUM(Table3[[#This Row],[COVID Confirmed 
Deaths at NH]:[COVID Presumed Deaths at NH]])</f>
        <v>12</v>
      </c>
    </row>
    <row r="227" spans="1:5" x14ac:dyDescent="0.25">
      <c r="A227" s="1" t="s">
        <v>275</v>
      </c>
      <c r="B227" s="1" t="s">
        <v>32</v>
      </c>
      <c r="C227" s="1">
        <v>1</v>
      </c>
      <c r="D227" s="1">
        <v>0</v>
      </c>
      <c r="E227" s="1">
        <f>SUM(Table3[[#This Row],[COVID Confirmed 
Deaths at NH]:[COVID Presumed Deaths at NH]])</f>
        <v>1</v>
      </c>
    </row>
    <row r="228" spans="1:5" x14ac:dyDescent="0.25">
      <c r="A228" s="1" t="s">
        <v>276</v>
      </c>
      <c r="B228" s="1" t="s">
        <v>32</v>
      </c>
      <c r="C228" s="1">
        <v>14</v>
      </c>
      <c r="D228" s="1">
        <v>1</v>
      </c>
      <c r="E228" s="1">
        <f>SUM(Table3[[#This Row],[COVID Confirmed 
Deaths at NH]:[COVID Presumed Deaths at NH]])</f>
        <v>15</v>
      </c>
    </row>
    <row r="229" spans="1:5" x14ac:dyDescent="0.25">
      <c r="A229" s="1" t="s">
        <v>277</v>
      </c>
      <c r="B229" s="1" t="s">
        <v>33</v>
      </c>
      <c r="C229" s="1">
        <v>13</v>
      </c>
      <c r="D229" s="1">
        <v>0</v>
      </c>
      <c r="E229" s="1">
        <f>SUM(Table3[[#This Row],[COVID Confirmed 
Deaths at NH]:[COVID Presumed Deaths at NH]])</f>
        <v>13</v>
      </c>
    </row>
    <row r="230" spans="1:5" x14ac:dyDescent="0.25">
      <c r="A230" s="1" t="s">
        <v>278</v>
      </c>
      <c r="B230" s="1" t="s">
        <v>33</v>
      </c>
      <c r="C230" s="1">
        <v>4</v>
      </c>
      <c r="D230" s="1">
        <v>0</v>
      </c>
      <c r="E230" s="1">
        <f>SUM(Table3[[#This Row],[COVID Confirmed 
Deaths at NH]:[COVID Presumed Deaths at NH]])</f>
        <v>4</v>
      </c>
    </row>
    <row r="231" spans="1:5" x14ac:dyDescent="0.25">
      <c r="A231" s="1" t="s">
        <v>279</v>
      </c>
      <c r="B231" s="1" t="s">
        <v>34</v>
      </c>
      <c r="C231" s="1">
        <v>5</v>
      </c>
      <c r="D231" s="1">
        <v>1</v>
      </c>
      <c r="E231" s="1">
        <f>SUM(Table3[[#This Row],[COVID Confirmed 
Deaths at NH]:[COVID Presumed Deaths at NH]])</f>
        <v>6</v>
      </c>
    </row>
    <row r="232" spans="1:5" x14ac:dyDescent="0.25">
      <c r="A232" s="1" t="s">
        <v>280</v>
      </c>
      <c r="B232" s="1" t="s">
        <v>34</v>
      </c>
      <c r="C232" s="1">
        <v>1</v>
      </c>
      <c r="D232" s="1">
        <v>1</v>
      </c>
      <c r="E232" s="1">
        <f>SUM(Table3[[#This Row],[COVID Confirmed 
Deaths at NH]:[COVID Presumed Deaths at NH]])</f>
        <v>2</v>
      </c>
    </row>
    <row r="233" spans="1:5" x14ac:dyDescent="0.25">
      <c r="A233" s="1" t="s">
        <v>281</v>
      </c>
      <c r="B233" s="1" t="s">
        <v>34</v>
      </c>
      <c r="C233" s="1">
        <v>8</v>
      </c>
      <c r="D233" s="1">
        <v>3</v>
      </c>
      <c r="E233" s="1">
        <f>SUM(Table3[[#This Row],[COVID Confirmed 
Deaths at NH]:[COVID Presumed Deaths at NH]])</f>
        <v>11</v>
      </c>
    </row>
    <row r="234" spans="1:5" x14ac:dyDescent="0.25">
      <c r="A234" s="1" t="s">
        <v>282</v>
      </c>
      <c r="B234" s="1" t="s">
        <v>34</v>
      </c>
      <c r="C234" s="1">
        <v>11</v>
      </c>
      <c r="D234" s="1">
        <v>0</v>
      </c>
      <c r="E234" s="1">
        <f>SUM(Table3[[#This Row],[COVID Confirmed 
Deaths at NH]:[COVID Presumed Deaths at NH]])</f>
        <v>11</v>
      </c>
    </row>
    <row r="235" spans="1:5" x14ac:dyDescent="0.25">
      <c r="A235" s="1" t="s">
        <v>283</v>
      </c>
      <c r="B235" s="1" t="s">
        <v>34</v>
      </c>
      <c r="C235" s="1">
        <v>9</v>
      </c>
      <c r="D235" s="1">
        <v>14</v>
      </c>
      <c r="E235" s="1">
        <f>SUM(Table3[[#This Row],[COVID Confirmed 
Deaths at NH]:[COVID Presumed Deaths at NH]])</f>
        <v>23</v>
      </c>
    </row>
    <row r="236" spans="1:5" x14ac:dyDescent="0.25">
      <c r="A236" s="1" t="s">
        <v>284</v>
      </c>
      <c r="B236" s="1" t="s">
        <v>34</v>
      </c>
      <c r="C236" s="1">
        <v>9</v>
      </c>
      <c r="D236" s="1">
        <v>3</v>
      </c>
      <c r="E236" s="1">
        <f>SUM(Table3[[#This Row],[COVID Confirmed 
Deaths at NH]:[COVID Presumed Deaths at NH]])</f>
        <v>12</v>
      </c>
    </row>
    <row r="237" spans="1:5" x14ac:dyDescent="0.25">
      <c r="A237" s="1" t="s">
        <v>285</v>
      </c>
      <c r="B237" s="1" t="s">
        <v>34</v>
      </c>
      <c r="C237" s="1">
        <v>11</v>
      </c>
      <c r="D237" s="1">
        <v>0</v>
      </c>
      <c r="E237" s="1">
        <f>SUM(Table3[[#This Row],[COVID Confirmed 
Deaths at NH]:[COVID Presumed Deaths at NH]])</f>
        <v>11</v>
      </c>
    </row>
    <row r="238" spans="1:5" x14ac:dyDescent="0.25">
      <c r="A238" s="1" t="s">
        <v>286</v>
      </c>
      <c r="B238" s="1" t="s">
        <v>34</v>
      </c>
      <c r="C238" s="1">
        <v>18</v>
      </c>
      <c r="D238" s="1">
        <v>1</v>
      </c>
      <c r="E238" s="1">
        <f>SUM(Table3[[#This Row],[COVID Confirmed 
Deaths at NH]:[COVID Presumed Deaths at NH]])</f>
        <v>19</v>
      </c>
    </row>
    <row r="239" spans="1:5" x14ac:dyDescent="0.25">
      <c r="A239" s="1" t="s">
        <v>287</v>
      </c>
      <c r="B239" s="1" t="s">
        <v>34</v>
      </c>
      <c r="C239" s="1">
        <v>7</v>
      </c>
      <c r="D239" s="1">
        <v>1</v>
      </c>
      <c r="E239" s="1">
        <f>SUM(Table3[[#This Row],[COVID Confirmed 
Deaths at NH]:[COVID Presumed Deaths at NH]])</f>
        <v>8</v>
      </c>
    </row>
    <row r="240" spans="1:5" x14ac:dyDescent="0.25">
      <c r="A240" s="1" t="s">
        <v>288</v>
      </c>
      <c r="B240" s="1" t="s">
        <v>34</v>
      </c>
      <c r="C240" s="1">
        <v>34</v>
      </c>
      <c r="D240" s="1">
        <v>0</v>
      </c>
      <c r="E240" s="1">
        <f>SUM(Table3[[#This Row],[COVID Confirmed 
Deaths at NH]:[COVID Presumed Deaths at NH]])</f>
        <v>34</v>
      </c>
    </row>
    <row r="241" spans="1:5" x14ac:dyDescent="0.25">
      <c r="A241" s="1" t="s">
        <v>289</v>
      </c>
      <c r="B241" s="1" t="s">
        <v>35</v>
      </c>
      <c r="C241" s="1">
        <v>16</v>
      </c>
      <c r="D241" s="1">
        <v>1</v>
      </c>
      <c r="E241" s="1">
        <f>SUM(Table3[[#This Row],[COVID Confirmed 
Deaths at NH]:[COVID Presumed Deaths at NH]])</f>
        <v>17</v>
      </c>
    </row>
    <row r="242" spans="1:5" x14ac:dyDescent="0.25">
      <c r="A242" s="1" t="s">
        <v>290</v>
      </c>
      <c r="B242" s="1" t="s">
        <v>35</v>
      </c>
      <c r="C242" s="1">
        <v>23</v>
      </c>
      <c r="D242" s="1">
        <v>0</v>
      </c>
      <c r="E242" s="1">
        <f>SUM(Table3[[#This Row],[COVID Confirmed 
Deaths at NH]:[COVID Presumed Deaths at NH]])</f>
        <v>23</v>
      </c>
    </row>
    <row r="243" spans="1:5" x14ac:dyDescent="0.25">
      <c r="A243" s="1" t="s">
        <v>291</v>
      </c>
      <c r="B243" s="1" t="s">
        <v>36</v>
      </c>
      <c r="C243" s="1">
        <v>14</v>
      </c>
      <c r="D243" s="1">
        <v>0</v>
      </c>
      <c r="E243" s="1">
        <f>SUM(Table3[[#This Row],[COVID Confirmed 
Deaths at NH]:[COVID Presumed Deaths at NH]])</f>
        <v>14</v>
      </c>
    </row>
    <row r="244" spans="1:5" x14ac:dyDescent="0.25">
      <c r="A244" s="1" t="s">
        <v>292</v>
      </c>
      <c r="B244" s="1" t="s">
        <v>36</v>
      </c>
      <c r="C244" s="1">
        <v>4</v>
      </c>
      <c r="D244" s="1">
        <v>0</v>
      </c>
      <c r="E244" s="1">
        <f>SUM(Table3[[#This Row],[COVID Confirmed 
Deaths at NH]:[COVID Presumed Deaths at NH]])</f>
        <v>4</v>
      </c>
    </row>
    <row r="245" spans="1:5" x14ac:dyDescent="0.25">
      <c r="A245" s="1" t="s">
        <v>293</v>
      </c>
      <c r="B245" s="1" t="s">
        <v>37</v>
      </c>
      <c r="C245" s="1">
        <v>3</v>
      </c>
      <c r="D245" s="1">
        <v>5</v>
      </c>
      <c r="E245" s="1">
        <f>SUM(Table3[[#This Row],[COVID Confirmed 
Deaths at NH]:[COVID Presumed Deaths at NH]])</f>
        <v>8</v>
      </c>
    </row>
    <row r="246" spans="1:5" x14ac:dyDescent="0.25">
      <c r="A246" s="1" t="s">
        <v>294</v>
      </c>
      <c r="B246" s="1" t="s">
        <v>37</v>
      </c>
      <c r="C246" s="1">
        <v>5</v>
      </c>
      <c r="D246" s="1">
        <v>7</v>
      </c>
      <c r="E246" s="1">
        <f>SUM(Table3[[#This Row],[COVID Confirmed 
Deaths at NH]:[COVID Presumed Deaths at NH]])</f>
        <v>12</v>
      </c>
    </row>
    <row r="247" spans="1:5" x14ac:dyDescent="0.25">
      <c r="A247" s="1" t="s">
        <v>295</v>
      </c>
      <c r="B247" s="1" t="s">
        <v>37</v>
      </c>
      <c r="C247" s="1">
        <v>8</v>
      </c>
      <c r="D247" s="1">
        <v>1</v>
      </c>
      <c r="E247" s="1">
        <f>SUM(Table3[[#This Row],[COVID Confirmed 
Deaths at NH]:[COVID Presumed Deaths at NH]])</f>
        <v>9</v>
      </c>
    </row>
    <row r="248" spans="1:5" x14ac:dyDescent="0.25">
      <c r="A248" s="1" t="s">
        <v>296</v>
      </c>
      <c r="B248" s="1" t="s">
        <v>37</v>
      </c>
      <c r="C248" s="1">
        <v>9</v>
      </c>
      <c r="D248" s="1">
        <v>12</v>
      </c>
      <c r="E248" s="1">
        <f>SUM(Table3[[#This Row],[COVID Confirmed 
Deaths at NH]:[COVID Presumed Deaths at NH]])</f>
        <v>21</v>
      </c>
    </row>
    <row r="249" spans="1:5" x14ac:dyDescent="0.25">
      <c r="A249" s="1" t="s">
        <v>297</v>
      </c>
      <c r="B249" s="1" t="s">
        <v>37</v>
      </c>
      <c r="C249" s="1">
        <v>1</v>
      </c>
      <c r="D249" s="1">
        <v>6</v>
      </c>
      <c r="E249" s="1">
        <f>SUM(Table3[[#This Row],[COVID Confirmed 
Deaths at NH]:[COVID Presumed Deaths at NH]])</f>
        <v>7</v>
      </c>
    </row>
    <row r="250" spans="1:5" x14ac:dyDescent="0.25">
      <c r="A250" s="1" t="s">
        <v>298</v>
      </c>
      <c r="B250" s="1" t="s">
        <v>37</v>
      </c>
      <c r="C250" s="1">
        <v>5</v>
      </c>
      <c r="D250" s="1">
        <v>13</v>
      </c>
      <c r="E250" s="1">
        <f>SUM(Table3[[#This Row],[COVID Confirmed 
Deaths at NH]:[COVID Presumed Deaths at NH]])</f>
        <v>18</v>
      </c>
    </row>
    <row r="251" spans="1:5" x14ac:dyDescent="0.25">
      <c r="A251" s="1" t="s">
        <v>299</v>
      </c>
      <c r="B251" s="1" t="s">
        <v>37</v>
      </c>
      <c r="C251" s="1">
        <v>1</v>
      </c>
      <c r="D251" s="1">
        <v>2</v>
      </c>
      <c r="E251" s="1">
        <f>SUM(Table3[[#This Row],[COVID Confirmed 
Deaths at NH]:[COVID Presumed Deaths at NH]])</f>
        <v>3</v>
      </c>
    </row>
    <row r="252" spans="1:5" x14ac:dyDescent="0.25">
      <c r="A252" s="1" t="s">
        <v>300</v>
      </c>
      <c r="B252" s="1" t="s">
        <v>37</v>
      </c>
      <c r="C252" s="1">
        <v>22</v>
      </c>
      <c r="D252" s="1">
        <v>0</v>
      </c>
      <c r="E252" s="1">
        <f>SUM(Table3[[#This Row],[COVID Confirmed 
Deaths at NH]:[COVID Presumed Deaths at NH]])</f>
        <v>22</v>
      </c>
    </row>
    <row r="253" spans="1:5" x14ac:dyDescent="0.25">
      <c r="A253" s="1" t="s">
        <v>301</v>
      </c>
      <c r="B253" s="1" t="s">
        <v>37</v>
      </c>
      <c r="C253" s="1">
        <v>5</v>
      </c>
      <c r="D253" s="1">
        <v>5</v>
      </c>
      <c r="E253" s="1">
        <f>SUM(Table3[[#This Row],[COVID Confirmed 
Deaths at NH]:[COVID Presumed Deaths at NH]])</f>
        <v>10</v>
      </c>
    </row>
    <row r="254" spans="1:5" x14ac:dyDescent="0.25">
      <c r="A254" s="1" t="s">
        <v>302</v>
      </c>
      <c r="B254" s="1" t="s">
        <v>37</v>
      </c>
      <c r="C254" s="1">
        <v>13</v>
      </c>
      <c r="D254" s="1">
        <v>20</v>
      </c>
      <c r="E254" s="1">
        <f>SUM(Table3[[#This Row],[COVID Confirmed 
Deaths at NH]:[COVID Presumed Deaths at NH]])</f>
        <v>33</v>
      </c>
    </row>
    <row r="255" spans="1:5" x14ac:dyDescent="0.25">
      <c r="A255" s="1" t="s">
        <v>303</v>
      </c>
      <c r="B255" s="1" t="s">
        <v>37</v>
      </c>
      <c r="C255" s="1">
        <v>11</v>
      </c>
      <c r="D255" s="1">
        <v>14</v>
      </c>
      <c r="E255" s="1">
        <f>SUM(Table3[[#This Row],[COVID Confirmed 
Deaths at NH]:[COVID Presumed Deaths at NH]])</f>
        <v>25</v>
      </c>
    </row>
    <row r="256" spans="1:5" x14ac:dyDescent="0.25">
      <c r="A256" s="1" t="s">
        <v>304</v>
      </c>
      <c r="B256" s="1" t="s">
        <v>37</v>
      </c>
      <c r="C256" s="1">
        <v>8</v>
      </c>
      <c r="D256" s="1">
        <v>6</v>
      </c>
      <c r="E256" s="1">
        <f>SUM(Table3[[#This Row],[COVID Confirmed 
Deaths at NH]:[COVID Presumed Deaths at NH]])</f>
        <v>14</v>
      </c>
    </row>
    <row r="257" spans="1:5" x14ac:dyDescent="0.25">
      <c r="A257" s="1" t="s">
        <v>305</v>
      </c>
      <c r="B257" s="1" t="s">
        <v>37</v>
      </c>
      <c r="C257" s="1">
        <v>2</v>
      </c>
      <c r="D257" s="1">
        <v>0</v>
      </c>
      <c r="E257" s="1">
        <f>SUM(Table3[[#This Row],[COVID Confirmed 
Deaths at NH]:[COVID Presumed Deaths at NH]])</f>
        <v>2</v>
      </c>
    </row>
    <row r="258" spans="1:5" x14ac:dyDescent="0.25">
      <c r="A258" s="1" t="s">
        <v>306</v>
      </c>
      <c r="B258" s="1" t="s">
        <v>37</v>
      </c>
      <c r="C258" s="1">
        <v>7</v>
      </c>
      <c r="D258" s="1">
        <v>5</v>
      </c>
      <c r="E258" s="1">
        <f>SUM(Table3[[#This Row],[COVID Confirmed 
Deaths at NH]:[COVID Presumed Deaths at NH]])</f>
        <v>12</v>
      </c>
    </row>
    <row r="259" spans="1:5" x14ac:dyDescent="0.25">
      <c r="A259" s="1" t="s">
        <v>307</v>
      </c>
      <c r="B259" s="1" t="s">
        <v>37</v>
      </c>
      <c r="C259" s="1">
        <v>4</v>
      </c>
      <c r="D259" s="1">
        <v>1</v>
      </c>
      <c r="E259" s="1">
        <f>SUM(Table3[[#This Row],[COVID Confirmed 
Deaths at NH]:[COVID Presumed Deaths at NH]])</f>
        <v>5</v>
      </c>
    </row>
    <row r="260" spans="1:5" x14ac:dyDescent="0.25">
      <c r="A260" s="1" t="s">
        <v>308</v>
      </c>
      <c r="B260" s="1" t="s">
        <v>37</v>
      </c>
      <c r="C260" s="1">
        <v>7</v>
      </c>
      <c r="D260" s="1">
        <v>53</v>
      </c>
      <c r="E260" s="1">
        <f>SUM(Table3[[#This Row],[COVID Confirmed 
Deaths at NH]:[COVID Presumed Deaths at NH]])</f>
        <v>60</v>
      </c>
    </row>
    <row r="261" spans="1:5" x14ac:dyDescent="0.25">
      <c r="A261" s="1" t="s">
        <v>309</v>
      </c>
      <c r="B261" s="1" t="s">
        <v>37</v>
      </c>
      <c r="C261" s="1">
        <v>4</v>
      </c>
      <c r="D261" s="1">
        <v>5</v>
      </c>
      <c r="E261" s="1">
        <f>SUM(Table3[[#This Row],[COVID Confirmed 
Deaths at NH]:[COVID Presumed Deaths at NH]])</f>
        <v>9</v>
      </c>
    </row>
    <row r="262" spans="1:5" x14ac:dyDescent="0.25">
      <c r="A262" s="1" t="s">
        <v>310</v>
      </c>
      <c r="B262" s="1" t="s">
        <v>37</v>
      </c>
      <c r="C262" s="1">
        <v>5</v>
      </c>
      <c r="D262" s="1">
        <v>24</v>
      </c>
      <c r="E262" s="1">
        <f>SUM(Table3[[#This Row],[COVID Confirmed 
Deaths at NH]:[COVID Presumed Deaths at NH]])</f>
        <v>29</v>
      </c>
    </row>
    <row r="263" spans="1:5" x14ac:dyDescent="0.25">
      <c r="A263" s="1" t="s">
        <v>311</v>
      </c>
      <c r="B263" s="1" t="s">
        <v>37</v>
      </c>
      <c r="C263" s="1">
        <v>24</v>
      </c>
      <c r="D263" s="1">
        <v>11</v>
      </c>
      <c r="E263" s="1">
        <f>SUM(Table3[[#This Row],[COVID Confirmed 
Deaths at NH]:[COVID Presumed Deaths at NH]])</f>
        <v>35</v>
      </c>
    </row>
    <row r="264" spans="1:5" x14ac:dyDescent="0.25">
      <c r="A264" s="1" t="s">
        <v>312</v>
      </c>
      <c r="B264" s="1" t="s">
        <v>37</v>
      </c>
      <c r="C264" s="1">
        <v>1</v>
      </c>
      <c r="D264" s="1">
        <v>7</v>
      </c>
      <c r="E264" s="1">
        <f>SUM(Table3[[#This Row],[COVID Confirmed 
Deaths at NH]:[COVID Presumed Deaths at NH]])</f>
        <v>8</v>
      </c>
    </row>
    <row r="265" spans="1:5" x14ac:dyDescent="0.25">
      <c r="A265" s="1" t="s">
        <v>313</v>
      </c>
      <c r="B265" s="1" t="s">
        <v>37</v>
      </c>
      <c r="C265" s="1">
        <v>20</v>
      </c>
      <c r="D265" s="1">
        <v>40</v>
      </c>
      <c r="E265" s="1">
        <f>SUM(Table3[[#This Row],[COVID Confirmed 
Deaths at NH]:[COVID Presumed Deaths at NH]])</f>
        <v>60</v>
      </c>
    </row>
    <row r="266" spans="1:5" x14ac:dyDescent="0.25">
      <c r="A266" s="1" t="s">
        <v>314</v>
      </c>
      <c r="B266" s="1" t="s">
        <v>37</v>
      </c>
      <c r="C266" s="1">
        <v>5</v>
      </c>
      <c r="D266" s="1">
        <v>6</v>
      </c>
      <c r="E266" s="1">
        <f>SUM(Table3[[#This Row],[COVID Confirmed 
Deaths at NH]:[COVID Presumed Deaths at NH]])</f>
        <v>11</v>
      </c>
    </row>
    <row r="267" spans="1:5" x14ac:dyDescent="0.25">
      <c r="A267" s="1" t="s">
        <v>315</v>
      </c>
      <c r="B267" s="1" t="s">
        <v>37</v>
      </c>
      <c r="C267" s="1">
        <v>3</v>
      </c>
      <c r="D267" s="1">
        <v>0</v>
      </c>
      <c r="E267" s="1">
        <f>SUM(Table3[[#This Row],[COVID Confirmed 
Deaths at NH]:[COVID Presumed Deaths at NH]])</f>
        <v>3</v>
      </c>
    </row>
    <row r="268" spans="1:5" x14ac:dyDescent="0.25">
      <c r="A268" s="1" t="s">
        <v>316</v>
      </c>
      <c r="B268" s="1" t="s">
        <v>37</v>
      </c>
      <c r="C268" s="1">
        <v>5</v>
      </c>
      <c r="D268" s="1">
        <v>1</v>
      </c>
      <c r="E268" s="1">
        <f>SUM(Table3[[#This Row],[COVID Confirmed 
Deaths at NH]:[COVID Presumed Deaths at NH]])</f>
        <v>6</v>
      </c>
    </row>
    <row r="269" spans="1:5" x14ac:dyDescent="0.25">
      <c r="A269" s="1" t="s">
        <v>317</v>
      </c>
      <c r="B269" s="1" t="s">
        <v>37</v>
      </c>
      <c r="C269" s="1">
        <v>19</v>
      </c>
      <c r="D269" s="1">
        <v>5</v>
      </c>
      <c r="E269" s="1">
        <f>SUM(Table3[[#This Row],[COVID Confirmed 
Deaths at NH]:[COVID Presumed Deaths at NH]])</f>
        <v>24</v>
      </c>
    </row>
    <row r="270" spans="1:5" x14ac:dyDescent="0.25">
      <c r="A270" s="1" t="s">
        <v>318</v>
      </c>
      <c r="B270" s="1" t="s">
        <v>37</v>
      </c>
      <c r="C270" s="1">
        <v>16</v>
      </c>
      <c r="D270" s="1">
        <v>1</v>
      </c>
      <c r="E270" s="1">
        <f>SUM(Table3[[#This Row],[COVID Confirmed 
Deaths at NH]:[COVID Presumed Deaths at NH]])</f>
        <v>17</v>
      </c>
    </row>
    <row r="271" spans="1:5" x14ac:dyDescent="0.25">
      <c r="A271" s="1" t="s">
        <v>319</v>
      </c>
      <c r="B271" s="1" t="s">
        <v>37</v>
      </c>
      <c r="C271" s="1">
        <v>1</v>
      </c>
      <c r="D271" s="1">
        <v>0</v>
      </c>
      <c r="E271" s="1">
        <f>SUM(Table3[[#This Row],[COVID Confirmed 
Deaths at NH]:[COVID Presumed Deaths at NH]])</f>
        <v>1</v>
      </c>
    </row>
    <row r="272" spans="1:5" x14ac:dyDescent="0.25">
      <c r="A272" s="1" t="s">
        <v>320</v>
      </c>
      <c r="B272" s="1" t="s">
        <v>37</v>
      </c>
      <c r="C272" s="1">
        <v>2</v>
      </c>
      <c r="D272" s="1">
        <v>18</v>
      </c>
      <c r="E272" s="1">
        <f>SUM(Table3[[#This Row],[COVID Confirmed 
Deaths at NH]:[COVID Presumed Deaths at NH]])</f>
        <v>20</v>
      </c>
    </row>
    <row r="273" spans="1:5" x14ac:dyDescent="0.25">
      <c r="A273" s="1" t="s">
        <v>321</v>
      </c>
      <c r="B273" s="1" t="s">
        <v>37</v>
      </c>
      <c r="C273" s="1">
        <v>5</v>
      </c>
      <c r="D273" s="1">
        <v>6</v>
      </c>
      <c r="E273" s="1">
        <f>SUM(Table3[[#This Row],[COVID Confirmed 
Deaths at NH]:[COVID Presumed Deaths at NH]])</f>
        <v>11</v>
      </c>
    </row>
    <row r="274" spans="1:5" x14ac:dyDescent="0.25">
      <c r="A274" s="1" t="s">
        <v>322</v>
      </c>
      <c r="B274" s="1" t="s">
        <v>37</v>
      </c>
      <c r="C274" s="1">
        <v>2</v>
      </c>
      <c r="D274" s="1">
        <v>27</v>
      </c>
      <c r="E274" s="1">
        <f>SUM(Table3[[#This Row],[COVID Confirmed 
Deaths at NH]:[COVID Presumed Deaths at NH]])</f>
        <v>29</v>
      </c>
    </row>
    <row r="275" spans="1:5" x14ac:dyDescent="0.25">
      <c r="A275" s="1" t="s">
        <v>323</v>
      </c>
      <c r="B275" s="1" t="s">
        <v>37</v>
      </c>
      <c r="C275" s="1">
        <v>11</v>
      </c>
      <c r="D275" s="1">
        <v>24</v>
      </c>
      <c r="E275" s="1">
        <f>SUM(Table3[[#This Row],[COVID Confirmed 
Deaths at NH]:[COVID Presumed Deaths at NH]])</f>
        <v>35</v>
      </c>
    </row>
    <row r="276" spans="1:5" x14ac:dyDescent="0.25">
      <c r="A276" s="1" t="s">
        <v>324</v>
      </c>
      <c r="B276" s="1" t="s">
        <v>37</v>
      </c>
      <c r="C276" s="1">
        <v>2</v>
      </c>
      <c r="D276" s="1">
        <v>3</v>
      </c>
      <c r="E276" s="1">
        <f>SUM(Table3[[#This Row],[COVID Confirmed 
Deaths at NH]:[COVID Presumed Deaths at NH]])</f>
        <v>5</v>
      </c>
    </row>
    <row r="277" spans="1:5" x14ac:dyDescent="0.25">
      <c r="A277" s="1" t="s">
        <v>325</v>
      </c>
      <c r="B277" s="1" t="s">
        <v>37</v>
      </c>
      <c r="C277" s="1">
        <v>34</v>
      </c>
      <c r="D277" s="1">
        <v>30</v>
      </c>
      <c r="E277" s="1">
        <f>SUM(Table3[[#This Row],[COVID Confirmed 
Deaths at NH]:[COVID Presumed Deaths at NH]])</f>
        <v>64</v>
      </c>
    </row>
    <row r="278" spans="1:5" x14ac:dyDescent="0.25">
      <c r="A278" s="1" t="s">
        <v>326</v>
      </c>
      <c r="B278" s="1" t="s">
        <v>37</v>
      </c>
      <c r="C278" s="1">
        <v>1</v>
      </c>
      <c r="D278" s="1">
        <v>0</v>
      </c>
      <c r="E278" s="1">
        <f>SUM(Table3[[#This Row],[COVID Confirmed 
Deaths at NH]:[COVID Presumed Deaths at NH]])</f>
        <v>1</v>
      </c>
    </row>
    <row r="279" spans="1:5" x14ac:dyDescent="0.25">
      <c r="A279" s="1" t="s">
        <v>327</v>
      </c>
      <c r="B279" s="1" t="s">
        <v>37</v>
      </c>
      <c r="C279" s="1">
        <v>0</v>
      </c>
      <c r="D279" s="1">
        <v>3</v>
      </c>
      <c r="E279" s="1">
        <f>SUM(Table3[[#This Row],[COVID Confirmed 
Deaths at NH]:[COVID Presumed Deaths at NH]])</f>
        <v>3</v>
      </c>
    </row>
    <row r="280" spans="1:5" x14ac:dyDescent="0.25">
      <c r="A280" s="1" t="s">
        <v>328</v>
      </c>
      <c r="B280" s="1" t="s">
        <v>37</v>
      </c>
      <c r="C280" s="1">
        <v>82</v>
      </c>
      <c r="D280" s="1">
        <v>0</v>
      </c>
      <c r="E280" s="1">
        <f>SUM(Table3[[#This Row],[COVID Confirmed 
Deaths at NH]:[COVID Presumed Deaths at NH]])</f>
        <v>82</v>
      </c>
    </row>
    <row r="281" spans="1:5" x14ac:dyDescent="0.25">
      <c r="A281" s="1" t="s">
        <v>329</v>
      </c>
      <c r="B281" s="1" t="s">
        <v>37</v>
      </c>
      <c r="C281" s="1">
        <v>4</v>
      </c>
      <c r="D281" s="1">
        <v>2</v>
      </c>
      <c r="E281" s="1">
        <f>SUM(Table3[[#This Row],[COVID Confirmed 
Deaths at NH]:[COVID Presumed Deaths at NH]])</f>
        <v>6</v>
      </c>
    </row>
    <row r="282" spans="1:5" x14ac:dyDescent="0.25">
      <c r="A282" s="1" t="s">
        <v>330</v>
      </c>
      <c r="B282" s="1" t="s">
        <v>37</v>
      </c>
      <c r="C282" s="1">
        <v>3</v>
      </c>
      <c r="D282" s="1">
        <v>12</v>
      </c>
      <c r="E282" s="1">
        <f>SUM(Table3[[#This Row],[COVID Confirmed 
Deaths at NH]:[COVID Presumed Deaths at NH]])</f>
        <v>15</v>
      </c>
    </row>
    <row r="283" spans="1:5" x14ac:dyDescent="0.25">
      <c r="A283" s="1" t="s">
        <v>331</v>
      </c>
      <c r="B283" s="1" t="s">
        <v>37</v>
      </c>
      <c r="C283" s="1">
        <v>4</v>
      </c>
      <c r="D283" s="1">
        <v>3</v>
      </c>
      <c r="E283" s="1">
        <f>SUM(Table3[[#This Row],[COVID Confirmed 
Deaths at NH]:[COVID Presumed Deaths at NH]])</f>
        <v>7</v>
      </c>
    </row>
    <row r="284" spans="1:5" x14ac:dyDescent="0.25">
      <c r="A284" s="1" t="s">
        <v>332</v>
      </c>
      <c r="B284" s="1" t="s">
        <v>37</v>
      </c>
      <c r="C284" s="1">
        <v>2</v>
      </c>
      <c r="D284" s="1">
        <v>4</v>
      </c>
      <c r="E284" s="1">
        <f>SUM(Table3[[#This Row],[COVID Confirmed 
Deaths at NH]:[COVID Presumed Deaths at NH]])</f>
        <v>6</v>
      </c>
    </row>
    <row r="285" spans="1:5" x14ac:dyDescent="0.25">
      <c r="A285" s="1" t="s">
        <v>333</v>
      </c>
      <c r="B285" s="1" t="s">
        <v>37</v>
      </c>
      <c r="C285" s="1">
        <v>7</v>
      </c>
      <c r="D285" s="1">
        <v>5</v>
      </c>
      <c r="E285" s="1">
        <f>SUM(Table3[[#This Row],[COVID Confirmed 
Deaths at NH]:[COVID Presumed Deaths at NH]])</f>
        <v>12</v>
      </c>
    </row>
    <row r="286" spans="1:5" x14ac:dyDescent="0.25">
      <c r="A286" s="1" t="s">
        <v>334</v>
      </c>
      <c r="B286" s="1" t="s">
        <v>37</v>
      </c>
      <c r="C286" s="1">
        <v>20</v>
      </c>
      <c r="D286" s="1">
        <v>1</v>
      </c>
      <c r="E286" s="1">
        <f>SUM(Table3[[#This Row],[COVID Confirmed 
Deaths at NH]:[COVID Presumed Deaths at NH]])</f>
        <v>21</v>
      </c>
    </row>
    <row r="287" spans="1:5" x14ac:dyDescent="0.25">
      <c r="A287" s="1" t="s">
        <v>335</v>
      </c>
      <c r="B287" s="1" t="s">
        <v>37</v>
      </c>
      <c r="C287" s="1">
        <v>3</v>
      </c>
      <c r="D287" s="1">
        <v>2</v>
      </c>
      <c r="E287" s="1">
        <f>SUM(Table3[[#This Row],[COVID Confirmed 
Deaths at NH]:[COVID Presumed Deaths at NH]])</f>
        <v>5</v>
      </c>
    </row>
    <row r="288" spans="1:5" x14ac:dyDescent="0.25">
      <c r="A288" s="1" t="s">
        <v>336</v>
      </c>
      <c r="B288" s="1" t="s">
        <v>37</v>
      </c>
      <c r="C288" s="1">
        <v>2</v>
      </c>
      <c r="D288" s="1">
        <v>1</v>
      </c>
      <c r="E288" s="1">
        <f>SUM(Table3[[#This Row],[COVID Confirmed 
Deaths at NH]:[COVID Presumed Deaths at NH]])</f>
        <v>3</v>
      </c>
    </row>
    <row r="289" spans="1:5" x14ac:dyDescent="0.25">
      <c r="A289" s="1" t="s">
        <v>337</v>
      </c>
      <c r="B289" s="1" t="s">
        <v>37</v>
      </c>
      <c r="C289" s="1">
        <v>4</v>
      </c>
      <c r="D289" s="1">
        <v>51</v>
      </c>
      <c r="E289" s="1">
        <f>SUM(Table3[[#This Row],[COVID Confirmed 
Deaths at NH]:[COVID Presumed Deaths at NH]])</f>
        <v>55</v>
      </c>
    </row>
    <row r="290" spans="1:5" x14ac:dyDescent="0.25">
      <c r="A290" s="1" t="s">
        <v>338</v>
      </c>
      <c r="B290" s="1" t="s">
        <v>37</v>
      </c>
      <c r="C290" s="1">
        <v>9</v>
      </c>
      <c r="D290" s="1">
        <v>0</v>
      </c>
      <c r="E290" s="1">
        <f>SUM(Table3[[#This Row],[COVID Confirmed 
Deaths at NH]:[COVID Presumed Deaths at NH]])</f>
        <v>9</v>
      </c>
    </row>
    <row r="291" spans="1:5" x14ac:dyDescent="0.25">
      <c r="A291" s="1" t="s">
        <v>339</v>
      </c>
      <c r="B291" s="1" t="s">
        <v>37</v>
      </c>
      <c r="C291" s="1">
        <v>3</v>
      </c>
      <c r="D291" s="1">
        <v>0</v>
      </c>
      <c r="E291" s="1">
        <f>SUM(Table3[[#This Row],[COVID Confirmed 
Deaths at NH]:[COVID Presumed Deaths at NH]])</f>
        <v>3</v>
      </c>
    </row>
    <row r="292" spans="1:5" x14ac:dyDescent="0.25">
      <c r="A292" s="1" t="s">
        <v>340</v>
      </c>
      <c r="B292" s="1" t="s">
        <v>37</v>
      </c>
      <c r="C292" s="1">
        <v>4</v>
      </c>
      <c r="D292" s="1">
        <v>11</v>
      </c>
      <c r="E292" s="1">
        <f>SUM(Table3[[#This Row],[COVID Confirmed 
Deaths at NH]:[COVID Presumed Deaths at NH]])</f>
        <v>15</v>
      </c>
    </row>
    <row r="293" spans="1:5" x14ac:dyDescent="0.25">
      <c r="A293" s="1" t="s">
        <v>341</v>
      </c>
      <c r="B293" s="1" t="s">
        <v>37</v>
      </c>
      <c r="C293" s="1">
        <v>21</v>
      </c>
      <c r="D293" s="1">
        <v>31</v>
      </c>
      <c r="E293" s="1">
        <f>SUM(Table3[[#This Row],[COVID Confirmed 
Deaths at NH]:[COVID Presumed Deaths at NH]])</f>
        <v>52</v>
      </c>
    </row>
    <row r="294" spans="1:5" x14ac:dyDescent="0.25">
      <c r="A294" s="1" t="s">
        <v>342</v>
      </c>
      <c r="B294" s="1" t="s">
        <v>37</v>
      </c>
      <c r="C294" s="1">
        <v>2</v>
      </c>
      <c r="D294" s="1">
        <v>5</v>
      </c>
      <c r="E294" s="1">
        <f>SUM(Table3[[#This Row],[COVID Confirmed 
Deaths at NH]:[COVID Presumed Deaths at NH]])</f>
        <v>7</v>
      </c>
    </row>
    <row r="295" spans="1:5" x14ac:dyDescent="0.25">
      <c r="A295" s="1" t="s">
        <v>343</v>
      </c>
      <c r="B295" s="1" t="s">
        <v>37</v>
      </c>
      <c r="C295" s="1">
        <v>8</v>
      </c>
      <c r="D295" s="1">
        <v>2</v>
      </c>
      <c r="E295" s="1">
        <f>SUM(Table3[[#This Row],[COVID Confirmed 
Deaths at NH]:[COVID Presumed Deaths at NH]])</f>
        <v>10</v>
      </c>
    </row>
    <row r="296" spans="1:5" x14ac:dyDescent="0.25">
      <c r="A296" s="1" t="s">
        <v>344</v>
      </c>
      <c r="B296" s="1" t="s">
        <v>37</v>
      </c>
      <c r="C296" s="1">
        <v>9</v>
      </c>
      <c r="D296" s="1">
        <v>0</v>
      </c>
      <c r="E296" s="1">
        <f>SUM(Table3[[#This Row],[COVID Confirmed 
Deaths at NH]:[COVID Presumed Deaths at NH]])</f>
        <v>9</v>
      </c>
    </row>
    <row r="297" spans="1:5" x14ac:dyDescent="0.25">
      <c r="A297" s="1" t="s">
        <v>345</v>
      </c>
      <c r="B297" s="1" t="s">
        <v>37</v>
      </c>
      <c r="C297" s="1">
        <v>5</v>
      </c>
      <c r="D297" s="1">
        <v>0</v>
      </c>
      <c r="E297" s="1">
        <f>SUM(Table3[[#This Row],[COVID Confirmed 
Deaths at NH]:[COVID Presumed Deaths at NH]])</f>
        <v>5</v>
      </c>
    </row>
    <row r="298" spans="1:5" x14ac:dyDescent="0.25">
      <c r="A298" s="1" t="s">
        <v>346</v>
      </c>
      <c r="B298" s="1" t="s">
        <v>38</v>
      </c>
      <c r="C298" s="1">
        <v>8</v>
      </c>
      <c r="D298" s="1">
        <v>0</v>
      </c>
      <c r="E298" s="1">
        <f>SUM(Table3[[#This Row],[COVID Confirmed 
Deaths at NH]:[COVID Presumed Deaths at NH]])</f>
        <v>8</v>
      </c>
    </row>
    <row r="299" spans="1:5" x14ac:dyDescent="0.25">
      <c r="A299" s="1" t="s">
        <v>347</v>
      </c>
      <c r="B299" s="1" t="s">
        <v>38</v>
      </c>
      <c r="C299" s="1">
        <v>3</v>
      </c>
      <c r="D299" s="1">
        <v>0</v>
      </c>
      <c r="E299" s="1">
        <f>SUM(Table3[[#This Row],[COVID Confirmed 
Deaths at NH]:[COVID Presumed Deaths at NH]])</f>
        <v>3</v>
      </c>
    </row>
    <row r="300" spans="1:5" x14ac:dyDescent="0.25">
      <c r="A300" s="1" t="s">
        <v>348</v>
      </c>
      <c r="B300" s="1" t="s">
        <v>38</v>
      </c>
      <c r="C300" s="1">
        <v>1</v>
      </c>
      <c r="D300" s="1">
        <v>0</v>
      </c>
      <c r="E300" s="1">
        <f>SUM(Table3[[#This Row],[COVID Confirmed 
Deaths at NH]:[COVID Presumed Deaths at NH]])</f>
        <v>1</v>
      </c>
    </row>
    <row r="301" spans="1:5" x14ac:dyDescent="0.25">
      <c r="A301" s="1" t="s">
        <v>349</v>
      </c>
      <c r="B301" s="1" t="s">
        <v>38</v>
      </c>
      <c r="C301" s="1">
        <v>1</v>
      </c>
      <c r="D301" s="1">
        <v>0</v>
      </c>
      <c r="E301" s="1">
        <f>SUM(Table3[[#This Row],[COVID Confirmed 
Deaths at NH]:[COVID Presumed Deaths at NH]])</f>
        <v>1</v>
      </c>
    </row>
    <row r="302" spans="1:5" x14ac:dyDescent="0.25">
      <c r="A302" s="1" t="s">
        <v>350</v>
      </c>
      <c r="B302" s="1" t="s">
        <v>38</v>
      </c>
      <c r="C302" s="1">
        <v>3</v>
      </c>
      <c r="D302" s="1">
        <v>0</v>
      </c>
      <c r="E302" s="1">
        <f>SUM(Table3[[#This Row],[COVID Confirmed 
Deaths at NH]:[COVID Presumed Deaths at NH]])</f>
        <v>3</v>
      </c>
    </row>
    <row r="303" spans="1:5" x14ac:dyDescent="0.25">
      <c r="A303" s="1" t="s">
        <v>351</v>
      </c>
      <c r="B303" s="1" t="s">
        <v>39</v>
      </c>
      <c r="C303" s="1">
        <v>61</v>
      </c>
      <c r="D303" s="1">
        <v>2</v>
      </c>
      <c r="E303" s="1">
        <f>SUM(Table3[[#This Row],[COVID Confirmed 
Deaths at NH]:[COVID Presumed Deaths at NH]])</f>
        <v>63</v>
      </c>
    </row>
    <row r="304" spans="1:5" x14ac:dyDescent="0.25">
      <c r="A304" s="1" t="s">
        <v>352</v>
      </c>
      <c r="B304" s="1" t="s">
        <v>39</v>
      </c>
      <c r="C304" s="1">
        <v>15</v>
      </c>
      <c r="D304" s="1">
        <v>25</v>
      </c>
      <c r="E304" s="1">
        <f>SUM(Table3[[#This Row],[COVID Confirmed 
Deaths at NH]:[COVID Presumed Deaths at NH]])</f>
        <v>40</v>
      </c>
    </row>
    <row r="305" spans="1:5" x14ac:dyDescent="0.25">
      <c r="A305" s="1" t="s">
        <v>353</v>
      </c>
      <c r="B305" s="1" t="s">
        <v>39</v>
      </c>
      <c r="C305" s="1">
        <v>1</v>
      </c>
      <c r="D305" s="1">
        <v>30</v>
      </c>
      <c r="E305" s="1">
        <f>SUM(Table3[[#This Row],[COVID Confirmed 
Deaths at NH]:[COVID Presumed Deaths at NH]])</f>
        <v>31</v>
      </c>
    </row>
    <row r="306" spans="1:5" x14ac:dyDescent="0.25">
      <c r="A306" s="1" t="s">
        <v>354</v>
      </c>
      <c r="B306" s="1" t="s">
        <v>39</v>
      </c>
      <c r="C306" s="1">
        <v>12</v>
      </c>
      <c r="D306" s="1">
        <v>4</v>
      </c>
      <c r="E306" s="1">
        <f>SUM(Table3[[#This Row],[COVID Confirmed 
Deaths at NH]:[COVID Presumed Deaths at NH]])</f>
        <v>16</v>
      </c>
    </row>
    <row r="307" spans="1:5" x14ac:dyDescent="0.25">
      <c r="A307" s="1" t="s">
        <v>355</v>
      </c>
      <c r="B307" s="1" t="s">
        <v>39</v>
      </c>
      <c r="C307" s="1">
        <v>3</v>
      </c>
      <c r="D307" s="1">
        <v>23</v>
      </c>
      <c r="E307" s="1">
        <f>SUM(Table3[[#This Row],[COVID Confirmed 
Deaths at NH]:[COVID Presumed Deaths at NH]])</f>
        <v>26</v>
      </c>
    </row>
    <row r="308" spans="1:5" x14ac:dyDescent="0.25">
      <c r="A308" s="1" t="s">
        <v>356</v>
      </c>
      <c r="B308" s="1" t="s">
        <v>39</v>
      </c>
      <c r="C308" s="1">
        <v>0</v>
      </c>
      <c r="D308" s="1">
        <v>12</v>
      </c>
      <c r="E308" s="1">
        <f>SUM(Table3[[#This Row],[COVID Confirmed 
Deaths at NH]:[COVID Presumed Deaths at NH]])</f>
        <v>12</v>
      </c>
    </row>
    <row r="309" spans="1:5" x14ac:dyDescent="0.25">
      <c r="A309" s="1" t="s">
        <v>357</v>
      </c>
      <c r="B309" s="1" t="s">
        <v>39</v>
      </c>
      <c r="C309" s="1">
        <v>10</v>
      </c>
      <c r="D309" s="1">
        <v>20</v>
      </c>
      <c r="E309" s="1">
        <f>SUM(Table3[[#This Row],[COVID Confirmed 
Deaths at NH]:[COVID Presumed Deaths at NH]])</f>
        <v>30</v>
      </c>
    </row>
    <row r="310" spans="1:5" x14ac:dyDescent="0.25">
      <c r="A310" s="1" t="s">
        <v>358</v>
      </c>
      <c r="B310" s="1" t="s">
        <v>39</v>
      </c>
      <c r="C310" s="1">
        <v>1</v>
      </c>
      <c r="D310" s="1">
        <v>37</v>
      </c>
      <c r="E310" s="1">
        <f>SUM(Table3[[#This Row],[COVID Confirmed 
Deaths at NH]:[COVID Presumed Deaths at NH]])</f>
        <v>38</v>
      </c>
    </row>
    <row r="311" spans="1:5" x14ac:dyDescent="0.25">
      <c r="A311" s="1" t="s">
        <v>359</v>
      </c>
      <c r="B311" s="1" t="s">
        <v>39</v>
      </c>
      <c r="C311" s="1">
        <v>2</v>
      </c>
      <c r="D311" s="1">
        <v>11</v>
      </c>
      <c r="E311" s="1">
        <f>SUM(Table3[[#This Row],[COVID Confirmed 
Deaths at NH]:[COVID Presumed Deaths at NH]])</f>
        <v>13</v>
      </c>
    </row>
    <row r="312" spans="1:5" x14ac:dyDescent="0.25">
      <c r="A312" s="1" t="s">
        <v>360</v>
      </c>
      <c r="B312" s="1" t="s">
        <v>39</v>
      </c>
      <c r="C312" s="1">
        <v>6</v>
      </c>
      <c r="D312" s="1">
        <v>13</v>
      </c>
      <c r="E312" s="1">
        <f>SUM(Table3[[#This Row],[COVID Confirmed 
Deaths at NH]:[COVID Presumed Deaths at NH]])</f>
        <v>19</v>
      </c>
    </row>
    <row r="313" spans="1:5" x14ac:dyDescent="0.25">
      <c r="A313" s="1" t="s">
        <v>361</v>
      </c>
      <c r="B313" s="1" t="s">
        <v>40</v>
      </c>
      <c r="C313" s="1">
        <v>9</v>
      </c>
      <c r="D313" s="1">
        <v>3</v>
      </c>
      <c r="E313" s="1">
        <f>SUM(Table3[[#This Row],[COVID Confirmed 
Deaths at NH]:[COVID Presumed Deaths at NH]])</f>
        <v>12</v>
      </c>
    </row>
    <row r="314" spans="1:5" x14ac:dyDescent="0.25">
      <c r="A314" s="1" t="s">
        <v>362</v>
      </c>
      <c r="B314" s="1" t="s">
        <v>40</v>
      </c>
      <c r="C314" s="1">
        <v>5</v>
      </c>
      <c r="D314" s="1">
        <v>7</v>
      </c>
      <c r="E314" s="1">
        <f>SUM(Table3[[#This Row],[COVID Confirmed 
Deaths at NH]:[COVID Presumed Deaths at NH]])</f>
        <v>12</v>
      </c>
    </row>
    <row r="315" spans="1:5" x14ac:dyDescent="0.25">
      <c r="A315" s="1" t="s">
        <v>363</v>
      </c>
      <c r="B315" s="1" t="s">
        <v>40</v>
      </c>
      <c r="C315" s="1">
        <v>2</v>
      </c>
      <c r="D315" s="1">
        <v>0</v>
      </c>
      <c r="E315" s="1">
        <f>SUM(Table3[[#This Row],[COVID Confirmed 
Deaths at NH]:[COVID Presumed Deaths at NH]])</f>
        <v>2</v>
      </c>
    </row>
    <row r="316" spans="1:5" x14ac:dyDescent="0.25">
      <c r="A316" s="1" t="s">
        <v>364</v>
      </c>
      <c r="B316" s="1" t="s">
        <v>40</v>
      </c>
      <c r="C316" s="1">
        <v>3</v>
      </c>
      <c r="D316" s="1">
        <v>8</v>
      </c>
      <c r="E316" s="1">
        <f>SUM(Table3[[#This Row],[COVID Confirmed 
Deaths at NH]:[COVID Presumed Deaths at NH]])</f>
        <v>11</v>
      </c>
    </row>
    <row r="317" spans="1:5" x14ac:dyDescent="0.25">
      <c r="A317" s="1" t="s">
        <v>365</v>
      </c>
      <c r="B317" s="1" t="s">
        <v>40</v>
      </c>
      <c r="C317" s="1">
        <v>1</v>
      </c>
      <c r="D317" s="1">
        <v>8</v>
      </c>
      <c r="E317" s="1">
        <f>SUM(Table3[[#This Row],[COVID Confirmed 
Deaths at NH]:[COVID Presumed Deaths at NH]])</f>
        <v>9</v>
      </c>
    </row>
    <row r="318" spans="1:5" x14ac:dyDescent="0.25">
      <c r="A318" s="1" t="s">
        <v>366</v>
      </c>
      <c r="B318" s="1" t="s">
        <v>40</v>
      </c>
      <c r="C318" s="1">
        <v>4</v>
      </c>
      <c r="D318" s="1">
        <v>8</v>
      </c>
      <c r="E318" s="1">
        <f>SUM(Table3[[#This Row],[COVID Confirmed 
Deaths at NH]:[COVID Presumed Deaths at NH]])</f>
        <v>12</v>
      </c>
    </row>
    <row r="319" spans="1:5" x14ac:dyDescent="0.25">
      <c r="A319" s="1" t="s">
        <v>367</v>
      </c>
      <c r="B319" s="1" t="s">
        <v>40</v>
      </c>
      <c r="C319" s="1">
        <v>6</v>
      </c>
      <c r="D319" s="1">
        <v>19</v>
      </c>
      <c r="E319" s="1">
        <f>SUM(Table3[[#This Row],[COVID Confirmed 
Deaths at NH]:[COVID Presumed Deaths at NH]])</f>
        <v>25</v>
      </c>
    </row>
    <row r="320" spans="1:5" x14ac:dyDescent="0.25">
      <c r="A320" s="1" t="s">
        <v>368</v>
      </c>
      <c r="B320" s="1" t="s">
        <v>40</v>
      </c>
      <c r="C320" s="1">
        <v>7</v>
      </c>
      <c r="D320" s="1">
        <v>3</v>
      </c>
      <c r="E320" s="1">
        <f>SUM(Table3[[#This Row],[COVID Confirmed 
Deaths at NH]:[COVID Presumed Deaths at NH]])</f>
        <v>10</v>
      </c>
    </row>
    <row r="321" spans="1:5" x14ac:dyDescent="0.25">
      <c r="A321" s="1" t="s">
        <v>369</v>
      </c>
      <c r="B321" s="1" t="s">
        <v>370</v>
      </c>
      <c r="C321" s="1">
        <v>2</v>
      </c>
      <c r="D321" s="1">
        <v>0</v>
      </c>
      <c r="E321" s="1">
        <f>SUM(Table3[[#This Row],[COVID Confirmed 
Deaths at NH]:[COVID Presumed Deaths at NH]])</f>
        <v>2</v>
      </c>
    </row>
    <row r="322" spans="1:5" x14ac:dyDescent="0.25">
      <c r="A322" s="1" t="s">
        <v>540</v>
      </c>
      <c r="B322" s="1" t="s">
        <v>42</v>
      </c>
      <c r="C322" s="1">
        <v>27</v>
      </c>
      <c r="D322" s="1">
        <v>0</v>
      </c>
      <c r="E322" s="1">
        <f>SUM(Table3[[#This Row],[COVID Confirmed 
Deaths at NH]:[COVID Presumed Deaths at NH]])</f>
        <v>27</v>
      </c>
    </row>
    <row r="323" spans="1:5" x14ac:dyDescent="0.25">
      <c r="A323" s="1" t="s">
        <v>371</v>
      </c>
      <c r="B323" s="1" t="s">
        <v>42</v>
      </c>
      <c r="C323" s="1">
        <v>3</v>
      </c>
      <c r="D323" s="1">
        <v>0</v>
      </c>
      <c r="E323" s="1">
        <f>SUM(Table3[[#This Row],[COVID Confirmed 
Deaths at NH]:[COVID Presumed Deaths at NH]])</f>
        <v>3</v>
      </c>
    </row>
    <row r="324" spans="1:5" x14ac:dyDescent="0.25">
      <c r="A324" s="1" t="s">
        <v>372</v>
      </c>
      <c r="B324" s="1" t="s">
        <v>42</v>
      </c>
      <c r="C324" s="1">
        <v>11</v>
      </c>
      <c r="D324" s="1">
        <v>0</v>
      </c>
      <c r="E324" s="1">
        <f>SUM(Table3[[#This Row],[COVID Confirmed 
Deaths at NH]:[COVID Presumed Deaths at NH]])</f>
        <v>11</v>
      </c>
    </row>
    <row r="325" spans="1:5" x14ac:dyDescent="0.25">
      <c r="A325" s="1" t="s">
        <v>373</v>
      </c>
      <c r="B325" s="1" t="s">
        <v>42</v>
      </c>
      <c r="C325" s="1">
        <v>7</v>
      </c>
      <c r="D325" s="1">
        <v>1</v>
      </c>
      <c r="E325" s="1">
        <f>SUM(Table3[[#This Row],[COVID Confirmed 
Deaths at NH]:[COVID Presumed Deaths at NH]])</f>
        <v>8</v>
      </c>
    </row>
    <row r="326" spans="1:5" x14ac:dyDescent="0.25">
      <c r="A326" s="1" t="s">
        <v>374</v>
      </c>
      <c r="B326" s="1" t="s">
        <v>43</v>
      </c>
      <c r="C326" s="1">
        <v>15</v>
      </c>
      <c r="D326" s="1">
        <v>1</v>
      </c>
      <c r="E326" s="1">
        <f>SUM(Table3[[#This Row],[COVID Confirmed 
Deaths at NH]:[COVID Presumed Deaths at NH]])</f>
        <v>16</v>
      </c>
    </row>
    <row r="327" spans="1:5" x14ac:dyDescent="0.25">
      <c r="A327" s="1" t="s">
        <v>375</v>
      </c>
      <c r="B327" s="1" t="s">
        <v>43</v>
      </c>
      <c r="C327" s="1">
        <v>3</v>
      </c>
      <c r="D327" s="1">
        <v>6</v>
      </c>
      <c r="E327" s="1">
        <f>SUM(Table3[[#This Row],[COVID Confirmed 
Deaths at NH]:[COVID Presumed Deaths at NH]])</f>
        <v>9</v>
      </c>
    </row>
    <row r="328" spans="1:5" x14ac:dyDescent="0.25">
      <c r="A328" s="1" t="s">
        <v>376</v>
      </c>
      <c r="B328" s="1" t="s">
        <v>43</v>
      </c>
      <c r="C328" s="1">
        <v>31</v>
      </c>
      <c r="D328" s="1">
        <v>2</v>
      </c>
      <c r="E328" s="1">
        <f>SUM(Table3[[#This Row],[COVID Confirmed 
Deaths at NH]:[COVID Presumed Deaths at NH]])</f>
        <v>33</v>
      </c>
    </row>
    <row r="329" spans="1:5" x14ac:dyDescent="0.25">
      <c r="A329" s="1" t="s">
        <v>377</v>
      </c>
      <c r="B329" s="1" t="s">
        <v>43</v>
      </c>
      <c r="C329" s="1">
        <v>3</v>
      </c>
      <c r="D329" s="1">
        <v>0</v>
      </c>
      <c r="E329" s="1">
        <f>SUM(Table3[[#This Row],[COVID Confirmed 
Deaths at NH]:[COVID Presumed Deaths at NH]])</f>
        <v>3</v>
      </c>
    </row>
    <row r="330" spans="1:5" x14ac:dyDescent="0.25">
      <c r="A330" s="1" t="s">
        <v>378</v>
      </c>
      <c r="B330" s="1" t="s">
        <v>43</v>
      </c>
      <c r="C330" s="1">
        <v>2</v>
      </c>
      <c r="D330" s="1">
        <v>0</v>
      </c>
      <c r="E330" s="1">
        <f>SUM(Table3[[#This Row],[COVID Confirmed 
Deaths at NH]:[COVID Presumed Deaths at NH]])</f>
        <v>2</v>
      </c>
    </row>
    <row r="331" spans="1:5" x14ac:dyDescent="0.25">
      <c r="A331" s="1" t="s">
        <v>379</v>
      </c>
      <c r="B331" s="1" t="s">
        <v>43</v>
      </c>
      <c r="C331" s="1">
        <v>5</v>
      </c>
      <c r="D331" s="1">
        <v>0</v>
      </c>
      <c r="E331" s="1">
        <f>SUM(Table3[[#This Row],[COVID Confirmed 
Deaths at NH]:[COVID Presumed Deaths at NH]])</f>
        <v>5</v>
      </c>
    </row>
    <row r="332" spans="1:5" x14ac:dyDescent="0.25">
      <c r="A332" s="1" t="s">
        <v>380</v>
      </c>
      <c r="B332" s="1" t="s">
        <v>43</v>
      </c>
      <c r="C332" s="1">
        <v>5</v>
      </c>
      <c r="D332" s="1">
        <v>4</v>
      </c>
      <c r="E332" s="1">
        <f>SUM(Table3[[#This Row],[COVID Confirmed 
Deaths at NH]:[COVID Presumed Deaths at NH]])</f>
        <v>9</v>
      </c>
    </row>
    <row r="333" spans="1:5" x14ac:dyDescent="0.25">
      <c r="A333" s="1" t="s">
        <v>381</v>
      </c>
      <c r="B333" s="1" t="s">
        <v>43</v>
      </c>
      <c r="C333" s="1">
        <v>28</v>
      </c>
      <c r="D333" s="1">
        <v>16</v>
      </c>
      <c r="E333" s="1">
        <f>SUM(Table3[[#This Row],[COVID Confirmed 
Deaths at NH]:[COVID Presumed Deaths at NH]])</f>
        <v>44</v>
      </c>
    </row>
    <row r="334" spans="1:5" x14ac:dyDescent="0.25">
      <c r="A334" s="1" t="s">
        <v>382</v>
      </c>
      <c r="B334" s="1" t="s">
        <v>43</v>
      </c>
      <c r="C334" s="1">
        <v>20</v>
      </c>
      <c r="D334" s="1">
        <v>9</v>
      </c>
      <c r="E334" s="1">
        <f>SUM(Table3[[#This Row],[COVID Confirmed 
Deaths at NH]:[COVID Presumed Deaths at NH]])</f>
        <v>29</v>
      </c>
    </row>
    <row r="335" spans="1:5" x14ac:dyDescent="0.25">
      <c r="A335" s="1" t="s">
        <v>383</v>
      </c>
      <c r="B335" s="1" t="s">
        <v>43</v>
      </c>
      <c r="C335" s="1">
        <v>21</v>
      </c>
      <c r="D335" s="1">
        <v>0</v>
      </c>
      <c r="E335" s="1">
        <f>SUM(Table3[[#This Row],[COVID Confirmed 
Deaths at NH]:[COVID Presumed Deaths at NH]])</f>
        <v>21</v>
      </c>
    </row>
    <row r="336" spans="1:5" x14ac:dyDescent="0.25">
      <c r="A336" s="1" t="s">
        <v>384</v>
      </c>
      <c r="B336" s="1" t="s">
        <v>43</v>
      </c>
      <c r="C336" s="1">
        <v>33</v>
      </c>
      <c r="D336" s="1">
        <v>17</v>
      </c>
      <c r="E336" s="1">
        <f>SUM(Table3[[#This Row],[COVID Confirmed 
Deaths at NH]:[COVID Presumed Deaths at NH]])</f>
        <v>50</v>
      </c>
    </row>
    <row r="337" spans="1:5" x14ac:dyDescent="0.25">
      <c r="A337" s="1" t="s">
        <v>385</v>
      </c>
      <c r="B337" s="1" t="s">
        <v>43</v>
      </c>
      <c r="C337" s="1">
        <v>6</v>
      </c>
      <c r="D337" s="1">
        <v>2</v>
      </c>
      <c r="E337" s="1">
        <f>SUM(Table3[[#This Row],[COVID Confirmed 
Deaths at NH]:[COVID Presumed Deaths at NH]])</f>
        <v>8</v>
      </c>
    </row>
    <row r="338" spans="1:5" x14ac:dyDescent="0.25">
      <c r="A338" s="1" t="s">
        <v>386</v>
      </c>
      <c r="B338" s="1" t="s">
        <v>43</v>
      </c>
      <c r="C338" s="1">
        <v>25</v>
      </c>
      <c r="D338" s="1">
        <v>23</v>
      </c>
      <c r="E338" s="1">
        <f>SUM(Table3[[#This Row],[COVID Confirmed 
Deaths at NH]:[COVID Presumed Deaths at NH]])</f>
        <v>48</v>
      </c>
    </row>
    <row r="339" spans="1:5" x14ac:dyDescent="0.25">
      <c r="A339" s="1" t="s">
        <v>387</v>
      </c>
      <c r="B339" s="1" t="s">
        <v>43</v>
      </c>
      <c r="C339" s="1">
        <v>7</v>
      </c>
      <c r="D339" s="1">
        <v>6</v>
      </c>
      <c r="E339" s="1">
        <f>SUM(Table3[[#This Row],[COVID Confirmed 
Deaths at NH]:[COVID Presumed Deaths at NH]])</f>
        <v>13</v>
      </c>
    </row>
    <row r="340" spans="1:5" x14ac:dyDescent="0.25">
      <c r="A340" s="1" t="s">
        <v>388</v>
      </c>
      <c r="B340" s="1" t="s">
        <v>43</v>
      </c>
      <c r="C340" s="1">
        <v>10</v>
      </c>
      <c r="D340" s="1">
        <v>0</v>
      </c>
      <c r="E340" s="1">
        <f>SUM(Table3[[#This Row],[COVID Confirmed 
Deaths at NH]:[COVID Presumed Deaths at NH]])</f>
        <v>10</v>
      </c>
    </row>
    <row r="341" spans="1:5" x14ac:dyDescent="0.25">
      <c r="A341" s="1" t="s">
        <v>389</v>
      </c>
      <c r="B341" s="1" t="s">
        <v>43</v>
      </c>
      <c r="C341" s="1">
        <v>66</v>
      </c>
      <c r="D341" s="1">
        <v>6</v>
      </c>
      <c r="E341" s="1">
        <f>SUM(Table3[[#This Row],[COVID Confirmed 
Deaths at NH]:[COVID Presumed Deaths at NH]])</f>
        <v>72</v>
      </c>
    </row>
    <row r="342" spans="1:5" x14ac:dyDescent="0.25">
      <c r="A342" s="1" t="s">
        <v>390</v>
      </c>
      <c r="B342" s="1" t="s">
        <v>43</v>
      </c>
      <c r="C342" s="1">
        <v>7</v>
      </c>
      <c r="D342" s="1">
        <v>20</v>
      </c>
      <c r="E342" s="1">
        <f>SUM(Table3[[#This Row],[COVID Confirmed 
Deaths at NH]:[COVID Presumed Deaths at NH]])</f>
        <v>27</v>
      </c>
    </row>
    <row r="343" spans="1:5" x14ac:dyDescent="0.25">
      <c r="A343" s="1" t="s">
        <v>391</v>
      </c>
      <c r="B343" s="1" t="s">
        <v>43</v>
      </c>
      <c r="C343" s="1">
        <v>8</v>
      </c>
      <c r="D343" s="1">
        <v>15</v>
      </c>
      <c r="E343" s="1">
        <f>SUM(Table3[[#This Row],[COVID Confirmed 
Deaths at NH]:[COVID Presumed Deaths at NH]])</f>
        <v>23</v>
      </c>
    </row>
    <row r="344" spans="1:5" x14ac:dyDescent="0.25">
      <c r="A344" s="1" t="s">
        <v>392</v>
      </c>
      <c r="B344" s="1" t="s">
        <v>43</v>
      </c>
      <c r="C344" s="1">
        <v>23</v>
      </c>
      <c r="D344" s="1">
        <v>10</v>
      </c>
      <c r="E344" s="1">
        <f>SUM(Table3[[#This Row],[COVID Confirmed 
Deaths at NH]:[COVID Presumed Deaths at NH]])</f>
        <v>33</v>
      </c>
    </row>
    <row r="345" spans="1:5" x14ac:dyDescent="0.25">
      <c r="A345" s="1" t="s">
        <v>393</v>
      </c>
      <c r="B345" s="1" t="s">
        <v>43</v>
      </c>
      <c r="C345" s="1">
        <v>6</v>
      </c>
      <c r="D345" s="1">
        <v>21</v>
      </c>
      <c r="E345" s="1">
        <f>SUM(Table3[[#This Row],[COVID Confirmed 
Deaths at NH]:[COVID Presumed Deaths at NH]])</f>
        <v>27</v>
      </c>
    </row>
    <row r="346" spans="1:5" x14ac:dyDescent="0.25">
      <c r="A346" s="1" t="s">
        <v>394</v>
      </c>
      <c r="B346" s="1" t="s">
        <v>43</v>
      </c>
      <c r="C346" s="1">
        <v>6</v>
      </c>
      <c r="D346" s="1">
        <v>6</v>
      </c>
      <c r="E346" s="1">
        <f>SUM(Table3[[#This Row],[COVID Confirmed 
Deaths at NH]:[COVID Presumed Deaths at NH]])</f>
        <v>12</v>
      </c>
    </row>
    <row r="347" spans="1:5" x14ac:dyDescent="0.25">
      <c r="A347" s="1" t="s">
        <v>395</v>
      </c>
      <c r="B347" s="1" t="s">
        <v>43</v>
      </c>
      <c r="C347" s="1">
        <v>23</v>
      </c>
      <c r="D347" s="1">
        <v>0</v>
      </c>
      <c r="E347" s="1">
        <f>SUM(Table3[[#This Row],[COVID Confirmed 
Deaths at NH]:[COVID Presumed Deaths at NH]])</f>
        <v>23</v>
      </c>
    </row>
    <row r="348" spans="1:5" x14ac:dyDescent="0.25">
      <c r="A348" s="1" t="s">
        <v>396</v>
      </c>
      <c r="B348" s="1" t="s">
        <v>43</v>
      </c>
      <c r="C348" s="1">
        <v>10</v>
      </c>
      <c r="D348" s="1">
        <v>0</v>
      </c>
      <c r="E348" s="1">
        <f>SUM(Table3[[#This Row],[COVID Confirmed 
Deaths at NH]:[COVID Presumed Deaths at NH]])</f>
        <v>10</v>
      </c>
    </row>
    <row r="349" spans="1:5" x14ac:dyDescent="0.25">
      <c r="A349" s="1" t="s">
        <v>397</v>
      </c>
      <c r="B349" s="1" t="s">
        <v>43</v>
      </c>
      <c r="C349" s="1">
        <v>39</v>
      </c>
      <c r="D349" s="1">
        <v>1</v>
      </c>
      <c r="E349" s="1">
        <f>SUM(Table3[[#This Row],[COVID Confirmed 
Deaths at NH]:[COVID Presumed Deaths at NH]])</f>
        <v>40</v>
      </c>
    </row>
    <row r="350" spans="1:5" x14ac:dyDescent="0.25">
      <c r="A350" s="1" t="s">
        <v>398</v>
      </c>
      <c r="B350" s="1" t="s">
        <v>43</v>
      </c>
      <c r="C350" s="1">
        <v>15</v>
      </c>
      <c r="D350" s="1">
        <v>0</v>
      </c>
      <c r="E350" s="1">
        <f>SUM(Table3[[#This Row],[COVID Confirmed 
Deaths at NH]:[COVID Presumed Deaths at NH]])</f>
        <v>15</v>
      </c>
    </row>
    <row r="351" spans="1:5" x14ac:dyDescent="0.25">
      <c r="A351" s="1" t="s">
        <v>399</v>
      </c>
      <c r="B351" s="1" t="s">
        <v>43</v>
      </c>
      <c r="C351" s="1">
        <v>6</v>
      </c>
      <c r="D351" s="1">
        <v>3</v>
      </c>
      <c r="E351" s="1">
        <f>SUM(Table3[[#This Row],[COVID Confirmed 
Deaths at NH]:[COVID Presumed Deaths at NH]])</f>
        <v>9</v>
      </c>
    </row>
    <row r="352" spans="1:5" x14ac:dyDescent="0.25">
      <c r="A352" s="1" t="s">
        <v>400</v>
      </c>
      <c r="B352" s="1" t="s">
        <v>43</v>
      </c>
      <c r="C352" s="1">
        <v>10</v>
      </c>
      <c r="D352" s="1">
        <v>1</v>
      </c>
      <c r="E352" s="1">
        <f>SUM(Table3[[#This Row],[COVID Confirmed 
Deaths at NH]:[COVID Presumed Deaths at NH]])</f>
        <v>11</v>
      </c>
    </row>
    <row r="353" spans="1:5" x14ac:dyDescent="0.25">
      <c r="A353" s="1" t="s">
        <v>401</v>
      </c>
      <c r="B353" s="1" t="s">
        <v>43</v>
      </c>
      <c r="C353" s="1">
        <v>6</v>
      </c>
      <c r="D353" s="1">
        <v>5</v>
      </c>
      <c r="E353" s="1">
        <f>SUM(Table3[[#This Row],[COVID Confirmed 
Deaths at NH]:[COVID Presumed Deaths at NH]])</f>
        <v>11</v>
      </c>
    </row>
    <row r="354" spans="1:5" x14ac:dyDescent="0.25">
      <c r="A354" s="1" t="s">
        <v>402</v>
      </c>
      <c r="B354" s="1" t="s">
        <v>43</v>
      </c>
      <c r="C354" s="1">
        <v>21</v>
      </c>
      <c r="D354" s="1">
        <v>3</v>
      </c>
      <c r="E354" s="1">
        <f>SUM(Table3[[#This Row],[COVID Confirmed 
Deaths at NH]:[COVID Presumed Deaths at NH]])</f>
        <v>24</v>
      </c>
    </row>
    <row r="355" spans="1:5" x14ac:dyDescent="0.25">
      <c r="A355" s="1" t="s">
        <v>403</v>
      </c>
      <c r="B355" s="1" t="s">
        <v>43</v>
      </c>
      <c r="C355" s="1">
        <v>3</v>
      </c>
      <c r="D355" s="1">
        <v>0</v>
      </c>
      <c r="E355" s="1">
        <f>SUM(Table3[[#This Row],[COVID Confirmed 
Deaths at NH]:[COVID Presumed Deaths at NH]])</f>
        <v>3</v>
      </c>
    </row>
    <row r="356" spans="1:5" x14ac:dyDescent="0.25">
      <c r="A356" s="1" t="s">
        <v>404</v>
      </c>
      <c r="B356" s="1" t="s">
        <v>43</v>
      </c>
      <c r="C356" s="1">
        <v>22</v>
      </c>
      <c r="D356" s="1">
        <v>21</v>
      </c>
      <c r="E356" s="1">
        <f>SUM(Table3[[#This Row],[COVID Confirmed 
Deaths at NH]:[COVID Presumed Deaths at NH]])</f>
        <v>43</v>
      </c>
    </row>
    <row r="357" spans="1:5" x14ac:dyDescent="0.25">
      <c r="A357" s="1" t="s">
        <v>405</v>
      </c>
      <c r="B357" s="1" t="s">
        <v>43</v>
      </c>
      <c r="C357" s="1">
        <v>26</v>
      </c>
      <c r="D357" s="1">
        <v>0</v>
      </c>
      <c r="E357" s="1">
        <f>SUM(Table3[[#This Row],[COVID Confirmed 
Deaths at NH]:[COVID Presumed Deaths at NH]])</f>
        <v>26</v>
      </c>
    </row>
    <row r="358" spans="1:5" x14ac:dyDescent="0.25">
      <c r="A358" s="1" t="s">
        <v>406</v>
      </c>
      <c r="B358" s="1" t="s">
        <v>43</v>
      </c>
      <c r="C358" s="1">
        <v>2</v>
      </c>
      <c r="D358" s="1">
        <v>1</v>
      </c>
      <c r="E358" s="1">
        <f>SUM(Table3[[#This Row],[COVID Confirmed 
Deaths at NH]:[COVID Presumed Deaths at NH]])</f>
        <v>3</v>
      </c>
    </row>
    <row r="359" spans="1:5" x14ac:dyDescent="0.25">
      <c r="A359" s="1" t="s">
        <v>407</v>
      </c>
      <c r="B359" s="1" t="s">
        <v>43</v>
      </c>
      <c r="C359" s="1">
        <v>2</v>
      </c>
      <c r="D359" s="1">
        <v>3</v>
      </c>
      <c r="E359" s="1">
        <f>SUM(Table3[[#This Row],[COVID Confirmed 
Deaths at NH]:[COVID Presumed Deaths at NH]])</f>
        <v>5</v>
      </c>
    </row>
    <row r="360" spans="1:5" x14ac:dyDescent="0.25">
      <c r="A360" s="1" t="s">
        <v>408</v>
      </c>
      <c r="B360" s="1" t="s">
        <v>43</v>
      </c>
      <c r="C360" s="1">
        <v>10</v>
      </c>
      <c r="D360" s="1">
        <v>4</v>
      </c>
      <c r="E360" s="1">
        <f>SUM(Table3[[#This Row],[COVID Confirmed 
Deaths at NH]:[COVID Presumed Deaths at NH]])</f>
        <v>14</v>
      </c>
    </row>
    <row r="361" spans="1:5" x14ac:dyDescent="0.25">
      <c r="A361" s="1" t="s">
        <v>409</v>
      </c>
      <c r="B361" s="1" t="s">
        <v>43</v>
      </c>
      <c r="C361" s="1">
        <v>7</v>
      </c>
      <c r="D361" s="1">
        <v>8</v>
      </c>
      <c r="E361" s="1">
        <f>SUM(Table3[[#This Row],[COVID Confirmed 
Deaths at NH]:[COVID Presumed Deaths at NH]])</f>
        <v>15</v>
      </c>
    </row>
    <row r="362" spans="1:5" x14ac:dyDescent="0.25">
      <c r="A362" s="1" t="s">
        <v>410</v>
      </c>
      <c r="B362" s="1" t="s">
        <v>43</v>
      </c>
      <c r="C362" s="1">
        <v>6</v>
      </c>
      <c r="D362" s="1">
        <v>14</v>
      </c>
      <c r="E362" s="1">
        <f>SUM(Table3[[#This Row],[COVID Confirmed 
Deaths at NH]:[COVID Presumed Deaths at NH]])</f>
        <v>20</v>
      </c>
    </row>
    <row r="363" spans="1:5" x14ac:dyDescent="0.25">
      <c r="A363" s="1" t="s">
        <v>411</v>
      </c>
      <c r="B363" s="1" t="s">
        <v>43</v>
      </c>
      <c r="C363" s="1">
        <v>2</v>
      </c>
      <c r="D363" s="1">
        <v>2</v>
      </c>
      <c r="E363" s="1">
        <f>SUM(Table3[[#This Row],[COVID Confirmed 
Deaths at NH]:[COVID Presumed Deaths at NH]])</f>
        <v>4</v>
      </c>
    </row>
    <row r="364" spans="1:5" x14ac:dyDescent="0.25">
      <c r="A364" s="1" t="s">
        <v>412</v>
      </c>
      <c r="B364" s="1" t="s">
        <v>43</v>
      </c>
      <c r="C364" s="1">
        <v>18</v>
      </c>
      <c r="D364" s="1">
        <v>0</v>
      </c>
      <c r="E364" s="1">
        <f>SUM(Table3[[#This Row],[COVID Confirmed 
Deaths at NH]:[COVID Presumed Deaths at NH]])</f>
        <v>18</v>
      </c>
    </row>
    <row r="365" spans="1:5" x14ac:dyDescent="0.25">
      <c r="A365" s="1" t="s">
        <v>413</v>
      </c>
      <c r="B365" s="1" t="s">
        <v>44</v>
      </c>
      <c r="C365" s="1">
        <v>3</v>
      </c>
      <c r="D365" s="1">
        <v>0</v>
      </c>
      <c r="E365" s="1">
        <f>SUM(Table3[[#This Row],[COVID Confirmed 
Deaths at NH]:[COVID Presumed Deaths at NH]])</f>
        <v>3</v>
      </c>
    </row>
    <row r="366" spans="1:5" x14ac:dyDescent="0.25">
      <c r="A366" s="1" t="s">
        <v>414</v>
      </c>
      <c r="B366" s="1" t="s">
        <v>44</v>
      </c>
      <c r="C366" s="1">
        <v>3</v>
      </c>
      <c r="D366" s="1">
        <v>0</v>
      </c>
      <c r="E366" s="1">
        <f>SUM(Table3[[#This Row],[COVID Confirmed 
Deaths at NH]:[COVID Presumed Deaths at NH]])</f>
        <v>3</v>
      </c>
    </row>
    <row r="367" spans="1:5" x14ac:dyDescent="0.25">
      <c r="A367" s="1" t="s">
        <v>415</v>
      </c>
      <c r="B367" s="1" t="s">
        <v>44</v>
      </c>
      <c r="C367" s="1">
        <v>5</v>
      </c>
      <c r="D367" s="1">
        <v>0</v>
      </c>
      <c r="E367" s="1">
        <f>SUM(Table3[[#This Row],[COVID Confirmed 
Deaths at NH]:[COVID Presumed Deaths at NH]])</f>
        <v>5</v>
      </c>
    </row>
    <row r="368" spans="1:5" x14ac:dyDescent="0.25">
      <c r="A368" s="1" t="s">
        <v>416</v>
      </c>
      <c r="B368" s="1" t="s">
        <v>45</v>
      </c>
      <c r="C368" s="1">
        <v>19</v>
      </c>
      <c r="D368" s="1">
        <v>0</v>
      </c>
      <c r="E368" s="1">
        <f>SUM(Table3[[#This Row],[COVID Confirmed 
Deaths at NH]:[COVID Presumed Deaths at NH]])</f>
        <v>19</v>
      </c>
    </row>
    <row r="369" spans="1:5" x14ac:dyDescent="0.25">
      <c r="A369" s="1" t="s">
        <v>560</v>
      </c>
      <c r="B369" s="1" t="s">
        <v>45</v>
      </c>
      <c r="C369" s="1">
        <v>1</v>
      </c>
      <c r="D369" s="1">
        <v>0</v>
      </c>
      <c r="E369" s="1">
        <f>SUM(Table3[[#This Row],[COVID Confirmed 
Deaths at NH]:[COVID Presumed Deaths at NH]])</f>
        <v>1</v>
      </c>
    </row>
    <row r="370" spans="1:5" x14ac:dyDescent="0.25">
      <c r="A370" s="1" t="s">
        <v>417</v>
      </c>
      <c r="B370" s="1" t="s">
        <v>46</v>
      </c>
      <c r="C370" s="1">
        <v>32</v>
      </c>
      <c r="D370" s="1">
        <v>0</v>
      </c>
      <c r="E370" s="1">
        <f>SUM(Table3[[#This Row],[COVID Confirmed 
Deaths at NH]:[COVID Presumed Deaths at NH]])</f>
        <v>32</v>
      </c>
    </row>
    <row r="371" spans="1:5" x14ac:dyDescent="0.25">
      <c r="A371" s="1" t="s">
        <v>418</v>
      </c>
      <c r="B371" s="1" t="s">
        <v>46</v>
      </c>
      <c r="C371" s="1">
        <v>7</v>
      </c>
      <c r="D371" s="1">
        <v>0</v>
      </c>
      <c r="E371" s="1">
        <f>SUM(Table3[[#This Row],[COVID Confirmed 
Deaths at NH]:[COVID Presumed Deaths at NH]])</f>
        <v>7</v>
      </c>
    </row>
    <row r="372" spans="1:5" x14ac:dyDescent="0.25">
      <c r="A372" s="1" t="s">
        <v>419</v>
      </c>
      <c r="B372" s="1" t="s">
        <v>47</v>
      </c>
      <c r="C372" s="1">
        <v>15</v>
      </c>
      <c r="D372" s="1">
        <v>5</v>
      </c>
      <c r="E372" s="1">
        <f>SUM(Table3[[#This Row],[COVID Confirmed 
Deaths at NH]:[COVID Presumed Deaths at NH]])</f>
        <v>20</v>
      </c>
    </row>
    <row r="373" spans="1:5" x14ac:dyDescent="0.25">
      <c r="A373" s="1" t="s">
        <v>420</v>
      </c>
      <c r="B373" s="1" t="s">
        <v>47</v>
      </c>
      <c r="C373" s="1">
        <v>5</v>
      </c>
      <c r="D373" s="1">
        <v>2</v>
      </c>
      <c r="E373" s="1">
        <f>SUM(Table3[[#This Row],[COVID Confirmed 
Deaths at NH]:[COVID Presumed Deaths at NH]])</f>
        <v>7</v>
      </c>
    </row>
    <row r="374" spans="1:5" x14ac:dyDescent="0.25">
      <c r="A374" s="1" t="s">
        <v>421</v>
      </c>
      <c r="B374" s="1" t="s">
        <v>48</v>
      </c>
      <c r="C374" s="1">
        <v>11</v>
      </c>
      <c r="D374" s="1">
        <v>0</v>
      </c>
      <c r="E374" s="1">
        <f>SUM(Table3[[#This Row],[COVID Confirmed 
Deaths at NH]:[COVID Presumed Deaths at NH]])</f>
        <v>11</v>
      </c>
    </row>
    <row r="375" spans="1:5" x14ac:dyDescent="0.25">
      <c r="A375" s="1" t="s">
        <v>422</v>
      </c>
      <c r="B375" s="1" t="s">
        <v>49</v>
      </c>
      <c r="C375" s="1">
        <v>1</v>
      </c>
      <c r="D375" s="1">
        <v>0</v>
      </c>
      <c r="E375" s="1">
        <f>SUM(Table3[[#This Row],[COVID Confirmed 
Deaths at NH]:[COVID Presumed Deaths at NH]])</f>
        <v>1</v>
      </c>
    </row>
    <row r="376" spans="1:5" x14ac:dyDescent="0.25">
      <c r="A376" s="1" t="s">
        <v>423</v>
      </c>
      <c r="B376" s="1" t="s">
        <v>50</v>
      </c>
      <c r="C376" s="1">
        <v>8</v>
      </c>
      <c r="D376" s="1">
        <v>10</v>
      </c>
      <c r="E376" s="1">
        <f>SUM(Table3[[#This Row],[COVID Confirmed 
Deaths at NH]:[COVID Presumed Deaths at NH]])</f>
        <v>18</v>
      </c>
    </row>
    <row r="377" spans="1:5" x14ac:dyDescent="0.25">
      <c r="A377" s="1" t="s">
        <v>424</v>
      </c>
      <c r="B377" s="1" t="s">
        <v>50</v>
      </c>
      <c r="C377" s="1">
        <v>2</v>
      </c>
      <c r="D377" s="1">
        <v>0</v>
      </c>
      <c r="E377" s="1">
        <f>SUM(Table3[[#This Row],[COVID Confirmed 
Deaths at NH]:[COVID Presumed Deaths at NH]])</f>
        <v>2</v>
      </c>
    </row>
    <row r="378" spans="1:5" x14ac:dyDescent="0.25">
      <c r="A378" s="1" t="s">
        <v>425</v>
      </c>
      <c r="B378" s="1" t="s">
        <v>50</v>
      </c>
      <c r="C378" s="1">
        <v>5</v>
      </c>
      <c r="D378" s="1">
        <v>7</v>
      </c>
      <c r="E378" s="1">
        <f>SUM(Table3[[#This Row],[COVID Confirmed 
Deaths at NH]:[COVID Presumed Deaths at NH]])</f>
        <v>12</v>
      </c>
    </row>
    <row r="379" spans="1:5" x14ac:dyDescent="0.25">
      <c r="A379" s="1" t="s">
        <v>426</v>
      </c>
      <c r="B379" s="1" t="s">
        <v>50</v>
      </c>
      <c r="C379" s="1">
        <v>2</v>
      </c>
      <c r="D379" s="1">
        <v>9</v>
      </c>
      <c r="E379" s="1">
        <f>SUM(Table3[[#This Row],[COVID Confirmed 
Deaths at NH]:[COVID Presumed Deaths at NH]])</f>
        <v>11</v>
      </c>
    </row>
    <row r="380" spans="1:5" x14ac:dyDescent="0.25">
      <c r="A380" s="1" t="s">
        <v>427</v>
      </c>
      <c r="B380" s="1" t="s">
        <v>50</v>
      </c>
      <c r="C380" s="1">
        <v>12</v>
      </c>
      <c r="D380" s="1">
        <v>0</v>
      </c>
      <c r="E380" s="1">
        <f>SUM(Table3[[#This Row],[COVID Confirmed 
Deaths at NH]:[COVID Presumed Deaths at NH]])</f>
        <v>12</v>
      </c>
    </row>
    <row r="381" spans="1:5" x14ac:dyDescent="0.25">
      <c r="A381" s="1" t="s">
        <v>428</v>
      </c>
      <c r="B381" s="1" t="s">
        <v>50</v>
      </c>
      <c r="C381" s="1">
        <v>2</v>
      </c>
      <c r="D381" s="1">
        <v>0</v>
      </c>
      <c r="E381" s="1">
        <f>SUM(Table3[[#This Row],[COVID Confirmed 
Deaths at NH]:[COVID Presumed Deaths at NH]])</f>
        <v>2</v>
      </c>
    </row>
    <row r="382" spans="1:5" x14ac:dyDescent="0.25">
      <c r="A382" s="1" t="s">
        <v>429</v>
      </c>
      <c r="B382" s="1" t="s">
        <v>50</v>
      </c>
      <c r="C382" s="1">
        <v>3</v>
      </c>
      <c r="D382" s="1">
        <v>0</v>
      </c>
      <c r="E382" s="1">
        <f>SUM(Table3[[#This Row],[COVID Confirmed 
Deaths at NH]:[COVID Presumed Deaths at NH]])</f>
        <v>3</v>
      </c>
    </row>
    <row r="383" spans="1:5" x14ac:dyDescent="0.25">
      <c r="A383" s="1" t="s">
        <v>430</v>
      </c>
      <c r="B383" s="1" t="s">
        <v>50</v>
      </c>
      <c r="C383" s="1">
        <v>1</v>
      </c>
      <c r="D383" s="1">
        <v>0</v>
      </c>
      <c r="E383" s="1">
        <f>SUM(Table3[[#This Row],[COVID Confirmed 
Deaths at NH]:[COVID Presumed Deaths at NH]])</f>
        <v>1</v>
      </c>
    </row>
    <row r="384" spans="1:5" x14ac:dyDescent="0.25">
      <c r="A384" s="1" t="s">
        <v>431</v>
      </c>
      <c r="B384" s="1" t="s">
        <v>50</v>
      </c>
      <c r="C384" s="1">
        <v>2</v>
      </c>
      <c r="D384" s="1">
        <v>0</v>
      </c>
      <c r="E384" s="1">
        <f>SUM(Table3[[#This Row],[COVID Confirmed 
Deaths at NH]:[COVID Presumed Deaths at NH]])</f>
        <v>2</v>
      </c>
    </row>
    <row r="385" spans="1:5" x14ac:dyDescent="0.25">
      <c r="A385" s="1" t="s">
        <v>432</v>
      </c>
      <c r="B385" s="1" t="s">
        <v>50</v>
      </c>
      <c r="C385" s="1">
        <v>5</v>
      </c>
      <c r="D385" s="1">
        <v>20</v>
      </c>
      <c r="E385" s="1">
        <f>SUM(Table3[[#This Row],[COVID Confirmed 
Deaths at NH]:[COVID Presumed Deaths at NH]])</f>
        <v>25</v>
      </c>
    </row>
    <row r="386" spans="1:5" x14ac:dyDescent="0.25">
      <c r="A386" s="1" t="s">
        <v>433</v>
      </c>
      <c r="B386" s="1" t="s">
        <v>50</v>
      </c>
      <c r="C386" s="1">
        <v>13</v>
      </c>
      <c r="D386" s="1">
        <v>23</v>
      </c>
      <c r="E386" s="1">
        <f>SUM(Table3[[#This Row],[COVID Confirmed 
Deaths at NH]:[COVID Presumed Deaths at NH]])</f>
        <v>36</v>
      </c>
    </row>
    <row r="387" spans="1:5" x14ac:dyDescent="0.25">
      <c r="A387" s="1" t="s">
        <v>434</v>
      </c>
      <c r="B387" s="1" t="s">
        <v>50</v>
      </c>
      <c r="C387" s="1">
        <v>9</v>
      </c>
      <c r="D387" s="1">
        <v>4</v>
      </c>
      <c r="E387" s="1">
        <f>SUM(Table3[[#This Row],[COVID Confirmed 
Deaths at NH]:[COVID Presumed Deaths at NH]])</f>
        <v>13</v>
      </c>
    </row>
    <row r="388" spans="1:5" x14ac:dyDescent="0.25">
      <c r="A388" s="1" t="s">
        <v>435</v>
      </c>
      <c r="B388" s="1" t="s">
        <v>50</v>
      </c>
      <c r="C388" s="1">
        <v>6</v>
      </c>
      <c r="D388" s="1">
        <v>32</v>
      </c>
      <c r="E388" s="1">
        <f>SUM(Table3[[#This Row],[COVID Confirmed 
Deaths at NH]:[COVID Presumed Deaths at NH]])</f>
        <v>38</v>
      </c>
    </row>
    <row r="389" spans="1:5" x14ac:dyDescent="0.25">
      <c r="A389" s="1" t="s">
        <v>436</v>
      </c>
      <c r="B389" s="1" t="s">
        <v>50</v>
      </c>
      <c r="C389" s="1">
        <v>11</v>
      </c>
      <c r="D389" s="1">
        <v>3</v>
      </c>
      <c r="E389" s="1">
        <f>SUM(Table3[[#This Row],[COVID Confirmed 
Deaths at NH]:[COVID Presumed Deaths at NH]])</f>
        <v>14</v>
      </c>
    </row>
    <row r="390" spans="1:5" x14ac:dyDescent="0.25">
      <c r="A390" s="1" t="s">
        <v>437</v>
      </c>
      <c r="B390" s="1" t="s">
        <v>50</v>
      </c>
      <c r="C390" s="1">
        <v>1</v>
      </c>
      <c r="D390" s="1">
        <v>9</v>
      </c>
      <c r="E390" s="1">
        <f>SUM(Table3[[#This Row],[COVID Confirmed 
Deaths at NH]:[COVID Presumed Deaths at NH]])</f>
        <v>10</v>
      </c>
    </row>
    <row r="391" spans="1:5" x14ac:dyDescent="0.25">
      <c r="A391" s="1" t="s">
        <v>438</v>
      </c>
      <c r="B391" s="1" t="s">
        <v>50</v>
      </c>
      <c r="C391" s="1">
        <v>4</v>
      </c>
      <c r="D391" s="1">
        <v>0</v>
      </c>
      <c r="E391" s="1">
        <f>SUM(Table3[[#This Row],[COVID Confirmed 
Deaths at NH]:[COVID Presumed Deaths at NH]])</f>
        <v>4</v>
      </c>
    </row>
    <row r="392" spans="1:5" x14ac:dyDescent="0.25">
      <c r="A392" s="1" t="s">
        <v>439</v>
      </c>
      <c r="B392" s="1" t="s">
        <v>50</v>
      </c>
      <c r="C392" s="1">
        <v>12</v>
      </c>
      <c r="D392" s="1">
        <v>0</v>
      </c>
      <c r="E392" s="1">
        <f>SUM(Table3[[#This Row],[COVID Confirmed 
Deaths at NH]:[COVID Presumed Deaths at NH]])</f>
        <v>12</v>
      </c>
    </row>
    <row r="393" spans="1:5" x14ac:dyDescent="0.25">
      <c r="A393" s="1" t="s">
        <v>440</v>
      </c>
      <c r="B393" s="1" t="s">
        <v>50</v>
      </c>
      <c r="C393" s="1">
        <v>6</v>
      </c>
      <c r="D393" s="1">
        <v>5</v>
      </c>
      <c r="E393" s="1">
        <f>SUM(Table3[[#This Row],[COVID Confirmed 
Deaths at NH]:[COVID Presumed Deaths at NH]])</f>
        <v>11</v>
      </c>
    </row>
    <row r="394" spans="1:5" x14ac:dyDescent="0.25">
      <c r="A394" s="1" t="s">
        <v>441</v>
      </c>
      <c r="B394" s="1" t="s">
        <v>50</v>
      </c>
      <c r="C394" s="1">
        <v>15</v>
      </c>
      <c r="D394" s="1">
        <v>8</v>
      </c>
      <c r="E394" s="1">
        <f>SUM(Table3[[#This Row],[COVID Confirmed 
Deaths at NH]:[COVID Presumed Deaths at NH]])</f>
        <v>23</v>
      </c>
    </row>
    <row r="395" spans="1:5" x14ac:dyDescent="0.25">
      <c r="A395" s="1" t="s">
        <v>442</v>
      </c>
      <c r="B395" s="1" t="s">
        <v>50</v>
      </c>
      <c r="C395" s="1">
        <v>7</v>
      </c>
      <c r="D395" s="1">
        <v>7</v>
      </c>
      <c r="E395" s="1">
        <f>SUM(Table3[[#This Row],[COVID Confirmed 
Deaths at NH]:[COVID Presumed Deaths at NH]])</f>
        <v>14</v>
      </c>
    </row>
    <row r="396" spans="1:5" x14ac:dyDescent="0.25">
      <c r="A396" s="1" t="s">
        <v>443</v>
      </c>
      <c r="B396" s="1" t="s">
        <v>50</v>
      </c>
      <c r="C396" s="1">
        <v>1</v>
      </c>
      <c r="D396" s="1">
        <v>0</v>
      </c>
      <c r="E396" s="1">
        <f>SUM(Table3[[#This Row],[COVID Confirmed 
Deaths at NH]:[COVID Presumed Deaths at NH]])</f>
        <v>1</v>
      </c>
    </row>
    <row r="397" spans="1:5" x14ac:dyDescent="0.25">
      <c r="A397" s="1" t="s">
        <v>444</v>
      </c>
      <c r="B397" s="1" t="s">
        <v>50</v>
      </c>
      <c r="C397" s="1">
        <v>2</v>
      </c>
      <c r="D397" s="1">
        <v>2</v>
      </c>
      <c r="E397" s="1">
        <f>SUM(Table3[[#This Row],[COVID Confirmed 
Deaths at NH]:[COVID Presumed Deaths at NH]])</f>
        <v>4</v>
      </c>
    </row>
    <row r="398" spans="1:5" x14ac:dyDescent="0.25">
      <c r="A398" s="1" t="s">
        <v>445</v>
      </c>
      <c r="B398" s="1" t="s">
        <v>50</v>
      </c>
      <c r="C398" s="1">
        <v>2</v>
      </c>
      <c r="D398" s="1">
        <v>17</v>
      </c>
      <c r="E398" s="1">
        <f>SUM(Table3[[#This Row],[COVID Confirmed 
Deaths at NH]:[COVID Presumed Deaths at NH]])</f>
        <v>19</v>
      </c>
    </row>
    <row r="399" spans="1:5" x14ac:dyDescent="0.25">
      <c r="A399" s="1" t="s">
        <v>446</v>
      </c>
      <c r="B399" s="1" t="s">
        <v>50</v>
      </c>
      <c r="C399" s="1">
        <v>3</v>
      </c>
      <c r="D399" s="1">
        <v>5</v>
      </c>
      <c r="E399" s="1">
        <f>SUM(Table3[[#This Row],[COVID Confirmed 
Deaths at NH]:[COVID Presumed Deaths at NH]])</f>
        <v>8</v>
      </c>
    </row>
    <row r="400" spans="1:5" x14ac:dyDescent="0.25">
      <c r="A400" s="1" t="s">
        <v>447</v>
      </c>
      <c r="B400" s="1" t="s">
        <v>50</v>
      </c>
      <c r="C400" s="1">
        <v>0</v>
      </c>
      <c r="D400" s="1">
        <v>1</v>
      </c>
      <c r="E400" s="1">
        <f>SUM(Table3[[#This Row],[COVID Confirmed 
Deaths at NH]:[COVID Presumed Deaths at NH]])</f>
        <v>1</v>
      </c>
    </row>
    <row r="401" spans="1:5" x14ac:dyDescent="0.25">
      <c r="A401" s="1" t="s">
        <v>448</v>
      </c>
      <c r="B401" s="1" t="s">
        <v>50</v>
      </c>
      <c r="C401" s="1">
        <v>50</v>
      </c>
      <c r="D401" s="1">
        <v>0</v>
      </c>
      <c r="E401" s="1">
        <f>SUM(Table3[[#This Row],[COVID Confirmed 
Deaths at NH]:[COVID Presumed Deaths at NH]])</f>
        <v>50</v>
      </c>
    </row>
    <row r="402" spans="1:5" x14ac:dyDescent="0.25">
      <c r="A402" s="1" t="s">
        <v>449</v>
      </c>
      <c r="B402" s="1" t="s">
        <v>50</v>
      </c>
      <c r="C402" s="1">
        <v>6</v>
      </c>
      <c r="D402" s="1">
        <v>6</v>
      </c>
      <c r="E402" s="1">
        <f>SUM(Table3[[#This Row],[COVID Confirmed 
Deaths at NH]:[COVID Presumed Deaths at NH]])</f>
        <v>12</v>
      </c>
    </row>
    <row r="403" spans="1:5" x14ac:dyDescent="0.25">
      <c r="A403" s="1" t="s">
        <v>450</v>
      </c>
      <c r="B403" s="1" t="s">
        <v>50</v>
      </c>
      <c r="C403" s="1">
        <v>13</v>
      </c>
      <c r="D403" s="1">
        <v>20</v>
      </c>
      <c r="E403" s="1">
        <f>SUM(Table3[[#This Row],[COVID Confirmed 
Deaths at NH]:[COVID Presumed Deaths at NH]])</f>
        <v>33</v>
      </c>
    </row>
    <row r="404" spans="1:5" x14ac:dyDescent="0.25">
      <c r="A404" s="1" t="s">
        <v>451</v>
      </c>
      <c r="B404" s="1" t="s">
        <v>50</v>
      </c>
      <c r="C404" s="1">
        <v>21</v>
      </c>
      <c r="D404" s="1">
        <v>13</v>
      </c>
      <c r="E404" s="1">
        <f>SUM(Table3[[#This Row],[COVID Confirmed 
Deaths at NH]:[COVID Presumed Deaths at NH]])</f>
        <v>34</v>
      </c>
    </row>
    <row r="405" spans="1:5" x14ac:dyDescent="0.25">
      <c r="A405" s="1" t="s">
        <v>452</v>
      </c>
      <c r="B405" s="1" t="s">
        <v>50</v>
      </c>
      <c r="C405" s="1">
        <v>5</v>
      </c>
      <c r="D405" s="1">
        <v>6</v>
      </c>
      <c r="E405" s="1">
        <f>SUM(Table3[[#This Row],[COVID Confirmed 
Deaths at NH]:[COVID Presumed Deaths at NH]])</f>
        <v>11</v>
      </c>
    </row>
    <row r="406" spans="1:5" x14ac:dyDescent="0.25">
      <c r="A406" s="1" t="s">
        <v>453</v>
      </c>
      <c r="B406" s="1" t="s">
        <v>50</v>
      </c>
      <c r="C406" s="1">
        <v>2</v>
      </c>
      <c r="D406" s="1">
        <v>4</v>
      </c>
      <c r="E406" s="72">
        <f>SUM(Table3[[#This Row],[COVID Confirmed 
Deaths at NH]:[COVID Presumed Deaths at NH]])</f>
        <v>6</v>
      </c>
    </row>
    <row r="407" spans="1:5" x14ac:dyDescent="0.25">
      <c r="A407" s="1" t="s">
        <v>454</v>
      </c>
      <c r="B407" s="1" t="s">
        <v>50</v>
      </c>
      <c r="C407" s="1">
        <v>10</v>
      </c>
      <c r="D407" s="1">
        <v>1</v>
      </c>
      <c r="E407" s="72">
        <f>SUM(Table3[[#This Row],[COVID Confirmed 
Deaths at NH]:[COVID Presumed Deaths at NH]])</f>
        <v>11</v>
      </c>
    </row>
    <row r="408" spans="1:5" x14ac:dyDescent="0.25">
      <c r="A408" s="1" t="s">
        <v>455</v>
      </c>
      <c r="B408" s="1" t="s">
        <v>50</v>
      </c>
      <c r="C408" s="1">
        <v>5</v>
      </c>
      <c r="D408" s="1">
        <v>0</v>
      </c>
      <c r="E408" s="72">
        <f>SUM(Table3[[#This Row],[COVID Confirmed 
Deaths at NH]:[COVID Presumed Deaths at NH]])</f>
        <v>5</v>
      </c>
    </row>
    <row r="409" spans="1:5" x14ac:dyDescent="0.25">
      <c r="A409" s="1" t="s">
        <v>456</v>
      </c>
      <c r="B409" s="1" t="s">
        <v>50</v>
      </c>
      <c r="C409" s="1">
        <v>5</v>
      </c>
      <c r="D409" s="1">
        <v>0</v>
      </c>
      <c r="E409" s="72">
        <f>SUM(Table3[[#This Row],[COVID Confirmed 
Deaths at NH]:[COVID Presumed Deaths at NH]])</f>
        <v>5</v>
      </c>
    </row>
    <row r="410" spans="1:5" x14ac:dyDescent="0.25">
      <c r="A410" s="1" t="s">
        <v>457</v>
      </c>
      <c r="B410" s="1" t="s">
        <v>50</v>
      </c>
      <c r="C410" s="1">
        <v>7</v>
      </c>
      <c r="D410" s="1">
        <v>13</v>
      </c>
      <c r="E410" s="72">
        <f>SUM(Table3[[#This Row],[COVID Confirmed 
Deaths at NH]:[COVID Presumed Deaths at NH]])</f>
        <v>20</v>
      </c>
    </row>
    <row r="411" spans="1:5" x14ac:dyDescent="0.25">
      <c r="A411" s="1" t="s">
        <v>458</v>
      </c>
      <c r="B411" s="1" t="s">
        <v>50</v>
      </c>
      <c r="C411" s="1">
        <v>7</v>
      </c>
      <c r="D411" s="1">
        <v>5</v>
      </c>
      <c r="E411" s="72">
        <f>SUM(Table3[[#This Row],[COVID Confirmed 
Deaths at NH]:[COVID Presumed Deaths at NH]])</f>
        <v>12</v>
      </c>
    </row>
    <row r="412" spans="1:5" x14ac:dyDescent="0.25">
      <c r="A412" s="1" t="s">
        <v>459</v>
      </c>
      <c r="B412" s="1" t="s">
        <v>51</v>
      </c>
      <c r="C412" s="1">
        <v>2</v>
      </c>
      <c r="D412" s="1">
        <v>0</v>
      </c>
      <c r="E412" s="72">
        <f>SUM(Table3[[#This Row],[COVID Confirmed 
Deaths at NH]:[COVID Presumed Deaths at NH]])</f>
        <v>2</v>
      </c>
    </row>
    <row r="413" spans="1:5" x14ac:dyDescent="0.25">
      <c r="A413" s="1" t="s">
        <v>460</v>
      </c>
      <c r="B413" s="1" t="s">
        <v>52</v>
      </c>
      <c r="C413" s="1">
        <v>5</v>
      </c>
      <c r="D413" s="1">
        <v>0</v>
      </c>
      <c r="E413" s="72">
        <f>SUM(Table3[[#This Row],[COVID Confirmed 
Deaths at NH]:[COVID Presumed Deaths at NH]])</f>
        <v>5</v>
      </c>
    </row>
  </sheetData>
  <mergeCells count="1">
    <mergeCell ref="F1:G1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2"/>
  <sheetViews>
    <sheetView workbookViewId="0">
      <pane ySplit="1" topLeftCell="A2" activePane="bottomLeft" state="frozen"/>
      <selection activeCell="D7" sqref="D7"/>
      <selection pane="bottomLeft"/>
    </sheetView>
  </sheetViews>
  <sheetFormatPr defaultColWidth="9" defaultRowHeight="13.8" x14ac:dyDescent="0.25"/>
  <cols>
    <col min="1" max="1" width="71.88671875" customWidth="1"/>
    <col min="2" max="2" width="14.44140625" customWidth="1"/>
    <col min="3" max="3" width="20.33203125" customWidth="1"/>
    <col min="4" max="4" width="18.33203125" customWidth="1"/>
    <col min="5" max="5" width="9" customWidth="1"/>
    <col min="6" max="6" width="9" style="1"/>
    <col min="7" max="7" width="17.21875" style="1" bestFit="1" customWidth="1"/>
    <col min="8" max="8" width="17.5546875" style="1" customWidth="1"/>
    <col min="9" max="16384" width="9" style="1"/>
  </cols>
  <sheetData>
    <row r="1" spans="1:8" ht="49.8" customHeight="1" x14ac:dyDescent="0.3">
      <c r="A1" s="73" t="s">
        <v>466</v>
      </c>
      <c r="B1" s="73" t="s">
        <v>3</v>
      </c>
      <c r="C1" s="74" t="s">
        <v>467</v>
      </c>
      <c r="D1" s="74" t="s">
        <v>468</v>
      </c>
      <c r="E1" s="73" t="s">
        <v>4</v>
      </c>
      <c r="F1" s="62" t="s">
        <v>551</v>
      </c>
      <c r="G1" s="63"/>
      <c r="H1" s="63"/>
    </row>
    <row r="2" spans="1:8" ht="14.4" thickBot="1" x14ac:dyDescent="0.3">
      <c r="A2" s="1" t="s">
        <v>469</v>
      </c>
      <c r="B2" s="1" t="s">
        <v>13</v>
      </c>
      <c r="C2" s="1">
        <v>0</v>
      </c>
      <c r="D2" s="1">
        <v>1</v>
      </c>
      <c r="E2" s="1">
        <f>SUM(C2:D2)</f>
        <v>1</v>
      </c>
    </row>
    <row r="3" spans="1:8" ht="14.4" x14ac:dyDescent="0.3">
      <c r="A3" s="1" t="s">
        <v>470</v>
      </c>
      <c r="B3" s="1" t="s">
        <v>13</v>
      </c>
      <c r="C3" s="1">
        <v>1</v>
      </c>
      <c r="D3" s="1">
        <v>0</v>
      </c>
      <c r="E3" s="1">
        <f t="shared" ref="E3:E62" si="0">SUM(C3:D3)</f>
        <v>1</v>
      </c>
      <c r="G3" s="64" t="s">
        <v>527</v>
      </c>
      <c r="H3" s="65"/>
    </row>
    <row r="4" spans="1:8" ht="14.4" x14ac:dyDescent="0.3">
      <c r="A4" s="1" t="s">
        <v>471</v>
      </c>
      <c r="B4" s="1" t="s">
        <v>13</v>
      </c>
      <c r="C4" s="1">
        <v>6</v>
      </c>
      <c r="D4" s="1">
        <v>0</v>
      </c>
      <c r="E4" s="1">
        <f t="shared" si="0"/>
        <v>6</v>
      </c>
      <c r="G4" s="13" t="s">
        <v>464</v>
      </c>
      <c r="H4" s="18">
        <f>SUM(C:C)</f>
        <v>127</v>
      </c>
    </row>
    <row r="5" spans="1:8" ht="15" thickBot="1" x14ac:dyDescent="0.35">
      <c r="A5" s="1" t="s">
        <v>545</v>
      </c>
      <c r="B5" s="1" t="s">
        <v>17</v>
      </c>
      <c r="C5" s="1">
        <v>1</v>
      </c>
      <c r="D5" s="1">
        <v>0</v>
      </c>
      <c r="E5" s="1">
        <f t="shared" si="0"/>
        <v>1</v>
      </c>
      <c r="G5" s="13" t="s">
        <v>465</v>
      </c>
      <c r="H5" s="18">
        <f>SUM(D:D)</f>
        <v>52</v>
      </c>
    </row>
    <row r="6" spans="1:8" ht="15" thickBot="1" x14ac:dyDescent="0.35">
      <c r="A6" s="1" t="s">
        <v>472</v>
      </c>
      <c r="B6" s="1" t="s">
        <v>18</v>
      </c>
      <c r="C6" s="1">
        <v>3</v>
      </c>
      <c r="D6" s="1">
        <v>0</v>
      </c>
      <c r="E6" s="1">
        <f t="shared" si="0"/>
        <v>3</v>
      </c>
      <c r="G6" s="15" t="s">
        <v>4</v>
      </c>
      <c r="H6" s="19">
        <f>H4+H5</f>
        <v>179</v>
      </c>
    </row>
    <row r="7" spans="1:8" x14ac:dyDescent="0.25">
      <c r="A7" s="1" t="s">
        <v>473</v>
      </c>
      <c r="B7" s="1" t="s">
        <v>23</v>
      </c>
      <c r="C7" s="1">
        <v>0</v>
      </c>
      <c r="D7" s="1">
        <v>1</v>
      </c>
      <c r="E7" s="1">
        <f t="shared" si="0"/>
        <v>1</v>
      </c>
    </row>
    <row r="8" spans="1:8" x14ac:dyDescent="0.25">
      <c r="A8" s="1" t="s">
        <v>474</v>
      </c>
      <c r="B8" s="1" t="s">
        <v>23</v>
      </c>
      <c r="C8" s="1">
        <v>0</v>
      </c>
      <c r="D8" s="1">
        <v>1</v>
      </c>
      <c r="E8" s="1">
        <f t="shared" si="0"/>
        <v>1</v>
      </c>
    </row>
    <row r="9" spans="1:8" x14ac:dyDescent="0.25">
      <c r="A9" s="1" t="s">
        <v>475</v>
      </c>
      <c r="B9" s="1" t="s">
        <v>23</v>
      </c>
      <c r="C9" s="1">
        <v>0</v>
      </c>
      <c r="D9" s="1">
        <v>1</v>
      </c>
      <c r="E9" s="1">
        <f t="shared" si="0"/>
        <v>1</v>
      </c>
    </row>
    <row r="10" spans="1:8" x14ac:dyDescent="0.25">
      <c r="A10" s="1" t="s">
        <v>476</v>
      </c>
      <c r="B10" s="1" t="s">
        <v>23</v>
      </c>
      <c r="C10" s="1">
        <v>3</v>
      </c>
      <c r="D10" s="1">
        <v>2</v>
      </c>
      <c r="E10" s="1">
        <f t="shared" si="0"/>
        <v>5</v>
      </c>
    </row>
    <row r="11" spans="1:8" x14ac:dyDescent="0.25">
      <c r="A11" s="1" t="s">
        <v>477</v>
      </c>
      <c r="B11" s="1" t="s">
        <v>23</v>
      </c>
      <c r="C11" s="1">
        <v>2</v>
      </c>
      <c r="D11" s="1">
        <v>1</v>
      </c>
      <c r="E11" s="1">
        <f t="shared" si="0"/>
        <v>3</v>
      </c>
    </row>
    <row r="12" spans="1:8" x14ac:dyDescent="0.25">
      <c r="A12" s="1" t="s">
        <v>478</v>
      </c>
      <c r="B12" s="1" t="s">
        <v>23</v>
      </c>
      <c r="C12" s="1">
        <v>2</v>
      </c>
      <c r="D12" s="1">
        <v>1</v>
      </c>
      <c r="E12" s="1">
        <f t="shared" si="0"/>
        <v>3</v>
      </c>
    </row>
    <row r="13" spans="1:8" x14ac:dyDescent="0.25">
      <c r="A13" s="1" t="s">
        <v>479</v>
      </c>
      <c r="B13" s="1" t="s">
        <v>28</v>
      </c>
      <c r="C13" s="1">
        <v>5</v>
      </c>
      <c r="D13" s="1">
        <v>0</v>
      </c>
      <c r="E13" s="1">
        <f t="shared" si="0"/>
        <v>5</v>
      </c>
    </row>
    <row r="14" spans="1:8" x14ac:dyDescent="0.25">
      <c r="A14" s="1" t="s">
        <v>480</v>
      </c>
      <c r="B14" s="1" t="s">
        <v>28</v>
      </c>
      <c r="C14" s="1">
        <v>5</v>
      </c>
      <c r="D14" s="1">
        <v>0</v>
      </c>
      <c r="E14" s="1">
        <f t="shared" si="0"/>
        <v>5</v>
      </c>
    </row>
    <row r="15" spans="1:8" x14ac:dyDescent="0.25">
      <c r="A15" s="1" t="s">
        <v>481</v>
      </c>
      <c r="B15" s="1" t="s">
        <v>28</v>
      </c>
      <c r="C15" s="1">
        <v>3</v>
      </c>
      <c r="D15" s="1">
        <v>0</v>
      </c>
      <c r="E15" s="1">
        <f t="shared" si="0"/>
        <v>3</v>
      </c>
    </row>
    <row r="16" spans="1:8" x14ac:dyDescent="0.25">
      <c r="A16" s="1" t="s">
        <v>482</v>
      </c>
      <c r="B16" s="1" t="s">
        <v>28</v>
      </c>
      <c r="C16" s="1">
        <v>1</v>
      </c>
      <c r="D16" s="1">
        <v>0</v>
      </c>
      <c r="E16" s="1">
        <f t="shared" si="0"/>
        <v>1</v>
      </c>
    </row>
    <row r="17" spans="1:5" x14ac:dyDescent="0.25">
      <c r="A17" s="1" t="s">
        <v>483</v>
      </c>
      <c r="B17" s="1" t="s">
        <v>28</v>
      </c>
      <c r="C17" s="1">
        <v>1</v>
      </c>
      <c r="D17" s="1">
        <v>0</v>
      </c>
      <c r="E17" s="1">
        <f t="shared" si="0"/>
        <v>1</v>
      </c>
    </row>
    <row r="18" spans="1:5" x14ac:dyDescent="0.25">
      <c r="A18" s="1" t="s">
        <v>484</v>
      </c>
      <c r="B18" s="1" t="s">
        <v>28</v>
      </c>
      <c r="C18" s="1">
        <v>0</v>
      </c>
      <c r="D18" s="1">
        <v>3</v>
      </c>
      <c r="E18" s="1">
        <f t="shared" si="0"/>
        <v>3</v>
      </c>
    </row>
    <row r="19" spans="1:5" x14ac:dyDescent="0.25">
      <c r="A19" s="1" t="s">
        <v>485</v>
      </c>
      <c r="B19" s="1" t="s">
        <v>28</v>
      </c>
      <c r="C19" s="1">
        <v>1</v>
      </c>
      <c r="D19" s="1">
        <v>0</v>
      </c>
      <c r="E19" s="1">
        <f t="shared" si="0"/>
        <v>1</v>
      </c>
    </row>
    <row r="20" spans="1:5" x14ac:dyDescent="0.25">
      <c r="A20" s="1" t="s">
        <v>486</v>
      </c>
      <c r="B20" s="1" t="s">
        <v>28</v>
      </c>
      <c r="C20" s="1">
        <v>4</v>
      </c>
      <c r="D20" s="1">
        <v>0</v>
      </c>
      <c r="E20" s="1">
        <f t="shared" si="0"/>
        <v>4</v>
      </c>
    </row>
    <row r="21" spans="1:5" x14ac:dyDescent="0.25">
      <c r="A21" s="1" t="s">
        <v>487</v>
      </c>
      <c r="B21" s="1" t="s">
        <v>28</v>
      </c>
      <c r="C21" s="1">
        <v>1</v>
      </c>
      <c r="D21" s="1">
        <v>0</v>
      </c>
      <c r="E21" s="1">
        <f t="shared" si="0"/>
        <v>1</v>
      </c>
    </row>
    <row r="22" spans="1:5" x14ac:dyDescent="0.25">
      <c r="A22" s="1" t="s">
        <v>488</v>
      </c>
      <c r="B22" s="1" t="s">
        <v>28</v>
      </c>
      <c r="C22" s="1">
        <v>1</v>
      </c>
      <c r="D22" s="1">
        <v>0</v>
      </c>
      <c r="E22" s="1">
        <f t="shared" si="0"/>
        <v>1</v>
      </c>
    </row>
    <row r="23" spans="1:5" x14ac:dyDescent="0.25">
      <c r="A23" s="1" t="s">
        <v>489</v>
      </c>
      <c r="B23" s="1" t="s">
        <v>28</v>
      </c>
      <c r="C23" s="1">
        <v>3</v>
      </c>
      <c r="D23" s="1">
        <v>0</v>
      </c>
      <c r="E23" s="1">
        <f t="shared" si="0"/>
        <v>3</v>
      </c>
    </row>
    <row r="24" spans="1:5" x14ac:dyDescent="0.25">
      <c r="A24" s="1" t="s">
        <v>489</v>
      </c>
      <c r="B24" s="1" t="s">
        <v>28</v>
      </c>
      <c r="C24" s="1">
        <v>2</v>
      </c>
      <c r="D24" s="1">
        <v>1</v>
      </c>
      <c r="E24" s="1">
        <f t="shared" si="0"/>
        <v>3</v>
      </c>
    </row>
    <row r="25" spans="1:5" x14ac:dyDescent="0.25">
      <c r="A25" s="1" t="s">
        <v>490</v>
      </c>
      <c r="B25" s="1" t="s">
        <v>29</v>
      </c>
      <c r="C25" s="1">
        <v>0</v>
      </c>
      <c r="D25" s="1">
        <v>2</v>
      </c>
      <c r="E25" s="1">
        <f t="shared" si="0"/>
        <v>2</v>
      </c>
    </row>
    <row r="26" spans="1:5" x14ac:dyDescent="0.25">
      <c r="A26" s="1" t="s">
        <v>491</v>
      </c>
      <c r="B26" s="1" t="s">
        <v>29</v>
      </c>
      <c r="C26" s="1">
        <v>3</v>
      </c>
      <c r="D26" s="1">
        <v>4</v>
      </c>
      <c r="E26" s="1">
        <f t="shared" si="0"/>
        <v>7</v>
      </c>
    </row>
    <row r="27" spans="1:5" x14ac:dyDescent="0.25">
      <c r="A27" s="1" t="s">
        <v>492</v>
      </c>
      <c r="B27" s="1" t="s">
        <v>37</v>
      </c>
      <c r="C27" s="1">
        <v>1</v>
      </c>
      <c r="D27" s="1">
        <v>0</v>
      </c>
      <c r="E27" s="1">
        <f t="shared" si="0"/>
        <v>1</v>
      </c>
    </row>
    <row r="28" spans="1:5" x14ac:dyDescent="0.25">
      <c r="A28" s="1" t="s">
        <v>493</v>
      </c>
      <c r="B28" s="1" t="s">
        <v>37</v>
      </c>
      <c r="C28" s="1">
        <v>5</v>
      </c>
      <c r="D28" s="1">
        <v>1</v>
      </c>
      <c r="E28" s="1">
        <f t="shared" si="0"/>
        <v>6</v>
      </c>
    </row>
    <row r="29" spans="1:5" x14ac:dyDescent="0.25">
      <c r="A29" s="1" t="s">
        <v>494</v>
      </c>
      <c r="B29" s="1" t="s">
        <v>37</v>
      </c>
      <c r="C29" s="1">
        <v>1</v>
      </c>
      <c r="D29" s="1">
        <v>2</v>
      </c>
      <c r="E29" s="1">
        <f t="shared" si="0"/>
        <v>3</v>
      </c>
    </row>
    <row r="30" spans="1:5" x14ac:dyDescent="0.25">
      <c r="A30" s="1" t="s">
        <v>495</v>
      </c>
      <c r="B30" s="1" t="s">
        <v>37</v>
      </c>
      <c r="C30" s="1">
        <v>0</v>
      </c>
      <c r="D30" s="1">
        <v>4</v>
      </c>
      <c r="E30" s="1">
        <f t="shared" si="0"/>
        <v>4</v>
      </c>
    </row>
    <row r="31" spans="1:5" x14ac:dyDescent="0.25">
      <c r="A31" s="1" t="s">
        <v>496</v>
      </c>
      <c r="B31" s="1" t="s">
        <v>39</v>
      </c>
      <c r="C31" s="1">
        <v>0</v>
      </c>
      <c r="D31" s="1">
        <v>1</v>
      </c>
      <c r="E31" s="1">
        <f t="shared" si="0"/>
        <v>1</v>
      </c>
    </row>
    <row r="32" spans="1:5" x14ac:dyDescent="0.25">
      <c r="A32" s="1" t="s">
        <v>497</v>
      </c>
      <c r="B32" s="1" t="s">
        <v>39</v>
      </c>
      <c r="C32" s="1">
        <v>3</v>
      </c>
      <c r="D32" s="1">
        <v>0</v>
      </c>
      <c r="E32" s="1">
        <f t="shared" si="0"/>
        <v>3</v>
      </c>
    </row>
    <row r="33" spans="1:5" x14ac:dyDescent="0.25">
      <c r="A33" s="1" t="s">
        <v>498</v>
      </c>
      <c r="B33" s="1" t="s">
        <v>39</v>
      </c>
      <c r="C33" s="1">
        <v>1</v>
      </c>
      <c r="D33" s="1">
        <v>0</v>
      </c>
      <c r="E33" s="1">
        <f t="shared" si="0"/>
        <v>1</v>
      </c>
    </row>
    <row r="34" spans="1:5" x14ac:dyDescent="0.25">
      <c r="A34" s="1" t="s">
        <v>499</v>
      </c>
      <c r="B34" s="1" t="s">
        <v>40</v>
      </c>
      <c r="C34" s="1">
        <v>1</v>
      </c>
      <c r="D34" s="1">
        <v>0</v>
      </c>
      <c r="E34" s="1">
        <f t="shared" si="0"/>
        <v>1</v>
      </c>
    </row>
    <row r="35" spans="1:5" x14ac:dyDescent="0.25">
      <c r="A35" s="1" t="s">
        <v>500</v>
      </c>
      <c r="B35" s="1" t="s">
        <v>40</v>
      </c>
      <c r="C35" s="1">
        <v>2</v>
      </c>
      <c r="D35" s="1">
        <v>0</v>
      </c>
      <c r="E35" s="1">
        <f t="shared" si="0"/>
        <v>2</v>
      </c>
    </row>
    <row r="36" spans="1:5" x14ac:dyDescent="0.25">
      <c r="A36" s="1" t="s">
        <v>501</v>
      </c>
      <c r="B36" s="1" t="s">
        <v>40</v>
      </c>
      <c r="C36" s="1">
        <v>3</v>
      </c>
      <c r="D36" s="1">
        <v>6</v>
      </c>
      <c r="E36" s="1">
        <f t="shared" si="0"/>
        <v>9</v>
      </c>
    </row>
    <row r="37" spans="1:5" x14ac:dyDescent="0.25">
      <c r="A37" s="1" t="s">
        <v>502</v>
      </c>
      <c r="B37" s="1" t="s">
        <v>40</v>
      </c>
      <c r="C37" s="1">
        <v>1</v>
      </c>
      <c r="D37" s="1">
        <v>0</v>
      </c>
      <c r="E37" s="1">
        <f t="shared" si="0"/>
        <v>1</v>
      </c>
    </row>
    <row r="38" spans="1:5" x14ac:dyDescent="0.25">
      <c r="A38" s="1" t="s">
        <v>503</v>
      </c>
      <c r="B38" s="1" t="s">
        <v>40</v>
      </c>
      <c r="C38" s="1">
        <v>2</v>
      </c>
      <c r="D38" s="1">
        <v>1</v>
      </c>
      <c r="E38" s="1">
        <f t="shared" si="0"/>
        <v>3</v>
      </c>
    </row>
    <row r="39" spans="1:5" x14ac:dyDescent="0.25">
      <c r="A39" s="1" t="s">
        <v>504</v>
      </c>
      <c r="B39" s="1" t="s">
        <v>43</v>
      </c>
      <c r="C39" s="1">
        <v>4</v>
      </c>
      <c r="D39" s="1">
        <v>0</v>
      </c>
      <c r="E39" s="1">
        <f t="shared" si="0"/>
        <v>4</v>
      </c>
    </row>
    <row r="40" spans="1:5" x14ac:dyDescent="0.25">
      <c r="A40" s="1" t="s">
        <v>505</v>
      </c>
      <c r="B40" s="1" t="s">
        <v>43</v>
      </c>
      <c r="C40" s="1">
        <v>0</v>
      </c>
      <c r="D40" s="1">
        <v>1</v>
      </c>
      <c r="E40" s="1">
        <f t="shared" si="0"/>
        <v>1</v>
      </c>
    </row>
    <row r="41" spans="1:5" x14ac:dyDescent="0.25">
      <c r="A41" s="1" t="s">
        <v>506</v>
      </c>
      <c r="B41" s="1" t="s">
        <v>43</v>
      </c>
      <c r="C41" s="1">
        <v>2</v>
      </c>
      <c r="D41" s="1">
        <v>7</v>
      </c>
      <c r="E41" s="1">
        <f t="shared" si="0"/>
        <v>9</v>
      </c>
    </row>
    <row r="42" spans="1:5" x14ac:dyDescent="0.25">
      <c r="A42" s="1" t="s">
        <v>507</v>
      </c>
      <c r="B42" s="1" t="s">
        <v>43</v>
      </c>
      <c r="C42" s="1">
        <v>4</v>
      </c>
      <c r="D42" s="1">
        <v>0</v>
      </c>
      <c r="E42" s="1">
        <f t="shared" si="0"/>
        <v>4</v>
      </c>
    </row>
    <row r="43" spans="1:5" x14ac:dyDescent="0.25">
      <c r="A43" s="1" t="s">
        <v>508</v>
      </c>
      <c r="B43" s="1" t="s">
        <v>43</v>
      </c>
      <c r="C43" s="1">
        <v>1</v>
      </c>
      <c r="D43" s="1">
        <v>0</v>
      </c>
      <c r="E43" s="1">
        <f t="shared" si="0"/>
        <v>1</v>
      </c>
    </row>
    <row r="44" spans="1:5" x14ac:dyDescent="0.25">
      <c r="A44" s="1" t="s">
        <v>509</v>
      </c>
      <c r="B44" s="1" t="s">
        <v>43</v>
      </c>
      <c r="C44" s="1">
        <v>1</v>
      </c>
      <c r="D44" s="1">
        <v>0</v>
      </c>
      <c r="E44" s="1">
        <f t="shared" si="0"/>
        <v>1</v>
      </c>
    </row>
    <row r="45" spans="1:5" x14ac:dyDescent="0.25">
      <c r="A45" s="1" t="s">
        <v>510</v>
      </c>
      <c r="B45" s="1" t="s">
        <v>43</v>
      </c>
      <c r="C45" s="1">
        <v>0</v>
      </c>
      <c r="D45" s="1">
        <v>3</v>
      </c>
      <c r="E45" s="1">
        <f t="shared" si="0"/>
        <v>3</v>
      </c>
    </row>
    <row r="46" spans="1:5" x14ac:dyDescent="0.25">
      <c r="A46" s="1" t="s">
        <v>511</v>
      </c>
      <c r="B46" s="1" t="s">
        <v>43</v>
      </c>
      <c r="C46" s="1">
        <v>3</v>
      </c>
      <c r="D46" s="1">
        <v>0</v>
      </c>
      <c r="E46" s="1">
        <f t="shared" si="0"/>
        <v>3</v>
      </c>
    </row>
    <row r="47" spans="1:5" x14ac:dyDescent="0.25">
      <c r="A47" s="1" t="s">
        <v>512</v>
      </c>
      <c r="B47" s="1" t="s">
        <v>43</v>
      </c>
      <c r="C47" s="1">
        <v>1</v>
      </c>
      <c r="D47" s="1">
        <v>0</v>
      </c>
      <c r="E47" s="1">
        <f t="shared" si="0"/>
        <v>1</v>
      </c>
    </row>
    <row r="48" spans="1:5" x14ac:dyDescent="0.25">
      <c r="A48" s="1" t="s">
        <v>513</v>
      </c>
      <c r="B48" s="1" t="s">
        <v>43</v>
      </c>
      <c r="C48" s="1">
        <v>7</v>
      </c>
      <c r="D48" s="1">
        <v>1</v>
      </c>
      <c r="E48" s="1">
        <f t="shared" si="0"/>
        <v>8</v>
      </c>
    </row>
    <row r="49" spans="1:5" x14ac:dyDescent="0.25">
      <c r="A49" s="1" t="s">
        <v>514</v>
      </c>
      <c r="B49" s="1" t="s">
        <v>43</v>
      </c>
      <c r="C49" s="1">
        <v>1</v>
      </c>
      <c r="D49" s="1">
        <v>0</v>
      </c>
      <c r="E49" s="1">
        <f t="shared" si="0"/>
        <v>1</v>
      </c>
    </row>
    <row r="50" spans="1:5" x14ac:dyDescent="0.25">
      <c r="A50" s="1" t="s">
        <v>541</v>
      </c>
      <c r="B50" s="1" t="s">
        <v>43</v>
      </c>
      <c r="C50" s="1">
        <v>2</v>
      </c>
      <c r="D50" s="1">
        <v>1</v>
      </c>
      <c r="E50" s="1">
        <f t="shared" si="0"/>
        <v>3</v>
      </c>
    </row>
    <row r="51" spans="1:5" x14ac:dyDescent="0.25">
      <c r="A51" s="1" t="s">
        <v>515</v>
      </c>
      <c r="B51" s="1" t="s">
        <v>43</v>
      </c>
      <c r="C51" s="1">
        <v>1</v>
      </c>
      <c r="D51" s="1">
        <v>0</v>
      </c>
      <c r="E51" s="1">
        <f t="shared" si="0"/>
        <v>1</v>
      </c>
    </row>
    <row r="52" spans="1:5" x14ac:dyDescent="0.25">
      <c r="A52" s="1" t="s">
        <v>516</v>
      </c>
      <c r="B52" s="1" t="s">
        <v>43</v>
      </c>
      <c r="C52" s="1">
        <v>5</v>
      </c>
      <c r="D52" s="1">
        <v>0</v>
      </c>
      <c r="E52" s="1">
        <f t="shared" si="0"/>
        <v>5</v>
      </c>
    </row>
    <row r="53" spans="1:5" x14ac:dyDescent="0.25">
      <c r="A53" s="1" t="s">
        <v>517</v>
      </c>
      <c r="B53" s="1" t="s">
        <v>50</v>
      </c>
      <c r="C53" s="1">
        <v>2</v>
      </c>
      <c r="D53" s="1">
        <v>2</v>
      </c>
      <c r="E53" s="1">
        <f t="shared" si="0"/>
        <v>4</v>
      </c>
    </row>
    <row r="54" spans="1:5" x14ac:dyDescent="0.25">
      <c r="A54" s="1" t="s">
        <v>518</v>
      </c>
      <c r="B54" s="1" t="s">
        <v>50</v>
      </c>
      <c r="C54" s="1">
        <v>2</v>
      </c>
      <c r="D54" s="1">
        <v>0</v>
      </c>
      <c r="E54" s="1">
        <f t="shared" si="0"/>
        <v>2</v>
      </c>
    </row>
    <row r="55" spans="1:5" x14ac:dyDescent="0.25">
      <c r="A55" s="1" t="s">
        <v>519</v>
      </c>
      <c r="B55" s="1" t="s">
        <v>50</v>
      </c>
      <c r="C55" s="1">
        <v>1</v>
      </c>
      <c r="D55" s="1">
        <v>0</v>
      </c>
      <c r="E55" s="1">
        <f t="shared" si="0"/>
        <v>1</v>
      </c>
    </row>
    <row r="56" spans="1:5" x14ac:dyDescent="0.25">
      <c r="A56" s="1" t="s">
        <v>520</v>
      </c>
      <c r="B56" s="1" t="s">
        <v>50</v>
      </c>
      <c r="C56" s="1">
        <v>1</v>
      </c>
      <c r="D56" s="1">
        <v>0</v>
      </c>
      <c r="E56" s="1">
        <f t="shared" si="0"/>
        <v>1</v>
      </c>
    </row>
    <row r="57" spans="1:5" x14ac:dyDescent="0.25">
      <c r="A57" s="1" t="s">
        <v>521</v>
      </c>
      <c r="B57" s="1" t="s">
        <v>50</v>
      </c>
      <c r="C57" s="1">
        <v>10</v>
      </c>
      <c r="D57" s="1">
        <v>0</v>
      </c>
      <c r="E57" s="1">
        <f t="shared" si="0"/>
        <v>10</v>
      </c>
    </row>
    <row r="58" spans="1:5" x14ac:dyDescent="0.25">
      <c r="A58" s="1" t="s">
        <v>522</v>
      </c>
      <c r="B58" s="1" t="s">
        <v>50</v>
      </c>
      <c r="C58" s="1">
        <v>1</v>
      </c>
      <c r="D58" s="1">
        <v>0</v>
      </c>
      <c r="E58" s="1">
        <f t="shared" si="0"/>
        <v>1</v>
      </c>
    </row>
    <row r="59" spans="1:5" x14ac:dyDescent="0.25">
      <c r="A59" s="1" t="s">
        <v>523</v>
      </c>
      <c r="B59" s="1" t="s">
        <v>50</v>
      </c>
      <c r="C59" s="1">
        <v>8</v>
      </c>
      <c r="D59" s="1">
        <v>0</v>
      </c>
      <c r="E59" s="1">
        <f t="shared" si="0"/>
        <v>8</v>
      </c>
    </row>
    <row r="60" spans="1:5" x14ac:dyDescent="0.25">
      <c r="A60" s="1" t="s">
        <v>524</v>
      </c>
      <c r="B60" s="1" t="s">
        <v>50</v>
      </c>
      <c r="C60" s="1">
        <v>1</v>
      </c>
      <c r="D60" s="1">
        <v>2</v>
      </c>
      <c r="E60" s="1">
        <f t="shared" si="0"/>
        <v>3</v>
      </c>
    </row>
    <row r="61" spans="1:5" x14ac:dyDescent="0.25">
      <c r="A61" s="1" t="s">
        <v>525</v>
      </c>
      <c r="B61" s="1" t="s">
        <v>50</v>
      </c>
      <c r="C61" s="1">
        <v>0</v>
      </c>
      <c r="D61" s="1">
        <v>2</v>
      </c>
      <c r="E61" s="1">
        <f t="shared" si="0"/>
        <v>2</v>
      </c>
    </row>
    <row r="62" spans="1:5" x14ac:dyDescent="0.25">
      <c r="A62" s="1" t="s">
        <v>526</v>
      </c>
      <c r="B62" s="1" t="s">
        <v>50</v>
      </c>
      <c r="C62" s="1">
        <v>1</v>
      </c>
      <c r="D62" s="1">
        <v>0</v>
      </c>
      <c r="E62" s="1">
        <f t="shared" si="0"/>
        <v>1</v>
      </c>
    </row>
  </sheetData>
  <mergeCells count="2">
    <mergeCell ref="F1:H1"/>
    <mergeCell ref="G3:H3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80A5-62B5-1140-82C5-11E6BF4AB3C1}">
  <dimension ref="A1:C1"/>
  <sheetViews>
    <sheetView workbookViewId="0"/>
  </sheetViews>
  <sheetFormatPr defaultColWidth="11" defaultRowHeight="13.2" x14ac:dyDescent="0.25"/>
  <cols>
    <col min="1" max="1" width="44.44140625" style="22" customWidth="1"/>
    <col min="2" max="2" width="41" style="22" customWidth="1"/>
    <col min="3" max="3" width="61.21875" style="22" customWidth="1"/>
    <col min="4" max="16384" width="11" style="22"/>
  </cols>
  <sheetData>
    <row r="1" spans="1:3" ht="124.05" customHeight="1" x14ac:dyDescent="0.3">
      <c r="A1" s="20" t="s">
        <v>552</v>
      </c>
      <c r="B1" s="20" t="s">
        <v>528</v>
      </c>
      <c r="C1" s="21" t="s">
        <v>553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Counties</vt:lpstr>
      <vt:lpstr>Nursing Homes</vt:lpstr>
      <vt:lpstr>Adult Care Facilities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York State Department of Health</dc:creator>
  <cp:lastModifiedBy>Eric Goldwein</cp:lastModifiedBy>
  <dcterms:created xsi:type="dcterms:W3CDTF">2020-08-26T13:29:40Z</dcterms:created>
  <dcterms:modified xsi:type="dcterms:W3CDTF">2020-10-28T15:13:11Z</dcterms:modified>
</cp:coreProperties>
</file>