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egold\Desktop\LTCCC\Data\NYDOH.covidfatality\"/>
    </mc:Choice>
  </mc:AlternateContent>
  <xr:revisionPtr revIDLastSave="0" documentId="13_ncr:1_{718C1AD6-9A1F-41F1-BC69-2D00E58AE882}" xr6:coauthVersionLast="45" xr6:coauthVersionMax="45" xr10:uidLastSave="{00000000-0000-0000-0000-000000000000}"/>
  <bookViews>
    <workbookView xWindow="-108" yWindow="-108" windowWidth="23256" windowHeight="12576" tabRatio="446" xr2:uid="{00000000-000D-0000-FFFF-FFFF00000000}"/>
  </bookViews>
  <sheets>
    <sheet name="Counties" sheetId="3" r:id="rId1"/>
    <sheet name="Nursing Homes" sheetId="1" r:id="rId2"/>
    <sheet name="Adult Care Facilities" sheetId="2" r:id="rId3"/>
    <sheet name="Notes" sheetId="7" r:id="rId4"/>
  </sheets>
  <definedNames>
    <definedName name="_xlnm._FilterDatabase" localSheetId="0" hidden="1">Counties!$A$2:$H$2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5" i="2" l="1"/>
  <c r="H4" i="2"/>
  <c r="H5" i="1"/>
  <c r="H4" i="1"/>
  <c r="H6" i="1" s="1"/>
  <c r="H6" i="2" l="1"/>
  <c r="K6" i="3" l="1"/>
  <c r="K8" i="3" l="1"/>
  <c r="K7" i="3"/>
  <c r="K5" i="3"/>
  <c r="K4" i="3"/>
  <c r="K9" i="3" l="1"/>
  <c r="K10" i="3"/>
</calcChain>
</file>

<file path=xl/sharedStrings.xml><?xml version="1.0" encoding="utf-8"?>
<sst xmlns="http://schemas.openxmlformats.org/spreadsheetml/2006/main" count="959" uniqueCount="549">
  <si>
    <t>County</t>
  </si>
  <si>
    <t>COVID Confirmed
Deaths at ACF</t>
  </si>
  <si>
    <t>COVID Presumed
Deaths at ACF</t>
  </si>
  <si>
    <t>Albany</t>
  </si>
  <si>
    <t>Bronx</t>
  </si>
  <si>
    <t>Broome</t>
  </si>
  <si>
    <t>Chenango</t>
  </si>
  <si>
    <t>Columbia</t>
  </si>
  <si>
    <t>Dutchess</t>
  </si>
  <si>
    <t>Erie</t>
  </si>
  <si>
    <t>Fulton</t>
  </si>
  <si>
    <t>Greene</t>
  </si>
  <si>
    <t>Kings</t>
  </si>
  <si>
    <t>Livingston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</si>
  <si>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</si>
  <si>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</si>
  <si>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</si>
  <si>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</si>
  <si>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</si>
  <si>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</si>
  <si>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</si>
  <si>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</si>
  <si>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</si>
  <si>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</si>
  <si>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Putnam</t>
  </si>
  <si>
    <t>Queens</t>
  </si>
  <si>
    <t>Rensselaer</t>
  </si>
  <si>
    <t>Richmond</t>
  </si>
  <si>
    <t>Rockland</t>
  </si>
  <si>
    <t>Steuben</t>
  </si>
  <si>
    <t>Suffolk</t>
  </si>
  <si>
    <t>Sullivan</t>
  </si>
  <si>
    <t>Tioga</t>
  </si>
  <si>
    <t>Ulster</t>
  </si>
  <si>
    <t>Warren</t>
  </si>
  <si>
    <t>Washington</t>
  </si>
  <si>
    <t>Wayne</t>
  </si>
  <si>
    <t>Westchester</t>
  </si>
  <si>
    <t>Wyoming</t>
  </si>
  <si>
    <t>Yates</t>
  </si>
  <si>
    <t>DAUGHTERS OF SARAH NURSING CENTER</t>
  </si>
  <si>
    <t>HUDSON PARK REHABILITATION AND NURSING CENTER</t>
  </si>
  <si>
    <t>OUR LADY OF MERCY LIFE CENTER</t>
  </si>
  <si>
    <t>SHAKER PLACE REHABILITATION AND NURSING CENTER</t>
  </si>
  <si>
    <t>TERESIAN HOUSE NURSING HOME CO INC</t>
  </si>
  <si>
    <t>THE GRAND REHABILITATION AND NURSING AT GUILDERLAND</t>
  </si>
  <si>
    <t>BAINBRIDGE NURSING &amp; REHABILITATION CENTER</t>
  </si>
  <si>
    <t>BETH ABRAHAM CENTER FOR REHABILITATION AND NURSING</t>
  </si>
  <si>
    <t>BRONX CENTER FOR REHABILITATION &amp; HEALTH CARE</t>
  </si>
  <si>
    <t>BRONX GARDENS REHABILITATION AND NURSING CENTER</t>
  </si>
  <si>
    <t>BRONX PARK REHABILITATION &amp; NURSING CENTER</t>
  </si>
  <si>
    <t>BRONXCARE SPECIAL CARE CENTER</t>
  </si>
  <si>
    <t>CONCOURSE REHABILITATION AND NURSING CENTER, INC</t>
  </si>
  <si>
    <t>EAST HAVEN NURSING &amp; REHABILITATION CENTER</t>
  </si>
  <si>
    <t>EASTCHESTER REHABILITATION AND HEALTH CARE CENTER</t>
  </si>
  <si>
    <t>FIELDSTON LODGE CARE CENTER</t>
  </si>
  <si>
    <t>FORDHAM NURSING AND REHABILITATION CENTER</t>
  </si>
  <si>
    <t>GOLD CREST CARE CENTER</t>
  </si>
  <si>
    <t>GRAND MANOR NURSING &amp; REHABILITATION CENTER</t>
  </si>
  <si>
    <t>HEBREW HOME FOR THE AGED AT RIVERDALE</t>
  </si>
  <si>
    <t>KINGS HARBOR MULTICARE CENTER</t>
  </si>
  <si>
    <t>LACONIA NURSING HOME</t>
  </si>
  <si>
    <t>MANHATTANVILLE HEALTH CARE CENTER</t>
  </si>
  <si>
    <t>METHODIST HOME FOR NURSING AND REHABILITATION</t>
  </si>
  <si>
    <t>MORNINGSIDE NURSING AND REHABILITATION CENTER</t>
  </si>
  <si>
    <t>MORRIS PARK REHABILITATION AND NURSING CENTER</t>
  </si>
  <si>
    <t>MOSHOLU PARKWAY NURSING &amp; REHABILITATION CENTER</t>
  </si>
  <si>
    <t>PARK GARDENS REHABILITATION &amp; NURSING CENTER LLC</t>
  </si>
  <si>
    <t>PROVIDENCE REST, INC.</t>
  </si>
  <si>
    <t>REBEKAH REHAB AND EXTENDED CARE CENTER</t>
  </si>
  <si>
    <t>REGEIS CARE CENTER</t>
  </si>
  <si>
    <t>RIVERDALE NURSING HOME</t>
  </si>
  <si>
    <t>SCHERVIER NURSING CARE CENTER</t>
  </si>
  <si>
    <t>SPLIT ROCK REHABILITATION AND HEALTH CARE CENTER</t>
  </si>
  <si>
    <t>ST PATRICKS HOME</t>
  </si>
  <si>
    <t>ST VINCENT DEPAUL RESIDENCE</t>
  </si>
  <si>
    <t>THE CITADEL REHAB AND NURSING CENTER AT KINGSBRIDGE</t>
  </si>
  <si>
    <t>THE PLAZA REHAB AND NURSING CENTER</t>
  </si>
  <si>
    <t>THROGS NECK REHABILITATION &amp; NURSING CENTER</t>
  </si>
  <si>
    <t>TRIBORO CENTER FOR REHABILITATION AND NURSING</t>
  </si>
  <si>
    <t>UNIVERSITY CENTER FOR REHABILITATION AND NURSING</t>
  </si>
  <si>
    <t>WILLIAMSBRIDGE CENTER FOR REHABILITATION AND NURSING</t>
  </si>
  <si>
    <t>WORKMEN'S CIRCLE MULTICARE CENTER</t>
  </si>
  <si>
    <t>SUSQUEHANNA NURSING &amp; REHABILITATION CENTER, LLC</t>
  </si>
  <si>
    <t>VESTAL PARK REHABILITATION AND NURSING CENTER</t>
  </si>
  <si>
    <t>NYS VETERANS HOME</t>
  </si>
  <si>
    <t>PINE HAVEN HOME</t>
  </si>
  <si>
    <t>FERNCLIFF NURSING HOME CO INC</t>
  </si>
  <si>
    <t>FISHKILL CENTER FOR REHABILITATION AND NURSING</t>
  </si>
  <si>
    <t>NORTHERN DUTCHESS RES HEALTH CARE FACILITY, INC</t>
  </si>
  <si>
    <t>THE GRAND REHABILITATION AND NURSING AT PAWLING</t>
  </si>
  <si>
    <t>WINGATE AT BEACON</t>
  </si>
  <si>
    <t>BEECHWOOD HOMES</t>
  </si>
  <si>
    <t>BUFFALO CENTER FOR REHABILITATION AND NURSING</t>
  </si>
  <si>
    <t>BUFFALO COMMUNITY HEALTHCARE CENTER</t>
  </si>
  <si>
    <t>ELDERWOOD AT AMHERST</t>
  </si>
  <si>
    <t>ELDERWOOD AT LANCASTER</t>
  </si>
  <si>
    <t>ELLICOTT CENTER FOR REHABILITATION AND NURSING</t>
  </si>
  <si>
    <t>FATHER BAKER MANOR</t>
  </si>
  <si>
    <t>FIDDLERS GREEN MANOR REHABILITATION AND NURSING CENTER</t>
  </si>
  <si>
    <t>FOX RUN AT ORCHARD PARK</t>
  </si>
  <si>
    <t>GARDEN GATE HEALTH CARE FACILITY</t>
  </si>
  <si>
    <t>HARRIS HILL NURSING FACILITY, LLC</t>
  </si>
  <si>
    <t>HUMBOLDT HOUSE REHABILITATION AND NURSING CENTER</t>
  </si>
  <si>
    <t>ROSA COPLON JEWISH HOME AND INFIRMARY</t>
  </si>
  <si>
    <t>SAFIRE REHABILITATION OF NORTHTOWNS, LLC</t>
  </si>
  <si>
    <t>SENECA HEALTH CARE CENTER</t>
  </si>
  <si>
    <t>ST CATHERINE LABOURE HEALTH CARE CENTER</t>
  </si>
  <si>
    <t>ATRIUM CENTER FOR REHABILITATION AND NURSING</t>
  </si>
  <si>
    <t>BEDFORD CENTER FOR NURSING AND REHABILITATION</t>
  </si>
  <si>
    <t>BENSONHURST CENTER FOR REHABILITATION AND HEALTHCARE</t>
  </si>
  <si>
    <t>BORO PARK CENTER FOR REHABILITATION AND HEALTHCARE</t>
  </si>
  <si>
    <t>BROOKLYN GARDENS NURSING &amp; REHABILITATION CENTER</t>
  </si>
  <si>
    <t>BROOKLYN UNITED METHODIST CHURCH HOME</t>
  </si>
  <si>
    <t>BROOKLYN-QUEENS NURSING HOME</t>
  </si>
  <si>
    <t>BUENA VIDA CONTINUING CARE &amp; REHAB CENTER</t>
  </si>
  <si>
    <t>BUSHWICK CENTER FOR REHABILITATION AND HEALTH CARE</t>
  </si>
  <si>
    <t>CATON PARK REHABILITATION AND NURSING CENTER, LLC</t>
  </si>
  <si>
    <t>COBBLE HILL HEALTH CENTER, INC</t>
  </si>
  <si>
    <t>CONCORD NURSING AND REHABILITATION CENTER</t>
  </si>
  <si>
    <t>CROWN HEIGHTS CENTER FOR NURSING AND REHABILITATION</t>
  </si>
  <si>
    <t>DITMAS PARK CARE CENTER</t>
  </si>
  <si>
    <t>DOWNTOWN BROOKLYN NURSING &amp; REHABILITATION CENTER</t>
  </si>
  <si>
    <t>FOUR SEASONS NURSING AND REHABILITATION CENTER</t>
  </si>
  <si>
    <t>HAMILTON PARK NURSING AND REHABILITATION CENTER</t>
  </si>
  <si>
    <t>HAYM SOLOMON HOME FOR THE AGED</t>
  </si>
  <si>
    <t>HOPKINS CENTER FOR REHABILITATION AND HEALTHCARE</t>
  </si>
  <si>
    <t>KING DAVID CENTER FOR NURSING AND REHABILITATION</t>
  </si>
  <si>
    <t>LINDEN CENTER FOR NURSING AND REHABILITATION</t>
  </si>
  <si>
    <t>MENORAH HOME &amp; HOSPITAL FOR AGED &amp; INFIRM</t>
  </si>
  <si>
    <t>NORWEGIAN CHRISTIAN HOME AND HEALTH CENTER</t>
  </si>
  <si>
    <t>NY CONGREGATIONAL NURSING CENTER, INC</t>
  </si>
  <si>
    <t>OXFORD NURSING HOME</t>
  </si>
  <si>
    <t>PALM GARDENS CENTER FOR NURSING AND REHABILITATION</t>
  </si>
  <si>
    <t>RUTLAND NURSING HOME, INC.</t>
  </si>
  <si>
    <t>SAINTS JOACHIM &amp; ANNE NURSING AND REHABILITATION CENTER</t>
  </si>
  <si>
    <t>SEA CREST NURSING AND REHABILITATION CENTER</t>
  </si>
  <si>
    <t>SEAGATE REHABILITATION AND NURSING CENTER</t>
  </si>
  <si>
    <t>SHEEPSHEAD NURSING &amp; REHABILITATION CENTER</t>
  </si>
  <si>
    <t>SHORE VIEW NURSING &amp; REHABILITATION CENTER</t>
  </si>
  <si>
    <t>SPRING CREEK REHABILITATION &amp; NURSING CARE CENTER</t>
  </si>
  <si>
    <t>THE HERITAGE REHABILITATION AND HEALTH CARE CENTER</t>
  </si>
  <si>
    <t>THE PHOENIX REHABILITATION AND NURSING CENTER</t>
  </si>
  <si>
    <t>AVON NURSING HOME, LLC</t>
  </si>
  <si>
    <t>AARON MANOR REHABILITATION AND NURSING CENTER</t>
  </si>
  <si>
    <t>CREEKVIEW NURSING AND REHAB CENTER</t>
  </si>
  <si>
    <t>EDNA TINA WILSON LIVING CENTER</t>
  </si>
  <si>
    <t>KIRKHAVEN</t>
  </si>
  <si>
    <t>ST ANNS COMMUNITY</t>
  </si>
  <si>
    <t>ST JOHNS HEALTH CARE CORPORATION</t>
  </si>
  <si>
    <t>THE BRIGHTONIAN, INC</t>
  </si>
  <si>
    <t>THE FRIENDLY HOME</t>
  </si>
  <si>
    <t>THE HURLBUT</t>
  </si>
  <si>
    <t>UNITY LIVING CENTER</t>
  </si>
  <si>
    <t>ST JOHNSVILLE REHABILITATION AND NURSING CENTER</t>
  </si>
  <si>
    <t>A HOLLY PATTERSON EXTENDED CARE FACILITY</t>
  </si>
  <si>
    <t>BEACH TERRACE CARE CENTER</t>
  </si>
  <si>
    <t>BELAIR CARE CENTER INC</t>
  </si>
  <si>
    <t>CENTRAL ISLAND HEALTHCARE</t>
  </si>
  <si>
    <t>COLD SPRING HILLS CENTER FOR NURSING AND REHABILITATION</t>
  </si>
  <si>
    <t>DALEVIEW CARE CENTER</t>
  </si>
  <si>
    <t>EMERGE NURSING AND REHABILITATION AT GLEN COVE</t>
  </si>
  <si>
    <t>EXCEL AT WOODBURY FOR REHABILITATION AND NURSING, LLC</t>
  </si>
  <si>
    <t>FULTON COMMONS CARE CENTER INC</t>
  </si>
  <si>
    <t>GARDEN CARE CENTER</t>
  </si>
  <si>
    <t>GLEN COVE CENTER FOR NURSING AND REHABILITATION</t>
  </si>
  <si>
    <t>GLENGARIFF REHABILITATION AND HEALTHCARE CENTER</t>
  </si>
  <si>
    <t>GRANDELL REHABILITATION AND NURSING CENTER</t>
  </si>
  <si>
    <t>HEMPSTEAD PARK NURSING HOME</t>
  </si>
  <si>
    <t>HIGHFIELD GARDENS CARE CENTER OF GREAT NECK</t>
  </si>
  <si>
    <t>LONG BEACH NURSING AND REHABILITATION CENTER</t>
  </si>
  <si>
    <t>LYNBROOK RESTORATIVE THERAPY AND NURSING</t>
  </si>
  <si>
    <t>MAYFAIR CARE CENTER</t>
  </si>
  <si>
    <t>MEADOWBROOK CARE CENTER, INC</t>
  </si>
  <si>
    <t>NASSAU REHABILITATION &amp; NURSING CENTER</t>
  </si>
  <si>
    <t>NORTH SHORE-LIJ ORZAC CENTER FOR REHABILITATION</t>
  </si>
  <si>
    <t>OCEANSIDE CARE CENTER INC</t>
  </si>
  <si>
    <t>PARK AVENUE EXTENDED CARE FACILITY</t>
  </si>
  <si>
    <t>PARKVIEW CARE AND REHABILITATION CENTER, INC.</t>
  </si>
  <si>
    <t>ROCKVILLE SKILLED NURSING &amp; REHABILITATION CENTER, LLC</t>
  </si>
  <si>
    <t>SANDS POINT CENTER FOR HEALTH AND REHABILITATION</t>
  </si>
  <si>
    <t>SOUTH SHORE REHABILITATION AND NURSING CENTER</t>
  </si>
  <si>
    <t>SUNHARBOR MANOR</t>
  </si>
  <si>
    <t>THE AMSTERDAM AT HARBORSIDE</t>
  </si>
  <si>
    <t>THE FIVE TOWNS PREMIER REHABILITATION &amp; NURSING CENTER</t>
  </si>
  <si>
    <t>THE GRAND REHABILITATION AND NURSING AT GREAT NECK</t>
  </si>
  <si>
    <t>THE GRAND REHABILITATION AND NURSING AT SOUTH POINT</t>
  </si>
  <si>
    <t>TOWNHOUSE CENTER FOR REHABILITATION &amp; NURSING</t>
  </si>
  <si>
    <t>WHITE OAKS REHABILITATION AND NURSING CENTER</t>
  </si>
  <si>
    <t>AMSTERDAM NURSING HOME CORP (1992)</t>
  </si>
  <si>
    <t>COLER REHABILITATION AND NURSING CARE CENTER</t>
  </si>
  <si>
    <t>FORT TRYON CENTER FOR REHABILITATION AND NURSING</t>
  </si>
  <si>
    <t>HARLEM CENTER FOR NURSING AND REHABILITATION</t>
  </si>
  <si>
    <t>ISABELLA GERIATRIC CENTER INC</t>
  </si>
  <si>
    <t>MARY MANNING WALSH NURSING HOME CO INC</t>
  </si>
  <si>
    <t>NEW EAST SIDE NURSING HOME</t>
  </si>
  <si>
    <t>NEW GOUVERNEUR HOSPITAL SNF</t>
  </si>
  <si>
    <t>NORTHERN MANHATTAN REHABILITATION AND NURSING CENTER</t>
  </si>
  <si>
    <t>TERENCE CARDINAL COOKE HEALTH CARE CENTER</t>
  </si>
  <si>
    <t>THE NEW JEWISH HOME, MANHATTAN</t>
  </si>
  <si>
    <t>THE RIVERSIDE</t>
  </si>
  <si>
    <t>UPPER EAST SIDE REHABILITATION AND NURSING CENTER</t>
  </si>
  <si>
    <t>ELDERWOOD AT LOCKPORT</t>
  </si>
  <si>
    <t>NEWFANE REHAB &amp; HEALTH CARE CENTER</t>
  </si>
  <si>
    <t>NIAGARA REHABILITATION AND NURSING CENTER</t>
  </si>
  <si>
    <t>OUR LADY OF PEACE NURSING CARE RESIDENCE</t>
  </si>
  <si>
    <t>SCHOELLKOPF HEALTH CENTER</t>
  </si>
  <si>
    <t>COLONIAL PARK REHABILITATION AND NURSING CENTER</t>
  </si>
  <si>
    <t>PRESBYTERIAN HOME FOR CENTRAL NEW YORK INC</t>
  </si>
  <si>
    <t>THE GRAND REHABILITATION AND NURSING AT ROME</t>
  </si>
  <si>
    <t>BISHOP REHABILITATION AND NURSING CENTER</t>
  </si>
  <si>
    <t>CENTRAL PARK REHABILITATION AND NURSING CENTER</t>
  </si>
  <si>
    <t>LORETTO HEALTH AND REHABILITATION CENTER</t>
  </si>
  <si>
    <t>VAN DUYN CENTER FOR REHABILITATION AND NURSING</t>
  </si>
  <si>
    <t>ONTARIO CENTER FOR REHABILITATION AND HEALTHCARE</t>
  </si>
  <si>
    <t>CAMPBELL HALL REHABILITATION CENTER INC</t>
  </si>
  <si>
    <t>GLEN ARDEN INC</t>
  </si>
  <si>
    <t>HIGHLAND REHABILITATION AND NURSING CENTER</t>
  </si>
  <si>
    <t>MIDDLETOWN PARK REHABILITATION &amp; HEALTH CARE CENTER</t>
  </si>
  <si>
    <t>MONTGOMERY NURSING AND REHABILITATION CENTER</t>
  </si>
  <si>
    <t>SAPPHIRE NURSING AND REHAB AT GOSHEN</t>
  </si>
  <si>
    <t>SCHERVIER PAVILION</t>
  </si>
  <si>
    <t>ST. JOSEPHS PLACE</t>
  </si>
  <si>
    <t>PUTNAM NURSING &amp; REHABILITATION CENTER</t>
  </si>
  <si>
    <t>PUTNAM RIDGE</t>
  </si>
  <si>
    <t>BEACH GARDENS REHAB AND NURSING CENTER</t>
  </si>
  <si>
    <t>BEACON REHABILITATION AND NURSING CENTER</t>
  </si>
  <si>
    <t>BEZALEL REHABILITATION AND NURSING CENTER</t>
  </si>
  <si>
    <t>BRIDGE VIEW NURSING HOME</t>
  </si>
  <si>
    <t>BROOKHAVEN REHABILITATION &amp; HEALTH CARE CENTER LLC</t>
  </si>
  <si>
    <t>CARING FAMILY NURSING AND REHABILITATION CENTER</t>
  </si>
  <si>
    <t>CHAPIN HOME FOR THE AGING</t>
  </si>
  <si>
    <t>CYPRESS GARDEN CENTER FOR NURSING AND REHABILITATION</t>
  </si>
  <si>
    <t>DRY HARBOR NURSING HOME</t>
  </si>
  <si>
    <t>ELMHURST CARE CENTER, INC</t>
  </si>
  <si>
    <t>FAIRVIEW NURSING CARE CENTER INC</t>
  </si>
  <si>
    <t>FAR ROCKAWAY CENTER FOR REHABILITATION AND NURSING</t>
  </si>
  <si>
    <t>FOREST HILLS CARE CENTER</t>
  </si>
  <si>
    <t>FOREST VIEW CENTER FOR REHABILITATION &amp; NURSING</t>
  </si>
  <si>
    <t>FRANKLIN CENTER FOR REHABILITATION AND NURSING</t>
  </si>
  <si>
    <t>HAVEN MANOR HEALTH CARE CENTER,LLC</t>
  </si>
  <si>
    <t>HIGHLAND CARE CENTER</t>
  </si>
  <si>
    <t>HILLSIDE MANOR REHAB &amp; EXTENDED CARE CENTER</t>
  </si>
  <si>
    <t>HOLLIS PARK MANOR NURSING HOME</t>
  </si>
  <si>
    <t>HOLLISWOOD CENTER FOR REHABILITATION AND HEALTHCARE</t>
  </si>
  <si>
    <t>HORIZON CARE CENTER</t>
  </si>
  <si>
    <t>JAMAICA HOSPITAL NURSING HOME CO INC</t>
  </si>
  <si>
    <t>LAWRENCE NURSING CARE CENTER, INC</t>
  </si>
  <si>
    <t>LONG ISLAND CARE CENTER INC</t>
  </si>
  <si>
    <t>MARGARET TIETZ NURSING AND REHABILITATION CENTER</t>
  </si>
  <si>
    <t>MIDWAY NURSING HOME</t>
  </si>
  <si>
    <t>NEW GLEN OAKS NURSING HOME, INC</t>
  </si>
  <si>
    <t>NEW YORK CENTER FOR REHABILITATION &amp; NURSING</t>
  </si>
  <si>
    <t>NYS VETERANS HOME IN NYC</t>
  </si>
  <si>
    <t>OCEANVIEW NURSING &amp; REHABILITATION CENTER, LLC</t>
  </si>
  <si>
    <t>OZANAM HALL OF QUEENS NURSING HOME INC</t>
  </si>
  <si>
    <t>PARK NURSING HOME</t>
  </si>
  <si>
    <t>PARK TERRACE CARE CENTER</t>
  </si>
  <si>
    <t>PARKER JEWISH INSTITUTE FOR HEALTH CARE &amp; REHAB</t>
  </si>
  <si>
    <t>PENINSULA NURSING AND REHABILITATION CENTER</t>
  </si>
  <si>
    <t>PROMENADE REHABILITATION AND HEALTH CARE CENTER</t>
  </si>
  <si>
    <t>QUEENS BOULEVARD EXTENDED CARE FACILITY</t>
  </si>
  <si>
    <t>QUEENS NASSAU REHABILITATION AND NURSING CENTER</t>
  </si>
  <si>
    <t>REGAL HEIGHTS REHABILITATION AND HEALTH CARE CENTER</t>
  </si>
  <si>
    <t>REGO PARK NURSING HOME</t>
  </si>
  <si>
    <t>RESORT NURSING HOME</t>
  </si>
  <si>
    <t>ROCKAWAY CARE CENTER</t>
  </si>
  <si>
    <t>SILVERCREST</t>
  </si>
  <si>
    <t>THE GRAND REHABILITATION AND NURSING AT QUEENS</t>
  </si>
  <si>
    <t>THE PAVILION AT QUEENS FOR REHABILITATION &amp; NURSING</t>
  </si>
  <si>
    <t>UNION PLAZA CARE CENTER</t>
  </si>
  <si>
    <t>WATERVIEW NURSING CARE CENTER</t>
  </si>
  <si>
    <t>WEST LAWRENCE CARE CENTER, LLC</t>
  </si>
  <si>
    <t>WINDSOR PARK NURSING HOME</t>
  </si>
  <si>
    <t>DIAMOND HILL NURSING AND REHABILITATION CENTER</t>
  </si>
  <si>
    <t>EDDY MEMORIAL GERIATRIC CENTER</t>
  </si>
  <si>
    <t>CARMEL RICHMOND HEALTHCARE AND REHABILITATION CENTER</t>
  </si>
  <si>
    <t>CLOVE LAKES HEALTH CARE AND REHABILITATION CENTER, INC</t>
  </si>
  <si>
    <t>EGER HEALTH CARE AND REHABILITATION CENTER</t>
  </si>
  <si>
    <t>GOLDEN GATE REHABILITATION &amp; HEALTH CARE CENTER</t>
  </si>
  <si>
    <t>NEW VANDERBILT REHABILITATION AND CARE CENTER, INC</t>
  </si>
  <si>
    <t>SEA VIEW HOSPITAL, REHABILITATION CENTER AND HOME</t>
  </si>
  <si>
    <t>SILVER LAKE SPECIALIZED REHABILITATION AND CARE CENTER</t>
  </si>
  <si>
    <t>STATEN ISLAND CARE CENTER</t>
  </si>
  <si>
    <t>VERRAZANO NURSING HOME</t>
  </si>
  <si>
    <t>FRIEDWALD CENTER FOR REHABILITATION AND NURSING, LLC</t>
  </si>
  <si>
    <t>NORTHERN MANOR GERIATRIC CENTER INC</t>
  </si>
  <si>
    <t>NORTHERN RIVERVIEW HEALTH CARE CENTER, INC</t>
  </si>
  <si>
    <t>NYACK RIDGE REHABILITATION AND NURSING CENTER</t>
  </si>
  <si>
    <t>PINE VALLEY CENTER FOR REHABILITATION AND NURSING</t>
  </si>
  <si>
    <t>TOLSTOY FOUNDATION REHABILITATION AND NURSING CENTER</t>
  </si>
  <si>
    <t>ELDERWOOD AT HORNELL</t>
  </si>
  <si>
    <t>HORNELL GARDENS, LLC</t>
  </si>
  <si>
    <t>IRA DAVENPORT MEMORIAL HOSPITAL SNF/HRF</t>
  </si>
  <si>
    <t>ACADIA CENTER FOR NURSING AND REHABILITATION</t>
  </si>
  <si>
    <t>AFFINITY SKILLED LIVING AND REHABILITATION CENTER</t>
  </si>
  <si>
    <t>APEX REHABILITATION &amp; CARE CENTER</t>
  </si>
  <si>
    <t>BROOKHAVEN HEALTH CARE FACILITY, LLC</t>
  </si>
  <si>
    <t>BROOKSIDE MULTICARE NURSING CENTER</t>
  </si>
  <si>
    <t>CARILLON NURSING AND REHABILITATION CENTER</t>
  </si>
  <si>
    <t>EAST NECK NURSING &amp; REHABILITATION CENTER</t>
  </si>
  <si>
    <t>GOOD SAMARITAN NURSING AND REHABILITATION CARE CENTER</t>
  </si>
  <si>
    <t>GURWIN JEWISH NURSING AND REHABILITATION CENTER</t>
  </si>
  <si>
    <t>HILAIRE REHAB &amp; NURSING</t>
  </si>
  <si>
    <t>HUNTINGTON HILLS CENTER FOR HEALTH AND REHABILITATION</t>
  </si>
  <si>
    <t>ISLAND NURSING AND REHAB CENTER</t>
  </si>
  <si>
    <t>JEFFERSON'S FERRY</t>
  </si>
  <si>
    <t>LONG ISLAND STATE VETERANS HOME</t>
  </si>
  <si>
    <t>LUXOR NURSING AND REHABILITATION AT MILLS POND</t>
  </si>
  <si>
    <t>LUXOR NURSING AND REHABILITATION AT SAYVILLE</t>
  </si>
  <si>
    <t>MARIA REGINA RESIDENCE INC</t>
  </si>
  <si>
    <t>MASSAPEQUA CENTER REHABILITATION &amp; NURSING</t>
  </si>
  <si>
    <t>MEDFORD MULTICARE CENTER FOR LIVING</t>
  </si>
  <si>
    <t>MOMENTUM AT SOUTH BAY FOR REHABILITATION AND NURSING</t>
  </si>
  <si>
    <t>OASIS REHABILITATION AND NURSING, LLC</t>
  </si>
  <si>
    <t>PECONIC BAY SKILLED NURSING FACILITY</t>
  </si>
  <si>
    <t>PECONIC LANDING AT SOUTHOLD</t>
  </si>
  <si>
    <t>QUANTUM REHABILITATION AND NURSING LLC</t>
  </si>
  <si>
    <t>ROSS CENTER FOR NURSING AND REHABILITATION</t>
  </si>
  <si>
    <t>SMITHTOWN CENTER FOR REHABILITATION &amp; NURSING CARE</t>
  </si>
  <si>
    <t>ST JOHNLAND NURSING CENTER, INC</t>
  </si>
  <si>
    <t>ST. JAMES REHABILITATION &amp; HEALTHCARE CENTER</t>
  </si>
  <si>
    <t>SUFFOLK CENTER FOR REHABILITATION AND NURSING</t>
  </si>
  <si>
    <t>SUNRISE MANOR CENTER FOR NURSING AND REHABILITATION</t>
  </si>
  <si>
    <t>SURGE REHABILITATION AND NURSING LLC</t>
  </si>
  <si>
    <t>THE HAMPTONS CENTER FOR REHABILITATION AND NURSING</t>
  </si>
  <si>
    <t>WATERS EDGE REHAB &amp; NURSING CENTER AT PORT JEFFERSON</t>
  </si>
  <si>
    <t>WESTHAMPTON CARE CENTER</t>
  </si>
  <si>
    <t>CATSKILL REGIONAL MEDICAL CENTER</t>
  </si>
  <si>
    <t>SULLIVAN COUNTY ADULT CARE CENTER</t>
  </si>
  <si>
    <t>ELDERWOOD AT WAVERLY</t>
  </si>
  <si>
    <t>TEN BROECK CENTER FOR REHABILITATION &amp; NURSING</t>
  </si>
  <si>
    <t>WINGATE OF ULSTER</t>
  </si>
  <si>
    <t>GLENS FALLS CENTER FOR REHABILITATION AND NURSING</t>
  </si>
  <si>
    <t>FORT HUDSON NURSING CENTER, INC.</t>
  </si>
  <si>
    <t>SODUS REHABILITATION &amp; NURSING CENTER</t>
  </si>
  <si>
    <t>ANDRUS ON HUDSON</t>
  </si>
  <si>
    <t>BAYBERRY NURSING HOME</t>
  </si>
  <si>
    <t>BETHEL NURSING &amp; REHABILITATION CENTER</t>
  </si>
  <si>
    <t>CEDAR MANOR NURSING &amp; REHABILITATION CENTER</t>
  </si>
  <si>
    <t>CORTLANDT HEALTHCARE</t>
  </si>
  <si>
    <t>GLEN ISLAND CENTER FOR NURSING AND REHABILITATION</t>
  </si>
  <si>
    <t>MARTINE CENTER FOR REHABILITATION AND NURSING</t>
  </si>
  <si>
    <t>NEW YORK STATE VETERANS HOME AT MONTROSE</t>
  </si>
  <si>
    <t>REGENCY EXTENDED CARE CENTER</t>
  </si>
  <si>
    <t>SALEM HILLS REHABILITATION AND NURSING CENTER</t>
  </si>
  <si>
    <t>SANS SOUCI REHABILITATION AND NURSING CENTER</t>
  </si>
  <si>
    <t>SCHAFFER EXTENDED CARE CENTER</t>
  </si>
  <si>
    <t>SKY VIEW REHABILITATION AND HEALTH CARE CENTER, LLC</t>
  </si>
  <si>
    <t>SPRAIN BROOK MANOR REHAB</t>
  </si>
  <si>
    <t>ST CABRINI NURSING HOME</t>
  </si>
  <si>
    <t>SUTTON PARK CENTER FOR NURSING AND REHABILITATION</t>
  </si>
  <si>
    <t>THE EMERALD PEEK REHABILITATION AND NURSING CENTER</t>
  </si>
  <si>
    <t>THE ENCLAVE AT RYE REHABILITATION AND NURSING CENTER</t>
  </si>
  <si>
    <t>THE GROVE AT VALHALLA REHABILITATION AND NURSING CENTER</t>
  </si>
  <si>
    <t>THE KNOLLS</t>
  </si>
  <si>
    <t>THE NEW JEWISH HOME, SARAH NEUMAN</t>
  </si>
  <si>
    <t>THE OSBORN</t>
  </si>
  <si>
    <t>THE WARTBURG HOME</t>
  </si>
  <si>
    <t>UNITED HEBREW GERIATRIC CENTER</t>
  </si>
  <si>
    <t>VICTORIA HOME</t>
  </si>
  <si>
    <t>WATERVIEW HILLS REHABILITATION AND NURSING CENTER</t>
  </si>
  <si>
    <t>WESTCHESTER CENTER FOR REHABILITATION &amp; NURSING</t>
  </si>
  <si>
    <t>WHITE PLAINS CENTER FOR NURSING CARE</t>
  </si>
  <si>
    <t>YONKERS GARDENS CENTER FOR NURSING AND REHABILITATION</t>
  </si>
  <si>
    <t>YORKTOWN REHABILITATION &amp; NURSING CENTER</t>
  </si>
  <si>
    <t>WYOMING COUNTY COMMUNITY HOSPITAL SNF</t>
  </si>
  <si>
    <t>AMBER COURT OF PELHAM GARDENS</t>
  </si>
  <si>
    <t>ATRIA RIVERDALE</t>
  </si>
  <si>
    <t>RIVERSPRING ASSISTED LIVING</t>
  </si>
  <si>
    <t>BROOKLYN BOULEVARD ALP</t>
  </si>
  <si>
    <t>GARDEN OF EDEN ASSISTED LIVING PROGRAM</t>
  </si>
  <si>
    <t>MERMAID MANOR HOME FOR ADULTS</t>
  </si>
  <si>
    <t>SUNRISE AT SHEEPSHEAD BAY</t>
  </si>
  <si>
    <t>THE BELVEDERE</t>
  </si>
  <si>
    <t>THE WATERFORD ON THE BAY</t>
  </si>
  <si>
    <t>ATRIA PARK OF GREAT NECK</t>
  </si>
  <si>
    <t>HARBOR HOUSE</t>
  </si>
  <si>
    <t>OYSTER BAY MANOR</t>
  </si>
  <si>
    <t>ROSEWOOD ON THE SOUND</t>
  </si>
  <si>
    <t>SOMERSET GARDENS</t>
  </si>
  <si>
    <t>SUNRISE OF GLEN COVE</t>
  </si>
  <si>
    <t>THE BRISTAL AT LAKE SUCCESS</t>
  </si>
  <si>
    <t>THE BRISTAL AT MASSAPEQUA</t>
  </si>
  <si>
    <t>THE BRISTAL AT NORTH HILLS</t>
  </si>
  <si>
    <t>THE BRISTAL AT NORTH WOODMERE</t>
  </si>
  <si>
    <t>THE GLEN AT MAPLE POINTE</t>
  </si>
  <si>
    <t>ATRIA WEST 86</t>
  </si>
  <si>
    <t>THE 80TH STREET RESIDENCE</t>
  </si>
  <si>
    <t>BOULEVARD ALP</t>
  </si>
  <si>
    <t>BRANDYWINE ASSISTED LIVING AT THE SAVOY</t>
  </si>
  <si>
    <t>NEW GLORIA'S MANOR HOME FOR ADULTS</t>
  </si>
  <si>
    <t>NEW HOMESTEAD HOME FOR ADULTS, INC.</t>
  </si>
  <si>
    <t>HARBOR TERRACE ADULT HOME AND ASSISTED LIVING</t>
  </si>
  <si>
    <t>SUNRISE OF STATEN ISLAND</t>
  </si>
  <si>
    <t>THE BRIELLE AT SEAVIEW</t>
  </si>
  <si>
    <t>GREEN HILLS ESTATE</t>
  </si>
  <si>
    <t>PROMENADE AT BLUE HILL</t>
  </si>
  <si>
    <t>PROMENADE AT CHESTNUT RIDGE</t>
  </si>
  <si>
    <t>SUNRISE OF NEW CITY</t>
  </si>
  <si>
    <t>TAPPAN ZEE MANOR</t>
  </si>
  <si>
    <t>ATRIA EAST NORTHPORT</t>
  </si>
  <si>
    <t>ATRIA HUNTINGTON</t>
  </si>
  <si>
    <t>BABYLON BEACH HOUSE HOME FOR ADULTS</t>
  </si>
  <si>
    <t>BIRCHWOOD SUITES</t>
  </si>
  <si>
    <t>MARYVILLE ASSISTED LIVING</t>
  </si>
  <si>
    <t>SUNRISE OF DIX HILLS</t>
  </si>
  <si>
    <t>SUNRISE OF SMITHTOWN</t>
  </si>
  <si>
    <t>THE VINCENT BOVE CENTER AT JEFFERSON FERRY</t>
  </si>
  <si>
    <t>WHISPER WOODS OF SMITHTOWN</t>
  </si>
  <si>
    <t>BRIGHTVIEW TARRYTOWN</t>
  </si>
  <si>
    <t>FIVE STAR PREMIER RESIDENCES OF YONKERS</t>
  </si>
  <si>
    <t>MEADOWVIEW AT THE WARTBURG</t>
  </si>
  <si>
    <t>SUNRISE OF CRESTWOOD</t>
  </si>
  <si>
    <t>THE AMBASSADOR AT SCARSDALE</t>
  </si>
  <si>
    <t>THE FOUNTAINS AT RIVERVUE</t>
  </si>
  <si>
    <t>THE KENSINGTON</t>
  </si>
  <si>
    <t>YORKTOWN ASSISTED LIVING RESIDENCE</t>
  </si>
  <si>
    <t>COVID Confirmed 
Deaths at NH</t>
  </si>
  <si>
    <t>COVID Presumed 
Deaths at NH</t>
  </si>
  <si>
    <t>Adult Care Facility Name</t>
  </si>
  <si>
    <t>Source: New York Department of Health https://www.health.ny.gov/statistics/diseases/covid-19/fatalities_nursing_home_acf.pdf</t>
  </si>
  <si>
    <t>PINNACLE MULTICARE NURSING AND REHABILITATION CENTER</t>
  </si>
  <si>
    <t>BROMPTON HEIGHTS</t>
  </si>
  <si>
    <t>WILLOW GARDENS</t>
  </si>
  <si>
    <t>FULTON CENTER FOR REHABILITATION AND HEALTHCARE</t>
  </si>
  <si>
    <t>NEW CARLTON REHAB AND NURSING CENTER, LLC</t>
  </si>
  <si>
    <t>BRIGHTON MANOR</t>
  </si>
  <si>
    <t>THE SHORE WINDS, LLC</t>
  </si>
  <si>
    <t>VILLAGECARE REHABILITATION AND NURSING CENTER</t>
  </si>
  <si>
    <t>ROME MEMORIAL HOSPITAL, INC - RHCF</t>
  </si>
  <si>
    <t>BELLHAVEN CENTER FOR REHABILITATION AND NURSING CARE</t>
  </si>
  <si>
    <t>BERKSHIRE NURSING &amp; REHABILITATION CENTER</t>
  </si>
  <si>
    <t>ACHIEVE REHAB AND NURSING FACILITY</t>
  </si>
  <si>
    <t>KING STREET HOME INC</t>
  </si>
  <si>
    <t>Total</t>
  </si>
  <si>
    <t>Confirmed at NH</t>
  </si>
  <si>
    <t>Presumed at NH</t>
  </si>
  <si>
    <t>Confirmed + Presumed at NH</t>
  </si>
  <si>
    <t>Confirmed at ACF</t>
  </si>
  <si>
    <t>Presumed at ACF</t>
  </si>
  <si>
    <t>Confirmed + Presumed at ACF</t>
  </si>
  <si>
    <t>TOTAL</t>
  </si>
  <si>
    <t>ACF Confirmed</t>
  </si>
  <si>
    <t>ACF Presumed</t>
  </si>
  <si>
    <t>NH Confirmed</t>
  </si>
  <si>
    <t>NH Presumed</t>
  </si>
  <si>
    <t>NH 
Total</t>
  </si>
  <si>
    <t>ACF 
Total</t>
  </si>
  <si>
    <t>DOMINICAN VILLAGE ENRICHED HOUSING PROGRAM 1</t>
  </si>
  <si>
    <t>GURWIN JEWISH FAY J. LINDNER RESIDENCE</t>
  </si>
  <si>
    <t>THE BRISTAL AT LAKE GROVE</t>
  </si>
  <si>
    <t>THE SHORES AT PECONIC LANDING ASSISTED LIVING RESIDENCE,</t>
  </si>
  <si>
    <t>ST. PETER'S NURSING AND REHABILITATION CENTER</t>
  </si>
  <si>
    <t>HUDSON POINTE AT RIVERDALE CENTER FOR NURSING AND</t>
  </si>
  <si>
    <t>PELHAM PARKWAY NURSING CARE AND REHABILITATION FACILITY</t>
  </si>
  <si>
    <t>THE GRAND REHABILITATION AND NURSING AT BARNWELL</t>
  </si>
  <si>
    <t>ABSOLUT CENTER FOR NURSING AND REHABILITATION AT</t>
  </si>
  <si>
    <t>BROOKLYN CENTER FOR REHABILITATION AND RESIDENTIAL</t>
  </si>
  <si>
    <t>DR SUSAN SMITH MCKINNEY NURSING AND REHABILITATION</t>
  </si>
  <si>
    <t>SCHULMAN AND SCHACHNE INSTITUTE FOR NURSING AND</t>
  </si>
  <si>
    <t>THE CHATEAU AT BROOKLYN REHABILITATION AND NURSING</t>
  </si>
  <si>
    <t>HILL HAVEN NURSING HOME</t>
  </si>
  <si>
    <t>THE BROOK AT HIGH FALLS NURSING HOME AND REHABILITATION</t>
  </si>
  <si>
    <t>NORTHWELL HEALTH STERN FAMILY CENTER FOR</t>
  </si>
  <si>
    <t>THE GRAND PAVILION FOR REHAB &amp; NURSING AT ROCKVILLE</t>
  </si>
  <si>
    <t>THE COTTAGES AT GARDEN GROVE, A SKILLED NURSING</t>
  </si>
  <si>
    <t>THE VALLEY VIEW CENTER FOR NURSING CARE AND</t>
  </si>
  <si>
    <t>THE VILLAGES OF ORLEANS HEALTH AND REHABILITATION</t>
  </si>
  <si>
    <t>CLIFFSIDE REHABILITATION &amp; RESIDENTIAL HEALTH CARE</t>
  </si>
  <si>
    <t>SAPPHIRE CENTER FOR REHABILITATION AND NURSING OF</t>
  </si>
  <si>
    <t>WOODCREST REHABILITATION &amp; RESIDENTIAL HEALTH CARE</t>
  </si>
  <si>
    <t>RICHMOND CENTER FOR REHABILITATION AND SPECIALTY</t>
  </si>
  <si>
    <t>NORTHERN METROPOLITAN RESIDENTIAL HEALTH CARE FACILITY</t>
  </si>
  <si>
    <t>THE WILLOWS AT RAMAPO REHABILITATION AND NURSING</t>
  </si>
  <si>
    <t>ST CATHERINE OF SIENA NURSING AND REHABILITATION CARE</t>
  </si>
  <si>
    <t>THE HAMLET REHABILITATION AND HEALTHCARE CENTER AT</t>
  </si>
  <si>
    <t>THE PINES AT GLENS FALLS CENTER FOR NURSING &amp;</t>
  </si>
  <si>
    <t>NORTH WESTCHESTER RESTORATIVE THERAPY AND NURSING</t>
  </si>
  <si>
    <t>THE PARAMOUNT AT SOMERS REHABILITATION AND NURSING</t>
  </si>
  <si>
    <t>SOLDIERS AND SAILORS MEMORIAL HOSPITAL EXTENDED CARE</t>
  </si>
  <si>
    <t>Summary NH Fatality Data</t>
  </si>
  <si>
    <t>Summary ACF Fatality Data</t>
  </si>
  <si>
    <t>TOTAL 
(Confirmed + Presumed at NHs &amp; ACFs)</t>
  </si>
  <si>
    <t>Nursing Home Facility Name</t>
  </si>
  <si>
    <t>WILLOW POINT REHABILITATION AND NURSING CENTER</t>
  </si>
  <si>
    <t>THE PINES AT POUGHKEEPSIE CENTER FOR NURSING &amp;</t>
  </si>
  <si>
    <t>MCAULEY RESIDENCE</t>
  </si>
  <si>
    <t>JEWISH HOME OF CENTRAL NEW YORK</t>
  </si>
  <si>
    <t>ST CAMILLUS RESIDENTIAL HEALTH CARE FACILITY</t>
  </si>
  <si>
    <t>Summary NY COVID Fatality Data (05/25/2020)</t>
  </si>
  <si>
    <r>
      <t xml:space="preserve">COVID-19 RELATED DEATHS AT NEW YORK NURSING HOMES &amp; ADULT CARE FACILITIES
</t>
    </r>
    <r>
      <rPr>
        <sz val="11"/>
        <rFont val="Calibri"/>
        <family val="2"/>
      </rPr>
      <t>Source: New York Department of Health (Data through May 25, 2020)</t>
    </r>
    <r>
      <rPr>
        <b/>
        <sz val="12"/>
        <rFont val="Calibri"/>
        <family val="2"/>
      </rPr>
      <t xml:space="preserve"> </t>
    </r>
  </si>
  <si>
    <t>Counts of Nursing Home and ACF COVID Related Deaths Statewide (Data through May 25, 2020)
Source: New York Department of Health</t>
  </si>
  <si>
    <t>Counts of Nursing Home and ACF COVID Related Deaths Statewide (Data through May 25, 2020) 
Source: New York Department of Health</t>
  </si>
  <si>
    <t>*The 5/25 numbers displayed are a result of a comprehensive accounting of current and retrospective data, provided by facilities. This
data captures COVID-19 confirmed and COVID-19 presumed deaths within nursing homes and adult care facilities. This data does not
reflect COVID-19 confirmed or COVID-19 presumed positive deaths that occurred outside of the facility. Retrospective data reporting
dates back to March 1, 2020.</t>
  </si>
  <si>
    <t>Counts of Adult Care Facility COVID Related Deaths Statewide
Data through May 25, 2020</t>
  </si>
  <si>
    <r>
      <rPr>
        <sz val="9.5"/>
        <rFont val="Arial"/>
        <family val="2"/>
      </rPr>
      <t>Albany</t>
    </r>
  </si>
  <si>
    <r>
      <rPr>
        <sz val="9.5"/>
        <rFont val="Arial"/>
        <family val="2"/>
      </rPr>
      <t>Bronx</t>
    </r>
  </si>
  <si>
    <r>
      <rPr>
        <sz val="9.5"/>
        <rFont val="Arial"/>
        <family val="2"/>
      </rPr>
      <t>Broome</t>
    </r>
  </si>
  <si>
    <r>
      <rPr>
        <sz val="9.5"/>
        <rFont val="Arial"/>
        <family val="2"/>
      </rPr>
      <t>Chenango</t>
    </r>
  </si>
  <si>
    <r>
      <rPr>
        <sz val="9.5"/>
        <rFont val="Arial"/>
        <family val="2"/>
      </rPr>
      <t>Columbia</t>
    </r>
  </si>
  <si>
    <r>
      <rPr>
        <sz val="9.5"/>
        <rFont val="Arial"/>
        <family val="2"/>
      </rPr>
      <t>Dutchess</t>
    </r>
  </si>
  <si>
    <r>
      <rPr>
        <sz val="9.5"/>
        <rFont val="Arial"/>
        <family val="2"/>
      </rPr>
      <t>Erie</t>
    </r>
  </si>
  <si>
    <r>
      <rPr>
        <sz val="9.5"/>
        <rFont val="Arial"/>
        <family val="2"/>
      </rPr>
      <t>Fulton</t>
    </r>
  </si>
  <si>
    <r>
      <rPr>
        <sz val="9.5"/>
        <rFont val="Arial"/>
        <family val="2"/>
      </rPr>
      <t>Greene</t>
    </r>
  </si>
  <si>
    <r>
      <rPr>
        <sz val="9.5"/>
        <rFont val="Arial"/>
        <family val="2"/>
      </rPr>
      <t>Kings</t>
    </r>
  </si>
  <si>
    <r>
      <rPr>
        <sz val="9.5"/>
        <rFont val="Arial"/>
        <family val="2"/>
      </rPr>
      <t>Livingston</t>
    </r>
  </si>
  <si>
    <r>
      <rPr>
        <sz val="9.5"/>
        <rFont val="Arial"/>
        <family val="2"/>
      </rPr>
      <t>Madison</t>
    </r>
  </si>
  <si>
    <r>
      <rPr>
        <sz val="9.5"/>
        <rFont val="Arial"/>
        <family val="2"/>
      </rPr>
      <t>Monroe</t>
    </r>
  </si>
  <si>
    <r>
      <rPr>
        <sz val="9.5"/>
        <rFont val="Arial"/>
        <family val="2"/>
      </rPr>
      <t>Montgomery</t>
    </r>
  </si>
  <si>
    <r>
      <rPr>
        <sz val="9.5"/>
        <rFont val="Arial"/>
        <family val="2"/>
      </rPr>
      <t>Nassau</t>
    </r>
  </si>
  <si>
    <r>
      <rPr>
        <sz val="9.5"/>
        <rFont val="Arial"/>
        <family val="2"/>
      </rPr>
      <t>New York</t>
    </r>
  </si>
  <si>
    <r>
      <rPr>
        <sz val="9.5"/>
        <rFont val="Arial"/>
        <family val="2"/>
      </rPr>
      <t>Niagara</t>
    </r>
  </si>
  <si>
    <r>
      <rPr>
        <sz val="9.5"/>
        <rFont val="Arial"/>
        <family val="2"/>
      </rPr>
      <t>Oneida</t>
    </r>
  </si>
  <si>
    <r>
      <rPr>
        <sz val="9.5"/>
        <rFont val="Arial"/>
        <family val="2"/>
      </rPr>
      <t>Onondaga</t>
    </r>
  </si>
  <si>
    <r>
      <rPr>
        <sz val="9.5"/>
        <rFont val="Arial"/>
        <family val="2"/>
      </rPr>
      <t>Ontario</t>
    </r>
  </si>
  <si>
    <r>
      <rPr>
        <sz val="9.5"/>
        <rFont val="Arial"/>
        <family val="2"/>
      </rPr>
      <t>Orange</t>
    </r>
  </si>
  <si>
    <r>
      <rPr>
        <sz val="9.5"/>
        <rFont val="Arial"/>
        <family val="2"/>
      </rPr>
      <t>Orleans</t>
    </r>
  </si>
  <si>
    <r>
      <rPr>
        <sz val="9.5"/>
        <rFont val="Arial"/>
        <family val="2"/>
      </rPr>
      <t>Putnam</t>
    </r>
  </si>
  <si>
    <r>
      <rPr>
        <sz val="9.5"/>
        <rFont val="Arial"/>
        <family val="2"/>
      </rPr>
      <t>Queens</t>
    </r>
  </si>
  <si>
    <r>
      <rPr>
        <sz val="9.5"/>
        <rFont val="Arial"/>
        <family val="2"/>
      </rPr>
      <t>Rensselaer</t>
    </r>
  </si>
  <si>
    <r>
      <rPr>
        <sz val="9.5"/>
        <rFont val="Arial"/>
        <family val="2"/>
      </rPr>
      <t>Richmond</t>
    </r>
  </si>
  <si>
    <r>
      <rPr>
        <sz val="9.5"/>
        <rFont val="Arial"/>
        <family val="2"/>
      </rPr>
      <t>Rockland</t>
    </r>
  </si>
  <si>
    <r>
      <rPr>
        <sz val="9.5"/>
        <rFont val="Arial"/>
        <family val="2"/>
      </rPr>
      <t>Saratoga</t>
    </r>
  </si>
  <si>
    <r>
      <rPr>
        <sz val="9.5"/>
        <rFont val="Arial"/>
        <family val="2"/>
      </rPr>
      <t>Schenectady</t>
    </r>
  </si>
  <si>
    <r>
      <rPr>
        <sz val="9.5"/>
        <rFont val="Arial"/>
        <family val="2"/>
      </rPr>
      <t>Seneca</t>
    </r>
  </si>
  <si>
    <r>
      <rPr>
        <sz val="9.5"/>
        <rFont val="Arial"/>
        <family val="2"/>
      </rPr>
      <t>Steuben</t>
    </r>
  </si>
  <si>
    <r>
      <rPr>
        <sz val="9.5"/>
        <rFont val="Arial"/>
        <family val="2"/>
      </rPr>
      <t>Suffolk</t>
    </r>
  </si>
  <si>
    <r>
      <rPr>
        <sz val="9.5"/>
        <rFont val="Arial"/>
        <family val="2"/>
      </rPr>
      <t>Sullivan</t>
    </r>
  </si>
  <si>
    <r>
      <rPr>
        <sz val="9.5"/>
        <rFont val="Arial"/>
        <family val="2"/>
      </rPr>
      <t>Tioga</t>
    </r>
  </si>
  <si>
    <r>
      <rPr>
        <sz val="9.5"/>
        <rFont val="Arial"/>
        <family val="2"/>
      </rPr>
      <t>Ulster</t>
    </r>
  </si>
  <si>
    <r>
      <rPr>
        <sz val="9.5"/>
        <rFont val="Arial"/>
        <family val="2"/>
      </rPr>
      <t>Warren</t>
    </r>
  </si>
  <si>
    <r>
      <rPr>
        <sz val="9.5"/>
        <rFont val="Arial"/>
        <family val="2"/>
      </rPr>
      <t>Washington</t>
    </r>
  </si>
  <si>
    <r>
      <rPr>
        <sz val="9.5"/>
        <rFont val="Arial"/>
        <family val="2"/>
      </rPr>
      <t>Wayne</t>
    </r>
  </si>
  <si>
    <r>
      <rPr>
        <sz val="9.5"/>
        <rFont val="Arial"/>
        <family val="2"/>
      </rPr>
      <t>Westchester</t>
    </r>
  </si>
  <si>
    <r>
      <rPr>
        <sz val="9.5"/>
        <rFont val="Arial"/>
        <family val="2"/>
      </rPr>
      <t>Wyoming</t>
    </r>
  </si>
  <si>
    <r>
      <rPr>
        <sz val="9.5"/>
        <rFont val="Arial"/>
        <family val="2"/>
      </rPr>
      <t>Yates</t>
    </r>
  </si>
  <si>
    <t>BRIDGEWATER CENTER FOR REHABILITATION &amp; NURSING, LLC</t>
  </si>
  <si>
    <t>BROTHERS OF MERCY NURSING &amp; REHABILITATION CENTER</t>
  </si>
  <si>
    <t>WILLIAMSVILLE SUBURBAN LLC</t>
  </si>
  <si>
    <t>THE PINES AT CATSKILL CENTER FOR NURSING &amp;</t>
  </si>
  <si>
    <t>THE GRAND REHABILITATION AND NURSING AT CHITTENANGO</t>
  </si>
  <si>
    <t>Madison</t>
  </si>
  <si>
    <t>WESLEY GARDENS CORPORATION</t>
  </si>
  <si>
    <t>ELM MANOR NURSING AND REHABILITATION CENTER</t>
  </si>
  <si>
    <t>SAPPHIRE NURSING AT MEADOW HILL</t>
  </si>
  <si>
    <t>ORCHARD REHABILITATION &amp; NURSING CENTER</t>
  </si>
  <si>
    <t>OUR LADY OF CONSOLATION NURSING AND REHABILITATIVE</t>
  </si>
  <si>
    <t>DUMONT CENTER FOR REHABILITATION AND NURSING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</si>
</sst>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9.5"/>
      <name val="Arial"/>
    </font>
    <font>
      <sz val="9.5"/>
      <name val="Arial"/>
      <family val="2"/>
    </font>
    <font>
      <sz val="9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AFD"/>
      </patternFill>
    </fill>
  </fills>
  <borders count="13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AFB7BA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1" fillId="0" borderId="6" xfId="0" applyFont="1" applyBorder="1"/>
    <xf numFmtId="0" fontId="3" fillId="0" borderId="8" xfId="0" applyFont="1" applyBorder="1"/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1" fontId="3" fillId="0" borderId="0" xfId="0" applyNumberFormat="1" applyFont="1"/>
    <xf numFmtId="0" fontId="3" fillId="0" borderId="0" xfId="0" applyFont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1" fontId="9" fillId="0" borderId="11" xfId="0" applyNumberFormat="1" applyFont="1" applyBorder="1" applyAlignment="1">
      <alignment horizontal="right" vertical="top" shrinkToFit="1"/>
    </xf>
    <xf numFmtId="0" fontId="7" fillId="0" borderId="12" xfId="0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right" vertical="top" shrinkToFit="1"/>
    </xf>
    <xf numFmtId="1" fontId="9" fillId="4" borderId="12" xfId="0" applyNumberFormat="1" applyFont="1" applyFill="1" applyBorder="1" applyAlignment="1">
      <alignment horizontal="right" vertical="top" shrinkToFi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23">
    <dxf>
      <font>
        <b/>
        <family val="2"/>
      </font>
      <numFmt numFmtId="1" formatCode="0"/>
    </dxf>
    <dxf>
      <numFmt numFmtId="1" formatCode="0"/>
    </dxf>
    <dxf>
      <numFmt numFmtId="1" formatCode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family val="2"/>
      </font>
      <numFmt numFmtId="1" formatCode="0"/>
      <alignment horizontal="general" vertical="bottom" textRotation="0" wrapText="1" indent="0" justifyLastLine="0" shrinkToFit="0" readingOrder="0"/>
    </dxf>
    <dxf>
      <numFmt numFmtId="1" formatCode="0"/>
      <alignment horizontal="general" vertical="bottom" textRotation="0" wrapText="1" indent="0" justifyLastLine="0" shrinkToFit="0" readingOrder="0"/>
    </dxf>
    <dxf>
      <numFmt numFmtId="1" formatCode="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family val="2"/>
      </font>
      <numFmt numFmtId="1" formatCode="0"/>
      <alignment horizontal="left" vertical="bottom" textRotation="0" wrapText="0" indent="0" justifyLastLine="0" shrinkToFit="0" readingOrder="0"/>
    </dxf>
    <dxf>
      <numFmt numFmtId="1" formatCode="0"/>
    </dxf>
    <dxf>
      <numFmt numFmtId="1" formatCode="0"/>
    </dxf>
    <dxf>
      <font>
        <sz val="9.5"/>
        <color rgb="FF000000"/>
        <name val="Arial"/>
        <family val="2"/>
      </font>
      <numFmt numFmtId="1" formatCode="0"/>
      <alignment horizontal="right" vertical="top" textRotation="0" wrapText="0" indent="0" justifyLastLine="0" shrinkToFit="1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sz val="9.5"/>
        <color rgb="FF000000"/>
        <name val="Arial"/>
        <family val="2"/>
      </font>
      <numFmt numFmtId="1" formatCode="0"/>
      <alignment horizontal="right" vertical="top" textRotation="0" wrapText="0" indent="0" justifyLastLine="0" shrinkToFit="1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sz val="9.5"/>
        <color rgb="FF000000"/>
        <name val="Arial"/>
        <family val="2"/>
      </font>
      <numFmt numFmtId="1" formatCode="0"/>
      <alignment horizontal="right" vertical="top" textRotation="0" wrapText="0" indent="0" justifyLastLine="0" shrinkToFit="1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sz val="9.5"/>
        <color rgb="FF000000"/>
        <name val="Arial"/>
        <family val="2"/>
      </font>
      <numFmt numFmtId="1" formatCode="0"/>
      <alignment horizontal="right" vertical="top" textRotation="0" wrapText="0" indent="0" justifyLastLine="0" shrinkToFit="1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font>
        <sz val="9.5"/>
        <name val="Arial"/>
      </font>
      <alignment horizontal="left" vertical="top" textRotation="0" wrapText="1" indent="0" justifyLastLine="0" shrinkToFit="0" readingOrder="0"/>
      <border diagonalUp="0" diagonalDown="0">
        <left style="thin">
          <color rgb="FFC1C1C1"/>
        </left>
        <right style="thin">
          <color rgb="FFC1C1C1"/>
        </right>
        <top style="thin">
          <color rgb="FFC1C1C1"/>
        </top>
        <bottom style="thin">
          <color rgb="FFC1C1C1"/>
        </bottom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DF37C2-DB6A-4D0A-8431-72D6D7423C14}" name="Table1" displayName="Table1" ref="A2:H43" totalsRowShown="0" headerRowDxfId="22" dataDxfId="21">
  <autoFilter ref="A2:H43" xr:uid="{2CB2E2A8-DDCB-4BC0-AEB3-3DC5422F9D4C}"/>
  <sortState xmlns:xlrd2="http://schemas.microsoft.com/office/spreadsheetml/2017/richdata2" ref="A3:H42">
    <sortCondition ref="A2:A42"/>
  </sortState>
  <tableColumns count="8">
    <tableColumn id="1" xr3:uid="{F04E492C-45EC-4B79-825B-CDC7EBBF74E4}" name="County" dataDxfId="17"/>
    <tableColumn id="7" xr3:uid="{132946F3-F0D6-4BB6-916F-084A48326B33}" name="TOTAL _x000a_(Confirmed + Presumed at NHs &amp; ACFs)" dataDxfId="10">
      <calculatedColumnFormula>SUM(C3,D3,F3,G3)</calculatedColumnFormula>
    </tableColumn>
    <tableColumn id="2" xr3:uid="{10CC96D3-8621-4D57-B904-AC336FFDDAB9}" name="NH Confirmed" dataDxfId="16"/>
    <tableColumn id="3" xr3:uid="{7FB090FD-B134-41BE-B092-BF91ECDC08D7}" name="NH Presumed" dataDxfId="15"/>
    <tableColumn id="6" xr3:uid="{A2642899-EECF-4A9D-8973-BDD1FB802ECA}" name="NH _x000a_Total" dataDxfId="11">
      <calculatedColumnFormula>SUM(Table1[[#This Row],[NH Confirmed]:[NH Presumed]])</calculatedColumnFormula>
    </tableColumn>
    <tableColumn id="4" xr3:uid="{357A44CC-C194-48E1-A0B3-C73EF1C0051B}" name="ACF Confirmed" dataDxfId="14"/>
    <tableColumn id="5" xr3:uid="{BCADB78D-5C35-40BC-9D1B-71025E88A5D9}" name="ACF Presumed" dataDxfId="13"/>
    <tableColumn id="8" xr3:uid="{9D42AB13-982A-4FDC-B78F-92F585AE43B7}" name="ACF _x000a_Total" dataDxfId="12">
      <calculatedColumnFormula>SUM(Table1[[#This Row],[ACF Confirmed]:[ACF Presumed]])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87FAFC-9FC8-43A5-B727-5BFC7BCE9948}" name="Table3" displayName="Table3" ref="A1:E383" totalsRowShown="0" headerRowDxfId="20" dataDxfId="19">
  <autoFilter ref="A1:E383" xr:uid="{2758BCF5-91E0-4A36-8DC8-1CA475D4FFA1}"/>
  <tableColumns count="5">
    <tableColumn id="1" xr3:uid="{FAF0B39F-47CF-4FF7-8616-33A6DF13B11D}" name="Nursing Home Facility Name" dataDxfId="9"/>
    <tableColumn id="2" xr3:uid="{EAD28562-773D-46BB-AD7B-A3C57AC37D57}" name="County" dataDxfId="8"/>
    <tableColumn id="3" xr3:uid="{428B974B-F4E8-4466-A03F-E66722355B26}" name="COVID Confirmed _x000a_Deaths at NH" dataDxfId="7"/>
    <tableColumn id="5" xr3:uid="{C6A24FB4-9036-4E61-91F6-F53D9EADC12C}" name="COVID Presumed _x000a_Deaths at NH" dataDxfId="6"/>
    <tableColumn id="4" xr3:uid="{EB3B7602-A4D4-48BE-BFF5-9F88A479BF45}" name="TOTAL" dataDxfId="5">
      <calculatedColumnFormula>SUM(Table3[[#This Row],[COVID Confirmed 
Deaths at NH]:[COVID Presumed 
Deaths at NH]])</calculatedColumnFormula>
    </tableColumn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19423C-657C-4884-9E3A-5C5BC73E559B}" name="Table2" displayName="Table2" ref="A1:E58" totalsRowShown="0" headerRowDxfId="18">
  <autoFilter ref="A1:E58" xr:uid="{7D7FBF01-15B9-450B-8A6C-F322ED36A184}"/>
  <sortState xmlns:xlrd2="http://schemas.microsoft.com/office/spreadsheetml/2017/richdata2" ref="A2:D55">
    <sortCondition ref="A1:A55"/>
  </sortState>
  <tableColumns count="5">
    <tableColumn id="1" xr3:uid="{38150F3D-557F-4EAE-A2E6-ED0ABBD924BE}" name="Adult Care Facility Name" dataDxfId="4"/>
    <tableColumn id="2" xr3:uid="{1D1B6AD7-C4A8-479C-94C5-1A907FD1B9E6}" name="County" dataDxfId="3"/>
    <tableColumn id="3" xr3:uid="{2D980163-90E4-43D5-9079-9D21CE58DC87}" name="COVID Confirmed_x000a_Deaths at ACF" dataDxfId="2"/>
    <tableColumn id="4" xr3:uid="{37D134C3-83EA-4257-9BCB-E568DEA6901B}" name="COVID Presumed_x000a_Deaths at ACF" dataDxfId="1"/>
    <tableColumn id="5" xr3:uid="{A2FBED68-A499-4A32-B523-708C0A5614F7}" name="TOTAL" dataDxfId="0">
      <calculatedColumnFormula>SUM(Table2[[#This Row],[COVID Confirmed
Deaths at ACF]:[COVID Presumed
Deaths at ACF]])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C6FF-B468-4F0A-AB0B-11F2BC76C748}">
  <dimension ref="A1:R47"/>
  <sheetViews>
    <sheetView tabSelected="1" workbookViewId="0">
      <pane ySplit="2" topLeftCell="A3" activePane="bottomLeft" state="frozen"/>
      <selection activeCell="A3" sqref="A3"/>
      <selection pane="bottomLeft" activeCell="J3" sqref="J3:K3"/>
    </sheetView>
  </sheetViews>
  <sheetFormatPr defaultRowHeight="14.4"/>
  <cols>
    <col min="1" max="1" width="18.21875" customWidth="1"/>
    <col min="2" max="2" width="21.77734375" style="17" customWidth="1"/>
    <col min="3" max="3" width="10.6640625" customWidth="1"/>
    <col min="4" max="4" width="11" bestFit="1" customWidth="1"/>
    <col min="5" max="5" width="11.44140625" customWidth="1"/>
    <col min="6" max="7" width="11" bestFit="1" customWidth="1"/>
    <col min="8" max="8" width="11" customWidth="1"/>
    <col min="10" max="10" width="29.109375" customWidth="1"/>
    <col min="11" max="11" width="14.6640625" customWidth="1"/>
    <col min="13" max="13" width="8.88671875" customWidth="1"/>
  </cols>
  <sheetData>
    <row r="1" spans="1:18" ht="32.4" customHeight="1">
      <c r="A1" s="31" t="s">
        <v>491</v>
      </c>
      <c r="B1" s="31"/>
      <c r="C1" s="31"/>
      <c r="D1" s="31"/>
      <c r="E1" s="31"/>
      <c r="F1" s="31"/>
      <c r="G1" s="31"/>
      <c r="H1" s="31"/>
      <c r="J1" s="18"/>
      <c r="K1" s="18"/>
    </row>
    <row r="2" spans="1:18" ht="48" customHeight="1" thickBot="1">
      <c r="A2" s="5" t="s">
        <v>0</v>
      </c>
      <c r="B2" s="16" t="s">
        <v>483</v>
      </c>
      <c r="C2" s="6" t="s">
        <v>445</v>
      </c>
      <c r="D2" s="6" t="s">
        <v>446</v>
      </c>
      <c r="E2" s="6" t="s">
        <v>447</v>
      </c>
      <c r="F2" s="6" t="s">
        <v>443</v>
      </c>
      <c r="G2" s="6" t="s">
        <v>444</v>
      </c>
      <c r="H2" s="6" t="s">
        <v>448</v>
      </c>
      <c r="J2" s="30"/>
      <c r="K2" s="30"/>
      <c r="L2" s="18"/>
      <c r="M2" s="18"/>
      <c r="N2" s="18"/>
    </row>
    <row r="3" spans="1:18" ht="14.4" customHeight="1">
      <c r="A3" s="36" t="s">
        <v>496</v>
      </c>
      <c r="B3" s="15">
        <f t="shared" ref="B3:B43" si="0">SUM(C3,D3,F3,G3)</f>
        <v>53</v>
      </c>
      <c r="C3" s="37">
        <v>52</v>
      </c>
      <c r="D3" s="37">
        <v>1</v>
      </c>
      <c r="E3" s="3">
        <f>SUM(Table1[[#This Row],[NH Confirmed]:[NH Presumed]])</f>
        <v>53</v>
      </c>
      <c r="F3" s="37">
        <v>0</v>
      </c>
      <c r="G3" s="37">
        <v>0</v>
      </c>
      <c r="H3" s="3">
        <f>SUM(Table1[[#This Row],[ACF Confirmed]:[ACF Presumed]])</f>
        <v>0</v>
      </c>
      <c r="J3" s="28" t="s">
        <v>490</v>
      </c>
      <c r="K3" s="29"/>
      <c r="N3" s="18"/>
      <c r="O3" s="3"/>
      <c r="P3" s="3"/>
      <c r="Q3" s="3"/>
      <c r="R3" s="3"/>
    </row>
    <row r="4" spans="1:18" ht="14.4" customHeight="1">
      <c r="A4" s="38" t="s">
        <v>497</v>
      </c>
      <c r="B4" s="15">
        <f t="shared" si="0"/>
        <v>726</v>
      </c>
      <c r="C4" s="39">
        <v>266</v>
      </c>
      <c r="D4" s="39">
        <v>452</v>
      </c>
      <c r="E4" s="3">
        <f>SUM(Table1[[#This Row],[NH Confirmed]:[NH Presumed]])</f>
        <v>718</v>
      </c>
      <c r="F4" s="39">
        <v>7</v>
      </c>
      <c r="G4" s="39">
        <v>1</v>
      </c>
      <c r="H4" s="3">
        <f>SUM(Table1[[#This Row],[ACF Confirmed]:[ACF Presumed]])</f>
        <v>8</v>
      </c>
      <c r="J4" s="9" t="s">
        <v>436</v>
      </c>
      <c r="K4" s="12">
        <f>SUM(C:C)</f>
        <v>3191</v>
      </c>
      <c r="N4" s="18"/>
      <c r="O4" s="3"/>
      <c r="P4" s="3"/>
      <c r="Q4" s="3"/>
      <c r="R4" s="3"/>
    </row>
    <row r="5" spans="1:18" ht="14.4" customHeight="1">
      <c r="A5" s="38" t="s">
        <v>498</v>
      </c>
      <c r="B5" s="15">
        <f t="shared" si="0"/>
        <v>29</v>
      </c>
      <c r="C5" s="39">
        <v>26</v>
      </c>
      <c r="D5" s="39">
        <v>3</v>
      </c>
      <c r="E5" s="3">
        <f>SUM(Table1[[#This Row],[NH Confirmed]:[NH Presumed]])</f>
        <v>29</v>
      </c>
      <c r="F5" s="39">
        <v>0</v>
      </c>
      <c r="G5" s="39">
        <v>0</v>
      </c>
      <c r="H5" s="3">
        <f>SUM(Table1[[#This Row],[ACF Confirmed]:[ACF Presumed]])</f>
        <v>0</v>
      </c>
      <c r="J5" s="9" t="s">
        <v>437</v>
      </c>
      <c r="K5" s="12">
        <f>SUM(D:D)</f>
        <v>2646</v>
      </c>
      <c r="N5" s="18"/>
      <c r="O5" s="3"/>
      <c r="P5" s="3"/>
      <c r="Q5" s="3"/>
      <c r="R5" s="3"/>
    </row>
    <row r="6" spans="1:18" ht="16.2" customHeight="1">
      <c r="A6" s="38" t="s">
        <v>499</v>
      </c>
      <c r="B6" s="15">
        <f t="shared" si="0"/>
        <v>2</v>
      </c>
      <c r="C6" s="39">
        <v>2</v>
      </c>
      <c r="D6" s="39">
        <v>0</v>
      </c>
      <c r="E6" s="3">
        <f>SUM(Table1[[#This Row],[NH Confirmed]:[NH Presumed]])</f>
        <v>2</v>
      </c>
      <c r="F6" s="39">
        <v>0</v>
      </c>
      <c r="G6" s="39">
        <v>0</v>
      </c>
      <c r="H6" s="3">
        <f>SUM(Table1[[#This Row],[ACF Confirmed]:[ACF Presumed]])</f>
        <v>0</v>
      </c>
      <c r="J6" s="9" t="s">
        <v>438</v>
      </c>
      <c r="K6" s="12">
        <f>SUM(E:E)</f>
        <v>5837</v>
      </c>
      <c r="N6" s="18"/>
      <c r="O6" s="3"/>
      <c r="P6" s="3"/>
      <c r="Q6" s="3"/>
      <c r="R6" s="3"/>
    </row>
    <row r="7" spans="1:18">
      <c r="A7" s="38" t="s">
        <v>500</v>
      </c>
      <c r="B7" s="15">
        <f t="shared" si="0"/>
        <v>18</v>
      </c>
      <c r="C7" s="39">
        <v>14</v>
      </c>
      <c r="D7" s="39">
        <v>4</v>
      </c>
      <c r="E7" s="3">
        <f>SUM(Table1[[#This Row],[NH Confirmed]:[NH Presumed]])</f>
        <v>18</v>
      </c>
      <c r="F7" s="39">
        <v>0</v>
      </c>
      <c r="G7" s="39">
        <v>0</v>
      </c>
      <c r="H7" s="3">
        <f>SUM(Table1[[#This Row],[ACF Confirmed]:[ACF Presumed]])</f>
        <v>0</v>
      </c>
      <c r="J7" s="9" t="s">
        <v>439</v>
      </c>
      <c r="K7" s="12">
        <f>SUM(F:F)</f>
        <v>115</v>
      </c>
      <c r="N7" s="18"/>
      <c r="O7" s="3"/>
      <c r="P7" s="3"/>
      <c r="Q7" s="3"/>
      <c r="R7" s="3"/>
    </row>
    <row r="8" spans="1:18">
      <c r="A8" s="38" t="s">
        <v>501</v>
      </c>
      <c r="B8" s="15">
        <f t="shared" si="0"/>
        <v>53</v>
      </c>
      <c r="C8" s="39">
        <v>44</v>
      </c>
      <c r="D8" s="39">
        <v>9</v>
      </c>
      <c r="E8" s="3">
        <f>SUM(Table1[[#This Row],[NH Confirmed]:[NH Presumed]])</f>
        <v>53</v>
      </c>
      <c r="F8" s="39">
        <v>0</v>
      </c>
      <c r="G8" s="39">
        <v>0</v>
      </c>
      <c r="H8" s="3">
        <f>SUM(Table1[[#This Row],[ACF Confirmed]:[ACF Presumed]])</f>
        <v>0</v>
      </c>
      <c r="J8" s="9" t="s">
        <v>440</v>
      </c>
      <c r="K8" s="12">
        <f>SUM(G:G)</f>
        <v>52</v>
      </c>
      <c r="N8" s="18"/>
      <c r="O8" s="3"/>
      <c r="P8" s="3"/>
      <c r="Q8" s="3"/>
      <c r="R8" s="3"/>
    </row>
    <row r="9" spans="1:18" ht="15" thickBot="1">
      <c r="A9" s="38" t="s">
        <v>502</v>
      </c>
      <c r="B9" s="15">
        <f t="shared" si="0"/>
        <v>227</v>
      </c>
      <c r="C9" s="39">
        <v>219</v>
      </c>
      <c r="D9" s="39">
        <v>7</v>
      </c>
      <c r="E9" s="3">
        <f>SUM(Table1[[#This Row],[NH Confirmed]:[NH Presumed]])</f>
        <v>226</v>
      </c>
      <c r="F9" s="39">
        <v>1</v>
      </c>
      <c r="G9" s="39">
        <v>0</v>
      </c>
      <c r="H9" s="3">
        <f>SUM(Table1[[#This Row],[ACF Confirmed]:[ACF Presumed]])</f>
        <v>1</v>
      </c>
      <c r="J9" s="10" t="s">
        <v>441</v>
      </c>
      <c r="K9" s="13">
        <f>SUM(H:H)</f>
        <v>167</v>
      </c>
      <c r="N9" s="18"/>
      <c r="O9" s="3"/>
      <c r="P9" s="3"/>
      <c r="Q9" s="3"/>
      <c r="R9" s="3"/>
    </row>
    <row r="10" spans="1:18" ht="15" thickBot="1">
      <c r="A10" s="38" t="s">
        <v>503</v>
      </c>
      <c r="B10" s="15">
        <f t="shared" si="0"/>
        <v>6</v>
      </c>
      <c r="C10" s="39">
        <v>6</v>
      </c>
      <c r="D10" s="39">
        <v>0</v>
      </c>
      <c r="E10" s="3">
        <f>SUM(Table1[[#This Row],[NH Confirmed]:[NH Presumed]])</f>
        <v>6</v>
      </c>
      <c r="F10" s="39">
        <v>0</v>
      </c>
      <c r="G10" s="39">
        <v>0</v>
      </c>
      <c r="H10" s="3">
        <f>SUM(Table1[[#This Row],[ACF Confirmed]:[ACF Presumed]])</f>
        <v>0</v>
      </c>
      <c r="J10" s="11" t="s">
        <v>435</v>
      </c>
      <c r="K10" s="14">
        <f>SUM(B:B)</f>
        <v>6004</v>
      </c>
      <c r="N10" s="18"/>
      <c r="O10" s="3"/>
      <c r="P10" s="3"/>
      <c r="Q10" s="3"/>
      <c r="R10" s="3"/>
    </row>
    <row r="11" spans="1:18">
      <c r="A11" s="38" t="s">
        <v>504</v>
      </c>
      <c r="B11" s="15">
        <f t="shared" si="0"/>
        <v>6</v>
      </c>
      <c r="C11" s="39">
        <v>5</v>
      </c>
      <c r="D11" s="39">
        <v>1</v>
      </c>
      <c r="E11" s="3">
        <f>SUM(Table1[[#This Row],[NH Confirmed]:[NH Presumed]])</f>
        <v>6</v>
      </c>
      <c r="F11" s="39">
        <v>0</v>
      </c>
      <c r="G11" s="39">
        <v>0</v>
      </c>
      <c r="H11" s="3">
        <f>SUM(Table1[[#This Row],[ACF Confirmed]:[ACF Presumed]])</f>
        <v>0</v>
      </c>
      <c r="N11" s="18"/>
      <c r="O11" s="3"/>
      <c r="P11" s="3"/>
      <c r="Q11" s="3"/>
      <c r="R11" s="3"/>
    </row>
    <row r="12" spans="1:18">
      <c r="A12" s="38" t="s">
        <v>505</v>
      </c>
      <c r="B12" s="15">
        <f t="shared" si="0"/>
        <v>792</v>
      </c>
      <c r="C12" s="39">
        <v>236</v>
      </c>
      <c r="D12" s="39">
        <v>543</v>
      </c>
      <c r="E12" s="3">
        <f>SUM(Table1[[#This Row],[NH Confirmed]:[NH Presumed]])</f>
        <v>779</v>
      </c>
      <c r="F12" s="39">
        <v>6</v>
      </c>
      <c r="G12" s="39">
        <v>7</v>
      </c>
      <c r="H12" s="3">
        <f>SUM(Table1[[#This Row],[ACF Confirmed]:[ACF Presumed]])</f>
        <v>13</v>
      </c>
      <c r="J12" s="8"/>
      <c r="N12" s="18"/>
      <c r="O12" s="3"/>
      <c r="P12" s="3"/>
      <c r="Q12" s="3"/>
      <c r="R12" s="3"/>
    </row>
    <row r="13" spans="1:18">
      <c r="A13" s="38" t="s">
        <v>506</v>
      </c>
      <c r="B13" s="15">
        <f t="shared" si="0"/>
        <v>3</v>
      </c>
      <c r="C13" s="39">
        <v>3</v>
      </c>
      <c r="D13" s="39">
        <v>0</v>
      </c>
      <c r="E13" s="3">
        <f>SUM(Table1[[#This Row],[NH Confirmed]:[NH Presumed]])</f>
        <v>3</v>
      </c>
      <c r="F13" s="39">
        <v>0</v>
      </c>
      <c r="G13" s="39">
        <v>0</v>
      </c>
      <c r="H13" s="3">
        <f>SUM(Table1[[#This Row],[ACF Confirmed]:[ACF Presumed]])</f>
        <v>0</v>
      </c>
      <c r="N13" s="18"/>
      <c r="O13" s="3"/>
      <c r="P13" s="3"/>
      <c r="Q13" s="3"/>
      <c r="R13" s="3"/>
    </row>
    <row r="14" spans="1:18">
      <c r="A14" s="38" t="s">
        <v>507</v>
      </c>
      <c r="B14" s="15">
        <f t="shared" si="0"/>
        <v>1</v>
      </c>
      <c r="C14" s="39">
        <v>1</v>
      </c>
      <c r="D14" s="40">
        <v>0</v>
      </c>
      <c r="E14" s="3">
        <f>SUM(Table1[[#This Row],[NH Confirmed]:[NH Presumed]])</f>
        <v>1</v>
      </c>
      <c r="F14" s="39">
        <v>0</v>
      </c>
      <c r="G14" s="39">
        <v>0</v>
      </c>
      <c r="H14" s="3">
        <f>SUM(Table1[[#This Row],[ACF Confirmed]:[ACF Presumed]])</f>
        <v>0</v>
      </c>
      <c r="N14" s="18"/>
      <c r="O14" s="3"/>
      <c r="P14" s="3"/>
      <c r="Q14" s="3"/>
      <c r="R14" s="3"/>
    </row>
    <row r="15" spans="1:18">
      <c r="A15" s="38" t="s">
        <v>508</v>
      </c>
      <c r="B15" s="15">
        <f t="shared" si="0"/>
        <v>99</v>
      </c>
      <c r="C15" s="39">
        <v>88</v>
      </c>
      <c r="D15" s="39">
        <v>11</v>
      </c>
      <c r="E15" s="3">
        <f>SUM(Table1[[#This Row],[NH Confirmed]:[NH Presumed]])</f>
        <v>99</v>
      </c>
      <c r="F15" s="39">
        <v>0</v>
      </c>
      <c r="G15" s="39">
        <v>0</v>
      </c>
      <c r="H15" s="3">
        <f>SUM(Table1[[#This Row],[ACF Confirmed]:[ACF Presumed]])</f>
        <v>0</v>
      </c>
      <c r="N15" s="18"/>
      <c r="O15" s="3"/>
      <c r="P15" s="3"/>
      <c r="Q15" s="3"/>
      <c r="R15" s="3"/>
    </row>
    <row r="16" spans="1:18">
      <c r="A16" s="38" t="s">
        <v>509</v>
      </c>
      <c r="B16" s="15">
        <f t="shared" si="0"/>
        <v>1</v>
      </c>
      <c r="C16" s="39">
        <v>0</v>
      </c>
      <c r="D16" s="39">
        <v>1</v>
      </c>
      <c r="E16" s="3">
        <f>SUM(Table1[[#This Row],[NH Confirmed]:[NH Presumed]])</f>
        <v>1</v>
      </c>
      <c r="F16" s="39">
        <v>0</v>
      </c>
      <c r="G16" s="39">
        <v>0</v>
      </c>
      <c r="H16" s="3">
        <f>SUM(Table1[[#This Row],[ACF Confirmed]:[ACF Presumed]])</f>
        <v>0</v>
      </c>
      <c r="N16" s="18"/>
      <c r="O16" s="3"/>
      <c r="P16" s="3"/>
      <c r="Q16" s="3"/>
      <c r="R16" s="3"/>
    </row>
    <row r="17" spans="1:18">
      <c r="A17" s="38" t="s">
        <v>510</v>
      </c>
      <c r="B17" s="15">
        <f t="shared" si="0"/>
        <v>554</v>
      </c>
      <c r="C17" s="39">
        <v>288</v>
      </c>
      <c r="D17" s="39">
        <v>236</v>
      </c>
      <c r="E17" s="3">
        <f>SUM(Table1[[#This Row],[NH Confirmed]:[NH Presumed]])</f>
        <v>524</v>
      </c>
      <c r="F17" s="39">
        <v>26</v>
      </c>
      <c r="G17" s="39">
        <v>4</v>
      </c>
      <c r="H17" s="3">
        <f>SUM(Table1[[#This Row],[ACF Confirmed]:[ACF Presumed]])</f>
        <v>30</v>
      </c>
      <c r="N17" s="18"/>
      <c r="O17" s="3"/>
      <c r="P17" s="3"/>
      <c r="Q17" s="3"/>
      <c r="R17" s="3"/>
    </row>
    <row r="18" spans="1:18">
      <c r="A18" s="38" t="s">
        <v>511</v>
      </c>
      <c r="B18" s="15">
        <f t="shared" si="0"/>
        <v>437</v>
      </c>
      <c r="C18" s="39">
        <v>253</v>
      </c>
      <c r="D18" s="39">
        <v>176</v>
      </c>
      <c r="E18" s="3">
        <f>SUM(Table1[[#This Row],[NH Confirmed]:[NH Presumed]])</f>
        <v>429</v>
      </c>
      <c r="F18" s="39">
        <v>2</v>
      </c>
      <c r="G18" s="39">
        <v>6</v>
      </c>
      <c r="H18" s="3">
        <f>SUM(Table1[[#This Row],[ACF Confirmed]:[ACF Presumed]])</f>
        <v>8</v>
      </c>
      <c r="N18" s="18"/>
      <c r="O18" s="3"/>
      <c r="P18" s="3"/>
      <c r="Q18" s="3"/>
      <c r="R18" s="3"/>
    </row>
    <row r="19" spans="1:18">
      <c r="A19" s="38" t="s">
        <v>512</v>
      </c>
      <c r="B19" s="15">
        <f t="shared" si="0"/>
        <v>36</v>
      </c>
      <c r="C19" s="39">
        <v>29</v>
      </c>
      <c r="D19" s="39">
        <v>7</v>
      </c>
      <c r="E19" s="3">
        <f>SUM(Table1[[#This Row],[NH Confirmed]:[NH Presumed]])</f>
        <v>36</v>
      </c>
      <c r="F19" s="39">
        <v>0</v>
      </c>
      <c r="G19" s="39">
        <v>0</v>
      </c>
      <c r="H19" s="3">
        <f>SUM(Table1[[#This Row],[ACF Confirmed]:[ACF Presumed]])</f>
        <v>0</v>
      </c>
      <c r="N19" s="18"/>
      <c r="O19" s="3"/>
      <c r="P19" s="3"/>
      <c r="Q19" s="3"/>
      <c r="R19" s="3"/>
    </row>
    <row r="20" spans="1:18">
      <c r="A20" s="38" t="s">
        <v>513</v>
      </c>
      <c r="B20" s="15">
        <f t="shared" si="0"/>
        <v>30</v>
      </c>
      <c r="C20" s="39">
        <v>21</v>
      </c>
      <c r="D20" s="39">
        <v>9</v>
      </c>
      <c r="E20" s="3">
        <f>SUM(Table1[[#This Row],[NH Confirmed]:[NH Presumed]])</f>
        <v>30</v>
      </c>
      <c r="F20" s="39">
        <v>0</v>
      </c>
      <c r="G20" s="39">
        <v>0</v>
      </c>
      <c r="H20" s="3">
        <f>SUM(Table1[[#This Row],[ACF Confirmed]:[ACF Presumed]])</f>
        <v>0</v>
      </c>
      <c r="N20" s="18"/>
      <c r="O20" s="3"/>
      <c r="P20" s="3"/>
      <c r="Q20" s="3"/>
      <c r="R20" s="3"/>
    </row>
    <row r="21" spans="1:18">
      <c r="A21" s="38" t="s">
        <v>514</v>
      </c>
      <c r="B21" s="15">
        <f t="shared" si="0"/>
        <v>54</v>
      </c>
      <c r="C21" s="39">
        <v>49</v>
      </c>
      <c r="D21" s="39">
        <v>5</v>
      </c>
      <c r="E21" s="3">
        <f>SUM(Table1[[#This Row],[NH Confirmed]:[NH Presumed]])</f>
        <v>54</v>
      </c>
      <c r="F21" s="39">
        <v>0</v>
      </c>
      <c r="G21" s="39">
        <v>0</v>
      </c>
      <c r="H21" s="3">
        <f>SUM(Table1[[#This Row],[ACF Confirmed]:[ACF Presumed]])</f>
        <v>0</v>
      </c>
      <c r="N21" s="18"/>
      <c r="O21" s="3"/>
      <c r="P21" s="3"/>
      <c r="Q21" s="3"/>
      <c r="R21" s="3"/>
    </row>
    <row r="22" spans="1:18">
      <c r="A22" s="38" t="s">
        <v>515</v>
      </c>
      <c r="B22" s="15">
        <f t="shared" si="0"/>
        <v>10</v>
      </c>
      <c r="C22" s="39">
        <v>10</v>
      </c>
      <c r="D22" s="39">
        <v>0</v>
      </c>
      <c r="E22" s="3">
        <f>SUM(Table1[[#This Row],[NH Confirmed]:[NH Presumed]])</f>
        <v>10</v>
      </c>
      <c r="F22" s="39">
        <v>0</v>
      </c>
      <c r="G22" s="39">
        <v>0</v>
      </c>
      <c r="H22" s="3">
        <f>SUM(Table1[[#This Row],[ACF Confirmed]:[ACF Presumed]])</f>
        <v>0</v>
      </c>
      <c r="N22" s="18"/>
      <c r="O22" s="3"/>
      <c r="P22" s="3"/>
      <c r="Q22" s="3"/>
      <c r="R22" s="3"/>
    </row>
    <row r="23" spans="1:18">
      <c r="A23" s="38" t="s">
        <v>516</v>
      </c>
      <c r="B23" s="15">
        <f t="shared" si="0"/>
        <v>125</v>
      </c>
      <c r="C23" s="39">
        <v>99</v>
      </c>
      <c r="D23" s="39">
        <v>26</v>
      </c>
      <c r="E23" s="3">
        <f>SUM(Table1[[#This Row],[NH Confirmed]:[NH Presumed]])</f>
        <v>125</v>
      </c>
      <c r="F23" s="39">
        <v>0</v>
      </c>
      <c r="G23" s="39">
        <v>0</v>
      </c>
      <c r="H23" s="3">
        <f>SUM(Table1[[#This Row],[ACF Confirmed]:[ACF Presumed]])</f>
        <v>0</v>
      </c>
      <c r="N23" s="18"/>
      <c r="O23" s="3"/>
      <c r="P23" s="3"/>
      <c r="Q23" s="3"/>
      <c r="R23" s="3"/>
    </row>
    <row r="24" spans="1:18">
      <c r="A24" s="38" t="s">
        <v>517</v>
      </c>
      <c r="B24" s="15">
        <f t="shared" si="0"/>
        <v>24</v>
      </c>
      <c r="C24" s="39">
        <v>24</v>
      </c>
      <c r="D24" s="39">
        <v>0</v>
      </c>
      <c r="E24" s="3">
        <f>SUM(Table1[[#This Row],[NH Confirmed]:[NH Presumed]])</f>
        <v>24</v>
      </c>
      <c r="F24" s="39">
        <v>0</v>
      </c>
      <c r="G24" s="39">
        <v>0</v>
      </c>
      <c r="H24" s="3">
        <f>SUM(Table1[[#This Row],[ACF Confirmed]:[ACF Presumed]])</f>
        <v>0</v>
      </c>
      <c r="N24" s="18"/>
      <c r="O24" s="3"/>
      <c r="P24" s="3"/>
      <c r="Q24" s="3"/>
      <c r="R24" s="3"/>
    </row>
    <row r="25" spans="1:18">
      <c r="A25" s="38" t="s">
        <v>518</v>
      </c>
      <c r="B25" s="15">
        <f t="shared" si="0"/>
        <v>16</v>
      </c>
      <c r="C25" s="39">
        <v>16</v>
      </c>
      <c r="D25" s="39">
        <v>0</v>
      </c>
      <c r="E25" s="3">
        <f>SUM(Table1[[#This Row],[NH Confirmed]:[NH Presumed]])</f>
        <v>16</v>
      </c>
      <c r="F25" s="39">
        <v>0</v>
      </c>
      <c r="G25" s="39">
        <v>0</v>
      </c>
      <c r="H25" s="3">
        <f>SUM(Table1[[#This Row],[ACF Confirmed]:[ACF Presumed]])</f>
        <v>0</v>
      </c>
      <c r="N25" s="18"/>
      <c r="O25" s="3"/>
      <c r="P25" s="3"/>
      <c r="Q25" s="3"/>
      <c r="R25" s="3"/>
    </row>
    <row r="26" spans="1:18">
      <c r="A26" s="38" t="s">
        <v>519</v>
      </c>
      <c r="B26" s="15">
        <f t="shared" si="0"/>
        <v>935</v>
      </c>
      <c r="C26" s="39">
        <v>437</v>
      </c>
      <c r="D26" s="39">
        <v>484</v>
      </c>
      <c r="E26" s="3">
        <f>SUM(Table1[[#This Row],[NH Confirmed]:[NH Presumed]])</f>
        <v>921</v>
      </c>
      <c r="F26" s="39">
        <v>7</v>
      </c>
      <c r="G26" s="39">
        <v>7</v>
      </c>
      <c r="H26" s="3">
        <f>SUM(Table1[[#This Row],[ACF Confirmed]:[ACF Presumed]])</f>
        <v>14</v>
      </c>
      <c r="N26" s="18"/>
      <c r="O26" s="3"/>
      <c r="P26" s="3"/>
      <c r="Q26" s="3"/>
      <c r="R26" s="3"/>
    </row>
    <row r="27" spans="1:18">
      <c r="A27" s="38" t="s">
        <v>520</v>
      </c>
      <c r="B27" s="15">
        <f t="shared" si="0"/>
        <v>8</v>
      </c>
      <c r="C27" s="39">
        <v>8</v>
      </c>
      <c r="D27" s="39">
        <v>0</v>
      </c>
      <c r="E27" s="3">
        <f>SUM(Table1[[#This Row],[NH Confirmed]:[NH Presumed]])</f>
        <v>8</v>
      </c>
      <c r="F27" s="39">
        <v>0</v>
      </c>
      <c r="G27" s="39">
        <v>0</v>
      </c>
      <c r="H27" s="3">
        <f>SUM(Table1[[#This Row],[ACF Confirmed]:[ACF Presumed]])</f>
        <v>0</v>
      </c>
      <c r="N27" s="18"/>
      <c r="O27" s="3"/>
      <c r="P27" s="3"/>
      <c r="Q27" s="3"/>
      <c r="R27" s="3"/>
    </row>
    <row r="28" spans="1:18">
      <c r="A28" s="38" t="s">
        <v>521</v>
      </c>
      <c r="B28" s="15">
        <f t="shared" si="0"/>
        <v>267</v>
      </c>
      <c r="C28" s="39">
        <v>103</v>
      </c>
      <c r="D28" s="39">
        <v>160</v>
      </c>
      <c r="E28" s="3">
        <f>SUM(Table1[[#This Row],[NH Confirmed]:[NH Presumed]])</f>
        <v>263</v>
      </c>
      <c r="F28" s="39">
        <v>3</v>
      </c>
      <c r="G28" s="39">
        <v>1</v>
      </c>
      <c r="H28" s="3">
        <f>SUM(Table1[[#This Row],[ACF Confirmed]:[ACF Presumed]])</f>
        <v>4</v>
      </c>
      <c r="N28" s="18"/>
      <c r="O28" s="3"/>
      <c r="P28" s="3"/>
      <c r="Q28" s="3"/>
      <c r="R28" s="3"/>
    </row>
    <row r="29" spans="1:18">
      <c r="A29" s="38" t="s">
        <v>522</v>
      </c>
      <c r="B29" s="15">
        <f t="shared" si="0"/>
        <v>107</v>
      </c>
      <c r="C29" s="39">
        <v>35</v>
      </c>
      <c r="D29" s="39">
        <v>56</v>
      </c>
      <c r="E29" s="3">
        <f>SUM(Table1[[#This Row],[NH Confirmed]:[NH Presumed]])</f>
        <v>91</v>
      </c>
      <c r="F29" s="39">
        <v>9</v>
      </c>
      <c r="G29" s="39">
        <v>7</v>
      </c>
      <c r="H29" s="3">
        <f>SUM(Table1[[#This Row],[ACF Confirmed]:[ACF Presumed]])</f>
        <v>16</v>
      </c>
      <c r="N29" s="18"/>
      <c r="O29" s="3"/>
      <c r="P29" s="3"/>
      <c r="Q29" s="3"/>
      <c r="R29" s="3"/>
    </row>
    <row r="30" spans="1:18">
      <c r="A30" s="38" t="s">
        <v>523</v>
      </c>
      <c r="B30" s="15">
        <f t="shared" si="0"/>
        <v>0</v>
      </c>
      <c r="C30" s="39">
        <v>0</v>
      </c>
      <c r="D30" s="39">
        <v>0</v>
      </c>
      <c r="E30" s="3">
        <f>SUM(Table1[[#This Row],[NH Confirmed]:[NH Presumed]])</f>
        <v>0</v>
      </c>
      <c r="F30" s="39">
        <v>0</v>
      </c>
      <c r="G30" s="39">
        <v>0</v>
      </c>
      <c r="H30" s="3">
        <f>SUM(Table1[[#This Row],[ACF Confirmed]:[ACF Presumed]])</f>
        <v>0</v>
      </c>
      <c r="N30" s="18"/>
      <c r="O30" s="3"/>
      <c r="P30" s="3"/>
      <c r="Q30" s="3"/>
      <c r="R30" s="3"/>
    </row>
    <row r="31" spans="1:18">
      <c r="A31" s="38" t="s">
        <v>524</v>
      </c>
      <c r="B31" s="15">
        <f t="shared" si="0"/>
        <v>0</v>
      </c>
      <c r="C31" s="39">
        <v>0</v>
      </c>
      <c r="D31" s="39">
        <v>0</v>
      </c>
      <c r="E31" s="3">
        <f>SUM(Table1[[#This Row],[NH Confirmed]:[NH Presumed]])</f>
        <v>0</v>
      </c>
      <c r="F31" s="39">
        <v>0</v>
      </c>
      <c r="G31" s="39">
        <v>0</v>
      </c>
      <c r="H31" s="3">
        <f>SUM(Table1[[#This Row],[ACF Confirmed]:[ACF Presumed]])</f>
        <v>0</v>
      </c>
      <c r="N31" s="18"/>
      <c r="O31" s="3"/>
      <c r="P31" s="3"/>
      <c r="Q31" s="3"/>
      <c r="R31" s="3"/>
    </row>
    <row r="32" spans="1:18">
      <c r="A32" s="38" t="s">
        <v>525</v>
      </c>
      <c r="B32" s="15">
        <f t="shared" si="0"/>
        <v>0</v>
      </c>
      <c r="C32" s="39">
        <v>0</v>
      </c>
      <c r="D32" s="39">
        <v>0</v>
      </c>
      <c r="E32" s="3">
        <f>SUM(Table1[[#This Row],[NH Confirmed]:[NH Presumed]])</f>
        <v>0</v>
      </c>
      <c r="F32" s="39">
        <v>0</v>
      </c>
      <c r="G32" s="39">
        <v>0</v>
      </c>
      <c r="H32" s="3">
        <f>SUM(Table1[[#This Row],[ACF Confirmed]:[ACF Presumed]])</f>
        <v>0</v>
      </c>
      <c r="N32" s="18"/>
      <c r="O32" s="3"/>
      <c r="P32" s="3"/>
      <c r="Q32" s="3"/>
      <c r="R32" s="3"/>
    </row>
    <row r="33" spans="1:18">
      <c r="A33" s="38" t="s">
        <v>526</v>
      </c>
      <c r="B33" s="15">
        <f t="shared" si="0"/>
        <v>11</v>
      </c>
      <c r="C33" s="39">
        <v>10</v>
      </c>
      <c r="D33" s="39">
        <v>1</v>
      </c>
      <c r="E33" s="3">
        <f>SUM(Table1[[#This Row],[NH Confirmed]:[NH Presumed]])</f>
        <v>11</v>
      </c>
      <c r="F33" s="39">
        <v>0</v>
      </c>
      <c r="G33" s="39">
        <v>0</v>
      </c>
      <c r="H33" s="3">
        <f>SUM(Table1[[#This Row],[ACF Confirmed]:[ACF Presumed]])</f>
        <v>0</v>
      </c>
      <c r="N33" s="18"/>
      <c r="O33" s="3"/>
      <c r="P33" s="3"/>
      <c r="Q33" s="3"/>
      <c r="R33" s="3"/>
    </row>
    <row r="34" spans="1:18">
      <c r="A34" s="38" t="s">
        <v>527</v>
      </c>
      <c r="B34" s="15">
        <f t="shared" si="0"/>
        <v>774</v>
      </c>
      <c r="C34" s="39">
        <v>505</v>
      </c>
      <c r="D34" s="39">
        <v>227</v>
      </c>
      <c r="E34" s="3">
        <f>SUM(Table1[[#This Row],[NH Confirmed]:[NH Presumed]])</f>
        <v>732</v>
      </c>
      <c r="F34" s="39">
        <v>29</v>
      </c>
      <c r="G34" s="39">
        <v>13</v>
      </c>
      <c r="H34" s="3">
        <f>SUM(Table1[[#This Row],[ACF Confirmed]:[ACF Presumed]])</f>
        <v>42</v>
      </c>
      <c r="N34" s="18"/>
      <c r="O34" s="3"/>
      <c r="P34" s="3"/>
      <c r="Q34" s="3"/>
      <c r="R34" s="3"/>
    </row>
    <row r="35" spans="1:18">
      <c r="A35" s="38" t="s">
        <v>528</v>
      </c>
      <c r="B35" s="15">
        <f t="shared" si="0"/>
        <v>10</v>
      </c>
      <c r="C35" s="39">
        <v>10</v>
      </c>
      <c r="D35" s="39">
        <v>0</v>
      </c>
      <c r="E35" s="3">
        <f>SUM(Table1[[#This Row],[NH Confirmed]:[NH Presumed]])</f>
        <v>10</v>
      </c>
      <c r="F35" s="39">
        <v>0</v>
      </c>
      <c r="G35" s="39">
        <v>0</v>
      </c>
      <c r="H35" s="3">
        <f>SUM(Table1[[#This Row],[ACF Confirmed]:[ACF Presumed]])</f>
        <v>0</v>
      </c>
      <c r="N35" s="18"/>
      <c r="O35" s="3"/>
      <c r="P35" s="3"/>
      <c r="Q35" s="3"/>
      <c r="R35" s="3"/>
    </row>
    <row r="36" spans="1:18">
      <c r="A36" s="38" t="s">
        <v>529</v>
      </c>
      <c r="B36" s="15">
        <f t="shared" si="0"/>
        <v>18</v>
      </c>
      <c r="C36" s="39">
        <v>18</v>
      </c>
      <c r="D36" s="39">
        <v>0</v>
      </c>
      <c r="E36" s="3">
        <f>SUM(Table1[[#This Row],[NH Confirmed]:[NH Presumed]])</f>
        <v>18</v>
      </c>
      <c r="F36" s="39">
        <v>0</v>
      </c>
      <c r="G36" s="39">
        <v>0</v>
      </c>
      <c r="H36" s="3">
        <f>SUM(Table1[[#This Row],[ACF Confirmed]:[ACF Presumed]])</f>
        <v>0</v>
      </c>
      <c r="N36" s="18"/>
      <c r="O36" s="3"/>
      <c r="P36" s="3"/>
      <c r="Q36" s="3"/>
      <c r="R36" s="3"/>
    </row>
    <row r="37" spans="1:18">
      <c r="A37" s="38" t="s">
        <v>530</v>
      </c>
      <c r="B37" s="15">
        <f t="shared" si="0"/>
        <v>37</v>
      </c>
      <c r="C37" s="39">
        <v>37</v>
      </c>
      <c r="D37" s="39">
        <v>0</v>
      </c>
      <c r="E37" s="3">
        <f>SUM(Table1[[#This Row],[NH Confirmed]:[NH Presumed]])</f>
        <v>37</v>
      </c>
      <c r="F37" s="39">
        <v>0</v>
      </c>
      <c r="G37" s="39">
        <v>0</v>
      </c>
      <c r="H37" s="3">
        <f>SUM(Table1[[#This Row],[ACF Confirmed]:[ACF Presumed]])</f>
        <v>0</v>
      </c>
      <c r="N37" s="18"/>
      <c r="O37" s="3"/>
      <c r="P37" s="3"/>
      <c r="Q37" s="3"/>
      <c r="R37" s="3"/>
    </row>
    <row r="38" spans="1:18">
      <c r="A38" s="38" t="s">
        <v>531</v>
      </c>
      <c r="B38" s="15">
        <f t="shared" si="0"/>
        <v>25</v>
      </c>
      <c r="C38" s="39">
        <v>18</v>
      </c>
      <c r="D38" s="39">
        <v>7</v>
      </c>
      <c r="E38" s="3">
        <f>SUM(Table1[[#This Row],[NH Confirmed]:[NH Presumed]])</f>
        <v>25</v>
      </c>
      <c r="F38" s="39">
        <v>0</v>
      </c>
      <c r="G38" s="39">
        <v>0</v>
      </c>
      <c r="H38" s="3">
        <f>SUM(Table1[[#This Row],[ACF Confirmed]:[ACF Presumed]])</f>
        <v>0</v>
      </c>
      <c r="N38" s="18"/>
      <c r="O38" s="3"/>
      <c r="P38" s="3"/>
      <c r="Q38" s="3"/>
      <c r="R38" s="3"/>
    </row>
    <row r="39" spans="1:18">
      <c r="A39" s="38" t="s">
        <v>532</v>
      </c>
      <c r="B39" s="15">
        <f t="shared" si="0"/>
        <v>11</v>
      </c>
      <c r="C39" s="39">
        <v>11</v>
      </c>
      <c r="D39" s="39">
        <v>0</v>
      </c>
      <c r="E39" s="3">
        <f>SUM(Table1[[#This Row],[NH Confirmed]:[NH Presumed]])</f>
        <v>11</v>
      </c>
      <c r="F39" s="39">
        <v>0</v>
      </c>
      <c r="G39" s="39">
        <v>0</v>
      </c>
      <c r="H39" s="3">
        <f>SUM(Table1[[#This Row],[ACF Confirmed]:[ACF Presumed]])</f>
        <v>0</v>
      </c>
      <c r="N39" s="18"/>
      <c r="O39" s="3"/>
      <c r="P39" s="3"/>
      <c r="Q39" s="3"/>
      <c r="R39" s="3"/>
    </row>
    <row r="40" spans="1:18">
      <c r="A40" s="38" t="s">
        <v>533</v>
      </c>
      <c r="B40" s="15">
        <f t="shared" si="0"/>
        <v>1</v>
      </c>
      <c r="C40" s="39">
        <v>1</v>
      </c>
      <c r="D40" s="39">
        <v>0</v>
      </c>
      <c r="E40" s="3">
        <f>SUM(Table1[[#This Row],[NH Confirmed]:[NH Presumed]])</f>
        <v>1</v>
      </c>
      <c r="F40" s="39">
        <v>0</v>
      </c>
      <c r="G40" s="39">
        <v>0</v>
      </c>
      <c r="H40" s="3">
        <f>SUM(Table1[[#This Row],[ACF Confirmed]:[ACF Presumed]])</f>
        <v>0</v>
      </c>
      <c r="N40" s="18"/>
      <c r="O40" s="3"/>
      <c r="P40" s="3"/>
      <c r="Q40" s="3"/>
      <c r="R40" s="3"/>
    </row>
    <row r="41" spans="1:18">
      <c r="A41" s="38" t="s">
        <v>534</v>
      </c>
      <c r="B41" s="15">
        <f t="shared" si="0"/>
        <v>491</v>
      </c>
      <c r="C41" s="39">
        <v>240</v>
      </c>
      <c r="D41" s="39">
        <v>220</v>
      </c>
      <c r="E41" s="3">
        <f>SUM(Table1[[#This Row],[NH Confirmed]:[NH Presumed]])</f>
        <v>460</v>
      </c>
      <c r="F41" s="39">
        <v>25</v>
      </c>
      <c r="G41" s="39">
        <v>6</v>
      </c>
      <c r="H41" s="3">
        <f>SUM(Table1[[#This Row],[ACF Confirmed]:[ACF Presumed]])</f>
        <v>31</v>
      </c>
      <c r="N41" s="18"/>
      <c r="O41" s="3"/>
      <c r="P41" s="3"/>
      <c r="Q41" s="3"/>
      <c r="R41" s="3"/>
    </row>
    <row r="42" spans="1:18">
      <c r="A42" s="38" t="s">
        <v>535</v>
      </c>
      <c r="B42" s="15">
        <f t="shared" si="0"/>
        <v>2</v>
      </c>
      <c r="C42" s="39">
        <v>2</v>
      </c>
      <c r="D42" s="39">
        <v>0</v>
      </c>
      <c r="E42" s="3">
        <f>SUM(Table1[[#This Row],[NH Confirmed]:[NH Presumed]])</f>
        <v>2</v>
      </c>
      <c r="F42" s="39">
        <v>0</v>
      </c>
      <c r="G42" s="39">
        <v>0</v>
      </c>
      <c r="H42" s="3">
        <f>SUM(Table1[[#This Row],[ACF Confirmed]:[ACF Presumed]])</f>
        <v>0</v>
      </c>
      <c r="N42" s="18"/>
      <c r="O42" s="3"/>
      <c r="P42" s="3"/>
      <c r="Q42" s="3"/>
      <c r="R42" s="3"/>
    </row>
    <row r="43" spans="1:18">
      <c r="A43" s="38" t="s">
        <v>536</v>
      </c>
      <c r="B43" s="15">
        <f t="shared" si="0"/>
        <v>5</v>
      </c>
      <c r="C43" s="39">
        <v>5</v>
      </c>
      <c r="D43" s="39">
        <v>0</v>
      </c>
      <c r="E43" s="3">
        <f>SUM(Table1[[#This Row],[NH Confirmed]:[NH Presumed]])</f>
        <v>5</v>
      </c>
      <c r="F43" s="39">
        <v>0</v>
      </c>
      <c r="G43" s="39">
        <v>0</v>
      </c>
      <c r="H43" s="3">
        <f>SUM(Table1[[#This Row],[ACF Confirmed]:[ACF Presumed]])</f>
        <v>0</v>
      </c>
    </row>
    <row r="47" spans="1:18">
      <c r="A47" s="3"/>
    </row>
  </sheetData>
  <mergeCells count="3">
    <mergeCell ref="J3:K3"/>
    <mergeCell ref="J2:K2"/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2"/>
  <sheetViews>
    <sheetView zoomScaleNormal="100" workbookViewId="0">
      <pane ySplit="1" topLeftCell="A2" activePane="bottomLeft" state="frozen"/>
      <selection activeCell="A3" sqref="A3"/>
      <selection pane="bottomLeft" activeCell="E3" sqref="E3"/>
    </sheetView>
  </sheetViews>
  <sheetFormatPr defaultRowHeight="14.4"/>
  <cols>
    <col min="1" max="1" width="53.88671875" style="4" customWidth="1"/>
    <col min="2" max="2" width="11.77734375" style="4" bestFit="1" customWidth="1"/>
    <col min="3" max="3" width="19.21875" style="4" customWidth="1"/>
    <col min="4" max="4" width="16.88671875" style="4" customWidth="1"/>
    <col min="5" max="5" width="8.88671875" style="22"/>
    <col min="6" max="6" width="12.6640625" customWidth="1"/>
    <col min="7" max="7" width="28.44140625" customWidth="1"/>
    <col min="8" max="8" width="10.88671875" customWidth="1"/>
    <col min="9" max="9" width="13.88671875" customWidth="1"/>
    <col min="10" max="10" width="21.21875" customWidth="1"/>
  </cols>
  <sheetData>
    <row r="1" spans="1:10" ht="60" customHeight="1">
      <c r="A1" s="4" t="s">
        <v>484</v>
      </c>
      <c r="B1" s="4" t="s">
        <v>0</v>
      </c>
      <c r="C1" s="4" t="s">
        <v>418</v>
      </c>
      <c r="D1" s="4" t="s">
        <v>419</v>
      </c>
      <c r="E1" s="22" t="s">
        <v>442</v>
      </c>
      <c r="F1" s="32" t="s">
        <v>492</v>
      </c>
      <c r="G1" s="32"/>
      <c r="H1" s="19"/>
      <c r="I1" s="19"/>
      <c r="J1" s="19"/>
    </row>
    <row r="2" spans="1:10" ht="14.25" customHeight="1" thickBot="1">
      <c r="A2" s="18" t="s">
        <v>40</v>
      </c>
      <c r="B2" s="18" t="s">
        <v>3</v>
      </c>
      <c r="C2" s="3">
        <v>1</v>
      </c>
      <c r="D2" s="3">
        <v>0</v>
      </c>
      <c r="E2" s="23">
        <f>SUM(Table3[[#This Row],[COVID Confirmed 
Deaths at NH]:[COVID Presumed 
Deaths at NH]])</f>
        <v>1</v>
      </c>
      <c r="F2" s="1"/>
      <c r="G2" s="1"/>
      <c r="H2" s="1"/>
      <c r="I2" s="1"/>
    </row>
    <row r="3" spans="1:10" ht="14.25" customHeight="1">
      <c r="A3" s="18" t="s">
        <v>41</v>
      </c>
      <c r="B3" s="18" t="s">
        <v>3</v>
      </c>
      <c r="C3" s="3">
        <v>5</v>
      </c>
      <c r="D3" s="3">
        <v>0</v>
      </c>
      <c r="E3" s="23">
        <f>SUM(Table3[[#This Row],[COVID Confirmed 
Deaths at NH]:[COVID Presumed 
Deaths at NH]])</f>
        <v>5</v>
      </c>
      <c r="G3" s="26" t="s">
        <v>481</v>
      </c>
      <c r="H3" s="27"/>
      <c r="I3" s="1"/>
    </row>
    <row r="4" spans="1:10" ht="14.25" customHeight="1">
      <c r="A4" s="18" t="s">
        <v>42</v>
      </c>
      <c r="B4" s="18" t="s">
        <v>3</v>
      </c>
      <c r="C4" s="3">
        <v>11</v>
      </c>
      <c r="D4" s="3">
        <v>1</v>
      </c>
      <c r="E4" s="23">
        <f>SUM(Table3[[#This Row],[COVID Confirmed 
Deaths at NH]:[COVID Presumed 
Deaths at NH]])</f>
        <v>12</v>
      </c>
      <c r="G4" s="9" t="s">
        <v>436</v>
      </c>
      <c r="H4" s="12">
        <f>SUM(C:C)</f>
        <v>3191</v>
      </c>
      <c r="I4" s="1"/>
    </row>
    <row r="5" spans="1:10" ht="14.25" customHeight="1" thickBot="1">
      <c r="A5" s="18" t="s">
        <v>43</v>
      </c>
      <c r="B5" s="18" t="s">
        <v>3</v>
      </c>
      <c r="C5" s="3">
        <v>10</v>
      </c>
      <c r="D5" s="3">
        <v>0</v>
      </c>
      <c r="E5" s="23">
        <f>SUM(Table3[[#This Row],[COVID Confirmed 
Deaths at NH]:[COVID Presumed 
Deaths at NH]])</f>
        <v>10</v>
      </c>
      <c r="G5" s="9" t="s">
        <v>437</v>
      </c>
      <c r="H5" s="12">
        <f>SUM(D:D)</f>
        <v>2646</v>
      </c>
    </row>
    <row r="6" spans="1:10" ht="14.25" customHeight="1" thickBot="1">
      <c r="A6" s="18" t="s">
        <v>453</v>
      </c>
      <c r="B6" s="18" t="s">
        <v>3</v>
      </c>
      <c r="C6" s="3">
        <v>5</v>
      </c>
      <c r="D6" s="3">
        <v>0</v>
      </c>
      <c r="E6" s="23">
        <f>SUM(Table3[[#This Row],[COVID Confirmed 
Deaths at NH]:[COVID Presumed 
Deaths at NH]])</f>
        <v>5</v>
      </c>
      <c r="G6" s="11" t="s">
        <v>435</v>
      </c>
      <c r="H6" s="14">
        <f>H4+H5</f>
        <v>5837</v>
      </c>
    </row>
    <row r="7" spans="1:10" ht="14.25" customHeight="1">
      <c r="A7" s="18" t="s">
        <v>44</v>
      </c>
      <c r="B7" s="18" t="s">
        <v>3</v>
      </c>
      <c r="C7" s="3">
        <v>17</v>
      </c>
      <c r="D7" s="3">
        <v>0</v>
      </c>
      <c r="E7" s="23">
        <f>SUM(Table3[[#This Row],[COVID Confirmed 
Deaths at NH]:[COVID Presumed 
Deaths at NH]])</f>
        <v>17</v>
      </c>
    </row>
    <row r="8" spans="1:10" ht="14.25" customHeight="1">
      <c r="A8" s="18" t="s">
        <v>45</v>
      </c>
      <c r="B8" s="18" t="s">
        <v>3</v>
      </c>
      <c r="C8" s="3">
        <v>3</v>
      </c>
      <c r="D8" s="3">
        <v>0</v>
      </c>
      <c r="E8" s="23">
        <f>SUM(Table3[[#This Row],[COVID Confirmed 
Deaths at NH]:[COVID Presumed 
Deaths at NH]])</f>
        <v>3</v>
      </c>
    </row>
    <row r="9" spans="1:10" ht="14.25" customHeight="1">
      <c r="A9" s="18" t="s">
        <v>46</v>
      </c>
      <c r="B9" s="18" t="s">
        <v>4</v>
      </c>
      <c r="C9" s="3">
        <v>4</v>
      </c>
      <c r="D9" s="3">
        <v>6</v>
      </c>
      <c r="E9" s="23">
        <f>SUM(Table3[[#This Row],[COVID Confirmed 
Deaths at NH]:[COVID Presumed 
Deaths at NH]])</f>
        <v>10</v>
      </c>
    </row>
    <row r="10" spans="1:10" ht="14.25" customHeight="1">
      <c r="A10" s="18" t="s">
        <v>47</v>
      </c>
      <c r="B10" s="18" t="s">
        <v>4</v>
      </c>
      <c r="C10" s="3">
        <v>6</v>
      </c>
      <c r="D10" s="3">
        <v>15</v>
      </c>
      <c r="E10" s="23">
        <f>SUM(Table3[[#This Row],[COVID Confirmed 
Deaths at NH]:[COVID Presumed 
Deaths at NH]])</f>
        <v>21</v>
      </c>
    </row>
    <row r="11" spans="1:10" ht="14.25" customHeight="1">
      <c r="A11" s="18" t="s">
        <v>48</v>
      </c>
      <c r="B11" s="18" t="s">
        <v>4</v>
      </c>
      <c r="C11" s="3">
        <v>5</v>
      </c>
      <c r="D11" s="3">
        <v>13</v>
      </c>
      <c r="E11" s="23">
        <f>SUM(Table3[[#This Row],[COVID Confirmed 
Deaths at NH]:[COVID Presumed 
Deaths at NH]])</f>
        <v>18</v>
      </c>
    </row>
    <row r="12" spans="1:10" ht="14.25" customHeight="1">
      <c r="A12" s="18" t="s">
        <v>49</v>
      </c>
      <c r="B12" s="18" t="s">
        <v>4</v>
      </c>
      <c r="C12" s="3">
        <v>6</v>
      </c>
      <c r="D12" s="3">
        <v>14</v>
      </c>
      <c r="E12" s="23">
        <f>SUM(Table3[[#This Row],[COVID Confirmed 
Deaths at NH]:[COVID Presumed 
Deaths at NH]])</f>
        <v>20</v>
      </c>
    </row>
    <row r="13" spans="1:10" ht="14.25" customHeight="1">
      <c r="A13" s="18" t="s">
        <v>50</v>
      </c>
      <c r="B13" s="18" t="s">
        <v>4</v>
      </c>
      <c r="C13" s="3">
        <v>7</v>
      </c>
      <c r="D13" s="3">
        <v>14</v>
      </c>
      <c r="E13" s="23">
        <f>SUM(Table3[[#This Row],[COVID Confirmed 
Deaths at NH]:[COVID Presumed 
Deaths at NH]])</f>
        <v>21</v>
      </c>
    </row>
    <row r="14" spans="1:10" ht="14.25" customHeight="1">
      <c r="A14" s="18" t="s">
        <v>51</v>
      </c>
      <c r="B14" s="18" t="s">
        <v>4</v>
      </c>
      <c r="C14" s="3">
        <v>7</v>
      </c>
      <c r="D14" s="3">
        <v>1</v>
      </c>
      <c r="E14" s="23">
        <f>SUM(Table3[[#This Row],[COVID Confirmed 
Deaths at NH]:[COVID Presumed 
Deaths at NH]])</f>
        <v>8</v>
      </c>
    </row>
    <row r="15" spans="1:10" ht="14.25" customHeight="1">
      <c r="A15" s="18" t="s">
        <v>52</v>
      </c>
      <c r="B15" s="18" t="s">
        <v>4</v>
      </c>
      <c r="C15" s="3">
        <v>7</v>
      </c>
      <c r="D15" s="3">
        <v>16</v>
      </c>
      <c r="E15" s="23">
        <f>SUM(Table3[[#This Row],[COVID Confirmed 
Deaths at NH]:[COVID Presumed 
Deaths at NH]])</f>
        <v>23</v>
      </c>
    </row>
    <row r="16" spans="1:10" ht="14.25" customHeight="1">
      <c r="A16" s="18" t="s">
        <v>53</v>
      </c>
      <c r="B16" s="18" t="s">
        <v>4</v>
      </c>
      <c r="C16" s="3">
        <v>7</v>
      </c>
      <c r="D16" s="3">
        <v>7</v>
      </c>
      <c r="E16" s="23">
        <f>SUM(Table3[[#This Row],[COVID Confirmed 
Deaths at NH]:[COVID Presumed 
Deaths at NH]])</f>
        <v>14</v>
      </c>
    </row>
    <row r="17" spans="1:5" ht="14.25" customHeight="1">
      <c r="A17" s="18" t="s">
        <v>54</v>
      </c>
      <c r="B17" s="18" t="s">
        <v>4</v>
      </c>
      <c r="C17" s="3">
        <v>0</v>
      </c>
      <c r="D17" s="3">
        <v>2</v>
      </c>
      <c r="E17" s="23">
        <f>SUM(Table3[[#This Row],[COVID Confirmed 
Deaths at NH]:[COVID Presumed 
Deaths at NH]])</f>
        <v>2</v>
      </c>
    </row>
    <row r="18" spans="1:5" ht="14.25" customHeight="1">
      <c r="A18" s="18" t="s">
        <v>55</v>
      </c>
      <c r="B18" s="18" t="s">
        <v>4</v>
      </c>
      <c r="C18" s="3">
        <v>1</v>
      </c>
      <c r="D18" s="3">
        <v>14</v>
      </c>
      <c r="E18" s="23">
        <f>SUM(Table3[[#This Row],[COVID Confirmed 
Deaths at NH]:[COVID Presumed 
Deaths at NH]])</f>
        <v>15</v>
      </c>
    </row>
    <row r="19" spans="1:5" ht="14.25" customHeight="1">
      <c r="A19" s="18" t="s">
        <v>56</v>
      </c>
      <c r="B19" s="18" t="s">
        <v>4</v>
      </c>
      <c r="C19" s="3">
        <v>3</v>
      </c>
      <c r="D19" s="3">
        <v>0</v>
      </c>
      <c r="E19" s="23">
        <f>SUM(Table3[[#This Row],[COVID Confirmed 
Deaths at NH]:[COVID Presumed 
Deaths at NH]])</f>
        <v>3</v>
      </c>
    </row>
    <row r="20" spans="1:5" ht="14.25" customHeight="1">
      <c r="A20" s="18" t="s">
        <v>57</v>
      </c>
      <c r="B20" s="18" t="s">
        <v>4</v>
      </c>
      <c r="C20" s="3">
        <v>3</v>
      </c>
      <c r="D20" s="3">
        <v>3</v>
      </c>
      <c r="E20" s="23">
        <f>SUM(Table3[[#This Row],[COVID Confirmed 
Deaths at NH]:[COVID Presumed 
Deaths at NH]])</f>
        <v>6</v>
      </c>
    </row>
    <row r="21" spans="1:5" ht="14.25" customHeight="1">
      <c r="A21" s="18" t="s">
        <v>58</v>
      </c>
      <c r="B21" s="18" t="s">
        <v>4</v>
      </c>
      <c r="C21" s="3">
        <v>3</v>
      </c>
      <c r="D21" s="3">
        <v>0</v>
      </c>
      <c r="E21" s="23">
        <f>SUM(Table3[[#This Row],[COVID Confirmed 
Deaths at NH]:[COVID Presumed 
Deaths at NH]])</f>
        <v>3</v>
      </c>
    </row>
    <row r="22" spans="1:5" ht="14.25" customHeight="1">
      <c r="A22" s="18" t="s">
        <v>59</v>
      </c>
      <c r="B22" s="18" t="s">
        <v>4</v>
      </c>
      <c r="C22" s="3">
        <v>14</v>
      </c>
      <c r="D22" s="3">
        <v>8</v>
      </c>
      <c r="E22" s="23">
        <f>SUM(Table3[[#This Row],[COVID Confirmed 
Deaths at NH]:[COVID Presumed 
Deaths at NH]])</f>
        <v>22</v>
      </c>
    </row>
    <row r="23" spans="1:5" ht="14.25" customHeight="1">
      <c r="A23" s="18" t="s">
        <v>454</v>
      </c>
      <c r="B23" s="18" t="s">
        <v>4</v>
      </c>
      <c r="C23" s="3">
        <v>3</v>
      </c>
      <c r="D23" s="3">
        <v>11</v>
      </c>
      <c r="E23" s="23">
        <f>SUM(Table3[[#This Row],[COVID Confirmed 
Deaths at NH]:[COVID Presumed 
Deaths at NH]])</f>
        <v>14</v>
      </c>
    </row>
    <row r="24" spans="1:5" ht="14.25" customHeight="1">
      <c r="A24" s="18" t="s">
        <v>60</v>
      </c>
      <c r="B24" s="18" t="s">
        <v>4</v>
      </c>
      <c r="C24" s="3">
        <v>51</v>
      </c>
      <c r="D24" s="3">
        <v>8</v>
      </c>
      <c r="E24" s="23">
        <f>SUM(Table3[[#This Row],[COVID Confirmed 
Deaths at NH]:[COVID Presumed 
Deaths at NH]])</f>
        <v>59</v>
      </c>
    </row>
    <row r="25" spans="1:5" ht="14.25" customHeight="1">
      <c r="A25" s="18" t="s">
        <v>61</v>
      </c>
      <c r="B25" s="18" t="s">
        <v>4</v>
      </c>
      <c r="C25" s="3">
        <v>1</v>
      </c>
      <c r="D25" s="3">
        <v>8</v>
      </c>
      <c r="E25" s="23">
        <f>SUM(Table3[[#This Row],[COVID Confirmed 
Deaths at NH]:[COVID Presumed 
Deaths at NH]])</f>
        <v>9</v>
      </c>
    </row>
    <row r="26" spans="1:5" ht="14.25" customHeight="1">
      <c r="A26" s="18" t="s">
        <v>62</v>
      </c>
      <c r="B26" s="18" t="s">
        <v>4</v>
      </c>
      <c r="C26" s="3">
        <v>4</v>
      </c>
      <c r="D26" s="3">
        <v>1</v>
      </c>
      <c r="E26" s="23">
        <f>SUM(Table3[[#This Row],[COVID Confirmed 
Deaths at NH]:[COVID Presumed 
Deaths at NH]])</f>
        <v>5</v>
      </c>
    </row>
    <row r="27" spans="1:5" ht="14.25" customHeight="1">
      <c r="A27" s="18" t="s">
        <v>63</v>
      </c>
      <c r="B27" s="18" t="s">
        <v>4</v>
      </c>
      <c r="C27" s="3">
        <v>10</v>
      </c>
      <c r="D27" s="3">
        <v>0</v>
      </c>
      <c r="E27" s="23">
        <f>SUM(Table3[[#This Row],[COVID Confirmed 
Deaths at NH]:[COVID Presumed 
Deaths at NH]])</f>
        <v>10</v>
      </c>
    </row>
    <row r="28" spans="1:5" ht="14.25" customHeight="1">
      <c r="A28" s="18" t="s">
        <v>64</v>
      </c>
      <c r="B28" s="18" t="s">
        <v>4</v>
      </c>
      <c r="C28" s="3">
        <v>7</v>
      </c>
      <c r="D28" s="3">
        <v>11</v>
      </c>
      <c r="E28" s="23">
        <f>SUM(Table3[[#This Row],[COVID Confirmed 
Deaths at NH]:[COVID Presumed 
Deaths at NH]])</f>
        <v>18</v>
      </c>
    </row>
    <row r="29" spans="1:5" ht="14.25" customHeight="1">
      <c r="A29" s="18" t="s">
        <v>65</v>
      </c>
      <c r="B29" s="18" t="s">
        <v>4</v>
      </c>
      <c r="C29" s="3">
        <v>3</v>
      </c>
      <c r="D29" s="3">
        <v>20</v>
      </c>
      <c r="E29" s="23">
        <f>SUM(Table3[[#This Row],[COVID Confirmed 
Deaths at NH]:[COVID Presumed 
Deaths at NH]])</f>
        <v>23</v>
      </c>
    </row>
    <row r="30" spans="1:5" ht="14.25" customHeight="1">
      <c r="A30" s="18" t="s">
        <v>66</v>
      </c>
      <c r="B30" s="18" t="s">
        <v>4</v>
      </c>
      <c r="C30" s="3">
        <v>1</v>
      </c>
      <c r="D30" s="3">
        <v>18</v>
      </c>
      <c r="E30" s="23">
        <f>SUM(Table3[[#This Row],[COVID Confirmed 
Deaths at NH]:[COVID Presumed 
Deaths at NH]])</f>
        <v>19</v>
      </c>
    </row>
    <row r="31" spans="1:5" ht="14.25" customHeight="1">
      <c r="A31" s="18" t="s">
        <v>67</v>
      </c>
      <c r="B31" s="18" t="s">
        <v>4</v>
      </c>
      <c r="C31" s="3">
        <v>4</v>
      </c>
      <c r="D31" s="3">
        <v>2</v>
      </c>
      <c r="E31" s="23">
        <f>SUM(Table3[[#This Row],[COVID Confirmed 
Deaths at NH]:[COVID Presumed 
Deaths at NH]])</f>
        <v>6</v>
      </c>
    </row>
    <row r="32" spans="1:5" ht="14.25" customHeight="1">
      <c r="A32" s="18" t="s">
        <v>455</v>
      </c>
      <c r="B32" s="18" t="s">
        <v>4</v>
      </c>
      <c r="C32" s="3">
        <v>3</v>
      </c>
      <c r="D32" s="3">
        <v>12</v>
      </c>
      <c r="E32" s="23">
        <f>SUM(Table3[[#This Row],[COVID Confirmed 
Deaths at NH]:[COVID Presumed 
Deaths at NH]])</f>
        <v>15</v>
      </c>
    </row>
    <row r="33" spans="1:5" ht="14.25" customHeight="1">
      <c r="A33" s="18" t="s">
        <v>422</v>
      </c>
      <c r="B33" s="18" t="s">
        <v>4</v>
      </c>
      <c r="C33" s="3">
        <v>2</v>
      </c>
      <c r="D33" s="3">
        <v>0</v>
      </c>
      <c r="E33" s="23">
        <f>SUM(Table3[[#This Row],[COVID Confirmed 
Deaths at NH]:[COVID Presumed 
Deaths at NH]])</f>
        <v>2</v>
      </c>
    </row>
    <row r="34" spans="1:5" ht="14.25" customHeight="1">
      <c r="A34" s="18" t="s">
        <v>68</v>
      </c>
      <c r="B34" s="18" t="s">
        <v>4</v>
      </c>
      <c r="C34" s="3">
        <v>8</v>
      </c>
      <c r="D34" s="3">
        <v>10</v>
      </c>
      <c r="E34" s="23">
        <f>SUM(Table3[[#This Row],[COVID Confirmed 
Deaths at NH]:[COVID Presumed 
Deaths at NH]])</f>
        <v>18</v>
      </c>
    </row>
    <row r="35" spans="1:5" ht="14.25" customHeight="1">
      <c r="A35" s="18" t="s">
        <v>69</v>
      </c>
      <c r="B35" s="18" t="s">
        <v>4</v>
      </c>
      <c r="C35" s="3">
        <v>3</v>
      </c>
      <c r="D35" s="3">
        <v>19</v>
      </c>
      <c r="E35" s="23">
        <f>SUM(Table3[[#This Row],[COVID Confirmed 
Deaths at NH]:[COVID Presumed 
Deaths at NH]])</f>
        <v>22</v>
      </c>
    </row>
    <row r="36" spans="1:5" ht="14.25" customHeight="1">
      <c r="A36" s="18" t="s">
        <v>70</v>
      </c>
      <c r="B36" s="18" t="s">
        <v>4</v>
      </c>
      <c r="C36" s="3">
        <v>3</v>
      </c>
      <c r="D36" s="3">
        <v>5</v>
      </c>
      <c r="E36" s="23">
        <f>SUM(Table3[[#This Row],[COVID Confirmed 
Deaths at NH]:[COVID Presumed 
Deaths at NH]])</f>
        <v>8</v>
      </c>
    </row>
    <row r="37" spans="1:5" ht="14.25" customHeight="1">
      <c r="A37" s="18" t="s">
        <v>71</v>
      </c>
      <c r="B37" s="18" t="s">
        <v>4</v>
      </c>
      <c r="C37" s="3">
        <v>1</v>
      </c>
      <c r="D37" s="3">
        <v>2</v>
      </c>
      <c r="E37" s="23">
        <f>SUM(Table3[[#This Row],[COVID Confirmed 
Deaths at NH]:[COVID Presumed 
Deaths at NH]])</f>
        <v>3</v>
      </c>
    </row>
    <row r="38" spans="1:5" ht="14.25" customHeight="1">
      <c r="A38" s="18" t="s">
        <v>72</v>
      </c>
      <c r="B38" s="18" t="s">
        <v>4</v>
      </c>
      <c r="C38" s="3">
        <v>4</v>
      </c>
      <c r="D38" s="3">
        <v>36</v>
      </c>
      <c r="E38" s="23">
        <f>SUM(Table3[[#This Row],[COVID Confirmed 
Deaths at NH]:[COVID Presumed 
Deaths at NH]])</f>
        <v>40</v>
      </c>
    </row>
    <row r="39" spans="1:5" ht="14.25" customHeight="1">
      <c r="A39" s="18" t="s">
        <v>73</v>
      </c>
      <c r="B39" s="18" t="s">
        <v>4</v>
      </c>
      <c r="C39" s="3">
        <v>5</v>
      </c>
      <c r="D39" s="3">
        <v>8</v>
      </c>
      <c r="E39" s="23">
        <f>SUM(Table3[[#This Row],[COVID Confirmed 
Deaths at NH]:[COVID Presumed 
Deaths at NH]])</f>
        <v>13</v>
      </c>
    </row>
    <row r="40" spans="1:5" ht="14.25" customHeight="1">
      <c r="A40" s="18" t="s">
        <v>74</v>
      </c>
      <c r="B40" s="18" t="s">
        <v>4</v>
      </c>
      <c r="C40" s="3">
        <v>24</v>
      </c>
      <c r="D40" s="3">
        <v>14</v>
      </c>
      <c r="E40" s="23">
        <f>SUM(Table3[[#This Row],[COVID Confirmed 
Deaths at NH]:[COVID Presumed 
Deaths at NH]])</f>
        <v>38</v>
      </c>
    </row>
    <row r="41" spans="1:5" ht="14.25" customHeight="1">
      <c r="A41" s="18" t="s">
        <v>75</v>
      </c>
      <c r="B41" s="18" t="s">
        <v>4</v>
      </c>
      <c r="C41" s="3">
        <v>21</v>
      </c>
      <c r="D41" s="3">
        <v>0</v>
      </c>
      <c r="E41" s="23">
        <f>SUM(Table3[[#This Row],[COVID Confirmed 
Deaths at NH]:[COVID Presumed 
Deaths at NH]])</f>
        <v>21</v>
      </c>
    </row>
    <row r="42" spans="1:5" ht="14.25" customHeight="1">
      <c r="A42" s="18" t="s">
        <v>76</v>
      </c>
      <c r="B42" s="18" t="s">
        <v>4</v>
      </c>
      <c r="C42" s="3">
        <v>4</v>
      </c>
      <c r="D42" s="3">
        <v>48</v>
      </c>
      <c r="E42" s="23">
        <f>SUM(Table3[[#This Row],[COVID Confirmed 
Deaths at NH]:[COVID Presumed 
Deaths at NH]])</f>
        <v>52</v>
      </c>
    </row>
    <row r="43" spans="1:5" ht="14.25" customHeight="1">
      <c r="A43" s="18" t="s">
        <v>77</v>
      </c>
      <c r="B43" s="18" t="s">
        <v>4</v>
      </c>
      <c r="C43" s="3">
        <v>15</v>
      </c>
      <c r="D43" s="3">
        <v>49</v>
      </c>
      <c r="E43" s="23">
        <f>SUM(Table3[[#This Row],[COVID Confirmed 
Deaths at NH]:[COVID Presumed 
Deaths at NH]])</f>
        <v>64</v>
      </c>
    </row>
    <row r="44" spans="1:5" ht="14.25" customHeight="1">
      <c r="A44" s="18" t="s">
        <v>78</v>
      </c>
      <c r="B44" s="18" t="s">
        <v>4</v>
      </c>
      <c r="C44" s="3">
        <v>1</v>
      </c>
      <c r="D44" s="3">
        <v>34</v>
      </c>
      <c r="E44" s="23">
        <f>SUM(Table3[[#This Row],[COVID Confirmed 
Deaths at NH]:[COVID Presumed 
Deaths at NH]])</f>
        <v>35</v>
      </c>
    </row>
    <row r="45" spans="1:5" ht="14.25" customHeight="1">
      <c r="A45" s="18" t="s">
        <v>79</v>
      </c>
      <c r="B45" s="18" t="s">
        <v>4</v>
      </c>
      <c r="C45" s="3">
        <v>2</v>
      </c>
      <c r="D45" s="3">
        <v>12</v>
      </c>
      <c r="E45" s="23">
        <f>SUM(Table3[[#This Row],[COVID Confirmed 
Deaths at NH]:[COVID Presumed 
Deaths at NH]])</f>
        <v>14</v>
      </c>
    </row>
    <row r="46" spans="1:5" ht="14.25" customHeight="1">
      <c r="A46" s="18" t="s">
        <v>80</v>
      </c>
      <c r="B46" s="18" t="s">
        <v>4</v>
      </c>
      <c r="C46" s="3">
        <v>2</v>
      </c>
      <c r="D46" s="3">
        <v>2</v>
      </c>
      <c r="E46" s="23">
        <f>SUM(Table3[[#This Row],[COVID Confirmed 
Deaths at NH]:[COVID Presumed 
Deaths at NH]])</f>
        <v>4</v>
      </c>
    </row>
    <row r="47" spans="1:5" ht="14.25" customHeight="1">
      <c r="A47" s="18" t="s">
        <v>81</v>
      </c>
      <c r="B47" s="18" t="s">
        <v>4</v>
      </c>
      <c r="C47" s="3">
        <v>2</v>
      </c>
      <c r="D47" s="3">
        <v>1</v>
      </c>
      <c r="E47" s="23">
        <f>SUM(Table3[[#This Row],[COVID Confirmed 
Deaths at NH]:[COVID Presumed 
Deaths at NH]])</f>
        <v>3</v>
      </c>
    </row>
    <row r="48" spans="1:5" ht="14.25" customHeight="1">
      <c r="A48" s="18" t="s">
        <v>82</v>
      </c>
      <c r="B48" s="18" t="s">
        <v>4</v>
      </c>
      <c r="C48" s="3">
        <v>9</v>
      </c>
      <c r="D48" s="3">
        <v>8</v>
      </c>
      <c r="E48" s="23">
        <f>SUM(Table3[[#This Row],[COVID Confirmed 
Deaths at NH]:[COVID Presumed 
Deaths at NH]])</f>
        <v>17</v>
      </c>
    </row>
    <row r="49" spans="1:5" ht="14.25" customHeight="1">
      <c r="A49" s="18" t="s">
        <v>537</v>
      </c>
      <c r="B49" s="18" t="s">
        <v>5</v>
      </c>
      <c r="C49" s="3">
        <v>1</v>
      </c>
      <c r="D49" s="3">
        <v>0</v>
      </c>
      <c r="E49" s="23">
        <f>SUM(Table3[[#This Row],[COVID Confirmed 
Deaths at NH]:[COVID Presumed 
Deaths at NH]])</f>
        <v>1</v>
      </c>
    </row>
    <row r="50" spans="1:5" ht="14.25" customHeight="1">
      <c r="A50" s="18" t="s">
        <v>83</v>
      </c>
      <c r="B50" s="18" t="s">
        <v>5</v>
      </c>
      <c r="C50" s="3">
        <v>14</v>
      </c>
      <c r="D50" s="3">
        <v>1</v>
      </c>
      <c r="E50" s="23">
        <f>SUM(Table3[[#This Row],[COVID Confirmed 
Deaths at NH]:[COVID Presumed 
Deaths at NH]])</f>
        <v>15</v>
      </c>
    </row>
    <row r="51" spans="1:5">
      <c r="A51" s="18" t="s">
        <v>84</v>
      </c>
      <c r="B51" s="18" t="s">
        <v>5</v>
      </c>
      <c r="C51" s="3">
        <v>7</v>
      </c>
      <c r="D51" s="3">
        <v>2</v>
      </c>
      <c r="E51" s="23">
        <f>SUM(Table3[[#This Row],[COVID Confirmed 
Deaths at NH]:[COVID Presumed 
Deaths at NH]])</f>
        <v>9</v>
      </c>
    </row>
    <row r="52" spans="1:5">
      <c r="A52" s="18" t="s">
        <v>485</v>
      </c>
      <c r="B52" s="18" t="s">
        <v>5</v>
      </c>
      <c r="C52" s="3">
        <v>4</v>
      </c>
      <c r="D52" s="3">
        <v>0</v>
      </c>
      <c r="E52" s="23">
        <f>SUM(Table3[[#This Row],[COVID Confirmed 
Deaths at NH]:[COVID Presumed 
Deaths at NH]])</f>
        <v>4</v>
      </c>
    </row>
    <row r="53" spans="1:5" ht="14.25" customHeight="1">
      <c r="A53" s="18" t="s">
        <v>85</v>
      </c>
      <c r="B53" s="18" t="s">
        <v>6</v>
      </c>
      <c r="C53" s="3">
        <v>2</v>
      </c>
      <c r="D53" s="3">
        <v>0</v>
      </c>
      <c r="E53" s="23">
        <f>SUM(Table3[[#This Row],[COVID Confirmed 
Deaths at NH]:[COVID Presumed 
Deaths at NH]])</f>
        <v>2</v>
      </c>
    </row>
    <row r="54" spans="1:5" ht="14.25" customHeight="1">
      <c r="A54" s="18" t="s">
        <v>86</v>
      </c>
      <c r="B54" s="18" t="s">
        <v>7</v>
      </c>
      <c r="C54" s="3">
        <v>7</v>
      </c>
      <c r="D54" s="3">
        <v>4</v>
      </c>
      <c r="E54" s="23">
        <f>SUM(Table3[[#This Row],[COVID Confirmed 
Deaths at NH]:[COVID Presumed 
Deaths at NH]])</f>
        <v>11</v>
      </c>
    </row>
    <row r="55" spans="1:5" ht="14.25" customHeight="1">
      <c r="A55" s="18" t="s">
        <v>456</v>
      </c>
      <c r="B55" s="18" t="s">
        <v>7</v>
      </c>
      <c r="C55" s="3">
        <v>7</v>
      </c>
      <c r="D55" s="3">
        <v>0</v>
      </c>
      <c r="E55" s="23">
        <f>SUM(Table3[[#This Row],[COVID Confirmed 
Deaths at NH]:[COVID Presumed 
Deaths at NH]])</f>
        <v>7</v>
      </c>
    </row>
    <row r="56" spans="1:5" ht="14.25" customHeight="1">
      <c r="A56" s="18" t="s">
        <v>87</v>
      </c>
      <c r="B56" s="18" t="s">
        <v>8</v>
      </c>
      <c r="C56" s="3">
        <v>14</v>
      </c>
      <c r="D56" s="3">
        <v>1</v>
      </c>
      <c r="E56" s="23">
        <f>SUM(Table3[[#This Row],[COVID Confirmed 
Deaths at NH]:[COVID Presumed 
Deaths at NH]])</f>
        <v>15</v>
      </c>
    </row>
    <row r="57" spans="1:5" ht="14.25" customHeight="1">
      <c r="A57" s="18" t="s">
        <v>88</v>
      </c>
      <c r="B57" s="18" t="s">
        <v>8</v>
      </c>
      <c r="C57" s="3">
        <v>1</v>
      </c>
      <c r="D57" s="3">
        <v>0</v>
      </c>
      <c r="E57" s="23">
        <f>SUM(Table3[[#This Row],[COVID Confirmed 
Deaths at NH]:[COVID Presumed 
Deaths at NH]])</f>
        <v>1</v>
      </c>
    </row>
    <row r="58" spans="1:5" ht="14.25" customHeight="1">
      <c r="A58" s="18" t="s">
        <v>89</v>
      </c>
      <c r="B58" s="18" t="s">
        <v>8</v>
      </c>
      <c r="C58" s="3">
        <v>1</v>
      </c>
      <c r="D58" s="3">
        <v>0</v>
      </c>
      <c r="E58" s="23">
        <f>SUM(Table3[[#This Row],[COVID Confirmed 
Deaths at NH]:[COVID Presumed 
Deaths at NH]])</f>
        <v>1</v>
      </c>
    </row>
    <row r="59" spans="1:5" ht="14.25" customHeight="1">
      <c r="A59" s="18" t="s">
        <v>90</v>
      </c>
      <c r="B59" s="18" t="s">
        <v>8</v>
      </c>
      <c r="C59" s="3">
        <v>4</v>
      </c>
      <c r="D59" s="3">
        <v>8</v>
      </c>
      <c r="E59" s="23">
        <f>SUM(Table3[[#This Row],[COVID Confirmed 
Deaths at NH]:[COVID Presumed 
Deaths at NH]])</f>
        <v>12</v>
      </c>
    </row>
    <row r="60" spans="1:5" ht="14.25" customHeight="1">
      <c r="A60" s="18" t="s">
        <v>486</v>
      </c>
      <c r="B60" s="18" t="s">
        <v>8</v>
      </c>
      <c r="C60" s="3">
        <v>5</v>
      </c>
      <c r="D60" s="3">
        <v>0</v>
      </c>
      <c r="E60" s="23">
        <f>SUM(Table3[[#This Row],[COVID Confirmed 
Deaths at NH]:[COVID Presumed 
Deaths at NH]])</f>
        <v>5</v>
      </c>
    </row>
    <row r="61" spans="1:5" ht="14.25" customHeight="1">
      <c r="A61" s="18" t="s">
        <v>91</v>
      </c>
      <c r="B61" s="18" t="s">
        <v>8</v>
      </c>
      <c r="C61" s="3">
        <v>19</v>
      </c>
      <c r="D61" s="3">
        <v>0</v>
      </c>
      <c r="E61" s="23">
        <f>SUM(Table3[[#This Row],[COVID Confirmed 
Deaths at NH]:[COVID Presumed 
Deaths at NH]])</f>
        <v>19</v>
      </c>
    </row>
    <row r="62" spans="1:5" ht="14.25" customHeight="1">
      <c r="A62" s="18" t="s">
        <v>457</v>
      </c>
      <c r="B62" s="18" t="s">
        <v>9</v>
      </c>
      <c r="C62" s="3">
        <v>31</v>
      </c>
      <c r="D62" s="3">
        <v>0</v>
      </c>
      <c r="E62" s="23">
        <f>SUM(Table3[[#This Row],[COVID Confirmed 
Deaths at NH]:[COVID Presumed 
Deaths at NH]])</f>
        <v>31</v>
      </c>
    </row>
    <row r="63" spans="1:5" ht="14.25" customHeight="1">
      <c r="A63" s="18" t="s">
        <v>92</v>
      </c>
      <c r="B63" s="18" t="s">
        <v>9</v>
      </c>
      <c r="C63" s="3">
        <v>10</v>
      </c>
      <c r="D63" s="3">
        <v>0</v>
      </c>
      <c r="E63" s="23">
        <f>SUM(Table3[[#This Row],[COVID Confirmed 
Deaths at NH]:[COVID Presumed 
Deaths at NH]])</f>
        <v>10</v>
      </c>
    </row>
    <row r="64" spans="1:5" ht="14.25" customHeight="1">
      <c r="A64" s="18" t="s">
        <v>538</v>
      </c>
      <c r="B64" s="18" t="s">
        <v>9</v>
      </c>
      <c r="C64" s="3">
        <v>3</v>
      </c>
      <c r="D64" s="3">
        <v>0</v>
      </c>
      <c r="E64" s="23">
        <f>SUM(Table3[[#This Row],[COVID Confirmed 
Deaths at NH]:[COVID Presumed 
Deaths at NH]])</f>
        <v>3</v>
      </c>
    </row>
    <row r="65" spans="1:5" ht="14.25" customHeight="1">
      <c r="A65" s="18" t="s">
        <v>93</v>
      </c>
      <c r="B65" s="18" t="s">
        <v>9</v>
      </c>
      <c r="C65" s="3">
        <v>13</v>
      </c>
      <c r="D65" s="3">
        <v>0</v>
      </c>
      <c r="E65" s="23">
        <f>SUM(Table3[[#This Row],[COVID Confirmed 
Deaths at NH]:[COVID Presumed 
Deaths at NH]])</f>
        <v>13</v>
      </c>
    </row>
    <row r="66" spans="1:5" ht="14.25" customHeight="1">
      <c r="A66" s="18" t="s">
        <v>94</v>
      </c>
      <c r="B66" s="18" t="s">
        <v>9</v>
      </c>
      <c r="C66" s="3">
        <v>2</v>
      </c>
      <c r="D66" s="3">
        <v>0</v>
      </c>
      <c r="E66" s="23">
        <f>SUM(Table3[[#This Row],[COVID Confirmed 
Deaths at NH]:[COVID Presumed 
Deaths at NH]])</f>
        <v>2</v>
      </c>
    </row>
    <row r="67" spans="1:5" ht="14.25" customHeight="1">
      <c r="A67" s="18" t="s">
        <v>95</v>
      </c>
      <c r="B67" s="18" t="s">
        <v>9</v>
      </c>
      <c r="C67" s="3">
        <v>3</v>
      </c>
      <c r="D67" s="3">
        <v>0</v>
      </c>
      <c r="E67" s="23">
        <f>SUM(Table3[[#This Row],[COVID Confirmed 
Deaths at NH]:[COVID Presumed 
Deaths at NH]])</f>
        <v>3</v>
      </c>
    </row>
    <row r="68" spans="1:5" ht="14.25" customHeight="1">
      <c r="A68" s="18" t="s">
        <v>96</v>
      </c>
      <c r="B68" s="18" t="s">
        <v>9</v>
      </c>
      <c r="C68" s="3">
        <v>1</v>
      </c>
      <c r="D68" s="3">
        <v>0</v>
      </c>
      <c r="E68" s="23">
        <f>SUM(Table3[[#This Row],[COVID Confirmed 
Deaths at NH]:[COVID Presumed 
Deaths at NH]])</f>
        <v>1</v>
      </c>
    </row>
    <row r="69" spans="1:5" ht="14.25" customHeight="1">
      <c r="A69" s="18" t="s">
        <v>97</v>
      </c>
      <c r="B69" s="18" t="s">
        <v>9</v>
      </c>
      <c r="C69" s="3">
        <v>6</v>
      </c>
      <c r="D69" s="3">
        <v>0</v>
      </c>
      <c r="E69" s="23">
        <f>SUM(Table3[[#This Row],[COVID Confirmed 
Deaths at NH]:[COVID Presumed 
Deaths at NH]])</f>
        <v>6</v>
      </c>
    </row>
    <row r="70" spans="1:5" ht="13.8" customHeight="1">
      <c r="A70" s="18" t="s">
        <v>98</v>
      </c>
      <c r="B70" s="18" t="s">
        <v>9</v>
      </c>
      <c r="C70" s="3">
        <v>58</v>
      </c>
      <c r="D70" s="3">
        <v>0</v>
      </c>
      <c r="E70" s="23">
        <f>SUM(Table3[[#This Row],[COVID Confirmed 
Deaths at NH]:[COVID Presumed 
Deaths at NH]])</f>
        <v>58</v>
      </c>
    </row>
    <row r="71" spans="1:5" ht="14.25" customHeight="1">
      <c r="A71" s="18" t="s">
        <v>99</v>
      </c>
      <c r="B71" s="18" t="s">
        <v>9</v>
      </c>
      <c r="C71" s="3">
        <v>7</v>
      </c>
      <c r="D71" s="3">
        <v>0</v>
      </c>
      <c r="E71" s="23">
        <f>SUM(Table3[[#This Row],[COVID Confirmed 
Deaths at NH]:[COVID Presumed 
Deaths at NH]])</f>
        <v>7</v>
      </c>
    </row>
    <row r="72" spans="1:5" ht="14.25" customHeight="1">
      <c r="A72" s="18" t="s">
        <v>100</v>
      </c>
      <c r="B72" s="18" t="s">
        <v>9</v>
      </c>
      <c r="C72" s="3">
        <v>3</v>
      </c>
      <c r="D72" s="3">
        <v>0</v>
      </c>
      <c r="E72" s="23">
        <f>SUM(Table3[[#This Row],[COVID Confirmed 
Deaths at NH]:[COVID Presumed 
Deaths at NH]])</f>
        <v>3</v>
      </c>
    </row>
    <row r="73" spans="1:5" ht="14.25" customHeight="1">
      <c r="A73" s="18" t="s">
        <v>101</v>
      </c>
      <c r="B73" s="18" t="s">
        <v>9</v>
      </c>
      <c r="C73" s="3">
        <v>20</v>
      </c>
      <c r="D73" s="3">
        <v>0</v>
      </c>
      <c r="E73" s="23">
        <f>SUM(Table3[[#This Row],[COVID Confirmed 
Deaths at NH]:[COVID Presumed 
Deaths at NH]])</f>
        <v>20</v>
      </c>
    </row>
    <row r="74" spans="1:5" ht="14.25" customHeight="1">
      <c r="A74" s="18" t="s">
        <v>102</v>
      </c>
      <c r="B74" s="18" t="s">
        <v>9</v>
      </c>
      <c r="C74" s="3">
        <v>24</v>
      </c>
      <c r="D74" s="3">
        <v>2</v>
      </c>
      <c r="E74" s="23">
        <f>SUM(Table3[[#This Row],[COVID Confirmed 
Deaths at NH]:[COVID Presumed 
Deaths at NH]])</f>
        <v>26</v>
      </c>
    </row>
    <row r="75" spans="1:5" ht="14.25" customHeight="1">
      <c r="A75" s="18" t="s">
        <v>103</v>
      </c>
      <c r="B75" s="18" t="s">
        <v>9</v>
      </c>
      <c r="C75" s="3">
        <v>6</v>
      </c>
      <c r="D75" s="3">
        <v>0</v>
      </c>
      <c r="E75" s="23">
        <f>SUM(Table3[[#This Row],[COVID Confirmed 
Deaths at NH]:[COVID Presumed 
Deaths at NH]])</f>
        <v>6</v>
      </c>
    </row>
    <row r="76" spans="1:5" ht="14.25" customHeight="1">
      <c r="A76" s="18" t="s">
        <v>487</v>
      </c>
      <c r="B76" s="18" t="s">
        <v>9</v>
      </c>
      <c r="C76" s="3">
        <v>2</v>
      </c>
      <c r="D76" s="3">
        <v>0</v>
      </c>
      <c r="E76" s="23">
        <f>SUM(Table3[[#This Row],[COVID Confirmed 
Deaths at NH]:[COVID Presumed 
Deaths at NH]])</f>
        <v>2</v>
      </c>
    </row>
    <row r="77" spans="1:5" ht="14.25" customHeight="1">
      <c r="A77" s="18" t="s">
        <v>104</v>
      </c>
      <c r="B77" s="18" t="s">
        <v>9</v>
      </c>
      <c r="C77" s="3">
        <v>9</v>
      </c>
      <c r="D77" s="3">
        <v>0</v>
      </c>
      <c r="E77" s="23">
        <f>SUM(Table3[[#This Row],[COVID Confirmed 
Deaths at NH]:[COVID Presumed 
Deaths at NH]])</f>
        <v>9</v>
      </c>
    </row>
    <row r="78" spans="1:5" ht="14.25" customHeight="1">
      <c r="A78" s="18" t="s">
        <v>105</v>
      </c>
      <c r="B78" s="18" t="s">
        <v>9</v>
      </c>
      <c r="C78" s="3">
        <v>3</v>
      </c>
      <c r="D78" s="3">
        <v>5</v>
      </c>
      <c r="E78" s="23">
        <f>SUM(Table3[[#This Row],[COVID Confirmed 
Deaths at NH]:[COVID Presumed 
Deaths at NH]])</f>
        <v>8</v>
      </c>
    </row>
    <row r="79" spans="1:5" ht="14.25" customHeight="1">
      <c r="A79" s="18" t="s">
        <v>106</v>
      </c>
      <c r="B79" s="18" t="s">
        <v>9</v>
      </c>
      <c r="C79" s="3">
        <v>14</v>
      </c>
      <c r="D79" s="3">
        <v>0</v>
      </c>
      <c r="E79" s="23">
        <f>SUM(Table3[[#This Row],[COVID Confirmed 
Deaths at NH]:[COVID Presumed 
Deaths at NH]])</f>
        <v>14</v>
      </c>
    </row>
    <row r="80" spans="1:5" ht="14.25" customHeight="1">
      <c r="A80" s="18" t="s">
        <v>107</v>
      </c>
      <c r="B80" s="18" t="s">
        <v>9</v>
      </c>
      <c r="C80" s="3">
        <v>2</v>
      </c>
      <c r="D80" s="3">
        <v>0</v>
      </c>
      <c r="E80" s="23">
        <f>SUM(Table3[[#This Row],[COVID Confirmed 
Deaths at NH]:[COVID Presumed 
Deaths at NH]])</f>
        <v>2</v>
      </c>
    </row>
    <row r="81" spans="1:5" ht="14.25" customHeight="1">
      <c r="A81" s="18" t="s">
        <v>539</v>
      </c>
      <c r="B81" s="18" t="s">
        <v>9</v>
      </c>
      <c r="C81" s="3">
        <v>2</v>
      </c>
      <c r="D81" s="3">
        <v>0</v>
      </c>
      <c r="E81" s="23">
        <f>SUM(Table3[[#This Row],[COVID Confirmed 
Deaths at NH]:[COVID Presumed 
Deaths at NH]])</f>
        <v>2</v>
      </c>
    </row>
    <row r="82" spans="1:5" ht="14.25" customHeight="1">
      <c r="A82" s="18" t="s">
        <v>425</v>
      </c>
      <c r="B82" s="18" t="s">
        <v>10</v>
      </c>
      <c r="C82" s="3">
        <v>6</v>
      </c>
      <c r="D82" s="3">
        <v>0</v>
      </c>
      <c r="E82" s="23">
        <f>SUM(Table3[[#This Row],[COVID Confirmed 
Deaths at NH]:[COVID Presumed 
Deaths at NH]])</f>
        <v>6</v>
      </c>
    </row>
    <row r="83" spans="1:5" ht="14.25" customHeight="1">
      <c r="A83" s="18" t="s">
        <v>540</v>
      </c>
      <c r="B83" s="18" t="s">
        <v>11</v>
      </c>
      <c r="C83" s="3">
        <v>5</v>
      </c>
      <c r="D83" s="3">
        <v>1</v>
      </c>
      <c r="E83" s="23">
        <f>SUM(Table3[[#This Row],[COVID Confirmed 
Deaths at NH]:[COVID Presumed 
Deaths at NH]])</f>
        <v>6</v>
      </c>
    </row>
    <row r="84" spans="1:5" ht="14.25" customHeight="1">
      <c r="A84" s="18" t="s">
        <v>108</v>
      </c>
      <c r="B84" s="18" t="s">
        <v>12</v>
      </c>
      <c r="C84" s="3">
        <v>2</v>
      </c>
      <c r="D84" s="3">
        <v>8</v>
      </c>
      <c r="E84" s="23">
        <f>SUM(Table3[[#This Row],[COVID Confirmed 
Deaths at NH]:[COVID Presumed 
Deaths at NH]])</f>
        <v>10</v>
      </c>
    </row>
    <row r="85" spans="1:5" ht="14.25" customHeight="1">
      <c r="A85" s="18" t="s">
        <v>109</v>
      </c>
      <c r="B85" s="18" t="s">
        <v>12</v>
      </c>
      <c r="C85" s="3">
        <v>7</v>
      </c>
      <c r="D85" s="3">
        <v>8</v>
      </c>
      <c r="E85" s="23">
        <f>SUM(Table3[[#This Row],[COVID Confirmed 
Deaths at NH]:[COVID Presumed 
Deaths at NH]])</f>
        <v>15</v>
      </c>
    </row>
    <row r="86" spans="1:5" ht="14.25" customHeight="1">
      <c r="A86" s="18" t="s">
        <v>110</v>
      </c>
      <c r="B86" s="18" t="s">
        <v>12</v>
      </c>
      <c r="C86" s="3">
        <v>8</v>
      </c>
      <c r="D86" s="3">
        <v>27</v>
      </c>
      <c r="E86" s="23">
        <f>SUM(Table3[[#This Row],[COVID Confirmed 
Deaths at NH]:[COVID Presumed 
Deaths at NH]])</f>
        <v>35</v>
      </c>
    </row>
    <row r="87" spans="1:5" ht="14.25" customHeight="1">
      <c r="A87" s="18" t="s">
        <v>111</v>
      </c>
      <c r="B87" s="18" t="s">
        <v>12</v>
      </c>
      <c r="C87" s="3">
        <v>9</v>
      </c>
      <c r="D87" s="3">
        <v>21</v>
      </c>
      <c r="E87" s="23">
        <f>SUM(Table3[[#This Row],[COVID Confirmed 
Deaths at NH]:[COVID Presumed 
Deaths at NH]])</f>
        <v>30</v>
      </c>
    </row>
    <row r="88" spans="1:5" ht="14.25" customHeight="1">
      <c r="A88" s="18" t="s">
        <v>458</v>
      </c>
      <c r="B88" s="18" t="s">
        <v>12</v>
      </c>
      <c r="C88" s="3">
        <v>4</v>
      </c>
      <c r="D88" s="3">
        <v>11</v>
      </c>
      <c r="E88" s="23">
        <f>SUM(Table3[[#This Row],[COVID Confirmed 
Deaths at NH]:[COVID Presumed 
Deaths at NH]])</f>
        <v>15</v>
      </c>
    </row>
    <row r="89" spans="1:5" ht="14.25" customHeight="1">
      <c r="A89" s="18" t="s">
        <v>112</v>
      </c>
      <c r="B89" s="18" t="s">
        <v>12</v>
      </c>
      <c r="C89" s="3">
        <v>1</v>
      </c>
      <c r="D89" s="3">
        <v>7</v>
      </c>
      <c r="E89" s="23">
        <f>SUM(Table3[[#This Row],[COVID Confirmed 
Deaths at NH]:[COVID Presumed 
Deaths at NH]])</f>
        <v>8</v>
      </c>
    </row>
    <row r="90" spans="1:5" ht="14.25" customHeight="1">
      <c r="A90" s="18" t="s">
        <v>113</v>
      </c>
      <c r="B90" s="18" t="s">
        <v>12</v>
      </c>
      <c r="C90" s="3">
        <v>2</v>
      </c>
      <c r="D90" s="3">
        <v>10</v>
      </c>
      <c r="E90" s="23">
        <f>SUM(Table3[[#This Row],[COVID Confirmed 
Deaths at NH]:[COVID Presumed 
Deaths at NH]])</f>
        <v>12</v>
      </c>
    </row>
    <row r="91" spans="1:5" ht="14.25" customHeight="1">
      <c r="A91" s="18" t="s">
        <v>114</v>
      </c>
      <c r="B91" s="18" t="s">
        <v>12</v>
      </c>
      <c r="C91" s="3">
        <v>3</v>
      </c>
      <c r="D91" s="3">
        <v>5</v>
      </c>
      <c r="E91" s="23">
        <f>SUM(Table3[[#This Row],[COVID Confirmed 
Deaths at NH]:[COVID Presumed 
Deaths at NH]])</f>
        <v>8</v>
      </c>
    </row>
    <row r="92" spans="1:5" ht="14.25" customHeight="1">
      <c r="A92" s="18" t="s">
        <v>115</v>
      </c>
      <c r="B92" s="18" t="s">
        <v>12</v>
      </c>
      <c r="C92" s="3">
        <v>0</v>
      </c>
      <c r="D92" s="3">
        <v>4</v>
      </c>
      <c r="E92" s="23">
        <f>SUM(Table3[[#This Row],[COVID Confirmed 
Deaths at NH]:[COVID Presumed 
Deaths at NH]])</f>
        <v>4</v>
      </c>
    </row>
    <row r="93" spans="1:5" ht="14.25" customHeight="1">
      <c r="A93" s="18" t="s">
        <v>116</v>
      </c>
      <c r="B93" s="18" t="s">
        <v>12</v>
      </c>
      <c r="C93" s="3">
        <v>6</v>
      </c>
      <c r="D93" s="3">
        <v>4</v>
      </c>
      <c r="E93" s="23">
        <f>SUM(Table3[[#This Row],[COVID Confirmed 
Deaths at NH]:[COVID Presumed 
Deaths at NH]])</f>
        <v>10</v>
      </c>
    </row>
    <row r="94" spans="1:5" ht="14.25" customHeight="1">
      <c r="A94" s="18" t="s">
        <v>117</v>
      </c>
      <c r="B94" s="18" t="s">
        <v>12</v>
      </c>
      <c r="C94" s="3">
        <v>2</v>
      </c>
      <c r="D94" s="3">
        <v>2</v>
      </c>
      <c r="E94" s="23">
        <f>SUM(Table3[[#This Row],[COVID Confirmed 
Deaths at NH]:[COVID Presumed 
Deaths at NH]])</f>
        <v>4</v>
      </c>
    </row>
    <row r="95" spans="1:5" ht="14.25" customHeight="1">
      <c r="A95" s="18" t="s">
        <v>118</v>
      </c>
      <c r="B95" s="18" t="s">
        <v>12</v>
      </c>
      <c r="C95" s="3">
        <v>5</v>
      </c>
      <c r="D95" s="3">
        <v>50</v>
      </c>
      <c r="E95" s="23">
        <f>SUM(Table3[[#This Row],[COVID Confirmed 
Deaths at NH]:[COVID Presumed 
Deaths at NH]])</f>
        <v>55</v>
      </c>
    </row>
    <row r="96" spans="1:5" ht="14.25" customHeight="1">
      <c r="A96" s="18" t="s">
        <v>119</v>
      </c>
      <c r="B96" s="18" t="s">
        <v>12</v>
      </c>
      <c r="C96" s="3">
        <v>4</v>
      </c>
      <c r="D96" s="3">
        <v>0</v>
      </c>
      <c r="E96" s="23">
        <f>SUM(Table3[[#This Row],[COVID Confirmed 
Deaths at NH]:[COVID Presumed 
Deaths at NH]])</f>
        <v>4</v>
      </c>
    </row>
    <row r="97" spans="1:5" ht="14.25" customHeight="1">
      <c r="A97" s="18" t="s">
        <v>120</v>
      </c>
      <c r="B97" s="18" t="s">
        <v>12</v>
      </c>
      <c r="C97" s="3">
        <v>1</v>
      </c>
      <c r="D97" s="3">
        <v>6</v>
      </c>
      <c r="E97" s="23">
        <f>SUM(Table3[[#This Row],[COVID Confirmed 
Deaths at NH]:[COVID Presumed 
Deaths at NH]])</f>
        <v>7</v>
      </c>
    </row>
    <row r="98" spans="1:5" ht="14.25" customHeight="1">
      <c r="A98" s="18" t="s">
        <v>121</v>
      </c>
      <c r="B98" s="18" t="s">
        <v>12</v>
      </c>
      <c r="C98" s="3">
        <v>4</v>
      </c>
      <c r="D98" s="3">
        <v>9</v>
      </c>
      <c r="E98" s="23">
        <f>SUM(Table3[[#This Row],[COVID Confirmed 
Deaths at NH]:[COVID Presumed 
Deaths at NH]])</f>
        <v>13</v>
      </c>
    </row>
    <row r="99" spans="1:5" ht="14.25" customHeight="1">
      <c r="A99" s="18" t="s">
        <v>122</v>
      </c>
      <c r="B99" s="18" t="s">
        <v>12</v>
      </c>
      <c r="C99" s="3">
        <v>8</v>
      </c>
      <c r="D99" s="3">
        <v>5</v>
      </c>
      <c r="E99" s="23">
        <f>SUM(Table3[[#This Row],[COVID Confirmed 
Deaths at NH]:[COVID Presumed 
Deaths at NH]])</f>
        <v>13</v>
      </c>
    </row>
    <row r="100" spans="1:5" ht="14.25" customHeight="1">
      <c r="A100" s="18" t="s">
        <v>459</v>
      </c>
      <c r="B100" s="18" t="s">
        <v>12</v>
      </c>
      <c r="C100" s="3">
        <v>4</v>
      </c>
      <c r="D100" s="3">
        <v>18</v>
      </c>
      <c r="E100" s="23">
        <f>SUM(Table3[[#This Row],[COVID Confirmed 
Deaths at NH]:[COVID Presumed 
Deaths at NH]])</f>
        <v>22</v>
      </c>
    </row>
    <row r="101" spans="1:5" ht="14.25" customHeight="1">
      <c r="A101" s="18" t="s">
        <v>123</v>
      </c>
      <c r="B101" s="18" t="s">
        <v>12</v>
      </c>
      <c r="C101" s="3">
        <v>3</v>
      </c>
      <c r="D101" s="3">
        <v>1</v>
      </c>
      <c r="E101" s="23">
        <f>SUM(Table3[[#This Row],[COVID Confirmed 
Deaths at NH]:[COVID Presumed 
Deaths at NH]])</f>
        <v>4</v>
      </c>
    </row>
    <row r="102" spans="1:5" ht="14.25" customHeight="1">
      <c r="A102" s="18" t="s">
        <v>124</v>
      </c>
      <c r="B102" s="18" t="s">
        <v>12</v>
      </c>
      <c r="C102" s="3">
        <v>1</v>
      </c>
      <c r="D102" s="3">
        <v>12</v>
      </c>
      <c r="E102" s="23">
        <f>SUM(Table3[[#This Row],[COVID Confirmed 
Deaths at NH]:[COVID Presumed 
Deaths at NH]])</f>
        <v>13</v>
      </c>
    </row>
    <row r="103" spans="1:5" ht="14.25" customHeight="1">
      <c r="A103" s="18" t="s">
        <v>125</v>
      </c>
      <c r="B103" s="18" t="s">
        <v>12</v>
      </c>
      <c r="C103" s="3">
        <v>6</v>
      </c>
      <c r="D103" s="3">
        <v>43</v>
      </c>
      <c r="E103" s="23">
        <f>SUM(Table3[[#This Row],[COVID Confirmed 
Deaths at NH]:[COVID Presumed 
Deaths at NH]])</f>
        <v>49</v>
      </c>
    </row>
    <row r="104" spans="1:5" ht="14.25" customHeight="1">
      <c r="A104" s="18" t="s">
        <v>126</v>
      </c>
      <c r="B104" s="18" t="s">
        <v>12</v>
      </c>
      <c r="C104" s="3">
        <v>5</v>
      </c>
      <c r="D104" s="3">
        <v>15</v>
      </c>
      <c r="E104" s="23">
        <f>SUM(Table3[[#This Row],[COVID Confirmed 
Deaths at NH]:[COVID Presumed 
Deaths at NH]])</f>
        <v>20</v>
      </c>
    </row>
    <row r="105" spans="1:5" ht="14.25" customHeight="1">
      <c r="A105" s="18" t="s">
        <v>127</v>
      </c>
      <c r="B105" s="18" t="s">
        <v>12</v>
      </c>
      <c r="C105" s="3">
        <v>8</v>
      </c>
      <c r="D105" s="3">
        <v>2</v>
      </c>
      <c r="E105" s="23">
        <f>SUM(Table3[[#This Row],[COVID Confirmed 
Deaths at NH]:[COVID Presumed 
Deaths at NH]])</f>
        <v>10</v>
      </c>
    </row>
    <row r="106" spans="1:5" ht="14.25" customHeight="1">
      <c r="A106" s="18" t="s">
        <v>128</v>
      </c>
      <c r="B106" s="18" t="s">
        <v>12</v>
      </c>
      <c r="C106" s="3">
        <v>4</v>
      </c>
      <c r="D106" s="3">
        <v>19</v>
      </c>
      <c r="E106" s="23">
        <f>SUM(Table3[[#This Row],[COVID Confirmed 
Deaths at NH]:[COVID Presumed 
Deaths at NH]])</f>
        <v>23</v>
      </c>
    </row>
    <row r="107" spans="1:5" ht="14.25" customHeight="1">
      <c r="A107" s="18" t="s">
        <v>129</v>
      </c>
      <c r="B107" s="18" t="s">
        <v>12</v>
      </c>
      <c r="C107" s="3">
        <v>14</v>
      </c>
      <c r="D107" s="3">
        <v>47</v>
      </c>
      <c r="E107" s="23">
        <f>SUM(Table3[[#This Row],[COVID Confirmed 
Deaths at NH]:[COVID Presumed 
Deaths at NH]])</f>
        <v>61</v>
      </c>
    </row>
    <row r="108" spans="1:5" ht="14.25" customHeight="1">
      <c r="A108" s="18" t="s">
        <v>426</v>
      </c>
      <c r="B108" s="18" t="s">
        <v>12</v>
      </c>
      <c r="C108" s="3">
        <v>1</v>
      </c>
      <c r="D108" s="3">
        <v>0</v>
      </c>
      <c r="E108" s="23">
        <f>SUM(Table3[[#This Row],[COVID Confirmed 
Deaths at NH]:[COVID Presumed 
Deaths at NH]])</f>
        <v>1</v>
      </c>
    </row>
    <row r="109" spans="1:5" ht="14.25" customHeight="1">
      <c r="A109" s="18" t="s">
        <v>130</v>
      </c>
      <c r="B109" s="18" t="s">
        <v>12</v>
      </c>
      <c r="C109" s="3">
        <v>1</v>
      </c>
      <c r="D109" s="3">
        <v>5</v>
      </c>
      <c r="E109" s="23">
        <f>SUM(Table3[[#This Row],[COVID Confirmed 
Deaths at NH]:[COVID Presumed 
Deaths at NH]])</f>
        <v>6</v>
      </c>
    </row>
    <row r="110" spans="1:5" ht="14.25" customHeight="1">
      <c r="A110" s="18" t="s">
        <v>131</v>
      </c>
      <c r="B110" s="18" t="s">
        <v>12</v>
      </c>
      <c r="C110" s="3">
        <v>4</v>
      </c>
      <c r="D110" s="3">
        <v>32</v>
      </c>
      <c r="E110" s="23">
        <f>SUM(Table3[[#This Row],[COVID Confirmed 
Deaths at NH]:[COVID Presumed 
Deaths at NH]])</f>
        <v>36</v>
      </c>
    </row>
    <row r="111" spans="1:5" ht="14.25" customHeight="1">
      <c r="A111" s="18" t="s">
        <v>132</v>
      </c>
      <c r="B111" s="18" t="s">
        <v>12</v>
      </c>
      <c r="C111" s="3">
        <v>5</v>
      </c>
      <c r="D111" s="3">
        <v>5</v>
      </c>
      <c r="E111" s="23">
        <f>SUM(Table3[[#This Row],[COVID Confirmed 
Deaths at NH]:[COVID Presumed 
Deaths at NH]])</f>
        <v>10</v>
      </c>
    </row>
    <row r="112" spans="1:5" ht="14.25" customHeight="1">
      <c r="A112" s="18" t="s">
        <v>133</v>
      </c>
      <c r="B112" s="18" t="s">
        <v>12</v>
      </c>
      <c r="C112" s="3">
        <v>3</v>
      </c>
      <c r="D112" s="3">
        <v>1</v>
      </c>
      <c r="E112" s="23">
        <f>SUM(Table3[[#This Row],[COVID Confirmed 
Deaths at NH]:[COVID Presumed 
Deaths at NH]])</f>
        <v>4</v>
      </c>
    </row>
    <row r="113" spans="1:5" ht="14.25" customHeight="1">
      <c r="A113" s="18" t="s">
        <v>134</v>
      </c>
      <c r="B113" s="18" t="s">
        <v>12</v>
      </c>
      <c r="C113" s="3">
        <v>16</v>
      </c>
      <c r="D113" s="3">
        <v>33</v>
      </c>
      <c r="E113" s="23">
        <f>SUM(Table3[[#This Row],[COVID Confirmed 
Deaths at NH]:[COVID Presumed 
Deaths at NH]])</f>
        <v>49</v>
      </c>
    </row>
    <row r="114" spans="1:5" ht="14.25" customHeight="1">
      <c r="A114" s="18" t="s">
        <v>135</v>
      </c>
      <c r="B114" s="18" t="s">
        <v>12</v>
      </c>
      <c r="C114" s="3">
        <v>0</v>
      </c>
      <c r="D114" s="3">
        <v>27</v>
      </c>
      <c r="E114" s="23">
        <f>SUM(Table3[[#This Row],[COVID Confirmed 
Deaths at NH]:[COVID Presumed 
Deaths at NH]])</f>
        <v>27</v>
      </c>
    </row>
    <row r="115" spans="1:5" ht="14.25" customHeight="1">
      <c r="A115" s="18" t="s">
        <v>460</v>
      </c>
      <c r="B115" s="18" t="s">
        <v>12</v>
      </c>
      <c r="C115" s="3">
        <v>26</v>
      </c>
      <c r="D115" s="3">
        <v>18</v>
      </c>
      <c r="E115" s="23">
        <f>SUM(Table3[[#This Row],[COVID Confirmed 
Deaths at NH]:[COVID Presumed 
Deaths at NH]])</f>
        <v>44</v>
      </c>
    </row>
    <row r="116" spans="1:5" ht="14.25" customHeight="1">
      <c r="A116" s="18" t="s">
        <v>136</v>
      </c>
      <c r="B116" s="18" t="s">
        <v>12</v>
      </c>
      <c r="C116" s="3">
        <v>10</v>
      </c>
      <c r="D116" s="3">
        <v>7</v>
      </c>
      <c r="E116" s="23">
        <f>SUM(Table3[[#This Row],[COVID Confirmed 
Deaths at NH]:[COVID Presumed 
Deaths at NH]])</f>
        <v>17</v>
      </c>
    </row>
    <row r="117" spans="1:5" ht="14.25" customHeight="1">
      <c r="A117" s="18" t="s">
        <v>137</v>
      </c>
      <c r="B117" s="18" t="s">
        <v>12</v>
      </c>
      <c r="C117" s="3">
        <v>3</v>
      </c>
      <c r="D117" s="3">
        <v>22</v>
      </c>
      <c r="E117" s="23">
        <f>SUM(Table3[[#This Row],[COVID Confirmed 
Deaths at NH]:[COVID Presumed 
Deaths at NH]])</f>
        <v>25</v>
      </c>
    </row>
    <row r="118" spans="1:5" ht="14.25" customHeight="1">
      <c r="A118" s="18" t="s">
        <v>138</v>
      </c>
      <c r="B118" s="18" t="s">
        <v>12</v>
      </c>
      <c r="C118" s="3">
        <v>6</v>
      </c>
      <c r="D118" s="3">
        <v>4</v>
      </c>
      <c r="E118" s="23">
        <f>SUM(Table3[[#This Row],[COVID Confirmed 
Deaths at NH]:[COVID Presumed 
Deaths at NH]])</f>
        <v>10</v>
      </c>
    </row>
    <row r="119" spans="1:5" ht="14.25" customHeight="1">
      <c r="A119" s="18" t="s">
        <v>139</v>
      </c>
      <c r="B119" s="18" t="s">
        <v>12</v>
      </c>
      <c r="C119" s="3">
        <v>22</v>
      </c>
      <c r="D119" s="3">
        <v>2</v>
      </c>
      <c r="E119" s="23">
        <f>SUM(Table3[[#This Row],[COVID Confirmed 
Deaths at NH]:[COVID Presumed 
Deaths at NH]])</f>
        <v>24</v>
      </c>
    </row>
    <row r="120" spans="1:5" ht="14.25" customHeight="1">
      <c r="A120" s="18" t="s">
        <v>140</v>
      </c>
      <c r="B120" s="18" t="s">
        <v>12</v>
      </c>
      <c r="C120" s="3">
        <v>2</v>
      </c>
      <c r="D120" s="3">
        <v>11</v>
      </c>
      <c r="E120" s="23">
        <f>SUM(Table3[[#This Row],[COVID Confirmed 
Deaths at NH]:[COVID Presumed 
Deaths at NH]])</f>
        <v>13</v>
      </c>
    </row>
    <row r="121" spans="1:5" ht="14.25" customHeight="1">
      <c r="A121" s="18" t="s">
        <v>461</v>
      </c>
      <c r="B121" s="18" t="s">
        <v>12</v>
      </c>
      <c r="C121" s="3">
        <v>3</v>
      </c>
      <c r="D121" s="3">
        <v>4</v>
      </c>
      <c r="E121" s="23">
        <f>SUM(Table3[[#This Row],[COVID Confirmed 
Deaths at NH]:[COVID Presumed 
Deaths at NH]])</f>
        <v>7</v>
      </c>
    </row>
    <row r="122" spans="1:5" ht="14.25" customHeight="1">
      <c r="A122" s="18" t="s">
        <v>141</v>
      </c>
      <c r="B122" s="18" t="s">
        <v>12</v>
      </c>
      <c r="C122" s="3">
        <v>0</v>
      </c>
      <c r="D122" s="3">
        <v>1</v>
      </c>
      <c r="E122" s="23">
        <f>SUM(Table3[[#This Row],[COVID Confirmed 
Deaths at NH]:[COVID Presumed 
Deaths at NH]])</f>
        <v>1</v>
      </c>
    </row>
    <row r="123" spans="1:5" ht="14.25" customHeight="1">
      <c r="A123" s="18" t="s">
        <v>142</v>
      </c>
      <c r="B123" s="18" t="s">
        <v>12</v>
      </c>
      <c r="C123" s="3">
        <v>23</v>
      </c>
      <c r="D123" s="3">
        <v>37</v>
      </c>
      <c r="E123" s="23">
        <f>SUM(Table3[[#This Row],[COVID Confirmed 
Deaths at NH]:[COVID Presumed 
Deaths at NH]])</f>
        <v>60</v>
      </c>
    </row>
    <row r="124" spans="1:5" ht="14.25" customHeight="1">
      <c r="A124" s="18" t="s">
        <v>143</v>
      </c>
      <c r="B124" s="18" t="s">
        <v>13</v>
      </c>
      <c r="C124" s="3">
        <v>3</v>
      </c>
      <c r="D124" s="3">
        <v>0</v>
      </c>
      <c r="E124" s="23">
        <f>SUM(Table3[[#This Row],[COVID Confirmed 
Deaths at NH]:[COVID Presumed 
Deaths at NH]])</f>
        <v>3</v>
      </c>
    </row>
    <row r="125" spans="1:5" ht="14.25" customHeight="1">
      <c r="A125" s="18" t="s">
        <v>541</v>
      </c>
      <c r="B125" s="18" t="s">
        <v>542</v>
      </c>
      <c r="C125" s="3">
        <v>1</v>
      </c>
      <c r="D125" s="3">
        <v>0</v>
      </c>
      <c r="E125" s="23">
        <f>SUM(Table3[[#This Row],[COVID Confirmed 
Deaths at NH]:[COVID Presumed 
Deaths at NH]])</f>
        <v>1</v>
      </c>
    </row>
    <row r="126" spans="1:5" ht="14.25" customHeight="1">
      <c r="A126" s="18" t="s">
        <v>144</v>
      </c>
      <c r="B126" s="18" t="s">
        <v>14</v>
      </c>
      <c r="C126" s="3">
        <v>3</v>
      </c>
      <c r="D126" s="3">
        <v>0</v>
      </c>
      <c r="E126" s="23">
        <f>SUM(Table3[[#This Row],[COVID Confirmed 
Deaths at NH]:[COVID Presumed 
Deaths at NH]])</f>
        <v>3</v>
      </c>
    </row>
    <row r="127" spans="1:5" ht="14.25" customHeight="1">
      <c r="A127" s="18" t="s">
        <v>427</v>
      </c>
      <c r="B127" s="18" t="s">
        <v>14</v>
      </c>
      <c r="C127" s="3">
        <v>2</v>
      </c>
      <c r="D127" s="3">
        <v>1</v>
      </c>
      <c r="E127" s="23">
        <f>SUM(Table3[[#This Row],[COVID Confirmed 
Deaths at NH]:[COVID Presumed 
Deaths at NH]])</f>
        <v>3</v>
      </c>
    </row>
    <row r="128" spans="1:5" ht="14.25" customHeight="1">
      <c r="A128" s="18" t="s">
        <v>145</v>
      </c>
      <c r="B128" s="18" t="s">
        <v>14</v>
      </c>
      <c r="C128" s="3">
        <v>3</v>
      </c>
      <c r="D128" s="3">
        <v>0</v>
      </c>
      <c r="E128" s="23">
        <f>SUM(Table3[[#This Row],[COVID Confirmed 
Deaths at NH]:[COVID Presumed 
Deaths at NH]])</f>
        <v>3</v>
      </c>
    </row>
    <row r="129" spans="1:5" ht="14.25" customHeight="1">
      <c r="A129" s="18" t="s">
        <v>146</v>
      </c>
      <c r="B129" s="18" t="s">
        <v>14</v>
      </c>
      <c r="C129" s="3">
        <v>6</v>
      </c>
      <c r="D129" s="3">
        <v>0</v>
      </c>
      <c r="E129" s="23">
        <f>SUM(Table3[[#This Row],[COVID Confirmed 
Deaths at NH]:[COVID Presumed 
Deaths at NH]])</f>
        <v>6</v>
      </c>
    </row>
    <row r="130" spans="1:5" ht="14.25" customHeight="1">
      <c r="A130" s="18" t="s">
        <v>462</v>
      </c>
      <c r="B130" s="18" t="s">
        <v>14</v>
      </c>
      <c r="C130" s="3">
        <v>4</v>
      </c>
      <c r="D130" s="3">
        <v>0</v>
      </c>
      <c r="E130" s="23">
        <f>SUM(Table3[[#This Row],[COVID Confirmed 
Deaths at NH]:[COVID Presumed 
Deaths at NH]])</f>
        <v>4</v>
      </c>
    </row>
    <row r="131" spans="1:5" ht="14.25" customHeight="1">
      <c r="A131" s="18" t="s">
        <v>147</v>
      </c>
      <c r="B131" s="18" t="s">
        <v>14</v>
      </c>
      <c r="C131" s="3">
        <v>16</v>
      </c>
      <c r="D131" s="3">
        <v>4</v>
      </c>
      <c r="E131" s="23">
        <f>SUM(Table3[[#This Row],[COVID Confirmed 
Deaths at NH]:[COVID Presumed 
Deaths at NH]])</f>
        <v>20</v>
      </c>
    </row>
    <row r="132" spans="1:5" ht="14.25" customHeight="1">
      <c r="A132" s="18" t="s">
        <v>148</v>
      </c>
      <c r="B132" s="18" t="s">
        <v>14</v>
      </c>
      <c r="C132" s="3">
        <v>5</v>
      </c>
      <c r="D132" s="3">
        <v>0</v>
      </c>
      <c r="E132" s="23">
        <f>SUM(Table3[[#This Row],[COVID Confirmed 
Deaths at NH]:[COVID Presumed 
Deaths at NH]])</f>
        <v>5</v>
      </c>
    </row>
    <row r="133" spans="1:5" ht="14.25" customHeight="1">
      <c r="A133" s="18" t="s">
        <v>149</v>
      </c>
      <c r="B133" s="18" t="s">
        <v>14</v>
      </c>
      <c r="C133" s="3">
        <v>18</v>
      </c>
      <c r="D133" s="3">
        <v>0</v>
      </c>
      <c r="E133" s="23">
        <f>SUM(Table3[[#This Row],[COVID Confirmed 
Deaths at NH]:[COVID Presumed 
Deaths at NH]])</f>
        <v>18</v>
      </c>
    </row>
    <row r="134" spans="1:5" ht="14.25" customHeight="1">
      <c r="A134" s="18" t="s">
        <v>150</v>
      </c>
      <c r="B134" s="18" t="s">
        <v>14</v>
      </c>
      <c r="C134" s="3">
        <v>10</v>
      </c>
      <c r="D134" s="3">
        <v>0</v>
      </c>
      <c r="E134" s="23">
        <f>SUM(Table3[[#This Row],[COVID Confirmed 
Deaths at NH]:[COVID Presumed 
Deaths at NH]])</f>
        <v>10</v>
      </c>
    </row>
    <row r="135" spans="1:5" ht="14.25" customHeight="1">
      <c r="A135" s="18" t="s">
        <v>463</v>
      </c>
      <c r="B135" s="18" t="s">
        <v>14</v>
      </c>
      <c r="C135" s="3">
        <v>2</v>
      </c>
      <c r="D135" s="3">
        <v>0</v>
      </c>
      <c r="E135" s="23">
        <f>SUM(Table3[[#This Row],[COVID Confirmed 
Deaths at NH]:[COVID Presumed 
Deaths at NH]])</f>
        <v>2</v>
      </c>
    </row>
    <row r="136" spans="1:5" ht="14.25" customHeight="1">
      <c r="A136" s="18" t="s">
        <v>151</v>
      </c>
      <c r="B136" s="18" t="s">
        <v>14</v>
      </c>
      <c r="C136" s="3">
        <v>3</v>
      </c>
      <c r="D136" s="3">
        <v>0</v>
      </c>
      <c r="E136" s="23">
        <f>SUM(Table3[[#This Row],[COVID Confirmed 
Deaths at NH]:[COVID Presumed 
Deaths at NH]])</f>
        <v>3</v>
      </c>
    </row>
    <row r="137" spans="1:5" ht="14.25" customHeight="1">
      <c r="A137" s="18" t="s">
        <v>152</v>
      </c>
      <c r="B137" s="18" t="s">
        <v>14</v>
      </c>
      <c r="C137" s="3">
        <v>7</v>
      </c>
      <c r="D137" s="3">
        <v>6</v>
      </c>
      <c r="E137" s="23">
        <f>SUM(Table3[[#This Row],[COVID Confirmed 
Deaths at NH]:[COVID Presumed 
Deaths at NH]])</f>
        <v>13</v>
      </c>
    </row>
    <row r="138" spans="1:5" ht="14.25" customHeight="1">
      <c r="A138" s="18" t="s">
        <v>428</v>
      </c>
      <c r="B138" s="18" t="s">
        <v>14</v>
      </c>
      <c r="C138" s="3">
        <v>7</v>
      </c>
      <c r="D138" s="3">
        <v>0</v>
      </c>
      <c r="E138" s="23">
        <f>SUM(Table3[[#This Row],[COVID Confirmed 
Deaths at NH]:[COVID Presumed 
Deaths at NH]])</f>
        <v>7</v>
      </c>
    </row>
    <row r="139" spans="1:5" ht="14.25" customHeight="1">
      <c r="A139" s="18" t="s">
        <v>153</v>
      </c>
      <c r="B139" s="18" t="s">
        <v>14</v>
      </c>
      <c r="C139" s="3">
        <v>1</v>
      </c>
      <c r="D139" s="3">
        <v>0</v>
      </c>
      <c r="E139" s="23">
        <f>SUM(Table3[[#This Row],[COVID Confirmed 
Deaths at NH]:[COVID Presumed 
Deaths at NH]])</f>
        <v>1</v>
      </c>
    </row>
    <row r="140" spans="1:5" ht="14.25" customHeight="1">
      <c r="A140" s="18" t="s">
        <v>543</v>
      </c>
      <c r="B140" s="18" t="s">
        <v>14</v>
      </c>
      <c r="C140" s="3">
        <v>1</v>
      </c>
      <c r="D140" s="3">
        <v>0</v>
      </c>
      <c r="E140" s="23">
        <f>SUM(Table3[[#This Row],[COVID Confirmed 
Deaths at NH]:[COVID Presumed 
Deaths at NH]])</f>
        <v>1</v>
      </c>
    </row>
    <row r="141" spans="1:5" ht="14.25" customHeight="1">
      <c r="A141" s="18" t="s">
        <v>154</v>
      </c>
      <c r="B141" s="18" t="s">
        <v>15</v>
      </c>
      <c r="C141" s="3">
        <v>0</v>
      </c>
      <c r="D141" s="3">
        <v>1</v>
      </c>
      <c r="E141" s="23">
        <f>SUM(Table3[[#This Row],[COVID Confirmed 
Deaths at NH]:[COVID Presumed 
Deaths at NH]])</f>
        <v>1</v>
      </c>
    </row>
    <row r="142" spans="1:5" ht="14.25" customHeight="1">
      <c r="A142" s="18" t="s">
        <v>155</v>
      </c>
      <c r="B142" s="18" t="s">
        <v>16</v>
      </c>
      <c r="C142" s="3">
        <v>10</v>
      </c>
      <c r="D142" s="3">
        <v>3</v>
      </c>
      <c r="E142" s="23">
        <f>SUM(Table3[[#This Row],[COVID Confirmed 
Deaths at NH]:[COVID Presumed 
Deaths at NH]])</f>
        <v>13</v>
      </c>
    </row>
    <row r="143" spans="1:5" ht="14.25" customHeight="1">
      <c r="A143" s="18" t="s">
        <v>156</v>
      </c>
      <c r="B143" s="18" t="s">
        <v>16</v>
      </c>
      <c r="C143" s="3">
        <v>2</v>
      </c>
      <c r="D143" s="3">
        <v>0</v>
      </c>
      <c r="E143" s="23">
        <f>SUM(Table3[[#This Row],[COVID Confirmed 
Deaths at NH]:[COVID Presumed 
Deaths at NH]])</f>
        <v>2</v>
      </c>
    </row>
    <row r="144" spans="1:5" ht="14.25" customHeight="1">
      <c r="A144" s="18" t="s">
        <v>157</v>
      </c>
      <c r="B144" s="18" t="s">
        <v>16</v>
      </c>
      <c r="C144" s="3">
        <v>5</v>
      </c>
      <c r="D144" s="3">
        <v>0</v>
      </c>
      <c r="E144" s="23">
        <f>SUM(Table3[[#This Row],[COVID Confirmed 
Deaths at NH]:[COVID Presumed 
Deaths at NH]])</f>
        <v>5</v>
      </c>
    </row>
    <row r="145" spans="1:5" ht="14.25" customHeight="1">
      <c r="A145" s="18" t="s">
        <v>158</v>
      </c>
      <c r="B145" s="18" t="s">
        <v>16</v>
      </c>
      <c r="C145" s="3">
        <v>4</v>
      </c>
      <c r="D145" s="3">
        <v>21</v>
      </c>
      <c r="E145" s="23">
        <f>SUM(Table3[[#This Row],[COVID Confirmed 
Deaths at NH]:[COVID Presumed 
Deaths at NH]])</f>
        <v>25</v>
      </c>
    </row>
    <row r="146" spans="1:5" ht="14.25" customHeight="1">
      <c r="A146" s="18" t="s">
        <v>159</v>
      </c>
      <c r="B146" s="18" t="s">
        <v>16</v>
      </c>
      <c r="C146" s="3">
        <v>14</v>
      </c>
      <c r="D146" s="3">
        <v>12</v>
      </c>
      <c r="E146" s="23">
        <f>SUM(Table3[[#This Row],[COVID Confirmed 
Deaths at NH]:[COVID Presumed 
Deaths at NH]])</f>
        <v>26</v>
      </c>
    </row>
    <row r="147" spans="1:5" ht="14.25" customHeight="1">
      <c r="A147" s="18" t="s">
        <v>160</v>
      </c>
      <c r="B147" s="18" t="s">
        <v>16</v>
      </c>
      <c r="C147" s="3">
        <v>1</v>
      </c>
      <c r="D147" s="3">
        <v>3</v>
      </c>
      <c r="E147" s="23">
        <f>SUM(Table3[[#This Row],[COVID Confirmed 
Deaths at NH]:[COVID Presumed 
Deaths at NH]])</f>
        <v>4</v>
      </c>
    </row>
    <row r="148" spans="1:5" ht="14.25" customHeight="1">
      <c r="A148" s="18" t="s">
        <v>161</v>
      </c>
      <c r="B148" s="18" t="s">
        <v>16</v>
      </c>
      <c r="C148" s="3">
        <v>7</v>
      </c>
      <c r="D148" s="3">
        <v>1</v>
      </c>
      <c r="E148" s="23">
        <f>SUM(Table3[[#This Row],[COVID Confirmed 
Deaths at NH]:[COVID Presumed 
Deaths at NH]])</f>
        <v>8</v>
      </c>
    </row>
    <row r="149" spans="1:5" ht="14.25" customHeight="1">
      <c r="A149" s="18" t="s">
        <v>162</v>
      </c>
      <c r="B149" s="18" t="s">
        <v>16</v>
      </c>
      <c r="C149" s="3">
        <v>22</v>
      </c>
      <c r="D149" s="3">
        <v>5</v>
      </c>
      <c r="E149" s="23">
        <f>SUM(Table3[[#This Row],[COVID Confirmed 
Deaths at NH]:[COVID Presumed 
Deaths at NH]])</f>
        <v>27</v>
      </c>
    </row>
    <row r="150" spans="1:5" ht="14.25" customHeight="1">
      <c r="A150" s="18" t="s">
        <v>163</v>
      </c>
      <c r="B150" s="18" t="s">
        <v>16</v>
      </c>
      <c r="C150" s="3">
        <v>5</v>
      </c>
      <c r="D150" s="3">
        <v>35</v>
      </c>
      <c r="E150" s="23">
        <f>SUM(Table3[[#This Row],[COVID Confirmed 
Deaths at NH]:[COVID Presumed 
Deaths at NH]])</f>
        <v>40</v>
      </c>
    </row>
    <row r="151" spans="1:5" ht="14.25" customHeight="1">
      <c r="A151" s="18" t="s">
        <v>164</v>
      </c>
      <c r="B151" s="18" t="s">
        <v>16</v>
      </c>
      <c r="C151" s="3">
        <v>15</v>
      </c>
      <c r="D151" s="3">
        <v>0</v>
      </c>
      <c r="E151" s="23">
        <f>SUM(Table3[[#This Row],[COVID Confirmed 
Deaths at NH]:[COVID Presumed 
Deaths at NH]])</f>
        <v>15</v>
      </c>
    </row>
    <row r="152" spans="1:5" ht="14.25" customHeight="1">
      <c r="A152" s="18" t="s">
        <v>165</v>
      </c>
      <c r="B152" s="18" t="s">
        <v>16</v>
      </c>
      <c r="C152" s="3">
        <v>10</v>
      </c>
      <c r="D152" s="3">
        <v>1</v>
      </c>
      <c r="E152" s="23">
        <f>SUM(Table3[[#This Row],[COVID Confirmed 
Deaths at NH]:[COVID Presumed 
Deaths at NH]])</f>
        <v>11</v>
      </c>
    </row>
    <row r="153" spans="1:5" ht="14.25" customHeight="1">
      <c r="A153" s="18" t="s">
        <v>166</v>
      </c>
      <c r="B153" s="18" t="s">
        <v>16</v>
      </c>
      <c r="C153" s="3">
        <v>2</v>
      </c>
      <c r="D153" s="3">
        <v>19</v>
      </c>
      <c r="E153" s="23">
        <f>SUM(Table3[[#This Row],[COVID Confirmed 
Deaths at NH]:[COVID Presumed 
Deaths at NH]])</f>
        <v>21</v>
      </c>
    </row>
    <row r="154" spans="1:5" ht="14.25" customHeight="1">
      <c r="A154" s="18" t="s">
        <v>167</v>
      </c>
      <c r="B154" s="18" t="s">
        <v>16</v>
      </c>
      <c r="C154" s="3">
        <v>3</v>
      </c>
      <c r="D154" s="3">
        <v>5</v>
      </c>
      <c r="E154" s="23">
        <f>SUM(Table3[[#This Row],[COVID Confirmed 
Deaths at NH]:[COVID Presumed 
Deaths at NH]])</f>
        <v>8</v>
      </c>
    </row>
    <row r="155" spans="1:5" ht="14.25" customHeight="1">
      <c r="A155" s="18" t="s">
        <v>168</v>
      </c>
      <c r="B155" s="18" t="s">
        <v>16</v>
      </c>
      <c r="C155" s="3">
        <v>2</v>
      </c>
      <c r="D155" s="3">
        <v>10</v>
      </c>
      <c r="E155" s="23">
        <f>SUM(Table3[[#This Row],[COVID Confirmed 
Deaths at NH]:[COVID Presumed 
Deaths at NH]])</f>
        <v>12</v>
      </c>
    </row>
    <row r="156" spans="1:5" ht="14.25" customHeight="1">
      <c r="A156" s="18" t="s">
        <v>169</v>
      </c>
      <c r="B156" s="18" t="s">
        <v>16</v>
      </c>
      <c r="C156" s="3">
        <v>21</v>
      </c>
      <c r="D156" s="3">
        <v>0</v>
      </c>
      <c r="E156" s="23">
        <f>SUM(Table3[[#This Row],[COVID Confirmed 
Deaths at NH]:[COVID Presumed 
Deaths at NH]])</f>
        <v>21</v>
      </c>
    </row>
    <row r="157" spans="1:5" ht="14.25" customHeight="1">
      <c r="A157" s="18" t="s">
        <v>170</v>
      </c>
      <c r="B157" s="18" t="s">
        <v>16</v>
      </c>
      <c r="C157" s="3">
        <v>13</v>
      </c>
      <c r="D157" s="3">
        <v>1</v>
      </c>
      <c r="E157" s="23">
        <f>SUM(Table3[[#This Row],[COVID Confirmed 
Deaths at NH]:[COVID Presumed 
Deaths at NH]])</f>
        <v>14</v>
      </c>
    </row>
    <row r="158" spans="1:5" ht="14.25" customHeight="1">
      <c r="A158" s="18" t="s">
        <v>171</v>
      </c>
      <c r="B158" s="18" t="s">
        <v>16</v>
      </c>
      <c r="C158" s="3">
        <v>8</v>
      </c>
      <c r="D158" s="3">
        <v>0</v>
      </c>
      <c r="E158" s="23">
        <f>SUM(Table3[[#This Row],[COVID Confirmed 
Deaths at NH]:[COVID Presumed 
Deaths at NH]])</f>
        <v>8</v>
      </c>
    </row>
    <row r="159" spans="1:5" ht="14.25" customHeight="1">
      <c r="A159" s="18" t="s">
        <v>172</v>
      </c>
      <c r="B159" s="18" t="s">
        <v>16</v>
      </c>
      <c r="C159" s="3">
        <v>2</v>
      </c>
      <c r="D159" s="3">
        <v>2</v>
      </c>
      <c r="E159" s="23">
        <f>SUM(Table3[[#This Row],[COVID Confirmed 
Deaths at NH]:[COVID Presumed 
Deaths at NH]])</f>
        <v>4</v>
      </c>
    </row>
    <row r="160" spans="1:5" ht="14.25" customHeight="1">
      <c r="A160" s="18" t="s">
        <v>173</v>
      </c>
      <c r="B160" s="18" t="s">
        <v>16</v>
      </c>
      <c r="C160" s="3">
        <v>17</v>
      </c>
      <c r="D160" s="3">
        <v>16</v>
      </c>
      <c r="E160" s="23">
        <f>SUM(Table3[[#This Row],[COVID Confirmed 
Deaths at NH]:[COVID Presumed 
Deaths at NH]])</f>
        <v>33</v>
      </c>
    </row>
    <row r="161" spans="1:5" ht="14.25" customHeight="1">
      <c r="A161" s="18" t="s">
        <v>174</v>
      </c>
      <c r="B161" s="18" t="s">
        <v>16</v>
      </c>
      <c r="C161" s="3">
        <v>0</v>
      </c>
      <c r="D161" s="3">
        <v>32</v>
      </c>
      <c r="E161" s="23">
        <f>SUM(Table3[[#This Row],[COVID Confirmed 
Deaths at NH]:[COVID Presumed 
Deaths at NH]])</f>
        <v>32</v>
      </c>
    </row>
    <row r="162" spans="1:5" ht="14.25" customHeight="1">
      <c r="A162" s="18" t="s">
        <v>175</v>
      </c>
      <c r="B162" s="18" t="s">
        <v>16</v>
      </c>
      <c r="C162" s="3">
        <v>1</v>
      </c>
      <c r="D162" s="3">
        <v>0</v>
      </c>
      <c r="E162" s="23">
        <f>SUM(Table3[[#This Row],[COVID Confirmed 
Deaths at NH]:[COVID Presumed 
Deaths at NH]])</f>
        <v>1</v>
      </c>
    </row>
    <row r="163" spans="1:5" ht="14.25" customHeight="1">
      <c r="A163" s="18" t="s">
        <v>464</v>
      </c>
      <c r="B163" s="18" t="s">
        <v>16</v>
      </c>
      <c r="C163" s="3">
        <v>3</v>
      </c>
      <c r="D163" s="3">
        <v>0</v>
      </c>
      <c r="E163" s="23">
        <f>SUM(Table3[[#This Row],[COVID Confirmed 
Deaths at NH]:[COVID Presumed 
Deaths at NH]])</f>
        <v>3</v>
      </c>
    </row>
    <row r="164" spans="1:5" ht="14.25" customHeight="1">
      <c r="A164" s="18" t="s">
        <v>176</v>
      </c>
      <c r="B164" s="18" t="s">
        <v>16</v>
      </c>
      <c r="C164" s="3">
        <v>7</v>
      </c>
      <c r="D164" s="3">
        <v>0</v>
      </c>
      <c r="E164" s="23">
        <f>SUM(Table3[[#This Row],[COVID Confirmed 
Deaths at NH]:[COVID Presumed 
Deaths at NH]])</f>
        <v>7</v>
      </c>
    </row>
    <row r="165" spans="1:5" ht="14.25" customHeight="1">
      <c r="A165" s="18" t="s">
        <v>177</v>
      </c>
      <c r="B165" s="18" t="s">
        <v>16</v>
      </c>
      <c r="C165" s="3">
        <v>3</v>
      </c>
      <c r="D165" s="3">
        <v>11</v>
      </c>
      <c r="E165" s="23">
        <f>SUM(Table3[[#This Row],[COVID Confirmed 
Deaths at NH]:[COVID Presumed 
Deaths at NH]])</f>
        <v>14</v>
      </c>
    </row>
    <row r="166" spans="1:5" ht="14.25" customHeight="1">
      <c r="A166" s="18" t="s">
        <v>178</v>
      </c>
      <c r="B166" s="18" t="s">
        <v>16</v>
      </c>
      <c r="C166" s="3">
        <v>1</v>
      </c>
      <c r="D166" s="3">
        <v>11</v>
      </c>
      <c r="E166" s="23">
        <f>SUM(Table3[[#This Row],[COVID Confirmed 
Deaths at NH]:[COVID Presumed 
Deaths at NH]])</f>
        <v>12</v>
      </c>
    </row>
    <row r="167" spans="1:5" ht="14.25" customHeight="1">
      <c r="A167" s="18" t="s">
        <v>179</v>
      </c>
      <c r="B167" s="18" t="s">
        <v>16</v>
      </c>
      <c r="C167" s="3">
        <v>0</v>
      </c>
      <c r="D167" s="3">
        <v>1</v>
      </c>
      <c r="E167" s="23">
        <f>SUM(Table3[[#This Row],[COVID Confirmed 
Deaths at NH]:[COVID Presumed 
Deaths at NH]])</f>
        <v>1</v>
      </c>
    </row>
    <row r="168" spans="1:5" ht="14.25" customHeight="1">
      <c r="A168" s="18" t="s">
        <v>180</v>
      </c>
      <c r="B168" s="18" t="s">
        <v>16</v>
      </c>
      <c r="C168" s="3">
        <v>10</v>
      </c>
      <c r="D168" s="3">
        <v>2</v>
      </c>
      <c r="E168" s="23">
        <f>SUM(Table3[[#This Row],[COVID Confirmed 
Deaths at NH]:[COVID Presumed 
Deaths at NH]])</f>
        <v>12</v>
      </c>
    </row>
    <row r="169" spans="1:5" ht="14.25" customHeight="1">
      <c r="A169" s="18" t="s">
        <v>181</v>
      </c>
      <c r="B169" s="18" t="s">
        <v>16</v>
      </c>
      <c r="C169" s="3">
        <v>3</v>
      </c>
      <c r="D169" s="3">
        <v>3</v>
      </c>
      <c r="E169" s="23">
        <f>SUM(Table3[[#This Row],[COVID Confirmed 
Deaths at NH]:[COVID Presumed 
Deaths at NH]])</f>
        <v>6</v>
      </c>
    </row>
    <row r="170" spans="1:5" ht="14.25" customHeight="1">
      <c r="A170" s="18" t="s">
        <v>182</v>
      </c>
      <c r="B170" s="18" t="s">
        <v>16</v>
      </c>
      <c r="C170" s="3">
        <v>26</v>
      </c>
      <c r="D170" s="3">
        <v>10</v>
      </c>
      <c r="E170" s="23">
        <f>SUM(Table3[[#This Row],[COVID Confirmed 
Deaths at NH]:[COVID Presumed 
Deaths at NH]])</f>
        <v>36</v>
      </c>
    </row>
    <row r="171" spans="1:5" ht="14.25" customHeight="1">
      <c r="A171" s="18" t="s">
        <v>183</v>
      </c>
      <c r="B171" s="18" t="s">
        <v>16</v>
      </c>
      <c r="C171" s="3">
        <v>2</v>
      </c>
      <c r="D171" s="3">
        <v>0</v>
      </c>
      <c r="E171" s="23">
        <f>SUM(Table3[[#This Row],[COVID Confirmed 
Deaths at NH]:[COVID Presumed 
Deaths at NH]])</f>
        <v>2</v>
      </c>
    </row>
    <row r="172" spans="1:5" ht="14.25" customHeight="1">
      <c r="A172" s="18" t="s">
        <v>184</v>
      </c>
      <c r="B172" s="18" t="s">
        <v>16</v>
      </c>
      <c r="C172" s="3">
        <v>6</v>
      </c>
      <c r="D172" s="3">
        <v>2</v>
      </c>
      <c r="E172" s="23">
        <f>SUM(Table3[[#This Row],[COVID Confirmed 
Deaths at NH]:[COVID Presumed 
Deaths at NH]])</f>
        <v>8</v>
      </c>
    </row>
    <row r="173" spans="1:5" ht="14.25" customHeight="1">
      <c r="A173" s="18" t="s">
        <v>465</v>
      </c>
      <c r="B173" s="18" t="s">
        <v>16</v>
      </c>
      <c r="C173" s="3">
        <v>5</v>
      </c>
      <c r="D173" s="3">
        <v>13</v>
      </c>
      <c r="E173" s="23">
        <f>SUM(Table3[[#This Row],[COVID Confirmed 
Deaths at NH]:[COVID Presumed 
Deaths at NH]])</f>
        <v>18</v>
      </c>
    </row>
    <row r="174" spans="1:5" ht="14.25" customHeight="1">
      <c r="A174" s="18" t="s">
        <v>185</v>
      </c>
      <c r="B174" s="18" t="s">
        <v>16</v>
      </c>
      <c r="C174" s="3">
        <v>18</v>
      </c>
      <c r="D174" s="3">
        <v>9</v>
      </c>
      <c r="E174" s="23">
        <f>SUM(Table3[[#This Row],[COVID Confirmed 
Deaths at NH]:[COVID Presumed 
Deaths at NH]])</f>
        <v>27</v>
      </c>
    </row>
    <row r="175" spans="1:5" ht="14.25" customHeight="1">
      <c r="A175" s="18" t="s">
        <v>186</v>
      </c>
      <c r="B175" s="18" t="s">
        <v>16</v>
      </c>
      <c r="C175" s="3">
        <v>1</v>
      </c>
      <c r="D175" s="3">
        <v>0</v>
      </c>
      <c r="E175" s="23">
        <f>SUM(Table3[[#This Row],[COVID Confirmed 
Deaths at NH]:[COVID Presumed 
Deaths at NH]])</f>
        <v>1</v>
      </c>
    </row>
    <row r="176" spans="1:5" ht="14.25" customHeight="1">
      <c r="A176" s="18" t="s">
        <v>187</v>
      </c>
      <c r="B176" s="18" t="s">
        <v>16</v>
      </c>
      <c r="C176" s="3">
        <v>9</v>
      </c>
      <c r="D176" s="3">
        <v>8</v>
      </c>
      <c r="E176" s="23">
        <f>SUM(Table3[[#This Row],[COVID Confirmed 
Deaths at NH]:[COVID Presumed 
Deaths at NH]])</f>
        <v>17</v>
      </c>
    </row>
    <row r="177" spans="1:5" ht="14.25" customHeight="1">
      <c r="A177" s="18" t="s">
        <v>188</v>
      </c>
      <c r="B177" s="18" t="s">
        <v>16</v>
      </c>
      <c r="C177" s="3">
        <v>30</v>
      </c>
      <c r="D177" s="3">
        <v>0</v>
      </c>
      <c r="E177" s="23">
        <f>SUM(Table3[[#This Row],[COVID Confirmed 
Deaths at NH]:[COVID Presumed 
Deaths at NH]])</f>
        <v>30</v>
      </c>
    </row>
    <row r="178" spans="1:5" ht="14.25" customHeight="1">
      <c r="A178" s="18" t="s">
        <v>189</v>
      </c>
      <c r="B178" s="18" t="s">
        <v>17</v>
      </c>
      <c r="C178" s="3">
        <v>12</v>
      </c>
      <c r="D178" s="3">
        <v>45</v>
      </c>
      <c r="E178" s="23">
        <f>SUM(Table3[[#This Row],[COVID Confirmed 
Deaths at NH]:[COVID Presumed 
Deaths at NH]])</f>
        <v>57</v>
      </c>
    </row>
    <row r="179" spans="1:5" ht="14.25" customHeight="1">
      <c r="A179" s="18" t="s">
        <v>190</v>
      </c>
      <c r="B179" s="18" t="s">
        <v>17</v>
      </c>
      <c r="C179" s="3">
        <v>13</v>
      </c>
      <c r="D179" s="3">
        <v>1</v>
      </c>
      <c r="E179" s="23">
        <f>SUM(Table3[[#This Row],[COVID Confirmed 
Deaths at NH]:[COVID Presumed 
Deaths at NH]])</f>
        <v>14</v>
      </c>
    </row>
    <row r="180" spans="1:5" ht="14.25" customHeight="1">
      <c r="A180" s="18" t="s">
        <v>191</v>
      </c>
      <c r="B180" s="18" t="s">
        <v>17</v>
      </c>
      <c r="C180" s="3">
        <v>13</v>
      </c>
      <c r="D180" s="3">
        <v>4</v>
      </c>
      <c r="E180" s="23">
        <f>SUM(Table3[[#This Row],[COVID Confirmed 
Deaths at NH]:[COVID Presumed 
Deaths at NH]])</f>
        <v>17</v>
      </c>
    </row>
    <row r="181" spans="1:5" ht="14.25" customHeight="1">
      <c r="A181" s="18" t="s">
        <v>192</v>
      </c>
      <c r="B181" s="18" t="s">
        <v>17</v>
      </c>
      <c r="C181" s="3">
        <v>3</v>
      </c>
      <c r="D181" s="3">
        <v>28</v>
      </c>
      <c r="E181" s="23">
        <f>SUM(Table3[[#This Row],[COVID Confirmed 
Deaths at NH]:[COVID Presumed 
Deaths at NH]])</f>
        <v>31</v>
      </c>
    </row>
    <row r="182" spans="1:5" ht="14.25" customHeight="1">
      <c r="A182" s="18" t="s">
        <v>193</v>
      </c>
      <c r="B182" s="18" t="s">
        <v>17</v>
      </c>
      <c r="C182" s="3">
        <v>24</v>
      </c>
      <c r="D182" s="3">
        <v>44</v>
      </c>
      <c r="E182" s="23">
        <f>SUM(Table3[[#This Row],[COVID Confirmed 
Deaths at NH]:[COVID Presumed 
Deaths at NH]])</f>
        <v>68</v>
      </c>
    </row>
    <row r="183" spans="1:5" ht="14.25" customHeight="1">
      <c r="A183" s="18" t="s">
        <v>194</v>
      </c>
      <c r="B183" s="18" t="s">
        <v>17</v>
      </c>
      <c r="C183" s="3">
        <v>34</v>
      </c>
      <c r="D183" s="3">
        <v>4</v>
      </c>
      <c r="E183" s="23">
        <f>SUM(Table3[[#This Row],[COVID Confirmed 
Deaths at NH]:[COVID Presumed 
Deaths at NH]])</f>
        <v>38</v>
      </c>
    </row>
    <row r="184" spans="1:5" ht="14.25" customHeight="1">
      <c r="A184" s="18" t="s">
        <v>195</v>
      </c>
      <c r="B184" s="18" t="s">
        <v>17</v>
      </c>
      <c r="C184" s="3">
        <v>2</v>
      </c>
      <c r="D184" s="3">
        <v>1</v>
      </c>
      <c r="E184" s="23">
        <f>SUM(Table3[[#This Row],[COVID Confirmed 
Deaths at NH]:[COVID Presumed 
Deaths at NH]])</f>
        <v>3</v>
      </c>
    </row>
    <row r="185" spans="1:5" ht="14.25" customHeight="1">
      <c r="A185" s="18" t="s">
        <v>196</v>
      </c>
      <c r="B185" s="18" t="s">
        <v>17</v>
      </c>
      <c r="C185" s="3">
        <v>19</v>
      </c>
      <c r="D185" s="3">
        <v>3</v>
      </c>
      <c r="E185" s="23">
        <f>SUM(Table3[[#This Row],[COVID Confirmed 
Deaths at NH]:[COVID Presumed 
Deaths at NH]])</f>
        <v>22</v>
      </c>
    </row>
    <row r="186" spans="1:5" ht="14.25" customHeight="1">
      <c r="A186" s="18" t="s">
        <v>197</v>
      </c>
      <c r="B186" s="18" t="s">
        <v>17</v>
      </c>
      <c r="C186" s="3">
        <v>12</v>
      </c>
      <c r="D186" s="3">
        <v>12</v>
      </c>
      <c r="E186" s="23">
        <f>SUM(Table3[[#This Row],[COVID Confirmed 
Deaths at NH]:[COVID Presumed 
Deaths at NH]])</f>
        <v>24</v>
      </c>
    </row>
    <row r="187" spans="1:5" ht="14.25" customHeight="1">
      <c r="A187" s="18" t="s">
        <v>198</v>
      </c>
      <c r="B187" s="18" t="s">
        <v>17</v>
      </c>
      <c r="C187" s="3">
        <v>25</v>
      </c>
      <c r="D187" s="3">
        <v>8</v>
      </c>
      <c r="E187" s="23">
        <f>SUM(Table3[[#This Row],[COVID Confirmed 
Deaths at NH]:[COVID Presumed 
Deaths at NH]])</f>
        <v>33</v>
      </c>
    </row>
    <row r="188" spans="1:5" ht="14.25" customHeight="1">
      <c r="A188" s="18" t="s">
        <v>199</v>
      </c>
      <c r="B188" s="18" t="s">
        <v>17</v>
      </c>
      <c r="C188" s="3">
        <v>46</v>
      </c>
      <c r="D188" s="3">
        <v>6</v>
      </c>
      <c r="E188" s="23">
        <f>SUM(Table3[[#This Row],[COVID Confirmed 
Deaths at NH]:[COVID Presumed 
Deaths at NH]])</f>
        <v>52</v>
      </c>
    </row>
    <row r="189" spans="1:5" ht="14.25" customHeight="1">
      <c r="A189" s="18" t="s">
        <v>200</v>
      </c>
      <c r="B189" s="18" t="s">
        <v>17</v>
      </c>
      <c r="C189" s="3">
        <v>42</v>
      </c>
      <c r="D189" s="3">
        <v>17</v>
      </c>
      <c r="E189" s="23">
        <f>SUM(Table3[[#This Row],[COVID Confirmed 
Deaths at NH]:[COVID Presumed 
Deaths at NH]])</f>
        <v>59</v>
      </c>
    </row>
    <row r="190" spans="1:5" ht="14.25" customHeight="1">
      <c r="A190" s="18" t="s">
        <v>201</v>
      </c>
      <c r="B190" s="18" t="s">
        <v>17</v>
      </c>
      <c r="C190" s="3">
        <v>6</v>
      </c>
      <c r="D190" s="3">
        <v>3</v>
      </c>
      <c r="E190" s="23">
        <f>SUM(Table3[[#This Row],[COVID Confirmed 
Deaths at NH]:[COVID Presumed 
Deaths at NH]])</f>
        <v>9</v>
      </c>
    </row>
    <row r="191" spans="1:5" ht="14.25" customHeight="1">
      <c r="A191" s="18" t="s">
        <v>429</v>
      </c>
      <c r="B191" s="18" t="s">
        <v>17</v>
      </c>
      <c r="C191" s="3">
        <v>2</v>
      </c>
      <c r="D191" s="3">
        <v>0</v>
      </c>
      <c r="E191" s="23">
        <f>SUM(Table3[[#This Row],[COVID Confirmed 
Deaths at NH]:[COVID Presumed 
Deaths at NH]])</f>
        <v>2</v>
      </c>
    </row>
    <row r="192" spans="1:5" ht="14.25" customHeight="1">
      <c r="A192" s="18" t="s">
        <v>202</v>
      </c>
      <c r="B192" s="18" t="s">
        <v>18</v>
      </c>
      <c r="C192" s="3">
        <v>1</v>
      </c>
      <c r="D192" s="3">
        <v>0</v>
      </c>
      <c r="E192" s="23">
        <f>SUM(Table3[[#This Row],[COVID Confirmed 
Deaths at NH]:[COVID Presumed 
Deaths at NH]])</f>
        <v>1</v>
      </c>
    </row>
    <row r="193" spans="1:5" ht="14.25" customHeight="1">
      <c r="A193" s="18" t="s">
        <v>203</v>
      </c>
      <c r="B193" s="18" t="s">
        <v>18</v>
      </c>
      <c r="C193" s="3">
        <v>18</v>
      </c>
      <c r="D193" s="3">
        <v>7</v>
      </c>
      <c r="E193" s="23">
        <f>SUM(Table3[[#This Row],[COVID Confirmed 
Deaths at NH]:[COVID Presumed 
Deaths at NH]])</f>
        <v>25</v>
      </c>
    </row>
    <row r="194" spans="1:5" ht="14.25" customHeight="1">
      <c r="A194" s="18" t="s">
        <v>204</v>
      </c>
      <c r="B194" s="18" t="s">
        <v>18</v>
      </c>
      <c r="C194" s="3">
        <v>5</v>
      </c>
      <c r="D194" s="3">
        <v>0</v>
      </c>
      <c r="E194" s="23">
        <f>SUM(Table3[[#This Row],[COVID Confirmed 
Deaths at NH]:[COVID Presumed 
Deaths at NH]])</f>
        <v>5</v>
      </c>
    </row>
    <row r="195" spans="1:5" ht="14.25" customHeight="1">
      <c r="A195" s="18" t="s">
        <v>205</v>
      </c>
      <c r="B195" s="18" t="s">
        <v>18</v>
      </c>
      <c r="C195" s="3">
        <v>3</v>
      </c>
      <c r="D195" s="3">
        <v>0</v>
      </c>
      <c r="E195" s="23">
        <f>SUM(Table3[[#This Row],[COVID Confirmed 
Deaths at NH]:[COVID Presumed 
Deaths at NH]])</f>
        <v>3</v>
      </c>
    </row>
    <row r="196" spans="1:5" ht="14.25" customHeight="1">
      <c r="A196" s="18" t="s">
        <v>206</v>
      </c>
      <c r="B196" s="18" t="s">
        <v>18</v>
      </c>
      <c r="C196" s="3">
        <v>2</v>
      </c>
      <c r="D196" s="3">
        <v>0</v>
      </c>
      <c r="E196" s="23">
        <f>SUM(Table3[[#This Row],[COVID Confirmed 
Deaths at NH]:[COVID Presumed 
Deaths at NH]])</f>
        <v>2</v>
      </c>
    </row>
    <row r="197" spans="1:5" ht="14.25" customHeight="1">
      <c r="A197" s="18" t="s">
        <v>207</v>
      </c>
      <c r="B197" s="18" t="s">
        <v>19</v>
      </c>
      <c r="C197" s="3">
        <v>0</v>
      </c>
      <c r="D197" s="3">
        <v>1</v>
      </c>
      <c r="E197" s="23">
        <f>SUM(Table3[[#This Row],[COVID Confirmed 
Deaths at NH]:[COVID Presumed 
Deaths at NH]])</f>
        <v>1</v>
      </c>
    </row>
    <row r="198" spans="1:5" ht="14.25" customHeight="1">
      <c r="A198" s="18" t="s">
        <v>208</v>
      </c>
      <c r="B198" s="18" t="s">
        <v>19</v>
      </c>
      <c r="C198" s="3">
        <v>3</v>
      </c>
      <c r="D198" s="3">
        <v>0</v>
      </c>
      <c r="E198" s="23">
        <f>SUM(Table3[[#This Row],[COVID Confirmed 
Deaths at NH]:[COVID Presumed 
Deaths at NH]])</f>
        <v>3</v>
      </c>
    </row>
    <row r="199" spans="1:5" ht="14.25" customHeight="1">
      <c r="A199" s="18" t="s">
        <v>430</v>
      </c>
      <c r="B199" s="18" t="s">
        <v>19</v>
      </c>
      <c r="C199" s="3">
        <v>10</v>
      </c>
      <c r="D199" s="3">
        <v>1</v>
      </c>
      <c r="E199" s="23">
        <f>SUM(Table3[[#This Row],[COVID Confirmed 
Deaths at NH]:[COVID Presumed 
Deaths at NH]])</f>
        <v>11</v>
      </c>
    </row>
    <row r="200" spans="1:5" ht="14.25" customHeight="1">
      <c r="A200" s="18" t="s">
        <v>209</v>
      </c>
      <c r="B200" s="18" t="s">
        <v>19</v>
      </c>
      <c r="C200" s="3">
        <v>8</v>
      </c>
      <c r="D200" s="3">
        <v>7</v>
      </c>
      <c r="E200" s="23">
        <f>SUM(Table3[[#This Row],[COVID Confirmed 
Deaths at NH]:[COVID Presumed 
Deaths at NH]])</f>
        <v>15</v>
      </c>
    </row>
    <row r="201" spans="1:5" ht="14.25" customHeight="1">
      <c r="A201" s="18" t="s">
        <v>210</v>
      </c>
      <c r="B201" s="18" t="s">
        <v>20</v>
      </c>
      <c r="C201" s="3">
        <v>18</v>
      </c>
      <c r="D201" s="3">
        <v>0</v>
      </c>
      <c r="E201" s="23">
        <f>SUM(Table3[[#This Row],[COVID Confirmed 
Deaths at NH]:[COVID Presumed 
Deaths at NH]])</f>
        <v>18</v>
      </c>
    </row>
    <row r="202" spans="1:5" ht="14.25" customHeight="1">
      <c r="A202" s="18" t="s">
        <v>211</v>
      </c>
      <c r="B202" s="18" t="s">
        <v>20</v>
      </c>
      <c r="C202" s="3">
        <v>9</v>
      </c>
      <c r="D202" s="3">
        <v>4</v>
      </c>
      <c r="E202" s="23">
        <f>SUM(Table3[[#This Row],[COVID Confirmed 
Deaths at NH]:[COVID Presumed 
Deaths at NH]])</f>
        <v>13</v>
      </c>
    </row>
    <row r="203" spans="1:5" ht="14.25" customHeight="1">
      <c r="A203" s="18" t="s">
        <v>488</v>
      </c>
      <c r="B203" s="18" t="s">
        <v>20</v>
      </c>
      <c r="C203" s="3">
        <v>2</v>
      </c>
      <c r="D203" s="3">
        <v>0</v>
      </c>
      <c r="E203" s="23">
        <f>SUM(Table3[[#This Row],[COVID Confirmed 
Deaths at NH]:[COVID Presumed 
Deaths at NH]])</f>
        <v>2</v>
      </c>
    </row>
    <row r="204" spans="1:5" ht="14.25" customHeight="1">
      <c r="A204" s="18" t="s">
        <v>212</v>
      </c>
      <c r="B204" s="18" t="s">
        <v>20</v>
      </c>
      <c r="C204" s="3">
        <v>2</v>
      </c>
      <c r="D204" s="3">
        <v>0</v>
      </c>
      <c r="E204" s="23">
        <f>SUM(Table3[[#This Row],[COVID Confirmed 
Deaths at NH]:[COVID Presumed 
Deaths at NH]])</f>
        <v>2</v>
      </c>
    </row>
    <row r="205" spans="1:5" ht="14.25" customHeight="1">
      <c r="A205" s="18" t="s">
        <v>489</v>
      </c>
      <c r="B205" s="18" t="s">
        <v>20</v>
      </c>
      <c r="C205" s="3">
        <v>3</v>
      </c>
      <c r="D205" s="3">
        <v>0</v>
      </c>
      <c r="E205" s="23">
        <f>SUM(Table3[[#This Row],[COVID Confirmed 
Deaths at NH]:[COVID Presumed 
Deaths at NH]])</f>
        <v>3</v>
      </c>
    </row>
    <row r="206" spans="1:5" ht="14.25" customHeight="1">
      <c r="A206" s="18" t="s">
        <v>466</v>
      </c>
      <c r="B206" s="18" t="s">
        <v>20</v>
      </c>
      <c r="C206" s="3">
        <v>1</v>
      </c>
      <c r="D206" s="3">
        <v>0</v>
      </c>
      <c r="E206" s="23">
        <f>SUM(Table3[[#This Row],[COVID Confirmed 
Deaths at NH]:[COVID Presumed 
Deaths at NH]])</f>
        <v>1</v>
      </c>
    </row>
    <row r="207" spans="1:5" ht="14.25" customHeight="1">
      <c r="A207" s="18" t="s">
        <v>213</v>
      </c>
      <c r="B207" s="18" t="s">
        <v>20</v>
      </c>
      <c r="C207" s="3">
        <v>14</v>
      </c>
      <c r="D207" s="3">
        <v>1</v>
      </c>
      <c r="E207" s="23">
        <f>SUM(Table3[[#This Row],[COVID Confirmed 
Deaths at NH]:[COVID Presumed 
Deaths at NH]])</f>
        <v>15</v>
      </c>
    </row>
    <row r="208" spans="1:5" ht="14.25" customHeight="1">
      <c r="A208" s="18" t="s">
        <v>544</v>
      </c>
      <c r="B208" s="18" t="s">
        <v>21</v>
      </c>
      <c r="C208" s="3">
        <v>6</v>
      </c>
      <c r="D208" s="3">
        <v>0</v>
      </c>
      <c r="E208" s="23">
        <f>SUM(Table3[[#This Row],[COVID Confirmed 
Deaths at NH]:[COVID Presumed 
Deaths at NH]])</f>
        <v>6</v>
      </c>
    </row>
    <row r="209" spans="1:5" ht="14.25" customHeight="1">
      <c r="A209" s="18" t="s">
        <v>214</v>
      </c>
      <c r="B209" s="18" t="s">
        <v>21</v>
      </c>
      <c r="C209" s="3">
        <v>4</v>
      </c>
      <c r="D209" s="3">
        <v>0</v>
      </c>
      <c r="E209" s="23">
        <f>SUM(Table3[[#This Row],[COVID Confirmed 
Deaths at NH]:[COVID Presumed 
Deaths at NH]])</f>
        <v>4</v>
      </c>
    </row>
    <row r="210" spans="1:5" ht="14.25" customHeight="1">
      <c r="A210" s="18" t="s">
        <v>215</v>
      </c>
      <c r="B210" s="18" t="s">
        <v>22</v>
      </c>
      <c r="C210" s="3">
        <v>5</v>
      </c>
      <c r="D210" s="3">
        <v>1</v>
      </c>
      <c r="E210" s="23">
        <f>SUM(Table3[[#This Row],[COVID Confirmed 
Deaths at NH]:[COVID Presumed 
Deaths at NH]])</f>
        <v>6</v>
      </c>
    </row>
    <row r="211" spans="1:5" ht="14.25" customHeight="1">
      <c r="A211" s="18" t="s">
        <v>216</v>
      </c>
      <c r="B211" s="18" t="s">
        <v>22</v>
      </c>
      <c r="C211" s="3">
        <v>1</v>
      </c>
      <c r="D211" s="3">
        <v>1</v>
      </c>
      <c r="E211" s="23">
        <f>SUM(Table3[[#This Row],[COVID Confirmed 
Deaths at NH]:[COVID Presumed 
Deaths at NH]])</f>
        <v>2</v>
      </c>
    </row>
    <row r="212" spans="1:5" ht="14.25" customHeight="1">
      <c r="A212" s="18" t="s">
        <v>217</v>
      </c>
      <c r="B212" s="18" t="s">
        <v>22</v>
      </c>
      <c r="C212" s="3">
        <v>8</v>
      </c>
      <c r="D212" s="3">
        <v>3</v>
      </c>
      <c r="E212" s="23">
        <f>SUM(Table3[[#This Row],[COVID Confirmed 
Deaths at NH]:[COVID Presumed 
Deaths at NH]])</f>
        <v>11</v>
      </c>
    </row>
    <row r="213" spans="1:5" ht="14.25" customHeight="1">
      <c r="A213" s="18" t="s">
        <v>218</v>
      </c>
      <c r="B213" s="18" t="s">
        <v>22</v>
      </c>
      <c r="C213" s="3">
        <v>10</v>
      </c>
      <c r="D213" s="3">
        <v>0</v>
      </c>
      <c r="E213" s="23">
        <f>SUM(Table3[[#This Row],[COVID Confirmed 
Deaths at NH]:[COVID Presumed 
Deaths at NH]])</f>
        <v>10</v>
      </c>
    </row>
    <row r="214" spans="1:5" ht="14.25" customHeight="1">
      <c r="A214" s="18" t="s">
        <v>219</v>
      </c>
      <c r="B214" s="18" t="s">
        <v>22</v>
      </c>
      <c r="C214" s="3">
        <v>8</v>
      </c>
      <c r="D214" s="3">
        <v>14</v>
      </c>
      <c r="E214" s="23">
        <f>SUM(Table3[[#This Row],[COVID Confirmed 
Deaths at NH]:[COVID Presumed 
Deaths at NH]])</f>
        <v>22</v>
      </c>
    </row>
    <row r="215" spans="1:5" ht="14.25" customHeight="1">
      <c r="A215" s="18" t="s">
        <v>220</v>
      </c>
      <c r="B215" s="18" t="s">
        <v>22</v>
      </c>
      <c r="C215" s="3">
        <v>7</v>
      </c>
      <c r="D215" s="3">
        <v>3</v>
      </c>
      <c r="E215" s="23">
        <f>SUM(Table3[[#This Row],[COVID Confirmed 
Deaths at NH]:[COVID Presumed 
Deaths at NH]])</f>
        <v>10</v>
      </c>
    </row>
    <row r="216" spans="1:5" ht="14.25" customHeight="1">
      <c r="A216" s="18" t="s">
        <v>545</v>
      </c>
      <c r="B216" s="18" t="s">
        <v>22</v>
      </c>
      <c r="C216" s="3">
        <v>1</v>
      </c>
      <c r="D216" s="3">
        <v>0</v>
      </c>
      <c r="E216" s="23">
        <f>SUM(Table3[[#This Row],[COVID Confirmed 
Deaths at NH]:[COVID Presumed 
Deaths at NH]])</f>
        <v>1</v>
      </c>
    </row>
    <row r="217" spans="1:5" ht="14.25" customHeight="1">
      <c r="A217" s="18" t="s">
        <v>221</v>
      </c>
      <c r="B217" s="18" t="s">
        <v>22</v>
      </c>
      <c r="C217" s="3">
        <v>18</v>
      </c>
      <c r="D217" s="3">
        <v>1</v>
      </c>
      <c r="E217" s="23">
        <f>SUM(Table3[[#This Row],[COVID Confirmed 
Deaths at NH]:[COVID Presumed 
Deaths at NH]])</f>
        <v>19</v>
      </c>
    </row>
    <row r="218" spans="1:5" ht="14.25" customHeight="1">
      <c r="A218" s="18" t="s">
        <v>222</v>
      </c>
      <c r="B218" s="18" t="s">
        <v>22</v>
      </c>
      <c r="C218" s="3">
        <v>7</v>
      </c>
      <c r="D218" s="3">
        <v>3</v>
      </c>
      <c r="E218" s="23">
        <f>SUM(Table3[[#This Row],[COVID Confirmed 
Deaths at NH]:[COVID Presumed 
Deaths at NH]])</f>
        <v>10</v>
      </c>
    </row>
    <row r="219" spans="1:5" ht="14.25" customHeight="1">
      <c r="A219" s="18" t="s">
        <v>467</v>
      </c>
      <c r="B219" s="18" t="s">
        <v>22</v>
      </c>
      <c r="C219" s="3">
        <v>34</v>
      </c>
      <c r="D219" s="3">
        <v>0</v>
      </c>
      <c r="E219" s="23">
        <f>SUM(Table3[[#This Row],[COVID Confirmed 
Deaths at NH]:[COVID Presumed 
Deaths at NH]])</f>
        <v>34</v>
      </c>
    </row>
    <row r="220" spans="1:5" ht="14.25" customHeight="1">
      <c r="A220" s="18" t="s">
        <v>546</v>
      </c>
      <c r="B220" s="18" t="s">
        <v>23</v>
      </c>
      <c r="C220" s="3">
        <v>4</v>
      </c>
      <c r="D220" s="3">
        <v>0</v>
      </c>
      <c r="E220" s="23">
        <f>SUM(Table3[[#This Row],[COVID Confirmed 
Deaths at NH]:[COVID Presumed 
Deaths at NH]])</f>
        <v>4</v>
      </c>
    </row>
    <row r="221" spans="1:5" ht="14.25" customHeight="1">
      <c r="A221" s="18" t="s">
        <v>468</v>
      </c>
      <c r="B221" s="18" t="s">
        <v>23</v>
      </c>
      <c r="C221" s="3">
        <v>20</v>
      </c>
      <c r="D221" s="3">
        <v>0</v>
      </c>
      <c r="E221" s="23">
        <f>SUM(Table3[[#This Row],[COVID Confirmed 
Deaths at NH]:[COVID Presumed 
Deaths at NH]])</f>
        <v>20</v>
      </c>
    </row>
    <row r="222" spans="1:5" ht="14.25" customHeight="1">
      <c r="A222" s="18" t="s">
        <v>223</v>
      </c>
      <c r="B222" s="18" t="s">
        <v>24</v>
      </c>
      <c r="C222" s="3">
        <v>13</v>
      </c>
      <c r="D222" s="3">
        <v>0</v>
      </c>
      <c r="E222" s="23">
        <f>SUM(Table3[[#This Row],[COVID Confirmed 
Deaths at NH]:[COVID Presumed 
Deaths at NH]])</f>
        <v>13</v>
      </c>
    </row>
    <row r="223" spans="1:5" ht="14.25" customHeight="1">
      <c r="A223" s="18" t="s">
        <v>224</v>
      </c>
      <c r="B223" s="18" t="s">
        <v>24</v>
      </c>
      <c r="C223" s="3">
        <v>3</v>
      </c>
      <c r="D223" s="3">
        <v>0</v>
      </c>
      <c r="E223" s="23">
        <f>SUM(Table3[[#This Row],[COVID Confirmed 
Deaths at NH]:[COVID Presumed 
Deaths at NH]])</f>
        <v>3</v>
      </c>
    </row>
    <row r="224" spans="1:5" ht="14.25" customHeight="1">
      <c r="A224" s="18" t="s">
        <v>225</v>
      </c>
      <c r="B224" s="18" t="s">
        <v>25</v>
      </c>
      <c r="C224" s="3">
        <v>3</v>
      </c>
      <c r="D224" s="3">
        <v>5</v>
      </c>
      <c r="E224" s="23">
        <f>SUM(Table3[[#This Row],[COVID Confirmed 
Deaths at NH]:[COVID Presumed 
Deaths at NH]])</f>
        <v>8</v>
      </c>
    </row>
    <row r="225" spans="1:5" ht="14.25" customHeight="1">
      <c r="A225" s="18" t="s">
        <v>226</v>
      </c>
      <c r="B225" s="18" t="s">
        <v>25</v>
      </c>
      <c r="C225" s="3">
        <v>5</v>
      </c>
      <c r="D225" s="3">
        <v>7</v>
      </c>
      <c r="E225" s="23">
        <f>SUM(Table3[[#This Row],[COVID Confirmed 
Deaths at NH]:[COVID Presumed 
Deaths at NH]])</f>
        <v>12</v>
      </c>
    </row>
    <row r="226" spans="1:5" ht="14.25" customHeight="1">
      <c r="A226" s="18" t="s">
        <v>227</v>
      </c>
      <c r="B226" s="18" t="s">
        <v>25</v>
      </c>
      <c r="C226" s="3">
        <v>8</v>
      </c>
      <c r="D226" s="3">
        <v>1</v>
      </c>
      <c r="E226" s="23">
        <f>SUM(Table3[[#This Row],[COVID Confirmed 
Deaths at NH]:[COVID Presumed 
Deaths at NH]])</f>
        <v>9</v>
      </c>
    </row>
    <row r="227" spans="1:5" ht="14.25" customHeight="1">
      <c r="A227" s="18" t="s">
        <v>228</v>
      </c>
      <c r="B227" s="18" t="s">
        <v>25</v>
      </c>
      <c r="C227" s="3">
        <v>9</v>
      </c>
      <c r="D227" s="3">
        <v>12</v>
      </c>
      <c r="E227" s="23">
        <f>SUM(Table3[[#This Row],[COVID Confirmed 
Deaths at NH]:[COVID Presumed 
Deaths at NH]])</f>
        <v>21</v>
      </c>
    </row>
    <row r="228" spans="1:5" ht="14.25" customHeight="1">
      <c r="A228" s="18" t="s">
        <v>229</v>
      </c>
      <c r="B228" s="18" t="s">
        <v>25</v>
      </c>
      <c r="C228" s="3">
        <v>1</v>
      </c>
      <c r="D228" s="3">
        <v>6</v>
      </c>
      <c r="E228" s="23">
        <f>SUM(Table3[[#This Row],[COVID Confirmed 
Deaths at NH]:[COVID Presumed 
Deaths at NH]])</f>
        <v>7</v>
      </c>
    </row>
    <row r="229" spans="1:5" ht="14.25" customHeight="1">
      <c r="A229" s="18" t="s">
        <v>230</v>
      </c>
      <c r="B229" s="18" t="s">
        <v>25</v>
      </c>
      <c r="C229" s="3">
        <v>5</v>
      </c>
      <c r="D229" s="3">
        <v>13</v>
      </c>
      <c r="E229" s="23">
        <f>SUM(Table3[[#This Row],[COVID Confirmed 
Deaths at NH]:[COVID Presumed 
Deaths at NH]])</f>
        <v>18</v>
      </c>
    </row>
    <row r="230" spans="1:5" ht="14.25" customHeight="1">
      <c r="A230" s="18" t="s">
        <v>231</v>
      </c>
      <c r="B230" s="18" t="s">
        <v>25</v>
      </c>
      <c r="C230" s="3">
        <v>1</v>
      </c>
      <c r="D230" s="3">
        <v>2</v>
      </c>
      <c r="E230" s="23">
        <f>SUM(Table3[[#This Row],[COVID Confirmed 
Deaths at NH]:[COVID Presumed 
Deaths at NH]])</f>
        <v>3</v>
      </c>
    </row>
    <row r="231" spans="1:5" ht="14.25" customHeight="1">
      <c r="A231" s="18" t="s">
        <v>469</v>
      </c>
      <c r="B231" s="18" t="s">
        <v>25</v>
      </c>
      <c r="C231" s="3">
        <v>17</v>
      </c>
      <c r="D231" s="3">
        <v>0</v>
      </c>
      <c r="E231" s="23">
        <f>SUM(Table3[[#This Row],[COVID Confirmed 
Deaths at NH]:[COVID Presumed 
Deaths at NH]])</f>
        <v>17</v>
      </c>
    </row>
    <row r="232" spans="1:5" ht="14.25" customHeight="1">
      <c r="A232" s="18" t="s">
        <v>232</v>
      </c>
      <c r="B232" s="18" t="s">
        <v>25</v>
      </c>
      <c r="C232" s="3">
        <v>4</v>
      </c>
      <c r="D232" s="3">
        <v>4</v>
      </c>
      <c r="E232" s="23">
        <f>SUM(Table3[[#This Row],[COVID Confirmed 
Deaths at NH]:[COVID Presumed 
Deaths at NH]])</f>
        <v>8</v>
      </c>
    </row>
    <row r="233" spans="1:5" ht="14.25" customHeight="1">
      <c r="A233" s="18" t="s">
        <v>233</v>
      </c>
      <c r="B233" s="18" t="s">
        <v>25</v>
      </c>
      <c r="C233" s="3">
        <v>13</v>
      </c>
      <c r="D233" s="3">
        <v>20</v>
      </c>
      <c r="E233" s="23">
        <f>SUM(Table3[[#This Row],[COVID Confirmed 
Deaths at NH]:[COVID Presumed 
Deaths at NH]])</f>
        <v>33</v>
      </c>
    </row>
    <row r="234" spans="1:5" ht="14.25" customHeight="1">
      <c r="A234" s="18" t="s">
        <v>234</v>
      </c>
      <c r="B234" s="18" t="s">
        <v>25</v>
      </c>
      <c r="C234" s="3">
        <v>10</v>
      </c>
      <c r="D234" s="3">
        <v>14</v>
      </c>
      <c r="E234" s="23">
        <f>SUM(Table3[[#This Row],[COVID Confirmed 
Deaths at NH]:[COVID Presumed 
Deaths at NH]])</f>
        <v>24</v>
      </c>
    </row>
    <row r="235" spans="1:5" ht="14.25" customHeight="1">
      <c r="A235" s="18" t="s">
        <v>235</v>
      </c>
      <c r="B235" s="18" t="s">
        <v>25</v>
      </c>
      <c r="C235" s="3">
        <v>8</v>
      </c>
      <c r="D235" s="3">
        <v>5</v>
      </c>
      <c r="E235" s="23">
        <f>SUM(Table3[[#This Row],[COVID Confirmed 
Deaths at NH]:[COVID Presumed 
Deaths at NH]])</f>
        <v>13</v>
      </c>
    </row>
    <row r="236" spans="1:5" ht="14.25" customHeight="1">
      <c r="A236" s="18" t="s">
        <v>236</v>
      </c>
      <c r="B236" s="18" t="s">
        <v>25</v>
      </c>
      <c r="C236" s="3">
        <v>2</v>
      </c>
      <c r="D236" s="3">
        <v>0</v>
      </c>
      <c r="E236" s="23">
        <f>SUM(Table3[[#This Row],[COVID Confirmed 
Deaths at NH]:[COVID Presumed 
Deaths at NH]])</f>
        <v>2</v>
      </c>
    </row>
    <row r="237" spans="1:5" ht="14.25" customHeight="1">
      <c r="A237" s="18" t="s">
        <v>237</v>
      </c>
      <c r="B237" s="18" t="s">
        <v>25</v>
      </c>
      <c r="C237" s="3">
        <v>7</v>
      </c>
      <c r="D237" s="3">
        <v>5</v>
      </c>
      <c r="E237" s="23">
        <f>SUM(Table3[[#This Row],[COVID Confirmed 
Deaths at NH]:[COVID Presumed 
Deaths at NH]])</f>
        <v>12</v>
      </c>
    </row>
    <row r="238" spans="1:5" ht="14.25" customHeight="1">
      <c r="A238" s="18" t="s">
        <v>238</v>
      </c>
      <c r="B238" s="18" t="s">
        <v>25</v>
      </c>
      <c r="C238" s="3">
        <v>4</v>
      </c>
      <c r="D238" s="3">
        <v>1</v>
      </c>
      <c r="E238" s="23">
        <f>SUM(Table3[[#This Row],[COVID Confirmed 
Deaths at NH]:[COVID Presumed 
Deaths at NH]])</f>
        <v>5</v>
      </c>
    </row>
    <row r="239" spans="1:5" ht="14.25" customHeight="1">
      <c r="A239" s="18" t="s">
        <v>239</v>
      </c>
      <c r="B239" s="18" t="s">
        <v>25</v>
      </c>
      <c r="C239" s="3">
        <v>7</v>
      </c>
      <c r="D239" s="3">
        <v>53</v>
      </c>
      <c r="E239" s="23">
        <f>SUM(Table3[[#This Row],[COVID Confirmed 
Deaths at NH]:[COVID Presumed 
Deaths at NH]])</f>
        <v>60</v>
      </c>
    </row>
    <row r="240" spans="1:5" ht="14.25" customHeight="1">
      <c r="A240" s="18" t="s">
        <v>240</v>
      </c>
      <c r="B240" s="18" t="s">
        <v>25</v>
      </c>
      <c r="C240" s="3">
        <v>4</v>
      </c>
      <c r="D240" s="3">
        <v>5</v>
      </c>
      <c r="E240" s="23">
        <f>SUM(Table3[[#This Row],[COVID Confirmed 
Deaths at NH]:[COVID Presumed 
Deaths at NH]])</f>
        <v>9</v>
      </c>
    </row>
    <row r="241" spans="1:5" ht="14.25" customHeight="1">
      <c r="A241" s="18" t="s">
        <v>241</v>
      </c>
      <c r="B241" s="18" t="s">
        <v>25</v>
      </c>
      <c r="C241" s="3">
        <v>5</v>
      </c>
      <c r="D241" s="3">
        <v>24</v>
      </c>
      <c r="E241" s="23">
        <f>SUM(Table3[[#This Row],[COVID Confirmed 
Deaths at NH]:[COVID Presumed 
Deaths at NH]])</f>
        <v>29</v>
      </c>
    </row>
    <row r="242" spans="1:5" ht="14.25" customHeight="1">
      <c r="A242" s="18" t="s">
        <v>242</v>
      </c>
      <c r="B242" s="18" t="s">
        <v>25</v>
      </c>
      <c r="C242" s="3">
        <v>26</v>
      </c>
      <c r="D242" s="3">
        <v>11</v>
      </c>
      <c r="E242" s="23">
        <f>SUM(Table3[[#This Row],[COVID Confirmed 
Deaths at NH]:[COVID Presumed 
Deaths at NH]])</f>
        <v>37</v>
      </c>
    </row>
    <row r="243" spans="1:5" ht="14.25" customHeight="1">
      <c r="A243" s="18" t="s">
        <v>243</v>
      </c>
      <c r="B243" s="18" t="s">
        <v>25</v>
      </c>
      <c r="C243" s="3">
        <v>1</v>
      </c>
      <c r="D243" s="3">
        <v>7</v>
      </c>
      <c r="E243" s="23">
        <f>SUM(Table3[[#This Row],[COVID Confirmed 
Deaths at NH]:[COVID Presumed 
Deaths at NH]])</f>
        <v>8</v>
      </c>
    </row>
    <row r="244" spans="1:5" ht="14.25" customHeight="1">
      <c r="A244" s="18" t="s">
        <v>244</v>
      </c>
      <c r="B244" s="18" t="s">
        <v>25</v>
      </c>
      <c r="C244" s="3">
        <v>18</v>
      </c>
      <c r="D244" s="3">
        <v>39</v>
      </c>
      <c r="E244" s="23">
        <f>SUM(Table3[[#This Row],[COVID Confirmed 
Deaths at NH]:[COVID Presumed 
Deaths at NH]])</f>
        <v>57</v>
      </c>
    </row>
    <row r="245" spans="1:5" ht="14.25" customHeight="1">
      <c r="A245" s="18" t="s">
        <v>245</v>
      </c>
      <c r="B245" s="18" t="s">
        <v>25</v>
      </c>
      <c r="C245" s="3">
        <v>4</v>
      </c>
      <c r="D245" s="3">
        <v>6</v>
      </c>
      <c r="E245" s="23">
        <f>SUM(Table3[[#This Row],[COVID Confirmed 
Deaths at NH]:[COVID Presumed 
Deaths at NH]])</f>
        <v>10</v>
      </c>
    </row>
    <row r="246" spans="1:5" ht="14.25" customHeight="1">
      <c r="A246" s="18" t="s">
        <v>246</v>
      </c>
      <c r="B246" s="18" t="s">
        <v>25</v>
      </c>
      <c r="C246" s="3">
        <v>3</v>
      </c>
      <c r="D246" s="3">
        <v>0</v>
      </c>
      <c r="E246" s="23">
        <f>SUM(Table3[[#This Row],[COVID Confirmed 
Deaths at NH]:[COVID Presumed 
Deaths at NH]])</f>
        <v>3</v>
      </c>
    </row>
    <row r="247" spans="1:5" ht="14.25" customHeight="1">
      <c r="A247" s="18" t="s">
        <v>247</v>
      </c>
      <c r="B247" s="18" t="s">
        <v>25</v>
      </c>
      <c r="C247" s="3">
        <v>4</v>
      </c>
      <c r="D247" s="3">
        <v>1</v>
      </c>
      <c r="E247" s="23">
        <f>SUM(Table3[[#This Row],[COVID Confirmed 
Deaths at NH]:[COVID Presumed 
Deaths at NH]])</f>
        <v>5</v>
      </c>
    </row>
    <row r="248" spans="1:5" ht="14.25" customHeight="1">
      <c r="A248" s="18" t="s">
        <v>248</v>
      </c>
      <c r="B248" s="18" t="s">
        <v>25</v>
      </c>
      <c r="C248" s="3">
        <v>18</v>
      </c>
      <c r="D248" s="3">
        <v>5</v>
      </c>
      <c r="E248" s="23">
        <f>SUM(Table3[[#This Row],[COVID Confirmed 
Deaths at NH]:[COVID Presumed 
Deaths at NH]])</f>
        <v>23</v>
      </c>
    </row>
    <row r="249" spans="1:5" ht="14.25" customHeight="1">
      <c r="A249" s="18" t="s">
        <v>249</v>
      </c>
      <c r="B249" s="18" t="s">
        <v>25</v>
      </c>
      <c r="C249" s="3">
        <v>10</v>
      </c>
      <c r="D249" s="3">
        <v>1</v>
      </c>
      <c r="E249" s="23">
        <f>SUM(Table3[[#This Row],[COVID Confirmed 
Deaths at NH]:[COVID Presumed 
Deaths at NH]])</f>
        <v>11</v>
      </c>
    </row>
    <row r="250" spans="1:5" ht="14.25" customHeight="1">
      <c r="A250" s="18" t="s">
        <v>250</v>
      </c>
      <c r="B250" s="18" t="s">
        <v>25</v>
      </c>
      <c r="C250" s="3">
        <v>2</v>
      </c>
      <c r="D250" s="3">
        <v>17</v>
      </c>
      <c r="E250" s="23">
        <f>SUM(Table3[[#This Row],[COVID Confirmed 
Deaths at NH]:[COVID Presumed 
Deaths at NH]])</f>
        <v>19</v>
      </c>
    </row>
    <row r="251" spans="1:5" ht="14.25" customHeight="1">
      <c r="A251" s="18" t="s">
        <v>251</v>
      </c>
      <c r="B251" s="18" t="s">
        <v>25</v>
      </c>
      <c r="C251" s="3">
        <v>5</v>
      </c>
      <c r="D251" s="3">
        <v>6</v>
      </c>
      <c r="E251" s="23">
        <f>SUM(Table3[[#This Row],[COVID Confirmed 
Deaths at NH]:[COVID Presumed 
Deaths at NH]])</f>
        <v>11</v>
      </c>
    </row>
    <row r="252" spans="1:5" ht="14.25" customHeight="1">
      <c r="A252" s="18" t="s">
        <v>252</v>
      </c>
      <c r="B252" s="18" t="s">
        <v>25</v>
      </c>
      <c r="C252" s="3">
        <v>1</v>
      </c>
      <c r="D252" s="3">
        <v>26</v>
      </c>
      <c r="E252" s="23">
        <f>SUM(Table3[[#This Row],[COVID Confirmed 
Deaths at NH]:[COVID Presumed 
Deaths at NH]])</f>
        <v>27</v>
      </c>
    </row>
    <row r="253" spans="1:5" ht="14.25" customHeight="1">
      <c r="A253" s="18" t="s">
        <v>253</v>
      </c>
      <c r="B253" s="18" t="s">
        <v>25</v>
      </c>
      <c r="C253" s="3">
        <v>11</v>
      </c>
      <c r="D253" s="3">
        <v>24</v>
      </c>
      <c r="E253" s="23">
        <f>SUM(Table3[[#This Row],[COVID Confirmed 
Deaths at NH]:[COVID Presumed 
Deaths at NH]])</f>
        <v>35</v>
      </c>
    </row>
    <row r="254" spans="1:5" ht="14.25" customHeight="1">
      <c r="A254" s="18" t="s">
        <v>254</v>
      </c>
      <c r="B254" s="18" t="s">
        <v>25</v>
      </c>
      <c r="C254" s="3">
        <v>2</v>
      </c>
      <c r="D254" s="3">
        <v>3</v>
      </c>
      <c r="E254" s="23">
        <f>SUM(Table3[[#This Row],[COVID Confirmed 
Deaths at NH]:[COVID Presumed 
Deaths at NH]])</f>
        <v>5</v>
      </c>
    </row>
    <row r="255" spans="1:5" ht="14.25" customHeight="1">
      <c r="A255" s="18" t="s">
        <v>255</v>
      </c>
      <c r="B255" s="18" t="s">
        <v>25</v>
      </c>
      <c r="C255" s="3">
        <v>27</v>
      </c>
      <c r="D255" s="3">
        <v>30</v>
      </c>
      <c r="E255" s="23">
        <f>SUM(Table3[[#This Row],[COVID Confirmed 
Deaths at NH]:[COVID Presumed 
Deaths at NH]])</f>
        <v>57</v>
      </c>
    </row>
    <row r="256" spans="1:5" ht="14.25" customHeight="1">
      <c r="A256" s="18" t="s">
        <v>256</v>
      </c>
      <c r="B256" s="18" t="s">
        <v>25</v>
      </c>
      <c r="C256" s="3">
        <v>1</v>
      </c>
      <c r="D256" s="3">
        <v>0</v>
      </c>
      <c r="E256" s="23">
        <f>SUM(Table3[[#This Row],[COVID Confirmed 
Deaths at NH]:[COVID Presumed 
Deaths at NH]])</f>
        <v>1</v>
      </c>
    </row>
    <row r="257" spans="1:5" ht="14.25" customHeight="1">
      <c r="A257" s="18" t="s">
        <v>257</v>
      </c>
      <c r="B257" s="18" t="s">
        <v>25</v>
      </c>
      <c r="C257" s="3">
        <v>0</v>
      </c>
      <c r="D257" s="3">
        <v>3</v>
      </c>
      <c r="E257" s="23">
        <f>SUM(Table3[[#This Row],[COVID Confirmed 
Deaths at NH]:[COVID Presumed 
Deaths at NH]])</f>
        <v>3</v>
      </c>
    </row>
    <row r="258" spans="1:5" ht="14.25" customHeight="1">
      <c r="A258" s="18" t="s">
        <v>258</v>
      </c>
      <c r="B258" s="18" t="s">
        <v>25</v>
      </c>
      <c r="C258" s="3">
        <v>82</v>
      </c>
      <c r="D258" s="3">
        <v>0</v>
      </c>
      <c r="E258" s="23">
        <f>SUM(Table3[[#This Row],[COVID Confirmed 
Deaths at NH]:[COVID Presumed 
Deaths at NH]])</f>
        <v>82</v>
      </c>
    </row>
    <row r="259" spans="1:5" ht="14.25" customHeight="1">
      <c r="A259" s="18" t="s">
        <v>259</v>
      </c>
      <c r="B259" s="18" t="s">
        <v>25</v>
      </c>
      <c r="C259" s="3">
        <v>3</v>
      </c>
      <c r="D259" s="3">
        <v>1</v>
      </c>
      <c r="E259" s="23">
        <f>SUM(Table3[[#This Row],[COVID Confirmed 
Deaths at NH]:[COVID Presumed 
Deaths at NH]])</f>
        <v>4</v>
      </c>
    </row>
    <row r="260" spans="1:5" ht="14.25" customHeight="1">
      <c r="A260" s="18" t="s">
        <v>260</v>
      </c>
      <c r="B260" s="18" t="s">
        <v>25</v>
      </c>
      <c r="C260" s="3">
        <v>3</v>
      </c>
      <c r="D260" s="3">
        <v>12</v>
      </c>
      <c r="E260" s="23">
        <f>SUM(Table3[[#This Row],[COVID Confirmed 
Deaths at NH]:[COVID Presumed 
Deaths at NH]])</f>
        <v>15</v>
      </c>
    </row>
    <row r="261" spans="1:5" ht="14.25" customHeight="1">
      <c r="A261" s="18" t="s">
        <v>261</v>
      </c>
      <c r="B261" s="18" t="s">
        <v>25</v>
      </c>
      <c r="C261" s="3">
        <v>4</v>
      </c>
      <c r="D261" s="3">
        <v>3</v>
      </c>
      <c r="E261" s="23">
        <f>SUM(Table3[[#This Row],[COVID Confirmed 
Deaths at NH]:[COVID Presumed 
Deaths at NH]])</f>
        <v>7</v>
      </c>
    </row>
    <row r="262" spans="1:5" ht="14.25" customHeight="1">
      <c r="A262" s="18" t="s">
        <v>262</v>
      </c>
      <c r="B262" s="18" t="s">
        <v>25</v>
      </c>
      <c r="C262" s="3">
        <v>2</v>
      </c>
      <c r="D262" s="3">
        <v>4</v>
      </c>
      <c r="E262" s="23">
        <f>SUM(Table3[[#This Row],[COVID Confirmed 
Deaths at NH]:[COVID Presumed 
Deaths at NH]])</f>
        <v>6</v>
      </c>
    </row>
    <row r="263" spans="1:5" ht="14.25" customHeight="1">
      <c r="A263" s="18" t="s">
        <v>263</v>
      </c>
      <c r="B263" s="18" t="s">
        <v>25</v>
      </c>
      <c r="C263" s="3">
        <v>7</v>
      </c>
      <c r="D263" s="3">
        <v>5</v>
      </c>
      <c r="E263" s="23">
        <f>SUM(Table3[[#This Row],[COVID Confirmed 
Deaths at NH]:[COVID Presumed 
Deaths at NH]])</f>
        <v>12</v>
      </c>
    </row>
    <row r="264" spans="1:5" ht="14.25" customHeight="1">
      <c r="A264" s="18" t="s">
        <v>264</v>
      </c>
      <c r="B264" s="18" t="s">
        <v>25</v>
      </c>
      <c r="C264" s="3">
        <v>20</v>
      </c>
      <c r="D264" s="3">
        <v>1</v>
      </c>
      <c r="E264" s="23">
        <f>SUM(Table3[[#This Row],[COVID Confirmed 
Deaths at NH]:[COVID Presumed 
Deaths at NH]])</f>
        <v>21</v>
      </c>
    </row>
    <row r="265" spans="1:5" ht="14.25" customHeight="1">
      <c r="A265" s="18" t="s">
        <v>265</v>
      </c>
      <c r="B265" s="18" t="s">
        <v>25</v>
      </c>
      <c r="C265" s="3">
        <v>3</v>
      </c>
      <c r="D265" s="3">
        <v>2</v>
      </c>
      <c r="E265" s="23">
        <f>SUM(Table3[[#This Row],[COVID Confirmed 
Deaths at NH]:[COVID Presumed 
Deaths at NH]])</f>
        <v>5</v>
      </c>
    </row>
    <row r="266" spans="1:5" ht="14.25" customHeight="1">
      <c r="A266" s="18" t="s">
        <v>266</v>
      </c>
      <c r="B266" s="18" t="s">
        <v>25</v>
      </c>
      <c r="C266" s="3">
        <v>2</v>
      </c>
      <c r="D266" s="3">
        <v>1</v>
      </c>
      <c r="E266" s="23">
        <f>SUM(Table3[[#This Row],[COVID Confirmed 
Deaths at NH]:[COVID Presumed 
Deaths at NH]])</f>
        <v>3</v>
      </c>
    </row>
    <row r="267" spans="1:5" ht="14.25" customHeight="1">
      <c r="A267" s="18" t="s">
        <v>470</v>
      </c>
      <c r="B267" s="18" t="s">
        <v>25</v>
      </c>
      <c r="C267" s="3">
        <v>4</v>
      </c>
      <c r="D267" s="3">
        <v>50</v>
      </c>
      <c r="E267" s="23">
        <f>SUM(Table3[[#This Row],[COVID Confirmed 
Deaths at NH]:[COVID Presumed 
Deaths at NH]])</f>
        <v>54</v>
      </c>
    </row>
    <row r="268" spans="1:5" ht="14.25" customHeight="1">
      <c r="A268" s="18" t="s">
        <v>267</v>
      </c>
      <c r="B268" s="18" t="s">
        <v>25</v>
      </c>
      <c r="C268" s="3">
        <v>9</v>
      </c>
      <c r="D268" s="3">
        <v>0</v>
      </c>
      <c r="E268" s="23">
        <f>SUM(Table3[[#This Row],[COVID Confirmed 
Deaths at NH]:[COVID Presumed 
Deaths at NH]])</f>
        <v>9</v>
      </c>
    </row>
    <row r="269" spans="1:5" ht="14.25" customHeight="1">
      <c r="A269" s="18" t="s">
        <v>268</v>
      </c>
      <c r="B269" s="18" t="s">
        <v>25</v>
      </c>
      <c r="C269" s="3">
        <v>3</v>
      </c>
      <c r="D269" s="3">
        <v>0</v>
      </c>
      <c r="E269" s="23">
        <f>SUM(Table3[[#This Row],[COVID Confirmed 
Deaths at NH]:[COVID Presumed 
Deaths at NH]])</f>
        <v>3</v>
      </c>
    </row>
    <row r="270" spans="1:5" ht="14.25" customHeight="1">
      <c r="A270" s="18" t="s">
        <v>269</v>
      </c>
      <c r="B270" s="18" t="s">
        <v>25</v>
      </c>
      <c r="C270" s="3">
        <v>4</v>
      </c>
      <c r="D270" s="3">
        <v>11</v>
      </c>
      <c r="E270" s="23">
        <f>SUM(Table3[[#This Row],[COVID Confirmed 
Deaths at NH]:[COVID Presumed 
Deaths at NH]])</f>
        <v>15</v>
      </c>
    </row>
    <row r="271" spans="1:5" ht="14.25" customHeight="1">
      <c r="A271" s="18" t="s">
        <v>270</v>
      </c>
      <c r="B271" s="18" t="s">
        <v>25</v>
      </c>
      <c r="C271" s="3">
        <v>21</v>
      </c>
      <c r="D271" s="3">
        <v>31</v>
      </c>
      <c r="E271" s="23">
        <f>SUM(Table3[[#This Row],[COVID Confirmed 
Deaths at NH]:[COVID Presumed 
Deaths at NH]])</f>
        <v>52</v>
      </c>
    </row>
    <row r="272" spans="1:5" ht="14.25" customHeight="1">
      <c r="A272" s="18" t="s">
        <v>271</v>
      </c>
      <c r="B272" s="18" t="s">
        <v>25</v>
      </c>
      <c r="C272" s="3">
        <v>2</v>
      </c>
      <c r="D272" s="3">
        <v>5</v>
      </c>
      <c r="E272" s="23">
        <f>SUM(Table3[[#This Row],[COVID Confirmed 
Deaths at NH]:[COVID Presumed 
Deaths at NH]])</f>
        <v>7</v>
      </c>
    </row>
    <row r="273" spans="1:5" ht="14.25" customHeight="1">
      <c r="A273" s="18" t="s">
        <v>272</v>
      </c>
      <c r="B273" s="18" t="s">
        <v>25</v>
      </c>
      <c r="C273" s="3">
        <v>8</v>
      </c>
      <c r="D273" s="3">
        <v>2</v>
      </c>
      <c r="E273" s="23">
        <f>SUM(Table3[[#This Row],[COVID Confirmed 
Deaths at NH]:[COVID Presumed 
Deaths at NH]])</f>
        <v>10</v>
      </c>
    </row>
    <row r="274" spans="1:5" ht="14.25" customHeight="1">
      <c r="A274" s="18" t="s">
        <v>273</v>
      </c>
      <c r="B274" s="18" t="s">
        <v>25</v>
      </c>
      <c r="C274" s="3">
        <v>9</v>
      </c>
      <c r="D274" s="3">
        <v>0</v>
      </c>
      <c r="E274" s="23">
        <f>SUM(Table3[[#This Row],[COVID Confirmed 
Deaths at NH]:[COVID Presumed 
Deaths at NH]])</f>
        <v>9</v>
      </c>
    </row>
    <row r="275" spans="1:5" ht="14.25" customHeight="1">
      <c r="A275" s="18" t="s">
        <v>471</v>
      </c>
      <c r="B275" s="18" t="s">
        <v>25</v>
      </c>
      <c r="C275" s="3">
        <v>5</v>
      </c>
      <c r="D275" s="3">
        <v>0</v>
      </c>
      <c r="E275" s="23">
        <f>SUM(Table3[[#This Row],[COVID Confirmed 
Deaths at NH]:[COVID Presumed 
Deaths at NH]])</f>
        <v>5</v>
      </c>
    </row>
    <row r="276" spans="1:5" ht="14.25" customHeight="1">
      <c r="A276" s="18" t="s">
        <v>274</v>
      </c>
      <c r="B276" s="18" t="s">
        <v>26</v>
      </c>
      <c r="C276" s="3">
        <v>5</v>
      </c>
      <c r="D276" s="3">
        <v>0</v>
      </c>
      <c r="E276" s="23">
        <f>SUM(Table3[[#This Row],[COVID Confirmed 
Deaths at NH]:[COVID Presumed 
Deaths at NH]])</f>
        <v>5</v>
      </c>
    </row>
    <row r="277" spans="1:5" ht="14.25" customHeight="1">
      <c r="A277" s="18" t="s">
        <v>275</v>
      </c>
      <c r="B277" s="18" t="s">
        <v>26</v>
      </c>
      <c r="C277" s="3">
        <v>3</v>
      </c>
      <c r="D277" s="3">
        <v>0</v>
      </c>
      <c r="E277" s="23">
        <f>SUM(Table3[[#This Row],[COVID Confirmed 
Deaths at NH]:[COVID Presumed 
Deaths at NH]])</f>
        <v>3</v>
      </c>
    </row>
    <row r="278" spans="1:5" ht="14.25" customHeight="1">
      <c r="A278" s="18" t="s">
        <v>276</v>
      </c>
      <c r="B278" s="18" t="s">
        <v>27</v>
      </c>
      <c r="C278" s="3">
        <v>56</v>
      </c>
      <c r="D278" s="3">
        <v>2</v>
      </c>
      <c r="E278" s="23">
        <f>SUM(Table3[[#This Row],[COVID Confirmed 
Deaths at NH]:[COVID Presumed 
Deaths at NH]])</f>
        <v>58</v>
      </c>
    </row>
    <row r="279" spans="1:5" ht="14.25" customHeight="1">
      <c r="A279" s="18" t="s">
        <v>277</v>
      </c>
      <c r="B279" s="18" t="s">
        <v>27</v>
      </c>
      <c r="C279" s="3">
        <v>14</v>
      </c>
      <c r="D279" s="3">
        <v>23</v>
      </c>
      <c r="E279" s="23">
        <f>SUM(Table3[[#This Row],[COVID Confirmed 
Deaths at NH]:[COVID Presumed 
Deaths at NH]])</f>
        <v>37</v>
      </c>
    </row>
    <row r="280" spans="1:5" ht="14.25" customHeight="1">
      <c r="A280" s="18" t="s">
        <v>278</v>
      </c>
      <c r="B280" s="18" t="s">
        <v>27</v>
      </c>
      <c r="C280" s="3">
        <v>1</v>
      </c>
      <c r="D280" s="3">
        <v>30</v>
      </c>
      <c r="E280" s="23">
        <f>SUM(Table3[[#This Row],[COVID Confirmed 
Deaths at NH]:[COVID Presumed 
Deaths at NH]])</f>
        <v>31</v>
      </c>
    </row>
    <row r="281" spans="1:5" ht="14.25" customHeight="1">
      <c r="A281" s="18" t="s">
        <v>279</v>
      </c>
      <c r="B281" s="18" t="s">
        <v>27</v>
      </c>
      <c r="C281" s="3">
        <v>12</v>
      </c>
      <c r="D281" s="3">
        <v>4</v>
      </c>
      <c r="E281" s="23">
        <f>SUM(Table3[[#This Row],[COVID Confirmed 
Deaths at NH]:[COVID Presumed 
Deaths at NH]])</f>
        <v>16</v>
      </c>
    </row>
    <row r="282" spans="1:5" ht="14.25" customHeight="1">
      <c r="A282" s="18" t="s">
        <v>280</v>
      </c>
      <c r="B282" s="18" t="s">
        <v>27</v>
      </c>
      <c r="C282" s="3">
        <v>3</v>
      </c>
      <c r="D282" s="3">
        <v>23</v>
      </c>
      <c r="E282" s="23">
        <f>SUM(Table3[[#This Row],[COVID Confirmed 
Deaths at NH]:[COVID Presumed 
Deaths at NH]])</f>
        <v>26</v>
      </c>
    </row>
    <row r="283" spans="1:5" ht="14.25" customHeight="1">
      <c r="A283" s="18" t="s">
        <v>472</v>
      </c>
      <c r="B283" s="18" t="s">
        <v>27</v>
      </c>
      <c r="C283" s="3">
        <v>0</v>
      </c>
      <c r="D283" s="3">
        <v>11</v>
      </c>
      <c r="E283" s="23">
        <f>SUM(Table3[[#This Row],[COVID Confirmed 
Deaths at NH]:[COVID Presumed 
Deaths at NH]])</f>
        <v>11</v>
      </c>
    </row>
    <row r="284" spans="1:5" ht="14.25" customHeight="1">
      <c r="A284" s="18" t="s">
        <v>281</v>
      </c>
      <c r="B284" s="18" t="s">
        <v>27</v>
      </c>
      <c r="C284" s="3">
        <v>8</v>
      </c>
      <c r="D284" s="3">
        <v>19</v>
      </c>
      <c r="E284" s="23">
        <f>SUM(Table3[[#This Row],[COVID Confirmed 
Deaths at NH]:[COVID Presumed 
Deaths at NH]])</f>
        <v>27</v>
      </c>
    </row>
    <row r="285" spans="1:5" ht="14.25" customHeight="1">
      <c r="A285" s="18" t="s">
        <v>282</v>
      </c>
      <c r="B285" s="18" t="s">
        <v>27</v>
      </c>
      <c r="C285" s="3">
        <v>1</v>
      </c>
      <c r="D285" s="3">
        <v>25</v>
      </c>
      <c r="E285" s="23">
        <f>SUM(Table3[[#This Row],[COVID Confirmed 
Deaths at NH]:[COVID Presumed 
Deaths at NH]])</f>
        <v>26</v>
      </c>
    </row>
    <row r="286" spans="1:5" ht="14.25" customHeight="1">
      <c r="A286" s="18" t="s">
        <v>283</v>
      </c>
      <c r="B286" s="18" t="s">
        <v>27</v>
      </c>
      <c r="C286" s="3">
        <v>2</v>
      </c>
      <c r="D286" s="3">
        <v>10</v>
      </c>
      <c r="E286" s="23">
        <f>SUM(Table3[[#This Row],[COVID Confirmed 
Deaths at NH]:[COVID Presumed 
Deaths at NH]])</f>
        <v>12</v>
      </c>
    </row>
    <row r="287" spans="1:5" ht="14.25" customHeight="1">
      <c r="A287" s="18" t="s">
        <v>284</v>
      </c>
      <c r="B287" s="18" t="s">
        <v>27</v>
      </c>
      <c r="C287" s="3">
        <v>6</v>
      </c>
      <c r="D287" s="3">
        <v>13</v>
      </c>
      <c r="E287" s="23">
        <f>SUM(Table3[[#This Row],[COVID Confirmed 
Deaths at NH]:[COVID Presumed 
Deaths at NH]])</f>
        <v>19</v>
      </c>
    </row>
    <row r="288" spans="1:5" ht="14.25" customHeight="1">
      <c r="A288" s="18" t="s">
        <v>285</v>
      </c>
      <c r="B288" s="18" t="s">
        <v>28</v>
      </c>
      <c r="C288" s="3">
        <v>8</v>
      </c>
      <c r="D288" s="3">
        <v>3</v>
      </c>
      <c r="E288" s="23">
        <f>SUM(Table3[[#This Row],[COVID Confirmed 
Deaths at NH]:[COVID Presumed 
Deaths at NH]])</f>
        <v>11</v>
      </c>
    </row>
    <row r="289" spans="1:5" ht="14.25" customHeight="1">
      <c r="A289" s="18" t="s">
        <v>286</v>
      </c>
      <c r="B289" s="18" t="s">
        <v>28</v>
      </c>
      <c r="C289" s="3">
        <v>5</v>
      </c>
      <c r="D289" s="3">
        <v>7</v>
      </c>
      <c r="E289" s="23">
        <f>SUM(Table3[[#This Row],[COVID Confirmed 
Deaths at NH]:[COVID Presumed 
Deaths at NH]])</f>
        <v>12</v>
      </c>
    </row>
    <row r="290" spans="1:5" ht="14.25" customHeight="1">
      <c r="A290" s="18" t="s">
        <v>473</v>
      </c>
      <c r="B290" s="18" t="s">
        <v>28</v>
      </c>
      <c r="C290" s="3">
        <v>2</v>
      </c>
      <c r="D290" s="3">
        <v>0</v>
      </c>
      <c r="E290" s="23">
        <f>SUM(Table3[[#This Row],[COVID Confirmed 
Deaths at NH]:[COVID Presumed 
Deaths at NH]])</f>
        <v>2</v>
      </c>
    </row>
    <row r="291" spans="1:5" ht="14.25" customHeight="1">
      <c r="A291" s="18" t="s">
        <v>287</v>
      </c>
      <c r="B291" s="18" t="s">
        <v>28</v>
      </c>
      <c r="C291" s="3">
        <v>3</v>
      </c>
      <c r="D291" s="3">
        <v>8</v>
      </c>
      <c r="E291" s="23">
        <f>SUM(Table3[[#This Row],[COVID Confirmed 
Deaths at NH]:[COVID Presumed 
Deaths at NH]])</f>
        <v>11</v>
      </c>
    </row>
    <row r="292" spans="1:5" ht="14.25" customHeight="1">
      <c r="A292" s="18" t="s">
        <v>288</v>
      </c>
      <c r="B292" s="18" t="s">
        <v>28</v>
      </c>
      <c r="C292" s="3">
        <v>0</v>
      </c>
      <c r="D292" s="3">
        <v>8</v>
      </c>
      <c r="E292" s="23">
        <f>SUM(Table3[[#This Row],[COVID Confirmed 
Deaths at NH]:[COVID Presumed 
Deaths at NH]])</f>
        <v>8</v>
      </c>
    </row>
    <row r="293" spans="1:5" ht="14.25" customHeight="1">
      <c r="A293" s="18" t="s">
        <v>289</v>
      </c>
      <c r="B293" s="18" t="s">
        <v>28</v>
      </c>
      <c r="C293" s="3">
        <v>4</v>
      </c>
      <c r="D293" s="3">
        <v>8</v>
      </c>
      <c r="E293" s="23">
        <f>SUM(Table3[[#This Row],[COVID Confirmed 
Deaths at NH]:[COVID Presumed 
Deaths at NH]])</f>
        <v>12</v>
      </c>
    </row>
    <row r="294" spans="1:5" ht="14.25" customHeight="1">
      <c r="A294" s="18" t="s">
        <v>474</v>
      </c>
      <c r="B294" s="18" t="s">
        <v>28</v>
      </c>
      <c r="C294" s="3">
        <v>6</v>
      </c>
      <c r="D294" s="3">
        <v>19</v>
      </c>
      <c r="E294" s="23">
        <f>SUM(Table3[[#This Row],[COVID Confirmed 
Deaths at NH]:[COVID Presumed 
Deaths at NH]])</f>
        <v>25</v>
      </c>
    </row>
    <row r="295" spans="1:5" ht="14.25" customHeight="1">
      <c r="A295" s="18" t="s">
        <v>290</v>
      </c>
      <c r="B295" s="18" t="s">
        <v>28</v>
      </c>
      <c r="C295" s="3">
        <v>7</v>
      </c>
      <c r="D295" s="3">
        <v>3</v>
      </c>
      <c r="E295" s="23">
        <f>SUM(Table3[[#This Row],[COVID Confirmed 
Deaths at NH]:[COVID Presumed 
Deaths at NH]])</f>
        <v>10</v>
      </c>
    </row>
    <row r="296" spans="1:5" ht="14.25" customHeight="1">
      <c r="A296" s="18" t="s">
        <v>291</v>
      </c>
      <c r="B296" s="18" t="s">
        <v>29</v>
      </c>
      <c r="C296" s="3">
        <v>3</v>
      </c>
      <c r="D296" s="3">
        <v>0</v>
      </c>
      <c r="E296" s="23">
        <f>SUM(Table3[[#This Row],[COVID Confirmed 
Deaths at NH]:[COVID Presumed 
Deaths at NH]])</f>
        <v>3</v>
      </c>
    </row>
    <row r="297" spans="1:5" ht="14.25" customHeight="1">
      <c r="A297" s="18" t="s">
        <v>292</v>
      </c>
      <c r="B297" s="18" t="s">
        <v>29</v>
      </c>
      <c r="C297" s="3">
        <v>1</v>
      </c>
      <c r="D297" s="3">
        <v>0</v>
      </c>
      <c r="E297" s="23">
        <f>SUM(Table3[[#This Row],[COVID Confirmed 
Deaths at NH]:[COVID Presumed 
Deaths at NH]])</f>
        <v>1</v>
      </c>
    </row>
    <row r="298" spans="1:5" ht="14.25" customHeight="1">
      <c r="A298" s="18" t="s">
        <v>293</v>
      </c>
      <c r="B298" s="18" t="s">
        <v>29</v>
      </c>
      <c r="C298" s="3">
        <v>6</v>
      </c>
      <c r="D298" s="3">
        <v>1</v>
      </c>
      <c r="E298" s="23">
        <f>SUM(Table3[[#This Row],[COVID Confirmed 
Deaths at NH]:[COVID Presumed 
Deaths at NH]])</f>
        <v>7</v>
      </c>
    </row>
    <row r="299" spans="1:5" ht="14.25" customHeight="1">
      <c r="A299" s="18" t="s">
        <v>294</v>
      </c>
      <c r="B299" s="18" t="s">
        <v>30</v>
      </c>
      <c r="C299" s="3">
        <v>11</v>
      </c>
      <c r="D299" s="3">
        <v>1</v>
      </c>
      <c r="E299" s="23">
        <f>SUM(Table3[[#This Row],[COVID Confirmed 
Deaths at NH]:[COVID Presumed 
Deaths at NH]])</f>
        <v>12</v>
      </c>
    </row>
    <row r="300" spans="1:5" ht="14.25" customHeight="1">
      <c r="A300" s="18" t="s">
        <v>295</v>
      </c>
      <c r="B300" s="18" t="s">
        <v>30</v>
      </c>
      <c r="C300" s="3">
        <v>3</v>
      </c>
      <c r="D300" s="3">
        <v>6</v>
      </c>
      <c r="E300" s="23">
        <f>SUM(Table3[[#This Row],[COVID Confirmed 
Deaths at NH]:[COVID Presumed 
Deaths at NH]])</f>
        <v>9</v>
      </c>
    </row>
    <row r="301" spans="1:5" ht="14.25" customHeight="1">
      <c r="A301" s="18" t="s">
        <v>296</v>
      </c>
      <c r="B301" s="18" t="s">
        <v>30</v>
      </c>
      <c r="C301" s="3">
        <v>31</v>
      </c>
      <c r="D301" s="3">
        <v>2</v>
      </c>
      <c r="E301" s="23">
        <f>SUM(Table3[[#This Row],[COVID Confirmed 
Deaths at NH]:[COVID Presumed 
Deaths at NH]])</f>
        <v>33</v>
      </c>
    </row>
    <row r="302" spans="1:5" ht="14.25" customHeight="1">
      <c r="A302" s="18" t="s">
        <v>431</v>
      </c>
      <c r="B302" s="18" t="s">
        <v>30</v>
      </c>
      <c r="C302" s="3">
        <v>3</v>
      </c>
      <c r="D302" s="3">
        <v>0</v>
      </c>
      <c r="E302" s="23">
        <f>SUM(Table3[[#This Row],[COVID Confirmed 
Deaths at NH]:[COVID Presumed 
Deaths at NH]])</f>
        <v>3</v>
      </c>
    </row>
    <row r="303" spans="1:5" ht="14.25" customHeight="1">
      <c r="A303" s="18" t="s">
        <v>432</v>
      </c>
      <c r="B303" s="18" t="s">
        <v>30</v>
      </c>
      <c r="C303" s="3">
        <v>2</v>
      </c>
      <c r="D303" s="3">
        <v>0</v>
      </c>
      <c r="E303" s="23">
        <f>SUM(Table3[[#This Row],[COVID Confirmed 
Deaths at NH]:[COVID Presumed 
Deaths at NH]])</f>
        <v>2</v>
      </c>
    </row>
    <row r="304" spans="1:5" ht="14.25" customHeight="1">
      <c r="A304" s="18" t="s">
        <v>297</v>
      </c>
      <c r="B304" s="18" t="s">
        <v>30</v>
      </c>
      <c r="C304" s="3">
        <v>5</v>
      </c>
      <c r="D304" s="3">
        <v>0</v>
      </c>
      <c r="E304" s="23">
        <f>SUM(Table3[[#This Row],[COVID Confirmed 
Deaths at NH]:[COVID Presumed 
Deaths at NH]])</f>
        <v>5</v>
      </c>
    </row>
    <row r="305" spans="1:5" ht="14.25" customHeight="1">
      <c r="A305" s="18" t="s">
        <v>298</v>
      </c>
      <c r="B305" s="18" t="s">
        <v>30</v>
      </c>
      <c r="C305" s="3">
        <v>4</v>
      </c>
      <c r="D305" s="3">
        <v>4</v>
      </c>
      <c r="E305" s="23">
        <f>SUM(Table3[[#This Row],[COVID Confirmed 
Deaths at NH]:[COVID Presumed 
Deaths at NH]])</f>
        <v>8</v>
      </c>
    </row>
    <row r="306" spans="1:5" ht="14.25" customHeight="1">
      <c r="A306" s="18" t="s">
        <v>299</v>
      </c>
      <c r="B306" s="18" t="s">
        <v>30</v>
      </c>
      <c r="C306" s="3">
        <v>25</v>
      </c>
      <c r="D306" s="3">
        <v>16</v>
      </c>
      <c r="E306" s="23">
        <f>SUM(Table3[[#This Row],[COVID Confirmed 
Deaths at NH]:[COVID Presumed 
Deaths at NH]])</f>
        <v>41</v>
      </c>
    </row>
    <row r="307" spans="1:5" ht="14.25" customHeight="1">
      <c r="A307" s="18" t="s">
        <v>300</v>
      </c>
      <c r="B307" s="18" t="s">
        <v>30</v>
      </c>
      <c r="C307" s="3">
        <v>16</v>
      </c>
      <c r="D307" s="3">
        <v>8</v>
      </c>
      <c r="E307" s="23">
        <f>SUM(Table3[[#This Row],[COVID Confirmed 
Deaths at NH]:[COVID Presumed 
Deaths at NH]])</f>
        <v>24</v>
      </c>
    </row>
    <row r="308" spans="1:5" ht="14.25" customHeight="1">
      <c r="A308" s="18" t="s">
        <v>301</v>
      </c>
      <c r="B308" s="18" t="s">
        <v>30</v>
      </c>
      <c r="C308" s="3">
        <v>21</v>
      </c>
      <c r="D308" s="3">
        <v>0</v>
      </c>
      <c r="E308" s="23">
        <f>SUM(Table3[[#This Row],[COVID Confirmed 
Deaths at NH]:[COVID Presumed 
Deaths at NH]])</f>
        <v>21</v>
      </c>
    </row>
    <row r="309" spans="1:5" ht="14.25" customHeight="1">
      <c r="A309" s="18" t="s">
        <v>302</v>
      </c>
      <c r="B309" s="18" t="s">
        <v>30</v>
      </c>
      <c r="C309" s="3">
        <v>30</v>
      </c>
      <c r="D309" s="3">
        <v>17</v>
      </c>
      <c r="E309" s="23">
        <f>SUM(Table3[[#This Row],[COVID Confirmed 
Deaths at NH]:[COVID Presumed 
Deaths at NH]])</f>
        <v>47</v>
      </c>
    </row>
    <row r="310" spans="1:5" ht="14.25" customHeight="1">
      <c r="A310" s="18" t="s">
        <v>303</v>
      </c>
      <c r="B310" s="18" t="s">
        <v>30</v>
      </c>
      <c r="C310" s="3">
        <v>6</v>
      </c>
      <c r="D310" s="3">
        <v>2</v>
      </c>
      <c r="E310" s="23">
        <f>SUM(Table3[[#This Row],[COVID Confirmed 
Deaths at NH]:[COVID Presumed 
Deaths at NH]])</f>
        <v>8</v>
      </c>
    </row>
    <row r="311" spans="1:5" ht="14.25" customHeight="1">
      <c r="A311" s="18" t="s">
        <v>304</v>
      </c>
      <c r="B311" s="18" t="s">
        <v>30</v>
      </c>
      <c r="C311" s="3">
        <v>16</v>
      </c>
      <c r="D311" s="3">
        <v>21</v>
      </c>
      <c r="E311" s="23">
        <f>SUM(Table3[[#This Row],[COVID Confirmed 
Deaths at NH]:[COVID Presumed 
Deaths at NH]])</f>
        <v>37</v>
      </c>
    </row>
    <row r="312" spans="1:5" ht="14.25" customHeight="1">
      <c r="A312" s="18" t="s">
        <v>305</v>
      </c>
      <c r="B312" s="18" t="s">
        <v>30</v>
      </c>
      <c r="C312" s="3">
        <v>6</v>
      </c>
      <c r="D312" s="3">
        <v>6</v>
      </c>
      <c r="E312" s="23">
        <f>SUM(Table3[[#This Row],[COVID Confirmed 
Deaths at NH]:[COVID Presumed 
Deaths at NH]])</f>
        <v>12</v>
      </c>
    </row>
    <row r="313" spans="1:5" ht="14.25" customHeight="1">
      <c r="A313" s="18" t="s">
        <v>306</v>
      </c>
      <c r="B313" s="18" t="s">
        <v>30</v>
      </c>
      <c r="C313" s="3">
        <v>10</v>
      </c>
      <c r="D313" s="3">
        <v>0</v>
      </c>
      <c r="E313" s="23">
        <f>SUM(Table3[[#This Row],[COVID Confirmed 
Deaths at NH]:[COVID Presumed 
Deaths at NH]])</f>
        <v>10</v>
      </c>
    </row>
    <row r="314" spans="1:5" ht="14.25" customHeight="1">
      <c r="A314" s="18" t="s">
        <v>307</v>
      </c>
      <c r="B314" s="18" t="s">
        <v>30</v>
      </c>
      <c r="C314" s="3">
        <v>60</v>
      </c>
      <c r="D314" s="3">
        <v>6</v>
      </c>
      <c r="E314" s="23">
        <f>SUM(Table3[[#This Row],[COVID Confirmed 
Deaths at NH]:[COVID Presumed 
Deaths at NH]])</f>
        <v>66</v>
      </c>
    </row>
    <row r="315" spans="1:5" ht="14.25" customHeight="1">
      <c r="A315" s="18" t="s">
        <v>308</v>
      </c>
      <c r="B315" s="18" t="s">
        <v>30</v>
      </c>
      <c r="C315" s="3">
        <v>5</v>
      </c>
      <c r="D315" s="3">
        <v>20</v>
      </c>
      <c r="E315" s="23">
        <f>SUM(Table3[[#This Row],[COVID Confirmed 
Deaths at NH]:[COVID Presumed 
Deaths at NH]])</f>
        <v>25</v>
      </c>
    </row>
    <row r="316" spans="1:5" ht="14.25" customHeight="1">
      <c r="A316" s="18" t="s">
        <v>309</v>
      </c>
      <c r="B316" s="18" t="s">
        <v>30</v>
      </c>
      <c r="C316" s="3">
        <v>6</v>
      </c>
      <c r="D316" s="3">
        <v>15</v>
      </c>
      <c r="E316" s="23">
        <f>SUM(Table3[[#This Row],[COVID Confirmed 
Deaths at NH]:[COVID Presumed 
Deaths at NH]])</f>
        <v>21</v>
      </c>
    </row>
    <row r="317" spans="1:5" ht="14.25" customHeight="1">
      <c r="A317" s="18" t="s">
        <v>310</v>
      </c>
      <c r="B317" s="18" t="s">
        <v>30</v>
      </c>
      <c r="C317" s="3">
        <v>23</v>
      </c>
      <c r="D317" s="3">
        <v>10</v>
      </c>
      <c r="E317" s="23">
        <f>SUM(Table3[[#This Row],[COVID Confirmed 
Deaths at NH]:[COVID Presumed 
Deaths at NH]])</f>
        <v>33</v>
      </c>
    </row>
    <row r="318" spans="1:5" ht="14.25" customHeight="1">
      <c r="A318" s="18" t="s">
        <v>311</v>
      </c>
      <c r="B318" s="18" t="s">
        <v>30</v>
      </c>
      <c r="C318" s="3">
        <v>6</v>
      </c>
      <c r="D318" s="3">
        <v>21</v>
      </c>
      <c r="E318" s="23">
        <f>SUM(Table3[[#This Row],[COVID Confirmed 
Deaths at NH]:[COVID Presumed 
Deaths at NH]])</f>
        <v>27</v>
      </c>
    </row>
    <row r="319" spans="1:5" ht="14.25" customHeight="1">
      <c r="A319" s="18" t="s">
        <v>312</v>
      </c>
      <c r="B319" s="18" t="s">
        <v>30</v>
      </c>
      <c r="C319" s="3">
        <v>5</v>
      </c>
      <c r="D319" s="3">
        <v>6</v>
      </c>
      <c r="E319" s="23">
        <f>SUM(Table3[[#This Row],[COVID Confirmed 
Deaths at NH]:[COVID Presumed 
Deaths at NH]])</f>
        <v>11</v>
      </c>
    </row>
    <row r="320" spans="1:5" ht="14.25" customHeight="1">
      <c r="A320" s="18" t="s">
        <v>313</v>
      </c>
      <c r="B320" s="18" t="s">
        <v>30</v>
      </c>
      <c r="C320" s="3">
        <v>19</v>
      </c>
      <c r="D320" s="3">
        <v>0</v>
      </c>
      <c r="E320" s="23">
        <f>SUM(Table3[[#This Row],[COVID Confirmed 
Deaths at NH]:[COVID Presumed 
Deaths at NH]])</f>
        <v>19</v>
      </c>
    </row>
    <row r="321" spans="1:5" ht="14.25" customHeight="1">
      <c r="A321" s="18" t="s">
        <v>314</v>
      </c>
      <c r="B321" s="18" t="s">
        <v>30</v>
      </c>
      <c r="C321" s="3">
        <v>10</v>
      </c>
      <c r="D321" s="3">
        <v>0</v>
      </c>
      <c r="E321" s="23">
        <f>SUM(Table3[[#This Row],[COVID Confirmed 
Deaths at NH]:[COVID Presumed 
Deaths at NH]])</f>
        <v>10</v>
      </c>
    </row>
    <row r="322" spans="1:5" ht="14.25" customHeight="1">
      <c r="A322" s="18" t="s">
        <v>547</v>
      </c>
      <c r="B322" s="18" t="s">
        <v>30</v>
      </c>
      <c r="C322" s="3">
        <v>39</v>
      </c>
      <c r="D322" s="3">
        <v>1</v>
      </c>
      <c r="E322" s="23">
        <f>SUM(Table3[[#This Row],[COVID Confirmed 
Deaths at NH]:[COVID Presumed 
Deaths at NH]])</f>
        <v>40</v>
      </c>
    </row>
    <row r="323" spans="1:5" ht="14.25" customHeight="1">
      <c r="A323" s="18" t="s">
        <v>315</v>
      </c>
      <c r="B323" s="18" t="s">
        <v>30</v>
      </c>
      <c r="C323" s="3">
        <v>15</v>
      </c>
      <c r="D323" s="3">
        <v>0</v>
      </c>
      <c r="E323" s="23">
        <f>SUM(Table3[[#This Row],[COVID Confirmed 
Deaths at NH]:[COVID Presumed 
Deaths at NH]])</f>
        <v>15</v>
      </c>
    </row>
    <row r="324" spans="1:5" ht="14.25" customHeight="1">
      <c r="A324" s="18" t="s">
        <v>316</v>
      </c>
      <c r="B324" s="18" t="s">
        <v>30</v>
      </c>
      <c r="C324" s="3">
        <v>6</v>
      </c>
      <c r="D324" s="3">
        <v>3</v>
      </c>
      <c r="E324" s="23">
        <f>SUM(Table3[[#This Row],[COVID Confirmed 
Deaths at NH]:[COVID Presumed 
Deaths at NH]])</f>
        <v>9</v>
      </c>
    </row>
    <row r="325" spans="1:5" ht="14.25" customHeight="1">
      <c r="A325" s="18" t="s">
        <v>317</v>
      </c>
      <c r="B325" s="18" t="s">
        <v>30</v>
      </c>
      <c r="C325" s="3">
        <v>8</v>
      </c>
      <c r="D325" s="3">
        <v>1</v>
      </c>
      <c r="E325" s="23">
        <f>SUM(Table3[[#This Row],[COVID Confirmed 
Deaths at NH]:[COVID Presumed 
Deaths at NH]])</f>
        <v>9</v>
      </c>
    </row>
    <row r="326" spans="1:5" ht="14.25" customHeight="1">
      <c r="A326" s="18" t="s">
        <v>318</v>
      </c>
      <c r="B326" s="18" t="s">
        <v>30</v>
      </c>
      <c r="C326" s="3">
        <v>6</v>
      </c>
      <c r="D326" s="3">
        <v>5</v>
      </c>
      <c r="E326" s="23">
        <f>SUM(Table3[[#This Row],[COVID Confirmed 
Deaths at NH]:[COVID Presumed 
Deaths at NH]])</f>
        <v>11</v>
      </c>
    </row>
    <row r="327" spans="1:5" ht="14.25" customHeight="1">
      <c r="A327" s="18" t="s">
        <v>319</v>
      </c>
      <c r="B327" s="18" t="s">
        <v>30</v>
      </c>
      <c r="C327" s="3">
        <v>18</v>
      </c>
      <c r="D327" s="3">
        <v>3</v>
      </c>
      <c r="E327" s="23">
        <f>SUM(Table3[[#This Row],[COVID Confirmed 
Deaths at NH]:[COVID Presumed 
Deaths at NH]])</f>
        <v>21</v>
      </c>
    </row>
    <row r="328" spans="1:5" ht="14.25" customHeight="1">
      <c r="A328" s="18" t="s">
        <v>475</v>
      </c>
      <c r="B328" s="18" t="s">
        <v>30</v>
      </c>
      <c r="C328" s="3">
        <v>3</v>
      </c>
      <c r="D328" s="3">
        <v>0</v>
      </c>
      <c r="E328" s="23">
        <f>SUM(Table3[[#This Row],[COVID Confirmed 
Deaths at NH]:[COVID Presumed 
Deaths at NH]])</f>
        <v>3</v>
      </c>
    </row>
    <row r="329" spans="1:5" ht="14.25" customHeight="1">
      <c r="A329" s="18" t="s">
        <v>320</v>
      </c>
      <c r="B329" s="18" t="s">
        <v>30</v>
      </c>
      <c r="C329" s="3">
        <v>21</v>
      </c>
      <c r="D329" s="3">
        <v>21</v>
      </c>
      <c r="E329" s="23">
        <f>SUM(Table3[[#This Row],[COVID Confirmed 
Deaths at NH]:[COVID Presumed 
Deaths at NH]])</f>
        <v>42</v>
      </c>
    </row>
    <row r="330" spans="1:5" ht="14.25" customHeight="1">
      <c r="A330" s="18" t="s">
        <v>321</v>
      </c>
      <c r="B330" s="18" t="s">
        <v>30</v>
      </c>
      <c r="C330" s="3">
        <v>25</v>
      </c>
      <c r="D330" s="3">
        <v>0</v>
      </c>
      <c r="E330" s="23">
        <f>SUM(Table3[[#This Row],[COVID Confirmed 
Deaths at NH]:[COVID Presumed 
Deaths at NH]])</f>
        <v>25</v>
      </c>
    </row>
    <row r="331" spans="1:5" ht="14.25" customHeight="1">
      <c r="A331" s="18" t="s">
        <v>322</v>
      </c>
      <c r="B331" s="18" t="s">
        <v>30</v>
      </c>
      <c r="C331" s="3">
        <v>2</v>
      </c>
      <c r="D331" s="3">
        <v>1</v>
      </c>
      <c r="E331" s="23">
        <f>SUM(Table3[[#This Row],[COVID Confirmed 
Deaths at NH]:[COVID Presumed 
Deaths at NH]])</f>
        <v>3</v>
      </c>
    </row>
    <row r="332" spans="1:5" ht="14.25" customHeight="1">
      <c r="A332" s="18" t="s">
        <v>323</v>
      </c>
      <c r="B332" s="18" t="s">
        <v>30</v>
      </c>
      <c r="C332" s="3">
        <v>2</v>
      </c>
      <c r="D332" s="3">
        <v>3</v>
      </c>
      <c r="E332" s="23">
        <f>SUM(Table3[[#This Row],[COVID Confirmed 
Deaths at NH]:[COVID Presumed 
Deaths at NH]])</f>
        <v>5</v>
      </c>
    </row>
    <row r="333" spans="1:5" ht="14.25" customHeight="1">
      <c r="A333" s="18" t="s">
        <v>324</v>
      </c>
      <c r="B333" s="18" t="s">
        <v>30</v>
      </c>
      <c r="C333" s="3">
        <v>10</v>
      </c>
      <c r="D333" s="3">
        <v>4</v>
      </c>
      <c r="E333" s="23">
        <f>SUM(Table3[[#This Row],[COVID Confirmed 
Deaths at NH]:[COVID Presumed 
Deaths at NH]])</f>
        <v>14</v>
      </c>
    </row>
    <row r="334" spans="1:5" ht="14.25" customHeight="1">
      <c r="A334" s="18" t="s">
        <v>476</v>
      </c>
      <c r="B334" s="18" t="s">
        <v>30</v>
      </c>
      <c r="C334" s="3">
        <v>6</v>
      </c>
      <c r="D334" s="3">
        <v>8</v>
      </c>
      <c r="E334" s="23">
        <f>SUM(Table3[[#This Row],[COVID Confirmed 
Deaths at NH]:[COVID Presumed 
Deaths at NH]])</f>
        <v>14</v>
      </c>
    </row>
    <row r="335" spans="1:5" ht="14.25" customHeight="1">
      <c r="A335" s="18" t="s">
        <v>325</v>
      </c>
      <c r="B335" s="18" t="s">
        <v>30</v>
      </c>
      <c r="C335" s="3">
        <v>5</v>
      </c>
      <c r="D335" s="3">
        <v>14</v>
      </c>
      <c r="E335" s="23">
        <f>SUM(Table3[[#This Row],[COVID Confirmed 
Deaths at NH]:[COVID Presumed 
Deaths at NH]])</f>
        <v>19</v>
      </c>
    </row>
    <row r="336" spans="1:5" ht="14.25" customHeight="1">
      <c r="A336" s="18" t="s">
        <v>326</v>
      </c>
      <c r="B336" s="18" t="s">
        <v>30</v>
      </c>
      <c r="C336" s="3">
        <v>2</v>
      </c>
      <c r="D336" s="3">
        <v>2</v>
      </c>
      <c r="E336" s="23">
        <f>SUM(Table3[[#This Row],[COVID Confirmed 
Deaths at NH]:[COVID Presumed 
Deaths at NH]])</f>
        <v>4</v>
      </c>
    </row>
    <row r="337" spans="1:11" ht="14.25" customHeight="1">
      <c r="A337" s="18" t="s">
        <v>327</v>
      </c>
      <c r="B337" s="18" t="s">
        <v>30</v>
      </c>
      <c r="C337" s="3">
        <v>14</v>
      </c>
      <c r="D337" s="3">
        <v>0</v>
      </c>
      <c r="E337" s="23">
        <f>SUM(Table3[[#This Row],[COVID Confirmed 
Deaths at NH]:[COVID Presumed 
Deaths at NH]])</f>
        <v>14</v>
      </c>
    </row>
    <row r="338" spans="1:11" ht="14.25" customHeight="1">
      <c r="A338" s="18" t="s">
        <v>433</v>
      </c>
      <c r="B338" s="18" t="s">
        <v>31</v>
      </c>
      <c r="C338" s="3">
        <v>2</v>
      </c>
      <c r="D338" s="3">
        <v>0</v>
      </c>
      <c r="E338" s="23">
        <f>SUM(Table3[[#This Row],[COVID Confirmed 
Deaths at NH]:[COVID Presumed 
Deaths at NH]])</f>
        <v>2</v>
      </c>
    </row>
    <row r="339" spans="1:11" ht="14.25" customHeight="1">
      <c r="A339" s="18" t="s">
        <v>328</v>
      </c>
      <c r="B339" s="18" t="s">
        <v>31</v>
      </c>
      <c r="C339" s="3">
        <v>3</v>
      </c>
      <c r="D339" s="3">
        <v>0</v>
      </c>
      <c r="E339" s="23">
        <f>SUM(Table3[[#This Row],[COVID Confirmed 
Deaths at NH]:[COVID Presumed 
Deaths at NH]])</f>
        <v>3</v>
      </c>
    </row>
    <row r="340" spans="1:11" ht="14.25" customHeight="1">
      <c r="A340" s="18" t="s">
        <v>329</v>
      </c>
      <c r="B340" s="18" t="s">
        <v>31</v>
      </c>
      <c r="C340" s="3">
        <v>5</v>
      </c>
      <c r="D340" s="3">
        <v>0</v>
      </c>
      <c r="E340" s="23">
        <f>SUM(Table3[[#This Row],[COVID Confirmed 
Deaths at NH]:[COVID Presumed 
Deaths at NH]])</f>
        <v>5</v>
      </c>
      <c r="J340" s="20"/>
      <c r="K340" s="21"/>
    </row>
    <row r="341" spans="1:11" ht="14.25" customHeight="1">
      <c r="A341" s="18" t="s">
        <v>330</v>
      </c>
      <c r="B341" s="18" t="s">
        <v>32</v>
      </c>
      <c r="C341" s="3">
        <v>18</v>
      </c>
      <c r="D341" s="3">
        <v>0</v>
      </c>
      <c r="E341" s="23">
        <f>SUM(Table3[[#This Row],[COVID Confirmed 
Deaths at NH]:[COVID Presumed 
Deaths at NH]])</f>
        <v>18</v>
      </c>
      <c r="J341" s="20"/>
      <c r="K341" s="21"/>
    </row>
    <row r="342" spans="1:11" ht="14.25" customHeight="1">
      <c r="A342" s="18" t="s">
        <v>331</v>
      </c>
      <c r="B342" s="18" t="s">
        <v>33</v>
      </c>
      <c r="C342" s="3">
        <v>30</v>
      </c>
      <c r="D342" s="3">
        <v>0</v>
      </c>
      <c r="E342" s="23">
        <f>SUM(Table3[[#This Row],[COVID Confirmed 
Deaths at NH]:[COVID Presumed 
Deaths at NH]])</f>
        <v>30</v>
      </c>
      <c r="J342" s="20"/>
      <c r="K342" s="21"/>
    </row>
    <row r="343" spans="1:11" ht="14.25" customHeight="1">
      <c r="A343" s="18" t="s">
        <v>332</v>
      </c>
      <c r="B343" s="18" t="s">
        <v>33</v>
      </c>
      <c r="C343" s="3">
        <v>7</v>
      </c>
      <c r="D343" s="3">
        <v>0</v>
      </c>
      <c r="E343" s="23">
        <f>SUM(Table3[[#This Row],[COVID Confirmed 
Deaths at NH]:[COVID Presumed 
Deaths at NH]])</f>
        <v>7</v>
      </c>
    </row>
    <row r="344" spans="1:11" ht="14.25" customHeight="1">
      <c r="A344" s="18" t="s">
        <v>333</v>
      </c>
      <c r="B344" s="18" t="s">
        <v>34</v>
      </c>
      <c r="C344" s="3">
        <v>14</v>
      </c>
      <c r="D344" s="3">
        <v>5</v>
      </c>
      <c r="E344" s="23">
        <f>SUM(Table3[[#This Row],[COVID Confirmed 
Deaths at NH]:[COVID Presumed 
Deaths at NH]])</f>
        <v>19</v>
      </c>
    </row>
    <row r="345" spans="1:11" ht="14.25" customHeight="1">
      <c r="A345" s="18" t="s">
        <v>477</v>
      </c>
      <c r="B345" s="18" t="s">
        <v>34</v>
      </c>
      <c r="C345" s="3">
        <v>4</v>
      </c>
      <c r="D345" s="3">
        <v>2</v>
      </c>
      <c r="E345" s="23">
        <f>SUM(Table3[[#This Row],[COVID Confirmed 
Deaths at NH]:[COVID Presumed 
Deaths at NH]])</f>
        <v>6</v>
      </c>
    </row>
    <row r="346" spans="1:11" ht="14.25" customHeight="1">
      <c r="A346" s="18" t="s">
        <v>334</v>
      </c>
      <c r="B346" s="18" t="s">
        <v>35</v>
      </c>
      <c r="C346" s="3">
        <v>11</v>
      </c>
      <c r="D346" s="3">
        <v>0</v>
      </c>
      <c r="E346" s="23">
        <f>SUM(Table3[[#This Row],[COVID Confirmed 
Deaths at NH]:[COVID Presumed 
Deaths at NH]])</f>
        <v>11</v>
      </c>
    </row>
    <row r="347" spans="1:11" ht="14.25" customHeight="1">
      <c r="A347" s="18" t="s">
        <v>335</v>
      </c>
      <c r="B347" s="18" t="s">
        <v>36</v>
      </c>
      <c r="C347" s="3">
        <v>1</v>
      </c>
      <c r="D347" s="3">
        <v>0</v>
      </c>
      <c r="E347" s="23">
        <f>SUM(Table3[[#This Row],[COVID Confirmed 
Deaths at NH]:[COVID Presumed 
Deaths at NH]])</f>
        <v>1</v>
      </c>
    </row>
    <row r="348" spans="1:11" ht="14.25" customHeight="1">
      <c r="A348" s="18" t="s">
        <v>336</v>
      </c>
      <c r="B348" s="18" t="s">
        <v>37</v>
      </c>
      <c r="C348" s="3">
        <v>8</v>
      </c>
      <c r="D348" s="3">
        <v>9</v>
      </c>
      <c r="E348" s="23">
        <f>SUM(Table3[[#This Row],[COVID Confirmed 
Deaths at NH]:[COVID Presumed 
Deaths at NH]])</f>
        <v>17</v>
      </c>
    </row>
    <row r="349" spans="1:11" ht="14.25" customHeight="1">
      <c r="A349" s="18" t="s">
        <v>337</v>
      </c>
      <c r="B349" s="18" t="s">
        <v>37</v>
      </c>
      <c r="C349" s="3">
        <v>2</v>
      </c>
      <c r="D349" s="3">
        <v>0</v>
      </c>
      <c r="E349" s="23">
        <f>SUM(Table3[[#This Row],[COVID Confirmed 
Deaths at NH]:[COVID Presumed 
Deaths at NH]])</f>
        <v>2</v>
      </c>
    </row>
    <row r="350" spans="1:11" ht="14.25" customHeight="1">
      <c r="A350" s="18" t="s">
        <v>338</v>
      </c>
      <c r="B350" s="18" t="s">
        <v>37</v>
      </c>
      <c r="C350" s="3">
        <v>5</v>
      </c>
      <c r="D350" s="3">
        <v>7</v>
      </c>
      <c r="E350" s="23">
        <f>SUM(Table3[[#This Row],[COVID Confirmed 
Deaths at NH]:[COVID Presumed 
Deaths at NH]])</f>
        <v>12</v>
      </c>
    </row>
    <row r="351" spans="1:11" ht="14.25" customHeight="1">
      <c r="A351" s="18" t="s">
        <v>339</v>
      </c>
      <c r="B351" s="18" t="s">
        <v>37</v>
      </c>
      <c r="C351" s="3">
        <v>2</v>
      </c>
      <c r="D351" s="3">
        <v>9</v>
      </c>
      <c r="E351" s="23">
        <f>SUM(Table3[[#This Row],[COVID Confirmed 
Deaths at NH]:[COVID Presumed 
Deaths at NH]])</f>
        <v>11</v>
      </c>
    </row>
    <row r="352" spans="1:11" ht="14.25" customHeight="1">
      <c r="A352" s="18" t="s">
        <v>340</v>
      </c>
      <c r="B352" s="18" t="s">
        <v>37</v>
      </c>
      <c r="C352" s="3">
        <v>12</v>
      </c>
      <c r="D352" s="3">
        <v>0</v>
      </c>
      <c r="E352" s="23">
        <f>SUM(Table3[[#This Row],[COVID Confirmed 
Deaths at NH]:[COVID Presumed 
Deaths at NH]])</f>
        <v>12</v>
      </c>
    </row>
    <row r="353" spans="1:5" ht="14.25" customHeight="1">
      <c r="A353" s="18" t="s">
        <v>548</v>
      </c>
      <c r="B353" s="18" t="s">
        <v>37</v>
      </c>
      <c r="C353" s="3">
        <v>1</v>
      </c>
      <c r="D353" s="3">
        <v>0</v>
      </c>
      <c r="E353" s="23">
        <f>SUM(Table3[[#This Row],[COVID Confirmed 
Deaths at NH]:[COVID Presumed 
Deaths at NH]])</f>
        <v>1</v>
      </c>
    </row>
    <row r="354" spans="1:5" ht="14.25" customHeight="1">
      <c r="A354" s="18" t="s">
        <v>341</v>
      </c>
      <c r="B354" s="18" t="s">
        <v>37</v>
      </c>
      <c r="C354" s="3">
        <v>3</v>
      </c>
      <c r="D354" s="3">
        <v>0</v>
      </c>
      <c r="E354" s="23">
        <f>SUM(Table3[[#This Row],[COVID Confirmed 
Deaths at NH]:[COVID Presumed 
Deaths at NH]])</f>
        <v>3</v>
      </c>
    </row>
    <row r="355" spans="1:5" ht="14.25" customHeight="1">
      <c r="A355" s="18" t="s">
        <v>434</v>
      </c>
      <c r="B355" s="18" t="s">
        <v>37</v>
      </c>
      <c r="C355" s="3">
        <v>1</v>
      </c>
      <c r="D355" s="3">
        <v>0</v>
      </c>
      <c r="E355" s="23">
        <f>SUM(Table3[[#This Row],[COVID Confirmed 
Deaths at NH]:[COVID Presumed 
Deaths at NH]])</f>
        <v>1</v>
      </c>
    </row>
    <row r="356" spans="1:5" ht="14.25" customHeight="1">
      <c r="A356" s="18" t="s">
        <v>342</v>
      </c>
      <c r="B356" s="18" t="s">
        <v>37</v>
      </c>
      <c r="C356" s="3">
        <v>5</v>
      </c>
      <c r="D356" s="3">
        <v>20</v>
      </c>
      <c r="E356" s="23">
        <f>SUM(Table3[[#This Row],[COVID Confirmed 
Deaths at NH]:[COVID Presumed 
Deaths at NH]])</f>
        <v>25</v>
      </c>
    </row>
    <row r="357" spans="1:5" ht="14.25" customHeight="1">
      <c r="A357" s="18" t="s">
        <v>343</v>
      </c>
      <c r="B357" s="18" t="s">
        <v>37</v>
      </c>
      <c r="C357" s="3">
        <v>12</v>
      </c>
      <c r="D357" s="3">
        <v>18</v>
      </c>
      <c r="E357" s="23">
        <f>SUM(Table3[[#This Row],[COVID Confirmed 
Deaths at NH]:[COVID Presumed 
Deaths at NH]])</f>
        <v>30</v>
      </c>
    </row>
    <row r="358" spans="1:5" ht="14.25" customHeight="1">
      <c r="A358" s="18" t="s">
        <v>478</v>
      </c>
      <c r="B358" s="18" t="s">
        <v>37</v>
      </c>
      <c r="C358" s="3">
        <v>8</v>
      </c>
      <c r="D358" s="3">
        <v>4</v>
      </c>
      <c r="E358" s="23">
        <f>SUM(Table3[[#This Row],[COVID Confirmed 
Deaths at NH]:[COVID Presumed 
Deaths at NH]])</f>
        <v>12</v>
      </c>
    </row>
    <row r="359" spans="1:5" ht="14.25" customHeight="1">
      <c r="A359" s="18" t="s">
        <v>344</v>
      </c>
      <c r="B359" s="18" t="s">
        <v>37</v>
      </c>
      <c r="C359" s="3">
        <v>6</v>
      </c>
      <c r="D359" s="3">
        <v>32</v>
      </c>
      <c r="E359" s="23">
        <f>SUM(Table3[[#This Row],[COVID Confirmed 
Deaths at NH]:[COVID Presumed 
Deaths at NH]])</f>
        <v>38</v>
      </c>
    </row>
    <row r="360" spans="1:5" ht="14.25" customHeight="1">
      <c r="A360" s="18" t="s">
        <v>345</v>
      </c>
      <c r="B360" s="18" t="s">
        <v>37</v>
      </c>
      <c r="C360" s="3">
        <v>11</v>
      </c>
      <c r="D360" s="3">
        <v>3</v>
      </c>
      <c r="E360" s="23">
        <f>SUM(Table3[[#This Row],[COVID Confirmed 
Deaths at NH]:[COVID Presumed 
Deaths at NH]])</f>
        <v>14</v>
      </c>
    </row>
    <row r="361" spans="1:5" ht="13.8" customHeight="1">
      <c r="A361" s="18" t="s">
        <v>346</v>
      </c>
      <c r="B361" s="18" t="s">
        <v>37</v>
      </c>
      <c r="C361" s="3">
        <v>1</v>
      </c>
      <c r="D361" s="3">
        <v>9</v>
      </c>
      <c r="E361" s="23">
        <f>SUM(Table3[[#This Row],[COVID Confirmed 
Deaths at NH]:[COVID Presumed 
Deaths at NH]])</f>
        <v>10</v>
      </c>
    </row>
    <row r="362" spans="1:5" ht="14.25" customHeight="1">
      <c r="A362" s="18" t="s">
        <v>347</v>
      </c>
      <c r="B362" s="18" t="s">
        <v>37</v>
      </c>
      <c r="C362" s="3">
        <v>4</v>
      </c>
      <c r="D362" s="3">
        <v>0</v>
      </c>
      <c r="E362" s="23">
        <f>SUM(Table3[[#This Row],[COVID Confirmed 
Deaths at NH]:[COVID Presumed 
Deaths at NH]])</f>
        <v>4</v>
      </c>
    </row>
    <row r="363" spans="1:5" ht="14.25" customHeight="1">
      <c r="A363" s="18" t="s">
        <v>348</v>
      </c>
      <c r="B363" s="18" t="s">
        <v>37</v>
      </c>
      <c r="C363" s="3">
        <v>10</v>
      </c>
      <c r="D363" s="3">
        <v>0</v>
      </c>
      <c r="E363" s="23">
        <f>SUM(Table3[[#This Row],[COVID Confirmed 
Deaths at NH]:[COVID Presumed 
Deaths at NH]])</f>
        <v>10</v>
      </c>
    </row>
    <row r="364" spans="1:5" ht="14.25" customHeight="1">
      <c r="A364" s="18" t="s">
        <v>349</v>
      </c>
      <c r="B364" s="18" t="s">
        <v>37</v>
      </c>
      <c r="C364" s="3">
        <v>6</v>
      </c>
      <c r="D364" s="3">
        <v>5</v>
      </c>
      <c r="E364" s="23">
        <f>SUM(Table3[[#This Row],[COVID Confirmed 
Deaths at NH]:[COVID Presumed 
Deaths at NH]])</f>
        <v>11</v>
      </c>
    </row>
    <row r="365" spans="1:5" ht="14.25" customHeight="1">
      <c r="A365" s="18" t="s">
        <v>350</v>
      </c>
      <c r="B365" s="18" t="s">
        <v>37</v>
      </c>
      <c r="C365" s="3">
        <v>15</v>
      </c>
      <c r="D365" s="3">
        <v>8</v>
      </c>
      <c r="E365" s="23">
        <f>SUM(Table3[[#This Row],[COVID Confirmed 
Deaths at NH]:[COVID Presumed 
Deaths at NH]])</f>
        <v>23</v>
      </c>
    </row>
    <row r="366" spans="1:5" ht="14.25" customHeight="1">
      <c r="A366" s="18" t="s">
        <v>351</v>
      </c>
      <c r="B366" s="18" t="s">
        <v>37</v>
      </c>
      <c r="C366" s="3">
        <v>6</v>
      </c>
      <c r="D366" s="3">
        <v>7</v>
      </c>
      <c r="E366" s="23">
        <f>SUM(Table3[[#This Row],[COVID Confirmed 
Deaths at NH]:[COVID Presumed 
Deaths at NH]])</f>
        <v>13</v>
      </c>
    </row>
    <row r="367" spans="1:5" ht="14.25" customHeight="1">
      <c r="A367" s="18" t="s">
        <v>352</v>
      </c>
      <c r="B367" s="18" t="s">
        <v>37</v>
      </c>
      <c r="C367" s="3">
        <v>2</v>
      </c>
      <c r="D367" s="3">
        <v>2</v>
      </c>
      <c r="E367" s="23">
        <f>SUM(Table3[[#This Row],[COVID Confirmed 
Deaths at NH]:[COVID Presumed 
Deaths at NH]])</f>
        <v>4</v>
      </c>
    </row>
    <row r="368" spans="1:5" ht="14.25" customHeight="1">
      <c r="A368" s="18" t="s">
        <v>353</v>
      </c>
      <c r="B368" s="18" t="s">
        <v>37</v>
      </c>
      <c r="C368" s="3">
        <v>1</v>
      </c>
      <c r="D368" s="3">
        <v>16</v>
      </c>
      <c r="E368" s="23">
        <f>SUM(Table3[[#This Row],[COVID Confirmed 
Deaths at NH]:[COVID Presumed 
Deaths at NH]])</f>
        <v>17</v>
      </c>
    </row>
    <row r="369" spans="1:5" ht="14.25" customHeight="1">
      <c r="A369" s="18" t="s">
        <v>354</v>
      </c>
      <c r="B369" s="18" t="s">
        <v>37</v>
      </c>
      <c r="C369" s="3">
        <v>1</v>
      </c>
      <c r="D369" s="3">
        <v>4</v>
      </c>
      <c r="E369" s="23">
        <f>SUM(Table3[[#This Row],[COVID Confirmed 
Deaths at NH]:[COVID Presumed 
Deaths at NH]])</f>
        <v>5</v>
      </c>
    </row>
    <row r="370" spans="1:5" ht="14.25" customHeight="1">
      <c r="A370" s="18" t="s">
        <v>355</v>
      </c>
      <c r="B370" s="18" t="s">
        <v>37</v>
      </c>
      <c r="C370" s="3">
        <v>0</v>
      </c>
      <c r="D370" s="3">
        <v>1</v>
      </c>
      <c r="E370" s="23">
        <f>SUM(Table3[[#This Row],[COVID Confirmed 
Deaths at NH]:[COVID Presumed 
Deaths at NH]])</f>
        <v>1</v>
      </c>
    </row>
    <row r="371" spans="1:5" ht="14.25" customHeight="1">
      <c r="A371" s="18" t="s">
        <v>356</v>
      </c>
      <c r="B371" s="18" t="s">
        <v>37</v>
      </c>
      <c r="C371" s="3">
        <v>47</v>
      </c>
      <c r="D371" s="3">
        <v>0</v>
      </c>
      <c r="E371" s="23">
        <f>SUM(Table3[[#This Row],[COVID Confirmed 
Deaths at NH]:[COVID Presumed 
Deaths at NH]])</f>
        <v>47</v>
      </c>
    </row>
    <row r="372" spans="1:5" ht="14.25" customHeight="1">
      <c r="A372" s="18" t="s">
        <v>357</v>
      </c>
      <c r="B372" s="18" t="s">
        <v>37</v>
      </c>
      <c r="C372" s="3">
        <v>5</v>
      </c>
      <c r="D372" s="3">
        <v>5</v>
      </c>
      <c r="E372" s="23">
        <f>SUM(Table3[[#This Row],[COVID Confirmed 
Deaths at NH]:[COVID Presumed 
Deaths at NH]])</f>
        <v>10</v>
      </c>
    </row>
    <row r="373" spans="1:5" ht="14.25" customHeight="1">
      <c r="A373" s="18" t="s">
        <v>479</v>
      </c>
      <c r="B373" s="18" t="s">
        <v>37</v>
      </c>
      <c r="C373" s="3">
        <v>11</v>
      </c>
      <c r="D373" s="3">
        <v>20</v>
      </c>
      <c r="E373" s="23">
        <f>SUM(Table3[[#This Row],[COVID Confirmed 
Deaths at NH]:[COVID Presumed 
Deaths at NH]])</f>
        <v>31</v>
      </c>
    </row>
    <row r="374" spans="1:5" ht="14.25" customHeight="1">
      <c r="A374" s="18" t="s">
        <v>358</v>
      </c>
      <c r="B374" s="18" t="s">
        <v>37</v>
      </c>
      <c r="C374" s="3">
        <v>21</v>
      </c>
      <c r="D374" s="3">
        <v>13</v>
      </c>
      <c r="E374" s="23">
        <f>SUM(Table3[[#This Row],[COVID Confirmed 
Deaths at NH]:[COVID Presumed 
Deaths at NH]])</f>
        <v>34</v>
      </c>
    </row>
    <row r="375" spans="1:5" ht="14.25" customHeight="1">
      <c r="A375" s="19" t="s">
        <v>359</v>
      </c>
      <c r="B375" s="19" t="s">
        <v>37</v>
      </c>
      <c r="C375" s="41">
        <v>5</v>
      </c>
      <c r="D375" s="41">
        <v>6</v>
      </c>
      <c r="E375" s="23">
        <f>SUM(Table3[[#This Row],[COVID Confirmed 
Deaths at NH]:[COVID Presumed 
Deaths at NH]])</f>
        <v>11</v>
      </c>
    </row>
    <row r="376" spans="1:5" ht="14.25" customHeight="1">
      <c r="A376" s="19" t="s">
        <v>360</v>
      </c>
      <c r="B376" s="19" t="s">
        <v>37</v>
      </c>
      <c r="C376" s="41">
        <v>2</v>
      </c>
      <c r="D376" s="41">
        <v>4</v>
      </c>
      <c r="E376" s="23">
        <f>SUM(Table3[[#This Row],[COVID Confirmed 
Deaths at NH]:[COVID Presumed 
Deaths at NH]])</f>
        <v>6</v>
      </c>
    </row>
    <row r="377" spans="1:5" ht="14.25" customHeight="1">
      <c r="A377" s="19" t="s">
        <v>361</v>
      </c>
      <c r="B377" s="19" t="s">
        <v>37</v>
      </c>
      <c r="C377" s="41">
        <v>4</v>
      </c>
      <c r="D377" s="41">
        <v>1</v>
      </c>
      <c r="E377" s="23">
        <f>SUM(Table3[[#This Row],[COVID Confirmed 
Deaths at NH]:[COVID Presumed 
Deaths at NH]])</f>
        <v>5</v>
      </c>
    </row>
    <row r="378" spans="1:5" ht="14.25" customHeight="1">
      <c r="A378" s="19" t="s">
        <v>362</v>
      </c>
      <c r="B378" s="19" t="s">
        <v>37</v>
      </c>
      <c r="C378" s="41">
        <v>5</v>
      </c>
      <c r="D378" s="41">
        <v>0</v>
      </c>
      <c r="E378" s="23">
        <f>SUM(Table3[[#This Row],[COVID Confirmed 
Deaths at NH]:[COVID Presumed 
Deaths at NH]])</f>
        <v>5</v>
      </c>
    </row>
    <row r="379" spans="1:5" ht="14.25" customHeight="1">
      <c r="A379" s="19" t="s">
        <v>363</v>
      </c>
      <c r="B379" s="19" t="s">
        <v>37</v>
      </c>
      <c r="C379" s="41">
        <v>5</v>
      </c>
      <c r="D379" s="41">
        <v>0</v>
      </c>
      <c r="E379" s="23">
        <f>SUM(Table3[[#This Row],[COVID Confirmed 
Deaths at NH]:[COVID Presumed 
Deaths at NH]])</f>
        <v>5</v>
      </c>
    </row>
    <row r="380" spans="1:5" ht="14.25" customHeight="1">
      <c r="A380" s="19" t="s">
        <v>364</v>
      </c>
      <c r="B380" s="19" t="s">
        <v>37</v>
      </c>
      <c r="C380" s="41">
        <v>7</v>
      </c>
      <c r="D380" s="41">
        <v>12</v>
      </c>
      <c r="E380" s="23">
        <f>SUM(Table3[[#This Row],[COVID Confirmed 
Deaths at NH]:[COVID Presumed 
Deaths at NH]])</f>
        <v>19</v>
      </c>
    </row>
    <row r="381" spans="1:5" ht="14.25" customHeight="1">
      <c r="A381" s="19" t="s">
        <v>365</v>
      </c>
      <c r="B381" s="19" t="s">
        <v>37</v>
      </c>
      <c r="C381" s="41">
        <v>6</v>
      </c>
      <c r="D381" s="41">
        <v>5</v>
      </c>
      <c r="E381" s="23">
        <f>SUM(Table3[[#This Row],[COVID Confirmed 
Deaths at NH]:[COVID Presumed 
Deaths at NH]])</f>
        <v>11</v>
      </c>
    </row>
    <row r="382" spans="1:5" ht="14.25" customHeight="1">
      <c r="A382" s="19" t="s">
        <v>366</v>
      </c>
      <c r="B382" s="19" t="s">
        <v>38</v>
      </c>
      <c r="C382" s="41">
        <v>2</v>
      </c>
      <c r="D382" s="41">
        <v>0</v>
      </c>
      <c r="E382" s="23">
        <f>SUM(Table3[[#This Row],[COVID Confirmed 
Deaths at NH]:[COVID Presumed 
Deaths at NH]])</f>
        <v>2</v>
      </c>
    </row>
    <row r="383" spans="1:5" ht="14.25" customHeight="1">
      <c r="A383" s="19" t="s">
        <v>480</v>
      </c>
      <c r="B383" s="19" t="s">
        <v>39</v>
      </c>
      <c r="C383" s="41">
        <v>5</v>
      </c>
      <c r="D383" s="41">
        <v>0</v>
      </c>
      <c r="E383" s="23">
        <f>SUM(Table3[[#This Row],[COVID Confirmed 
Deaths at NH]:[COVID Presumed 
Deaths at NH]])</f>
        <v>5</v>
      </c>
    </row>
    <row r="384" spans="1:5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28.35" customHeight="1"/>
    <row r="405" ht="28.3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56.85" customHeight="1"/>
    <row r="462" ht="14.25" customHeight="1"/>
  </sheetData>
  <mergeCells count="1">
    <mergeCell ref="F1:G1"/>
  </mergeCells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3AD5-0AAD-475E-B0D9-BC3B1516279C}">
  <dimension ref="A1:J58"/>
  <sheetViews>
    <sheetView workbookViewId="0">
      <pane ySplit="1" topLeftCell="A2" activePane="bottomLeft" state="frozen"/>
      <selection activeCell="A3" sqref="A3"/>
      <selection pane="bottomLeft" activeCell="E3" sqref="E3"/>
    </sheetView>
  </sheetViews>
  <sheetFormatPr defaultRowHeight="14.4"/>
  <cols>
    <col min="1" max="1" width="48.77734375" customWidth="1"/>
    <col min="2" max="2" width="11.21875" bestFit="1" customWidth="1"/>
    <col min="3" max="3" width="18.109375" customWidth="1"/>
    <col min="4" max="4" width="15.88671875" customWidth="1"/>
    <col min="5" max="5" width="9.5546875" style="25" customWidth="1"/>
    <col min="6" max="6" width="11.77734375" customWidth="1"/>
    <col min="7" max="7" width="17.109375" customWidth="1"/>
    <col min="8" max="8" width="13.109375" customWidth="1"/>
    <col min="9" max="9" width="8.88671875" hidden="1" customWidth="1"/>
    <col min="10" max="10" width="5.77734375" hidden="1" customWidth="1"/>
    <col min="11" max="11" width="21.21875" customWidth="1"/>
  </cols>
  <sheetData>
    <row r="1" spans="1:10" ht="65.400000000000006" customHeight="1">
      <c r="A1" s="1" t="s">
        <v>420</v>
      </c>
      <c r="B1" s="1" t="s">
        <v>0</v>
      </c>
      <c r="C1" s="1" t="s">
        <v>1</v>
      </c>
      <c r="D1" s="1" t="s">
        <v>2</v>
      </c>
      <c r="E1" s="22" t="s">
        <v>442</v>
      </c>
      <c r="F1" s="32" t="s">
        <v>493</v>
      </c>
      <c r="G1" s="33"/>
      <c r="H1" s="33"/>
      <c r="I1" s="33"/>
      <c r="J1" s="33"/>
    </row>
    <row r="2" spans="1:10" ht="15" thickBot="1">
      <c r="A2" s="18" t="s">
        <v>367</v>
      </c>
      <c r="B2" s="18" t="s">
        <v>4</v>
      </c>
      <c r="C2" s="3">
        <v>0</v>
      </c>
      <c r="D2" s="3">
        <v>1</v>
      </c>
      <c r="E2" s="24">
        <f>SUM(Table2[[#This Row],[COVID Confirmed
Deaths at ACF]:[COVID Presumed
Deaths at ACF]])</f>
        <v>1</v>
      </c>
    </row>
    <row r="3" spans="1:10">
      <c r="A3" s="18" t="s">
        <v>368</v>
      </c>
      <c r="B3" s="18" t="s">
        <v>4</v>
      </c>
      <c r="C3" s="3">
        <v>1</v>
      </c>
      <c r="D3" s="3">
        <v>0</v>
      </c>
      <c r="E3" s="24">
        <f>SUM(Table2[[#This Row],[COVID Confirmed
Deaths at ACF]:[COVID Presumed
Deaths at ACF]])</f>
        <v>1</v>
      </c>
      <c r="G3" s="34" t="s">
        <v>482</v>
      </c>
      <c r="H3" s="35"/>
    </row>
    <row r="4" spans="1:10" ht="14.4" customHeight="1">
      <c r="A4" s="18" t="s">
        <v>369</v>
      </c>
      <c r="B4" s="18" t="s">
        <v>4</v>
      </c>
      <c r="C4" s="3">
        <v>6</v>
      </c>
      <c r="D4" s="3">
        <v>0</v>
      </c>
      <c r="E4" s="24">
        <f>SUM(Table2[[#This Row],[COVID Confirmed
Deaths at ACF]:[COVID Presumed
Deaths at ACF]])</f>
        <v>6</v>
      </c>
      <c r="G4" s="9" t="s">
        <v>439</v>
      </c>
      <c r="H4" s="12">
        <f>SUM(C:C)</f>
        <v>115</v>
      </c>
    </row>
    <row r="5" spans="1:10" ht="15" thickBot="1">
      <c r="A5" s="18" t="s">
        <v>423</v>
      </c>
      <c r="B5" s="18" t="s">
        <v>9</v>
      </c>
      <c r="C5" s="3">
        <v>1</v>
      </c>
      <c r="D5" s="3">
        <v>0</v>
      </c>
      <c r="E5" s="24">
        <f>SUM(Table2[[#This Row],[COVID Confirmed
Deaths at ACF]:[COVID Presumed
Deaths at ACF]])</f>
        <v>1</v>
      </c>
      <c r="G5" s="9" t="s">
        <v>440</v>
      </c>
      <c r="H5" s="12">
        <f>SUM(D:D)</f>
        <v>52</v>
      </c>
    </row>
    <row r="6" spans="1:10" ht="15" thickBot="1">
      <c r="A6" s="18" t="s">
        <v>370</v>
      </c>
      <c r="B6" s="18" t="s">
        <v>12</v>
      </c>
      <c r="C6" s="3">
        <v>0</v>
      </c>
      <c r="D6" s="3">
        <v>1</v>
      </c>
      <c r="E6" s="24">
        <f>SUM(Table2[[#This Row],[COVID Confirmed
Deaths at ACF]:[COVID Presumed
Deaths at ACF]])</f>
        <v>1</v>
      </c>
      <c r="G6" s="11" t="s">
        <v>435</v>
      </c>
      <c r="H6" s="14">
        <f>SUM(H4:H5)</f>
        <v>167</v>
      </c>
    </row>
    <row r="7" spans="1:10">
      <c r="A7" s="18" t="s">
        <v>371</v>
      </c>
      <c r="B7" s="18" t="s">
        <v>12</v>
      </c>
      <c r="C7" s="3">
        <v>0</v>
      </c>
      <c r="D7" s="3">
        <v>1</v>
      </c>
      <c r="E7" s="24">
        <f>SUM(Table2[[#This Row],[COVID Confirmed
Deaths at ACF]:[COVID Presumed
Deaths at ACF]])</f>
        <v>1</v>
      </c>
    </row>
    <row r="8" spans="1:10">
      <c r="A8" s="18" t="s">
        <v>372</v>
      </c>
      <c r="B8" s="18" t="s">
        <v>12</v>
      </c>
      <c r="C8" s="3">
        <v>0</v>
      </c>
      <c r="D8" s="3">
        <v>1</v>
      </c>
      <c r="E8" s="24">
        <f>SUM(Table2[[#This Row],[COVID Confirmed
Deaths at ACF]:[COVID Presumed
Deaths at ACF]])</f>
        <v>1</v>
      </c>
    </row>
    <row r="9" spans="1:10">
      <c r="A9" s="18" t="s">
        <v>373</v>
      </c>
      <c r="B9" s="18" t="s">
        <v>12</v>
      </c>
      <c r="C9" s="3">
        <v>2</v>
      </c>
      <c r="D9" s="3">
        <v>2</v>
      </c>
      <c r="E9" s="24">
        <f>SUM(Table2[[#This Row],[COVID Confirmed
Deaths at ACF]:[COVID Presumed
Deaths at ACF]])</f>
        <v>4</v>
      </c>
    </row>
    <row r="10" spans="1:10">
      <c r="A10" s="18" t="s">
        <v>374</v>
      </c>
      <c r="B10" s="18" t="s">
        <v>12</v>
      </c>
      <c r="C10" s="3">
        <v>2</v>
      </c>
      <c r="D10" s="3">
        <v>1</v>
      </c>
      <c r="E10" s="24">
        <f>SUM(Table2[[#This Row],[COVID Confirmed
Deaths at ACF]:[COVID Presumed
Deaths at ACF]])</f>
        <v>3</v>
      </c>
    </row>
    <row r="11" spans="1:10">
      <c r="A11" s="18" t="s">
        <v>375</v>
      </c>
      <c r="B11" s="18" t="s">
        <v>12</v>
      </c>
      <c r="C11" s="3">
        <v>2</v>
      </c>
      <c r="D11" s="3">
        <v>1</v>
      </c>
      <c r="E11" s="24">
        <f>SUM(Table2[[#This Row],[COVID Confirmed
Deaths at ACF]:[COVID Presumed
Deaths at ACF]])</f>
        <v>3</v>
      </c>
    </row>
    <row r="12" spans="1:10">
      <c r="A12" s="18" t="s">
        <v>376</v>
      </c>
      <c r="B12" s="18" t="s">
        <v>16</v>
      </c>
      <c r="C12" s="3">
        <v>4</v>
      </c>
      <c r="D12" s="3">
        <v>0</v>
      </c>
      <c r="E12" s="24">
        <f>SUM(Table2[[#This Row],[COVID Confirmed
Deaths at ACF]:[COVID Presumed
Deaths at ACF]])</f>
        <v>4</v>
      </c>
    </row>
    <row r="13" spans="1:10">
      <c r="A13" s="18" t="s">
        <v>377</v>
      </c>
      <c r="B13" s="18" t="s">
        <v>16</v>
      </c>
      <c r="C13" s="3">
        <v>5</v>
      </c>
      <c r="D13" s="3">
        <v>0</v>
      </c>
      <c r="E13" s="24">
        <f>SUM(Table2[[#This Row],[COVID Confirmed
Deaths at ACF]:[COVID Presumed
Deaths at ACF]])</f>
        <v>5</v>
      </c>
    </row>
    <row r="14" spans="1:10">
      <c r="A14" s="18" t="s">
        <v>378</v>
      </c>
      <c r="B14" s="18" t="s">
        <v>16</v>
      </c>
      <c r="C14" s="3">
        <v>3</v>
      </c>
      <c r="D14" s="3">
        <v>0</v>
      </c>
      <c r="E14" s="24">
        <f>SUM(Table2[[#This Row],[COVID Confirmed
Deaths at ACF]:[COVID Presumed
Deaths at ACF]])</f>
        <v>3</v>
      </c>
    </row>
    <row r="15" spans="1:10">
      <c r="A15" s="18" t="s">
        <v>379</v>
      </c>
      <c r="B15" s="18" t="s">
        <v>16</v>
      </c>
      <c r="C15" s="3">
        <v>1</v>
      </c>
      <c r="D15" s="3">
        <v>0</v>
      </c>
      <c r="E15" s="24">
        <f>SUM(Table2[[#This Row],[COVID Confirmed
Deaths at ACF]:[COVID Presumed
Deaths at ACF]])</f>
        <v>1</v>
      </c>
    </row>
    <row r="16" spans="1:10">
      <c r="A16" s="18" t="s">
        <v>380</v>
      </c>
      <c r="B16" s="18" t="s">
        <v>16</v>
      </c>
      <c r="C16" s="3">
        <v>1</v>
      </c>
      <c r="D16" s="3">
        <v>0</v>
      </c>
      <c r="E16" s="24">
        <f>SUM(Table2[[#This Row],[COVID Confirmed
Deaths at ACF]:[COVID Presumed
Deaths at ACF]])</f>
        <v>1</v>
      </c>
    </row>
    <row r="17" spans="1:5">
      <c r="A17" s="18" t="s">
        <v>381</v>
      </c>
      <c r="B17" s="18" t="s">
        <v>16</v>
      </c>
      <c r="C17" s="3">
        <v>0</v>
      </c>
      <c r="D17" s="3">
        <v>3</v>
      </c>
      <c r="E17" s="24">
        <f>SUM(Table2[[#This Row],[COVID Confirmed
Deaths at ACF]:[COVID Presumed
Deaths at ACF]])</f>
        <v>3</v>
      </c>
    </row>
    <row r="18" spans="1:5">
      <c r="A18" s="18" t="s">
        <v>382</v>
      </c>
      <c r="B18" s="18" t="s">
        <v>16</v>
      </c>
      <c r="C18" s="3">
        <v>1</v>
      </c>
      <c r="D18" s="3">
        <v>0</v>
      </c>
      <c r="E18" s="24">
        <f>SUM(Table2[[#This Row],[COVID Confirmed
Deaths at ACF]:[COVID Presumed
Deaths at ACF]])</f>
        <v>1</v>
      </c>
    </row>
    <row r="19" spans="1:5">
      <c r="A19" s="18" t="s">
        <v>383</v>
      </c>
      <c r="B19" s="18" t="s">
        <v>16</v>
      </c>
      <c r="C19" s="3">
        <v>4</v>
      </c>
      <c r="D19" s="3">
        <v>0</v>
      </c>
      <c r="E19" s="24">
        <f>SUM(Table2[[#This Row],[COVID Confirmed
Deaths at ACF]:[COVID Presumed
Deaths at ACF]])</f>
        <v>4</v>
      </c>
    </row>
    <row r="20" spans="1:5">
      <c r="A20" s="18" t="s">
        <v>384</v>
      </c>
      <c r="B20" s="18" t="s">
        <v>16</v>
      </c>
      <c r="C20" s="3">
        <v>1</v>
      </c>
      <c r="D20" s="3">
        <v>0</v>
      </c>
      <c r="E20" s="24">
        <f>SUM(Table2[[#This Row],[COVID Confirmed
Deaths at ACF]:[COVID Presumed
Deaths at ACF]])</f>
        <v>1</v>
      </c>
    </row>
    <row r="21" spans="1:5">
      <c r="A21" s="18" t="s">
        <v>385</v>
      </c>
      <c r="B21" s="18" t="s">
        <v>16</v>
      </c>
      <c r="C21" s="3">
        <v>1</v>
      </c>
      <c r="D21" s="3">
        <v>0</v>
      </c>
      <c r="E21" s="24">
        <f>SUM(Table2[[#This Row],[COVID Confirmed
Deaths at ACF]:[COVID Presumed
Deaths at ACF]])</f>
        <v>1</v>
      </c>
    </row>
    <row r="22" spans="1:5">
      <c r="A22" s="18" t="s">
        <v>386</v>
      </c>
      <c r="B22" s="18" t="s">
        <v>16</v>
      </c>
      <c r="C22" s="3">
        <v>5</v>
      </c>
      <c r="D22" s="3">
        <v>1</v>
      </c>
      <c r="E22" s="24">
        <f>SUM(Table2[[#This Row],[COVID Confirmed
Deaths at ACF]:[COVID Presumed
Deaths at ACF]])</f>
        <v>6</v>
      </c>
    </row>
    <row r="23" spans="1:5">
      <c r="A23" s="18" t="s">
        <v>387</v>
      </c>
      <c r="B23" s="18" t="s">
        <v>17</v>
      </c>
      <c r="C23" s="3">
        <v>0</v>
      </c>
      <c r="D23" s="3">
        <v>2</v>
      </c>
      <c r="E23" s="24">
        <f>SUM(Table2[[#This Row],[COVID Confirmed
Deaths at ACF]:[COVID Presumed
Deaths at ACF]])</f>
        <v>2</v>
      </c>
    </row>
    <row r="24" spans="1:5">
      <c r="A24" s="18" t="s">
        <v>388</v>
      </c>
      <c r="B24" s="18" t="s">
        <v>17</v>
      </c>
      <c r="C24" s="3">
        <v>2</v>
      </c>
      <c r="D24" s="3">
        <v>4</v>
      </c>
      <c r="E24" s="24">
        <f>SUM(Table2[[#This Row],[COVID Confirmed
Deaths at ACF]:[COVID Presumed
Deaths at ACF]])</f>
        <v>6</v>
      </c>
    </row>
    <row r="25" spans="1:5">
      <c r="A25" s="18" t="s">
        <v>389</v>
      </c>
      <c r="B25" s="18" t="s">
        <v>25</v>
      </c>
      <c r="C25" s="3">
        <v>1</v>
      </c>
      <c r="D25" s="3">
        <v>0</v>
      </c>
      <c r="E25" s="24">
        <f>SUM(Table2[[#This Row],[COVID Confirmed
Deaths at ACF]:[COVID Presumed
Deaths at ACF]])</f>
        <v>1</v>
      </c>
    </row>
    <row r="26" spans="1:5">
      <c r="A26" s="18" t="s">
        <v>390</v>
      </c>
      <c r="B26" s="18" t="s">
        <v>25</v>
      </c>
      <c r="C26" s="3">
        <v>5</v>
      </c>
      <c r="D26" s="3">
        <v>1</v>
      </c>
      <c r="E26" s="24">
        <f>SUM(Table2[[#This Row],[COVID Confirmed
Deaths at ACF]:[COVID Presumed
Deaths at ACF]])</f>
        <v>6</v>
      </c>
    </row>
    <row r="27" spans="1:5">
      <c r="A27" s="18" t="s">
        <v>391</v>
      </c>
      <c r="B27" s="18" t="s">
        <v>25</v>
      </c>
      <c r="C27" s="3">
        <v>1</v>
      </c>
      <c r="D27" s="3">
        <v>2</v>
      </c>
      <c r="E27" s="24">
        <f>SUM(Table2[[#This Row],[COVID Confirmed
Deaths at ACF]:[COVID Presumed
Deaths at ACF]])</f>
        <v>3</v>
      </c>
    </row>
    <row r="28" spans="1:5">
      <c r="A28" s="18" t="s">
        <v>392</v>
      </c>
      <c r="B28" s="18" t="s">
        <v>25</v>
      </c>
      <c r="C28" s="3">
        <v>0</v>
      </c>
      <c r="D28" s="3">
        <v>4</v>
      </c>
      <c r="E28" s="24">
        <f>SUM(Table2[[#This Row],[COVID Confirmed
Deaths at ACF]:[COVID Presumed
Deaths at ACF]])</f>
        <v>4</v>
      </c>
    </row>
    <row r="29" spans="1:5">
      <c r="A29" s="18" t="s">
        <v>393</v>
      </c>
      <c r="B29" s="18" t="s">
        <v>27</v>
      </c>
      <c r="C29" s="3">
        <v>0</v>
      </c>
      <c r="D29" s="3">
        <v>1</v>
      </c>
      <c r="E29" s="24">
        <f>SUM(Table2[[#This Row],[COVID Confirmed
Deaths at ACF]:[COVID Presumed
Deaths at ACF]])</f>
        <v>1</v>
      </c>
    </row>
    <row r="30" spans="1:5">
      <c r="A30" s="18" t="s">
        <v>394</v>
      </c>
      <c r="B30" s="18" t="s">
        <v>27</v>
      </c>
      <c r="C30" s="3">
        <v>2</v>
      </c>
      <c r="D30" s="3">
        <v>0</v>
      </c>
      <c r="E30" s="24">
        <f>SUM(Table2[[#This Row],[COVID Confirmed
Deaths at ACF]:[COVID Presumed
Deaths at ACF]])</f>
        <v>2</v>
      </c>
    </row>
    <row r="31" spans="1:5">
      <c r="A31" s="18" t="s">
        <v>395</v>
      </c>
      <c r="B31" s="18" t="s">
        <v>27</v>
      </c>
      <c r="C31" s="3">
        <v>1</v>
      </c>
      <c r="D31" s="3">
        <v>0</v>
      </c>
      <c r="E31" s="24">
        <f>SUM(Table2[[#This Row],[COVID Confirmed
Deaths at ACF]:[COVID Presumed
Deaths at ACF]])</f>
        <v>1</v>
      </c>
    </row>
    <row r="32" spans="1:5">
      <c r="A32" s="18" t="s">
        <v>396</v>
      </c>
      <c r="B32" s="18" t="s">
        <v>28</v>
      </c>
      <c r="C32" s="3">
        <v>1</v>
      </c>
      <c r="D32" s="3">
        <v>0</v>
      </c>
      <c r="E32" s="24">
        <f>SUM(Table2[[#This Row],[COVID Confirmed
Deaths at ACF]:[COVID Presumed
Deaths at ACF]])</f>
        <v>1</v>
      </c>
    </row>
    <row r="33" spans="1:5">
      <c r="A33" s="18" t="s">
        <v>397</v>
      </c>
      <c r="B33" s="18" t="s">
        <v>28</v>
      </c>
      <c r="C33" s="3">
        <v>2</v>
      </c>
      <c r="D33" s="3">
        <v>0</v>
      </c>
      <c r="E33" s="24">
        <f>SUM(Table2[[#This Row],[COVID Confirmed
Deaths at ACF]:[COVID Presumed
Deaths at ACF]])</f>
        <v>2</v>
      </c>
    </row>
    <row r="34" spans="1:5">
      <c r="A34" s="18" t="s">
        <v>398</v>
      </c>
      <c r="B34" s="18" t="s">
        <v>28</v>
      </c>
      <c r="C34" s="3">
        <v>3</v>
      </c>
      <c r="D34" s="3">
        <v>6</v>
      </c>
      <c r="E34" s="24">
        <f>SUM(Table2[[#This Row],[COVID Confirmed
Deaths at ACF]:[COVID Presumed
Deaths at ACF]])</f>
        <v>9</v>
      </c>
    </row>
    <row r="35" spans="1:5">
      <c r="A35" s="18" t="s">
        <v>399</v>
      </c>
      <c r="B35" s="18" t="s">
        <v>28</v>
      </c>
      <c r="C35" s="3">
        <v>1</v>
      </c>
      <c r="D35" s="3">
        <v>0</v>
      </c>
      <c r="E35" s="24">
        <f>SUM(Table2[[#This Row],[COVID Confirmed
Deaths at ACF]:[COVID Presumed
Deaths at ACF]])</f>
        <v>1</v>
      </c>
    </row>
    <row r="36" spans="1:5">
      <c r="A36" s="18" t="s">
        <v>400</v>
      </c>
      <c r="B36" s="18" t="s">
        <v>28</v>
      </c>
      <c r="C36" s="3">
        <v>2</v>
      </c>
      <c r="D36" s="3">
        <v>1</v>
      </c>
      <c r="E36" s="24">
        <f>SUM(Table2[[#This Row],[COVID Confirmed
Deaths at ACF]:[COVID Presumed
Deaths at ACF]])</f>
        <v>3</v>
      </c>
    </row>
    <row r="37" spans="1:5">
      <c r="A37" s="18" t="s">
        <v>401</v>
      </c>
      <c r="B37" s="18" t="s">
        <v>30</v>
      </c>
      <c r="C37" s="3">
        <v>4</v>
      </c>
      <c r="D37" s="3">
        <v>0</v>
      </c>
      <c r="E37" s="24">
        <f>SUM(Table2[[#This Row],[COVID Confirmed
Deaths at ACF]:[COVID Presumed
Deaths at ACF]])</f>
        <v>4</v>
      </c>
    </row>
    <row r="38" spans="1:5">
      <c r="A38" s="18" t="s">
        <v>402</v>
      </c>
      <c r="B38" s="18" t="s">
        <v>30</v>
      </c>
      <c r="C38" s="3">
        <v>0</v>
      </c>
      <c r="D38" s="3">
        <v>1</v>
      </c>
      <c r="E38" s="24">
        <f>SUM(Table2[[#This Row],[COVID Confirmed
Deaths at ACF]:[COVID Presumed
Deaths at ACF]])</f>
        <v>1</v>
      </c>
    </row>
    <row r="39" spans="1:5">
      <c r="A39" s="18" t="s">
        <v>403</v>
      </c>
      <c r="B39" s="18" t="s">
        <v>30</v>
      </c>
      <c r="C39" s="3">
        <v>2</v>
      </c>
      <c r="D39" s="3">
        <v>7</v>
      </c>
      <c r="E39" s="24">
        <f>SUM(Table2[[#This Row],[COVID Confirmed
Deaths at ACF]:[COVID Presumed
Deaths at ACF]])</f>
        <v>9</v>
      </c>
    </row>
    <row r="40" spans="1:5">
      <c r="A40" s="18" t="s">
        <v>404</v>
      </c>
      <c r="B40" s="18" t="s">
        <v>30</v>
      </c>
      <c r="C40" s="3">
        <v>3</v>
      </c>
      <c r="D40" s="3">
        <v>0</v>
      </c>
      <c r="E40" s="24">
        <f>SUM(Table2[[#This Row],[COVID Confirmed
Deaths at ACF]:[COVID Presumed
Deaths at ACF]])</f>
        <v>3</v>
      </c>
    </row>
    <row r="41" spans="1:5">
      <c r="A41" s="18" t="s">
        <v>449</v>
      </c>
      <c r="B41" s="18" t="s">
        <v>30</v>
      </c>
      <c r="C41" s="3">
        <v>1</v>
      </c>
      <c r="D41" s="3">
        <v>0</v>
      </c>
      <c r="E41" s="24">
        <f>SUM(Table2[[#This Row],[COVID Confirmed
Deaths at ACF]:[COVID Presumed
Deaths at ACF]])</f>
        <v>1</v>
      </c>
    </row>
    <row r="42" spans="1:5" ht="14.4" customHeight="1">
      <c r="A42" s="18" t="s">
        <v>450</v>
      </c>
      <c r="B42" s="18" t="s">
        <v>30</v>
      </c>
      <c r="C42" s="3">
        <v>1</v>
      </c>
      <c r="D42" s="3">
        <v>0</v>
      </c>
      <c r="E42" s="24">
        <f>SUM(Table2[[#This Row],[COVID Confirmed
Deaths at ACF]:[COVID Presumed
Deaths at ACF]])</f>
        <v>1</v>
      </c>
    </row>
    <row r="43" spans="1:5" ht="14.4" customHeight="1">
      <c r="A43" s="18" t="s">
        <v>405</v>
      </c>
      <c r="B43" s="18" t="s">
        <v>30</v>
      </c>
      <c r="C43" s="3">
        <v>0</v>
      </c>
      <c r="D43" s="3">
        <v>3</v>
      </c>
      <c r="E43" s="24">
        <f>SUM(Table2[[#This Row],[COVID Confirmed
Deaths at ACF]:[COVID Presumed
Deaths at ACF]])</f>
        <v>3</v>
      </c>
    </row>
    <row r="44" spans="1:5" ht="14.4" customHeight="1">
      <c r="A44" s="18" t="s">
        <v>406</v>
      </c>
      <c r="B44" s="18" t="s">
        <v>30</v>
      </c>
      <c r="C44" s="3">
        <v>2</v>
      </c>
      <c r="D44" s="3">
        <v>0</v>
      </c>
      <c r="E44" s="24">
        <f>SUM(Table2[[#This Row],[COVID Confirmed
Deaths at ACF]:[COVID Presumed
Deaths at ACF]])</f>
        <v>2</v>
      </c>
    </row>
    <row r="45" spans="1:5">
      <c r="A45" s="18" t="s">
        <v>407</v>
      </c>
      <c r="B45" s="18" t="s">
        <v>30</v>
      </c>
      <c r="C45" s="3">
        <v>7</v>
      </c>
      <c r="D45" s="3">
        <v>1</v>
      </c>
      <c r="E45" s="24">
        <f>SUM(Table2[[#This Row],[COVID Confirmed
Deaths at ACF]:[COVID Presumed
Deaths at ACF]])</f>
        <v>8</v>
      </c>
    </row>
    <row r="46" spans="1:5">
      <c r="A46" s="18" t="s">
        <v>451</v>
      </c>
      <c r="B46" s="18" t="s">
        <v>30</v>
      </c>
      <c r="C46" s="3">
        <v>1</v>
      </c>
      <c r="D46" s="3">
        <v>0</v>
      </c>
      <c r="E46" s="24">
        <f>SUM(Table2[[#This Row],[COVID Confirmed
Deaths at ACF]:[COVID Presumed
Deaths at ACF]])</f>
        <v>1</v>
      </c>
    </row>
    <row r="47" spans="1:5" ht="14.4" customHeight="1">
      <c r="A47" s="18" t="s">
        <v>452</v>
      </c>
      <c r="B47" s="18" t="s">
        <v>30</v>
      </c>
      <c r="C47" s="3">
        <v>2</v>
      </c>
      <c r="D47" s="3">
        <v>1</v>
      </c>
      <c r="E47" s="24">
        <f>SUM(Table2[[#This Row],[COVID Confirmed
Deaths at ACF]:[COVID Presumed
Deaths at ACF]])</f>
        <v>3</v>
      </c>
    </row>
    <row r="48" spans="1:5">
      <c r="A48" s="18" t="s">
        <v>408</v>
      </c>
      <c r="B48" s="18" t="s">
        <v>30</v>
      </c>
      <c r="C48" s="3">
        <v>1</v>
      </c>
      <c r="D48" s="3">
        <v>0</v>
      </c>
      <c r="E48" s="24">
        <f>SUM(Table2[[#This Row],[COVID Confirmed
Deaths at ACF]:[COVID Presumed
Deaths at ACF]])</f>
        <v>1</v>
      </c>
    </row>
    <row r="49" spans="1:5">
      <c r="A49" s="18" t="s">
        <v>409</v>
      </c>
      <c r="B49" s="18" t="s">
        <v>30</v>
      </c>
      <c r="C49" s="3">
        <v>5</v>
      </c>
      <c r="D49" s="3">
        <v>0</v>
      </c>
      <c r="E49" s="24">
        <f>SUM(Table2[[#This Row],[COVID Confirmed
Deaths at ACF]:[COVID Presumed
Deaths at ACF]])</f>
        <v>5</v>
      </c>
    </row>
    <row r="50" spans="1:5">
      <c r="A50" s="18" t="s">
        <v>410</v>
      </c>
      <c r="B50" s="18" t="s">
        <v>37</v>
      </c>
      <c r="C50" s="3">
        <v>1</v>
      </c>
      <c r="D50" s="3">
        <v>2</v>
      </c>
      <c r="E50" s="24">
        <f>SUM(Table2[[#This Row],[COVID Confirmed
Deaths at ACF]:[COVID Presumed
Deaths at ACF]])</f>
        <v>3</v>
      </c>
    </row>
    <row r="51" spans="1:5">
      <c r="A51" s="18" t="s">
        <v>411</v>
      </c>
      <c r="B51" s="18" t="s">
        <v>37</v>
      </c>
      <c r="C51" s="3">
        <v>2</v>
      </c>
      <c r="D51" s="3">
        <v>0</v>
      </c>
      <c r="E51" s="24">
        <f>SUM(Table2[[#This Row],[COVID Confirmed
Deaths at ACF]:[COVID Presumed
Deaths at ACF]])</f>
        <v>2</v>
      </c>
    </row>
    <row r="52" spans="1:5">
      <c r="A52" s="18" t="s">
        <v>412</v>
      </c>
      <c r="B52" s="18" t="s">
        <v>37</v>
      </c>
      <c r="C52" s="3">
        <v>1</v>
      </c>
      <c r="D52" s="3">
        <v>0</v>
      </c>
      <c r="E52" s="24">
        <f>SUM(Table2[[#This Row],[COVID Confirmed
Deaths at ACF]:[COVID Presumed
Deaths at ACF]])</f>
        <v>1</v>
      </c>
    </row>
    <row r="53" spans="1:5">
      <c r="A53" s="18" t="s">
        <v>413</v>
      </c>
      <c r="B53" s="18" t="s">
        <v>37</v>
      </c>
      <c r="C53" s="3">
        <v>1</v>
      </c>
      <c r="D53" s="3">
        <v>0</v>
      </c>
      <c r="E53" s="24">
        <f>SUM(Table2[[#This Row],[COVID Confirmed
Deaths at ACF]:[COVID Presumed
Deaths at ACF]])</f>
        <v>1</v>
      </c>
    </row>
    <row r="54" spans="1:5">
      <c r="A54" s="18" t="s">
        <v>414</v>
      </c>
      <c r="B54" s="18" t="s">
        <v>37</v>
      </c>
      <c r="C54" s="3">
        <v>10</v>
      </c>
      <c r="D54" s="3">
        <v>0</v>
      </c>
      <c r="E54" s="24">
        <f>SUM(Table2[[#This Row],[COVID Confirmed
Deaths at ACF]:[COVID Presumed
Deaths at ACF]])</f>
        <v>10</v>
      </c>
    </row>
    <row r="55" spans="1:5">
      <c r="A55" s="18" t="s">
        <v>415</v>
      </c>
      <c r="B55" s="18" t="s">
        <v>37</v>
      </c>
      <c r="C55" s="3">
        <v>8</v>
      </c>
      <c r="D55" s="3">
        <v>0</v>
      </c>
      <c r="E55" s="24">
        <f>SUM(Table2[[#This Row],[COVID Confirmed
Deaths at ACF]:[COVID Presumed
Deaths at ACF]])</f>
        <v>8</v>
      </c>
    </row>
    <row r="56" spans="1:5">
      <c r="A56" s="18" t="s">
        <v>416</v>
      </c>
      <c r="B56" s="18" t="s">
        <v>37</v>
      </c>
      <c r="C56" s="3">
        <v>1</v>
      </c>
      <c r="D56" s="3">
        <v>2</v>
      </c>
      <c r="E56" s="24">
        <f>SUM(Table2[[#This Row],[COVID Confirmed
Deaths at ACF]:[COVID Presumed
Deaths at ACF]])</f>
        <v>3</v>
      </c>
    </row>
    <row r="57" spans="1:5">
      <c r="A57" s="18" t="s">
        <v>424</v>
      </c>
      <c r="B57" s="18" t="s">
        <v>37</v>
      </c>
      <c r="C57" s="3">
        <v>0</v>
      </c>
      <c r="D57" s="3">
        <v>2</v>
      </c>
      <c r="E57" s="24">
        <f>SUM(Table2[[#This Row],[COVID Confirmed
Deaths at ACF]:[COVID Presumed
Deaths at ACF]])</f>
        <v>2</v>
      </c>
    </row>
    <row r="58" spans="1:5">
      <c r="A58" s="18" t="s">
        <v>417</v>
      </c>
      <c r="B58" s="18" t="s">
        <v>37</v>
      </c>
      <c r="C58" s="3">
        <v>1</v>
      </c>
      <c r="D58" s="3">
        <v>0</v>
      </c>
      <c r="E58" s="24">
        <f>SUM(Table2[[#This Row],[COVID Confirmed
Deaths at ACF]:[COVID Presumed
Deaths at ACF]])</f>
        <v>1</v>
      </c>
    </row>
  </sheetData>
  <mergeCells count="2">
    <mergeCell ref="F1:J1"/>
    <mergeCell ref="G3:H3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0E0C-82A7-4FCC-992D-8A5DF1C4937D}">
  <dimension ref="A1:C1"/>
  <sheetViews>
    <sheetView zoomScale="85" zoomScaleNormal="85" workbookViewId="0">
      <selection activeCell="A2" sqref="A2"/>
    </sheetView>
  </sheetViews>
  <sheetFormatPr defaultRowHeight="14.4"/>
  <cols>
    <col min="1" max="1" width="21.6640625" customWidth="1"/>
    <col min="2" max="2" width="24.21875" customWidth="1"/>
    <col min="3" max="3" width="63.33203125" bestFit="1" customWidth="1"/>
  </cols>
  <sheetData>
    <row r="1" spans="1:3" ht="106.8" customHeight="1">
      <c r="A1" s="2" t="s">
        <v>495</v>
      </c>
      <c r="B1" s="2" t="s">
        <v>421</v>
      </c>
      <c r="C1" s="7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Counties</vt:lpstr>
      <vt:lpstr>Nursing Homes</vt:lpstr>
      <vt:lpstr>Adult Care Facilities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Goldwein</dc:creator>
  <cp:lastModifiedBy>Eric Goldwein</cp:lastModifiedBy>
  <dcterms:created xsi:type="dcterms:W3CDTF">2020-05-05T18:59:52Z</dcterms:created>
  <dcterms:modified xsi:type="dcterms:W3CDTF">2020-05-26T19:54:48Z</dcterms:modified>
</cp:coreProperties>
</file>