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mc:AlternateContent xmlns:mc="http://schemas.openxmlformats.org/markup-compatibility/2006">
    <mc:Choice Requires="x15">
      <x15ac:absPath xmlns:x15ac="http://schemas.microsoft.com/office/spreadsheetml/2010/11/ac" url="C:\Users\egold\Desktop\LTCCC\Data\2019 Q4 Staffing\State files - Q4 2019\"/>
    </mc:Choice>
  </mc:AlternateContent>
  <xr:revisionPtr revIDLastSave="0" documentId="13_ncr:1_{F468D690-6D49-420B-BD21-9F51866AFA7F}" xr6:coauthVersionLast="45" xr6:coauthVersionMax="45" xr10:uidLastSave="{00000000-0000-0000-0000-000000000000}"/>
  <bookViews>
    <workbookView xWindow="-108" yWindow="-108" windowWidth="23256" windowHeight="12576" xr2:uid="{00000000-000D-0000-FFFF-FFFF00000000}"/>
  </bookViews>
  <sheets>
    <sheet name="Direct Care Staff" sheetId="3" r:id="rId1"/>
    <sheet name="Contract Staff" sheetId="2" r:id="rId2"/>
    <sheet name="Non-Care Staff" sheetId="1" r:id="rId3"/>
    <sheet name="Notes &amp; State Averages" sheetId="7" r:id="rId4"/>
  </sheets>
  <definedNames>
    <definedName name="_xlnm._FilterDatabase" localSheetId="1" hidden="1">'Contract Staff'!$A$1:$N$222</definedName>
    <definedName name="_xlnm._FilterDatabase" localSheetId="0" hidden="1">'Direct Care Staff'!$A$1:$K$222</definedName>
    <definedName name="_xlnm._FilterDatabase" localSheetId="2" hidden="1">'Non-Care Staff'!$A$1:$Q$1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 i="7" l="1"/>
  <c r="C7" i="7"/>
  <c r="C11" i="7" l="1"/>
  <c r="C4" i="7" s="1"/>
  <c r="I62" i="3" l="1"/>
  <c r="I156" i="3"/>
  <c r="I170" i="3"/>
  <c r="I179" i="3"/>
  <c r="J179" i="3" s="1"/>
  <c r="I180" i="3"/>
  <c r="I198" i="3"/>
  <c r="I199" i="3"/>
  <c r="I222" i="3"/>
  <c r="J222" i="3" s="1"/>
  <c r="I224" i="3"/>
  <c r="I233" i="3"/>
  <c r="I254" i="3"/>
  <c r="I31" i="3"/>
  <c r="J31" i="3" s="1"/>
  <c r="I225" i="3"/>
  <c r="I161" i="3"/>
  <c r="I195" i="3"/>
  <c r="I205" i="3"/>
  <c r="J205" i="3" s="1"/>
  <c r="I281" i="3"/>
  <c r="I144" i="3"/>
  <c r="I160" i="3"/>
  <c r="I165" i="3"/>
  <c r="J165" i="3" s="1"/>
  <c r="I177" i="3"/>
  <c r="I104" i="3"/>
  <c r="I219" i="3"/>
  <c r="I241" i="3"/>
  <c r="J241" i="3" s="1"/>
  <c r="I117" i="3"/>
  <c r="I116" i="3"/>
  <c r="I197" i="3"/>
  <c r="I4" i="3"/>
  <c r="J4" i="3" s="1"/>
  <c r="I207" i="3"/>
  <c r="I99" i="3"/>
  <c r="I115" i="3"/>
  <c r="I274" i="3"/>
  <c r="J274" i="3" s="1"/>
  <c r="I181" i="3"/>
  <c r="I90" i="3"/>
  <c r="I162" i="3"/>
  <c r="I159" i="3"/>
  <c r="J159" i="3" s="1"/>
  <c r="I184" i="3"/>
  <c r="I61" i="3"/>
  <c r="I247" i="3"/>
  <c r="I261" i="3"/>
  <c r="J261" i="3" s="1"/>
  <c r="I138" i="3"/>
  <c r="I193" i="3"/>
  <c r="I65" i="3"/>
  <c r="I149" i="3"/>
  <c r="J149" i="3" s="1"/>
  <c r="I204" i="3"/>
  <c r="I273" i="3"/>
  <c r="I60" i="3"/>
  <c r="I280" i="3"/>
  <c r="J280" i="3" s="1"/>
  <c r="I265" i="3"/>
  <c r="I275" i="3"/>
  <c r="I173" i="3"/>
  <c r="I260" i="3"/>
  <c r="J260" i="3" s="1"/>
  <c r="I196" i="3"/>
  <c r="I122" i="3"/>
  <c r="I155" i="3"/>
  <c r="I206" i="3"/>
  <c r="J206" i="3" s="1"/>
  <c r="I12" i="3"/>
  <c r="I89" i="3"/>
  <c r="I167" i="3"/>
  <c r="I182" i="3"/>
  <c r="J182" i="3" s="1"/>
  <c r="I3" i="3"/>
  <c r="I10" i="3"/>
  <c r="I186" i="3"/>
  <c r="I237" i="3"/>
  <c r="J237" i="3" s="1"/>
  <c r="I6" i="3"/>
  <c r="I132" i="3"/>
  <c r="I56" i="3"/>
  <c r="I13" i="3"/>
  <c r="J13" i="3" s="1"/>
  <c r="I9" i="3"/>
  <c r="I226" i="3"/>
  <c r="I192" i="3"/>
  <c r="I217" i="3"/>
  <c r="J217" i="3" s="1"/>
  <c r="I230" i="3"/>
  <c r="I284" i="3"/>
  <c r="I216" i="3"/>
  <c r="I105" i="3"/>
  <c r="J105" i="3" s="1"/>
  <c r="I268" i="3"/>
  <c r="I78" i="3"/>
  <c r="I67" i="3"/>
  <c r="I57" i="3"/>
  <c r="J57" i="3" s="1"/>
  <c r="I187" i="3"/>
  <c r="I63" i="3"/>
  <c r="I243" i="3"/>
  <c r="I282" i="3"/>
  <c r="J282" i="3" s="1"/>
  <c r="I269" i="3"/>
  <c r="I35" i="3"/>
  <c r="I137" i="3"/>
  <c r="I14" i="3"/>
  <c r="J14" i="3" s="1"/>
  <c r="I194" i="3"/>
  <c r="I71" i="3"/>
  <c r="I38" i="3"/>
  <c r="I83" i="3"/>
  <c r="J83" i="3" s="1"/>
  <c r="I118" i="3"/>
  <c r="I25" i="3"/>
  <c r="I20" i="3"/>
  <c r="I32" i="3"/>
  <c r="J32" i="3" s="1"/>
  <c r="I111" i="3"/>
  <c r="I278" i="3"/>
  <c r="I185" i="3"/>
  <c r="I112" i="3"/>
  <c r="J112" i="3" s="1"/>
  <c r="I82" i="3"/>
  <c r="I228" i="3"/>
  <c r="I140" i="3"/>
  <c r="I42" i="3"/>
  <c r="J42" i="3" s="1"/>
  <c r="I97" i="3"/>
  <c r="I191" i="3"/>
  <c r="I174" i="3"/>
  <c r="I169" i="3"/>
  <c r="J169" i="3" s="1"/>
  <c r="I28" i="3"/>
  <c r="I18" i="3"/>
  <c r="I213" i="3"/>
  <c r="I229" i="3"/>
  <c r="J229" i="3" s="1"/>
  <c r="I163" i="3"/>
  <c r="I46" i="3"/>
  <c r="I252" i="3"/>
  <c r="I234" i="3"/>
  <c r="J234" i="3" s="1"/>
  <c r="I272" i="3"/>
  <c r="I270" i="3"/>
  <c r="I277" i="3"/>
  <c r="I81" i="3"/>
  <c r="J81" i="3" s="1"/>
  <c r="I143" i="3"/>
  <c r="I94" i="3"/>
  <c r="I133" i="3"/>
  <c r="I86" i="3"/>
  <c r="J86" i="3" s="1"/>
  <c r="I80" i="3"/>
  <c r="I262" i="3"/>
  <c r="I98" i="3"/>
  <c r="I8" i="3"/>
  <c r="J8" i="3" s="1"/>
  <c r="I119" i="3"/>
  <c r="I84" i="3"/>
  <c r="I22" i="3"/>
  <c r="I283" i="3"/>
  <c r="J283" i="3" s="1"/>
  <c r="I7" i="3"/>
  <c r="I49" i="3"/>
  <c r="I93" i="3"/>
  <c r="I102" i="3"/>
  <c r="J102" i="3" s="1"/>
  <c r="I27" i="3"/>
  <c r="I24" i="3"/>
  <c r="I66" i="3"/>
  <c r="I223" i="3"/>
  <c r="J223" i="3" s="1"/>
  <c r="I21" i="3"/>
  <c r="I248" i="3"/>
  <c r="I26" i="3"/>
  <c r="I127" i="3"/>
  <c r="J127" i="3" s="1"/>
  <c r="I30" i="3"/>
  <c r="I129" i="3"/>
  <c r="I215" i="3"/>
  <c r="I29" i="3"/>
  <c r="J29" i="3" s="1"/>
  <c r="I113" i="3"/>
  <c r="I48" i="3"/>
  <c r="I276" i="3"/>
  <c r="I244" i="3"/>
  <c r="J244" i="3" s="1"/>
  <c r="I212" i="3"/>
  <c r="I50" i="3"/>
  <c r="I68" i="3"/>
  <c r="I263" i="3"/>
  <c r="J263" i="3" s="1"/>
  <c r="I157" i="3"/>
  <c r="I266" i="3"/>
  <c r="I131" i="3"/>
  <c r="I74" i="3"/>
  <c r="J74" i="3" s="1"/>
  <c r="I271" i="3"/>
  <c r="I39" i="3"/>
  <c r="I158" i="3"/>
  <c r="I164" i="3"/>
  <c r="J164" i="3" s="1"/>
  <c r="I141" i="3"/>
  <c r="I211" i="3"/>
  <c r="I240" i="3"/>
  <c r="I36" i="3"/>
  <c r="J36" i="3" s="1"/>
  <c r="I33" i="3"/>
  <c r="I189" i="3"/>
  <c r="I201" i="3"/>
  <c r="I72" i="3"/>
  <c r="J72" i="3" s="1"/>
  <c r="I44" i="3"/>
  <c r="I79" i="3"/>
  <c r="I128" i="3"/>
  <c r="I120" i="3"/>
  <c r="J120" i="3" s="1"/>
  <c r="I235" i="3"/>
  <c r="I200" i="3"/>
  <c r="I64" i="3"/>
  <c r="I40" i="3"/>
  <c r="J40" i="3" s="1"/>
  <c r="I203" i="3"/>
  <c r="I258" i="3"/>
  <c r="I178" i="3"/>
  <c r="I142" i="3"/>
  <c r="J142" i="3" s="1"/>
  <c r="I70" i="3"/>
  <c r="I267" i="3"/>
  <c r="I126" i="3"/>
  <c r="I34" i="3"/>
  <c r="J34" i="3" s="1"/>
  <c r="I255" i="3"/>
  <c r="I125" i="3"/>
  <c r="I130" i="3"/>
  <c r="I121" i="3"/>
  <c r="J121" i="3" s="1"/>
  <c r="I208" i="3"/>
  <c r="I183" i="3"/>
  <c r="I168" i="3"/>
  <c r="I85" i="3"/>
  <c r="J85" i="3" s="1"/>
  <c r="I55" i="3"/>
  <c r="I109" i="3"/>
  <c r="I108" i="3"/>
  <c r="I202" i="3"/>
  <c r="J202" i="3" s="1"/>
  <c r="I136" i="3"/>
  <c r="I218" i="3"/>
  <c r="I19" i="3"/>
  <c r="I153" i="3"/>
  <c r="J153" i="3" s="1"/>
  <c r="I107" i="3"/>
  <c r="I139" i="3"/>
  <c r="I172" i="3"/>
  <c r="I285" i="3"/>
  <c r="J285" i="3" s="1"/>
  <c r="I106" i="3"/>
  <c r="I145" i="3"/>
  <c r="I151" i="3"/>
  <c r="I41" i="3"/>
  <c r="J41" i="3" s="1"/>
  <c r="I69" i="3"/>
  <c r="I221" i="3"/>
  <c r="I54" i="3"/>
  <c r="I134" i="3"/>
  <c r="J134" i="3" s="1"/>
  <c r="I152" i="3"/>
  <c r="I124" i="3"/>
  <c r="I110" i="3"/>
  <c r="I190" i="3"/>
  <c r="J190" i="3" s="1"/>
  <c r="I123" i="3"/>
  <c r="I77" i="3"/>
  <c r="I256" i="3"/>
  <c r="I88" i="3"/>
  <c r="J88" i="3" s="1"/>
  <c r="I17" i="3"/>
  <c r="I91" i="3"/>
  <c r="I250" i="3"/>
  <c r="I166" i="3"/>
  <c r="J166" i="3" s="1"/>
  <c r="I148" i="3"/>
  <c r="I175" i="3"/>
  <c r="I249" i="3"/>
  <c r="I238" i="3"/>
  <c r="J238" i="3" s="1"/>
  <c r="I47" i="3"/>
  <c r="I135" i="3"/>
  <c r="I214" i="3"/>
  <c r="I45" i="3"/>
  <c r="J45" i="3" s="1"/>
  <c r="I171" i="3"/>
  <c r="I5" i="3"/>
  <c r="I246" i="3"/>
  <c r="I227" i="3"/>
  <c r="J227" i="3" s="1"/>
  <c r="I209" i="3"/>
  <c r="I58" i="3"/>
  <c r="I96" i="3"/>
  <c r="I95" i="3"/>
  <c r="J95" i="3" s="1"/>
  <c r="I264" i="3"/>
  <c r="I52" i="3"/>
  <c r="I232" i="3"/>
  <c r="I101" i="3"/>
  <c r="J101" i="3" s="1"/>
  <c r="I87" i="3"/>
  <c r="I37" i="3"/>
  <c r="I103" i="3"/>
  <c r="I210" i="3"/>
  <c r="J210" i="3" s="1"/>
  <c r="I220" i="3"/>
  <c r="I245" i="3"/>
  <c r="I114" i="3"/>
  <c r="I51" i="3"/>
  <c r="J51" i="3" s="1"/>
  <c r="I236" i="3"/>
  <c r="I75" i="3"/>
  <c r="I59" i="3"/>
  <c r="I239" i="3"/>
  <c r="J239" i="3" s="1"/>
  <c r="I259" i="3"/>
  <c r="I279" i="3"/>
  <c r="I150" i="3"/>
  <c r="I242" i="3"/>
  <c r="J242" i="3" s="1"/>
  <c r="I231" i="3"/>
  <c r="I257" i="3"/>
  <c r="I92" i="3"/>
  <c r="I146" i="3"/>
  <c r="J146" i="3" s="1"/>
  <c r="I2" i="3"/>
  <c r="I15" i="3"/>
  <c r="I154" i="3"/>
  <c r="I176" i="3"/>
  <c r="J176" i="3" s="1"/>
  <c r="I23" i="3"/>
  <c r="I253" i="3"/>
  <c r="I16" i="3"/>
  <c r="I53" i="3"/>
  <c r="J53" i="3" s="1"/>
  <c r="I188" i="3"/>
  <c r="I73" i="3"/>
  <c r="I11" i="3"/>
  <c r="I100" i="3"/>
  <c r="J100" i="3" s="1"/>
  <c r="I76" i="3"/>
  <c r="I43" i="3"/>
  <c r="I147" i="3"/>
  <c r="I251" i="3"/>
  <c r="J251" i="3" s="1"/>
  <c r="J62" i="3"/>
  <c r="J156" i="3"/>
  <c r="J170" i="3"/>
  <c r="J180" i="3"/>
  <c r="J198" i="3"/>
  <c r="J199" i="3"/>
  <c r="J224" i="3"/>
  <c r="J233" i="3"/>
  <c r="J254" i="3"/>
  <c r="J225" i="3"/>
  <c r="J161" i="3"/>
  <c r="J195" i="3"/>
  <c r="J281" i="3"/>
  <c r="J144" i="3"/>
  <c r="J160" i="3"/>
  <c r="J177" i="3"/>
  <c r="J104" i="3"/>
  <c r="J219" i="3"/>
  <c r="J117" i="3"/>
  <c r="J116" i="3"/>
  <c r="J197" i="3"/>
  <c r="J207" i="3"/>
  <c r="J99" i="3"/>
  <c r="J115" i="3"/>
  <c r="J181" i="3"/>
  <c r="J90" i="3"/>
  <c r="J162" i="3"/>
  <c r="J184" i="3"/>
  <c r="J61" i="3"/>
  <c r="J247" i="3"/>
  <c r="J138" i="3"/>
  <c r="J193" i="3"/>
  <c r="J65" i="3"/>
  <c r="J204" i="3"/>
  <c r="J273" i="3"/>
  <c r="J60" i="3"/>
  <c r="J265" i="3"/>
  <c r="J275" i="3"/>
  <c r="J173" i="3"/>
  <c r="J196" i="3"/>
  <c r="J122" i="3"/>
  <c r="J155" i="3"/>
  <c r="J12" i="3"/>
  <c r="J89" i="3"/>
  <c r="J167" i="3"/>
  <c r="J3" i="3"/>
  <c r="J10" i="3"/>
  <c r="J186" i="3"/>
  <c r="J6" i="3"/>
  <c r="J132" i="3"/>
  <c r="J56" i="3"/>
  <c r="J9" i="3"/>
  <c r="J226" i="3"/>
  <c r="J192" i="3"/>
  <c r="J230" i="3"/>
  <c r="J284" i="3"/>
  <c r="J216" i="3"/>
  <c r="J268" i="3"/>
  <c r="J78" i="3"/>
  <c r="J67" i="3"/>
  <c r="J187" i="3"/>
  <c r="J63" i="3"/>
  <c r="J243" i="3"/>
  <c r="J269" i="3"/>
  <c r="J35" i="3"/>
  <c r="J137" i="3"/>
  <c r="J194" i="3"/>
  <c r="J71" i="3"/>
  <c r="J38" i="3"/>
  <c r="J118" i="3"/>
  <c r="J25" i="3"/>
  <c r="J20" i="3"/>
  <c r="J111" i="3"/>
  <c r="J278" i="3"/>
  <c r="J185" i="3"/>
  <c r="J82" i="3"/>
  <c r="J228" i="3"/>
  <c r="J140" i="3"/>
  <c r="J97" i="3"/>
  <c r="J191" i="3"/>
  <c r="J174" i="3"/>
  <c r="J28" i="3"/>
  <c r="J18" i="3"/>
  <c r="J213" i="3"/>
  <c r="J163" i="3"/>
  <c r="J46" i="3"/>
  <c r="J252" i="3"/>
  <c r="J272" i="3"/>
  <c r="J270" i="3"/>
  <c r="J277" i="3"/>
  <c r="J143" i="3"/>
  <c r="J94" i="3"/>
  <c r="J133" i="3"/>
  <c r="J80" i="3"/>
  <c r="J262" i="3"/>
  <c r="J98" i="3"/>
  <c r="J119" i="3"/>
  <c r="J84" i="3"/>
  <c r="J22" i="3"/>
  <c r="J7" i="3"/>
  <c r="J49" i="3"/>
  <c r="J93" i="3"/>
  <c r="J27" i="3"/>
  <c r="J24" i="3"/>
  <c r="J66" i="3"/>
  <c r="J21" i="3"/>
  <c r="J248" i="3"/>
  <c r="J26" i="3"/>
  <c r="J30" i="3"/>
  <c r="J129" i="3"/>
  <c r="J215" i="3"/>
  <c r="J113" i="3"/>
  <c r="J48" i="3"/>
  <c r="J276" i="3"/>
  <c r="J212" i="3"/>
  <c r="J50" i="3"/>
  <c r="J68" i="3"/>
  <c r="J157" i="3"/>
  <c r="J266" i="3"/>
  <c r="J131" i="3"/>
  <c r="J271" i="3"/>
  <c r="J39" i="3"/>
  <c r="J158" i="3"/>
  <c r="J141" i="3"/>
  <c r="J211" i="3"/>
  <c r="J240" i="3"/>
  <c r="J33" i="3"/>
  <c r="J189" i="3"/>
  <c r="J201" i="3"/>
  <c r="J44" i="3"/>
  <c r="J79" i="3"/>
  <c r="J128" i="3"/>
  <c r="J235" i="3"/>
  <c r="J200" i="3"/>
  <c r="J64" i="3"/>
  <c r="J203" i="3"/>
  <c r="J258" i="3"/>
  <c r="J178" i="3"/>
  <c r="J70" i="3"/>
  <c r="J267" i="3"/>
  <c r="J126" i="3"/>
  <c r="J255" i="3"/>
  <c r="J125" i="3"/>
  <c r="J130" i="3"/>
  <c r="J208" i="3"/>
  <c r="J183" i="3"/>
  <c r="J168" i="3"/>
  <c r="J55" i="3"/>
  <c r="J109" i="3"/>
  <c r="J108" i="3"/>
  <c r="J136" i="3"/>
  <c r="J218" i="3"/>
  <c r="J19" i="3"/>
  <c r="J107" i="3"/>
  <c r="J139" i="3"/>
  <c r="J172" i="3"/>
  <c r="J106" i="3"/>
  <c r="J145" i="3"/>
  <c r="J151" i="3"/>
  <c r="J69" i="3"/>
  <c r="J221" i="3"/>
  <c r="J54" i="3"/>
  <c r="J152" i="3"/>
  <c r="J124" i="3"/>
  <c r="J110" i="3"/>
  <c r="J123" i="3"/>
  <c r="J77" i="3"/>
  <c r="J256" i="3"/>
  <c r="J17" i="3"/>
  <c r="J91" i="3"/>
  <c r="J250" i="3"/>
  <c r="J148" i="3"/>
  <c r="J175" i="3"/>
  <c r="J249" i="3"/>
  <c r="J47" i="3"/>
  <c r="J135" i="3"/>
  <c r="J214" i="3"/>
  <c r="J171" i="3"/>
  <c r="J5" i="3"/>
  <c r="J246" i="3"/>
  <c r="J209" i="3"/>
  <c r="J58" i="3"/>
  <c r="J96" i="3"/>
  <c r="J264" i="3"/>
  <c r="J52" i="3"/>
  <c r="J232" i="3"/>
  <c r="J87" i="3"/>
  <c r="J37" i="3"/>
  <c r="J103" i="3"/>
  <c r="J220" i="3"/>
  <c r="J245" i="3"/>
  <c r="J114" i="3"/>
  <c r="J236" i="3"/>
  <c r="J75" i="3"/>
  <c r="J59" i="3"/>
  <c r="J259" i="3"/>
  <c r="J279" i="3"/>
  <c r="J150" i="3"/>
  <c r="J231" i="3"/>
  <c r="J257" i="3"/>
  <c r="J92" i="3"/>
  <c r="J2" i="3"/>
  <c r="J15" i="3"/>
  <c r="J154" i="3"/>
  <c r="J23" i="3"/>
  <c r="J253" i="3"/>
  <c r="J16" i="3"/>
  <c r="J188" i="3"/>
  <c r="J73" i="3"/>
  <c r="J11" i="3"/>
  <c r="J76" i="3"/>
  <c r="J43" i="3"/>
  <c r="J147" i="3"/>
  <c r="K62" i="3"/>
  <c r="K156" i="3"/>
  <c r="K170" i="3"/>
  <c r="K179" i="3"/>
  <c r="K180" i="3"/>
  <c r="K198" i="3"/>
  <c r="K199" i="3"/>
  <c r="K222" i="3"/>
  <c r="K224" i="3"/>
  <c r="K233" i="3"/>
  <c r="K254" i="3"/>
  <c r="K31" i="3"/>
  <c r="K225" i="3"/>
  <c r="K161" i="3"/>
  <c r="K195" i="3"/>
  <c r="K205" i="3"/>
  <c r="K281" i="3"/>
  <c r="K144" i="3"/>
  <c r="K160" i="3"/>
  <c r="K165" i="3"/>
  <c r="K177" i="3"/>
  <c r="K104" i="3"/>
  <c r="K219" i="3"/>
  <c r="K241" i="3"/>
  <c r="K117" i="3"/>
  <c r="K116" i="3"/>
  <c r="K197" i="3"/>
  <c r="K4" i="3"/>
  <c r="K207" i="3"/>
  <c r="K99" i="3"/>
  <c r="K115" i="3"/>
  <c r="K274" i="3"/>
  <c r="K181" i="3"/>
  <c r="K90" i="3"/>
  <c r="K162" i="3"/>
  <c r="K159" i="3"/>
  <c r="K184" i="3"/>
  <c r="K61" i="3"/>
  <c r="K247" i="3"/>
  <c r="K261" i="3"/>
  <c r="K138" i="3"/>
  <c r="K193" i="3"/>
  <c r="K65" i="3"/>
  <c r="K149" i="3"/>
  <c r="K204" i="3"/>
  <c r="K273" i="3"/>
  <c r="K60" i="3"/>
  <c r="K280" i="3"/>
  <c r="K265" i="3"/>
  <c r="K275" i="3"/>
  <c r="K173" i="3"/>
  <c r="K260" i="3"/>
  <c r="K196" i="3"/>
  <c r="K122" i="3"/>
  <c r="K155" i="3"/>
  <c r="K206" i="3"/>
  <c r="K12" i="3"/>
  <c r="K89" i="3"/>
  <c r="K167" i="3"/>
  <c r="K182" i="3"/>
  <c r="K3" i="3"/>
  <c r="K10" i="3"/>
  <c r="K186" i="3"/>
  <c r="K237" i="3"/>
  <c r="K6" i="3"/>
  <c r="K132" i="3"/>
  <c r="K56" i="3"/>
  <c r="K13" i="3"/>
  <c r="K9" i="3"/>
  <c r="K226" i="3"/>
  <c r="K192" i="3"/>
  <c r="K217" i="3"/>
  <c r="K230" i="3"/>
  <c r="K284" i="3"/>
  <c r="K216" i="3"/>
  <c r="K105" i="3"/>
  <c r="K268" i="3"/>
  <c r="K78" i="3"/>
  <c r="K67" i="3"/>
  <c r="K57" i="3"/>
  <c r="K187" i="3"/>
  <c r="K63" i="3"/>
  <c r="K243" i="3"/>
  <c r="K282" i="3"/>
  <c r="K269" i="3"/>
  <c r="K35" i="3"/>
  <c r="K137" i="3"/>
  <c r="K14" i="3"/>
  <c r="K194" i="3"/>
  <c r="K71" i="3"/>
  <c r="K38" i="3"/>
  <c r="K83" i="3"/>
  <c r="K118" i="3"/>
  <c r="K25" i="3"/>
  <c r="K20" i="3"/>
  <c r="K32" i="3"/>
  <c r="K111" i="3"/>
  <c r="K278" i="3"/>
  <c r="K185" i="3"/>
  <c r="K112" i="3"/>
  <c r="K82" i="3"/>
  <c r="K228" i="3"/>
  <c r="K140" i="3"/>
  <c r="K42" i="3"/>
  <c r="K97" i="3"/>
  <c r="K191" i="3"/>
  <c r="K174" i="3"/>
  <c r="K169" i="3"/>
  <c r="K28" i="3"/>
  <c r="K18" i="3"/>
  <c r="K213" i="3"/>
  <c r="K229" i="3"/>
  <c r="K163" i="3"/>
  <c r="K46" i="3"/>
  <c r="K252" i="3"/>
  <c r="K234" i="3"/>
  <c r="K272" i="3"/>
  <c r="K270" i="3"/>
  <c r="K277" i="3"/>
  <c r="K81" i="3"/>
  <c r="K143" i="3"/>
  <c r="K94" i="3"/>
  <c r="K133" i="3"/>
  <c r="K86" i="3"/>
  <c r="K80" i="3"/>
  <c r="K262" i="3"/>
  <c r="K98" i="3"/>
  <c r="K8" i="3"/>
  <c r="K119" i="3"/>
  <c r="K84" i="3"/>
  <c r="K22" i="3"/>
  <c r="K283" i="3"/>
  <c r="K7" i="3"/>
  <c r="K49" i="3"/>
  <c r="K93" i="3"/>
  <c r="K102" i="3"/>
  <c r="K27" i="3"/>
  <c r="K24" i="3"/>
  <c r="K66" i="3"/>
  <c r="K223" i="3"/>
  <c r="K21" i="3"/>
  <c r="K248" i="3"/>
  <c r="K26" i="3"/>
  <c r="K127" i="3"/>
  <c r="K30" i="3"/>
  <c r="K129" i="3"/>
  <c r="K215" i="3"/>
  <c r="K29" i="3"/>
  <c r="K113" i="3"/>
  <c r="K48" i="3"/>
  <c r="K276" i="3"/>
  <c r="K244" i="3"/>
  <c r="K212" i="3"/>
  <c r="K50" i="3"/>
  <c r="K68" i="3"/>
  <c r="K263" i="3"/>
  <c r="K157" i="3"/>
  <c r="K266" i="3"/>
  <c r="K131" i="3"/>
  <c r="K74" i="3"/>
  <c r="K271" i="3"/>
  <c r="K39" i="3"/>
  <c r="K158" i="3"/>
  <c r="K164" i="3"/>
  <c r="K141" i="3"/>
  <c r="K211" i="3"/>
  <c r="K240" i="3"/>
  <c r="K36" i="3"/>
  <c r="K33" i="3"/>
  <c r="K189" i="3"/>
  <c r="K201" i="3"/>
  <c r="K72" i="3"/>
  <c r="K44" i="3"/>
  <c r="K79" i="3"/>
  <c r="K128" i="3"/>
  <c r="K120" i="3"/>
  <c r="K235" i="3"/>
  <c r="K200" i="3"/>
  <c r="K64" i="3"/>
  <c r="K40" i="3"/>
  <c r="K203" i="3"/>
  <c r="K258" i="3"/>
  <c r="K178" i="3"/>
  <c r="K142" i="3"/>
  <c r="K70" i="3"/>
  <c r="K267" i="3"/>
  <c r="K126" i="3"/>
  <c r="K34" i="3"/>
  <c r="K255" i="3"/>
  <c r="K125" i="3"/>
  <c r="K130" i="3"/>
  <c r="K121" i="3"/>
  <c r="K208" i="3"/>
  <c r="K183" i="3"/>
  <c r="K168" i="3"/>
  <c r="K85" i="3"/>
  <c r="K55" i="3"/>
  <c r="K109" i="3"/>
  <c r="K108" i="3"/>
  <c r="K202" i="3"/>
  <c r="K136" i="3"/>
  <c r="K218" i="3"/>
  <c r="K19" i="3"/>
  <c r="K153" i="3"/>
  <c r="K107" i="3"/>
  <c r="K139" i="3"/>
  <c r="K172" i="3"/>
  <c r="K285" i="3"/>
  <c r="K106" i="3"/>
  <c r="K145" i="3"/>
  <c r="K151" i="3"/>
  <c r="K41" i="3"/>
  <c r="K69" i="3"/>
  <c r="K221" i="3"/>
  <c r="K54" i="3"/>
  <c r="K134" i="3"/>
  <c r="K152" i="3"/>
  <c r="K124" i="3"/>
  <c r="K110" i="3"/>
  <c r="K190" i="3"/>
  <c r="K123" i="3"/>
  <c r="K77" i="3"/>
  <c r="K256" i="3"/>
  <c r="K88" i="3"/>
  <c r="K17" i="3"/>
  <c r="K91" i="3"/>
  <c r="K250" i="3"/>
  <c r="K166" i="3"/>
  <c r="K148" i="3"/>
  <c r="K175" i="3"/>
  <c r="K249" i="3"/>
  <c r="K238" i="3"/>
  <c r="K47" i="3"/>
  <c r="K135" i="3"/>
  <c r="K214" i="3"/>
  <c r="K45" i="3"/>
  <c r="K171" i="3"/>
  <c r="K5" i="3"/>
  <c r="K246" i="3"/>
  <c r="K227" i="3"/>
  <c r="K209" i="3"/>
  <c r="K58" i="3"/>
  <c r="K96" i="3"/>
  <c r="K95" i="3"/>
  <c r="K264" i="3"/>
  <c r="K52" i="3"/>
  <c r="K232" i="3"/>
  <c r="K101" i="3"/>
  <c r="K87" i="3"/>
  <c r="K37" i="3"/>
  <c r="K103" i="3"/>
  <c r="K210" i="3"/>
  <c r="K220" i="3"/>
  <c r="K245" i="3"/>
  <c r="K114" i="3"/>
  <c r="K51" i="3"/>
  <c r="K236" i="3"/>
  <c r="K75" i="3"/>
  <c r="K59" i="3"/>
  <c r="K239" i="3"/>
  <c r="K259" i="3"/>
  <c r="K279" i="3"/>
  <c r="K150" i="3"/>
  <c r="K242" i="3"/>
  <c r="K231" i="3"/>
  <c r="K257" i="3"/>
  <c r="K92" i="3"/>
  <c r="K146" i="3"/>
  <c r="K2" i="3"/>
  <c r="K15" i="3"/>
  <c r="K154" i="3"/>
  <c r="K176" i="3"/>
  <c r="K23" i="3"/>
  <c r="K253" i="3"/>
  <c r="K16" i="3"/>
  <c r="K53" i="3"/>
  <c r="K188" i="3"/>
  <c r="K73" i="3"/>
  <c r="K11" i="3"/>
  <c r="K100" i="3"/>
  <c r="K76" i="3"/>
  <c r="K43" i="3"/>
  <c r="K147" i="3"/>
  <c r="K251" i="3"/>
  <c r="H62" i="2"/>
  <c r="H156" i="2"/>
  <c r="H170" i="2"/>
  <c r="H179" i="2"/>
  <c r="H180" i="2"/>
  <c r="H198" i="2"/>
  <c r="H199" i="2"/>
  <c r="H222" i="2"/>
  <c r="H224" i="2"/>
  <c r="H233" i="2"/>
  <c r="H254" i="2"/>
  <c r="H31" i="2"/>
  <c r="H225" i="2"/>
  <c r="H161" i="2"/>
  <c r="H195" i="2"/>
  <c r="H205" i="2"/>
  <c r="H281" i="2"/>
  <c r="H144" i="2"/>
  <c r="H160" i="2"/>
  <c r="H165" i="2"/>
  <c r="H177" i="2"/>
  <c r="H104" i="2"/>
  <c r="H219" i="2"/>
  <c r="H241" i="2"/>
  <c r="H117" i="2"/>
  <c r="H116" i="2"/>
  <c r="H197" i="2"/>
  <c r="H4" i="2"/>
  <c r="H207" i="2"/>
  <c r="H99" i="2"/>
  <c r="H115" i="2"/>
  <c r="H274" i="2"/>
  <c r="H181" i="2"/>
  <c r="H90" i="2"/>
  <c r="H162" i="2"/>
  <c r="H159" i="2"/>
  <c r="H184" i="2"/>
  <c r="H61" i="2"/>
  <c r="H247" i="2"/>
  <c r="H261" i="2"/>
  <c r="H138" i="2"/>
  <c r="H193" i="2"/>
  <c r="H65" i="2"/>
  <c r="H149" i="2"/>
  <c r="H204" i="2"/>
  <c r="H273" i="2"/>
  <c r="H60" i="2"/>
  <c r="H280" i="2"/>
  <c r="H265" i="2"/>
  <c r="H275" i="2"/>
  <c r="H173" i="2"/>
  <c r="H260" i="2"/>
  <c r="H196" i="2"/>
  <c r="H122" i="2"/>
  <c r="H155" i="2"/>
  <c r="H206" i="2"/>
  <c r="H12" i="2"/>
  <c r="H89" i="2"/>
  <c r="H167" i="2"/>
  <c r="H182" i="2"/>
  <c r="H3" i="2"/>
  <c r="H10" i="2"/>
  <c r="H186" i="2"/>
  <c r="H237" i="2"/>
  <c r="H6" i="2"/>
  <c r="H132" i="2"/>
  <c r="H56" i="2"/>
  <c r="H13" i="2"/>
  <c r="H9" i="2"/>
  <c r="H226" i="2"/>
  <c r="H192" i="2"/>
  <c r="H217" i="2"/>
  <c r="H230" i="2"/>
  <c r="H284" i="2"/>
  <c r="H216" i="2"/>
  <c r="H105" i="2"/>
  <c r="H268" i="2"/>
  <c r="H78" i="2"/>
  <c r="H67" i="2"/>
  <c r="H57" i="2"/>
  <c r="H187" i="2"/>
  <c r="H63" i="2"/>
  <c r="H243" i="2"/>
  <c r="H282" i="2"/>
  <c r="H269" i="2"/>
  <c r="H35" i="2"/>
  <c r="H137" i="2"/>
  <c r="H14" i="2"/>
  <c r="H194" i="2"/>
  <c r="H71" i="2"/>
  <c r="H38" i="2"/>
  <c r="H83" i="2"/>
  <c r="H118" i="2"/>
  <c r="H25" i="2"/>
  <c r="H20" i="2"/>
  <c r="H32" i="2"/>
  <c r="H111" i="2"/>
  <c r="H278" i="2"/>
  <c r="H185" i="2"/>
  <c r="H112" i="2"/>
  <c r="H82" i="2"/>
  <c r="H228" i="2"/>
  <c r="H140" i="2"/>
  <c r="H42" i="2"/>
  <c r="H97" i="2"/>
  <c r="H191" i="2"/>
  <c r="H174" i="2"/>
  <c r="H169" i="2"/>
  <c r="H28" i="2"/>
  <c r="H18" i="2"/>
  <c r="H213" i="2"/>
  <c r="H229" i="2"/>
  <c r="H163" i="2"/>
  <c r="H46" i="2"/>
  <c r="H252" i="2"/>
  <c r="H234" i="2"/>
  <c r="H272" i="2"/>
  <c r="H270" i="2"/>
  <c r="H277" i="2"/>
  <c r="H81" i="2"/>
  <c r="H143" i="2"/>
  <c r="H94" i="2"/>
  <c r="H133" i="2"/>
  <c r="H86" i="2"/>
  <c r="H80" i="2"/>
  <c r="H262" i="2"/>
  <c r="H98" i="2"/>
  <c r="H8" i="2"/>
  <c r="H119" i="2"/>
  <c r="H84" i="2"/>
  <c r="H22" i="2"/>
  <c r="H283" i="2"/>
  <c r="H7" i="2"/>
  <c r="H49" i="2"/>
  <c r="H93" i="2"/>
  <c r="H102" i="2"/>
  <c r="H27" i="2"/>
  <c r="H24" i="2"/>
  <c r="H66" i="2"/>
  <c r="H223" i="2"/>
  <c r="H21" i="2"/>
  <c r="H248" i="2"/>
  <c r="H26" i="2"/>
  <c r="H127" i="2"/>
  <c r="H30" i="2"/>
  <c r="H129" i="2"/>
  <c r="H215" i="2"/>
  <c r="H29" i="2"/>
  <c r="H113" i="2"/>
  <c r="H48" i="2"/>
  <c r="H276" i="2"/>
  <c r="H244" i="2"/>
  <c r="H212" i="2"/>
  <c r="H50" i="2"/>
  <c r="H68" i="2"/>
  <c r="H263" i="2"/>
  <c r="H157" i="2"/>
  <c r="H266" i="2"/>
  <c r="H131" i="2"/>
  <c r="H74" i="2"/>
  <c r="H271" i="2"/>
  <c r="H39" i="2"/>
  <c r="H158" i="2"/>
  <c r="H164" i="2"/>
  <c r="H141" i="2"/>
  <c r="H211" i="2"/>
  <c r="H240" i="2"/>
  <c r="H36" i="2"/>
  <c r="H33" i="2"/>
  <c r="H189" i="2"/>
  <c r="H201" i="2"/>
  <c r="H72" i="2"/>
  <c r="H44" i="2"/>
  <c r="H79" i="2"/>
  <c r="H128" i="2"/>
  <c r="H120" i="2"/>
  <c r="H235" i="2"/>
  <c r="H200" i="2"/>
  <c r="H64" i="2"/>
  <c r="H40" i="2"/>
  <c r="H203" i="2"/>
  <c r="H258" i="2"/>
  <c r="H178" i="2"/>
  <c r="H142" i="2"/>
  <c r="H70" i="2"/>
  <c r="H267" i="2"/>
  <c r="H126" i="2"/>
  <c r="H34" i="2"/>
  <c r="H255" i="2"/>
  <c r="H125" i="2"/>
  <c r="H130" i="2"/>
  <c r="H121" i="2"/>
  <c r="H208" i="2"/>
  <c r="H183" i="2"/>
  <c r="H168" i="2"/>
  <c r="H85" i="2"/>
  <c r="H55" i="2"/>
  <c r="H109" i="2"/>
  <c r="H108" i="2"/>
  <c r="H202" i="2"/>
  <c r="H136" i="2"/>
  <c r="H218" i="2"/>
  <c r="H19" i="2"/>
  <c r="H153" i="2"/>
  <c r="H107" i="2"/>
  <c r="H139" i="2"/>
  <c r="H172" i="2"/>
  <c r="H285" i="2"/>
  <c r="H106" i="2"/>
  <c r="H145" i="2"/>
  <c r="H151" i="2"/>
  <c r="H41" i="2"/>
  <c r="H69" i="2"/>
  <c r="H221" i="2"/>
  <c r="H54" i="2"/>
  <c r="H134" i="2"/>
  <c r="H152" i="2"/>
  <c r="H124" i="2"/>
  <c r="H110" i="2"/>
  <c r="H190" i="2"/>
  <c r="H123" i="2"/>
  <c r="H77" i="2"/>
  <c r="H256" i="2"/>
  <c r="H88" i="2"/>
  <c r="H17" i="2"/>
  <c r="H91" i="2"/>
  <c r="H250" i="2"/>
  <c r="H166" i="2"/>
  <c r="H148" i="2"/>
  <c r="H175" i="2"/>
  <c r="H249" i="2"/>
  <c r="H238" i="2"/>
  <c r="H47" i="2"/>
  <c r="H135" i="2"/>
  <c r="H214" i="2"/>
  <c r="H45" i="2"/>
  <c r="H171" i="2"/>
  <c r="H5" i="2"/>
  <c r="H246" i="2"/>
  <c r="H227" i="2"/>
  <c r="H209" i="2"/>
  <c r="H58" i="2"/>
  <c r="H96" i="2"/>
  <c r="H95" i="2"/>
  <c r="H264" i="2"/>
  <c r="H52" i="2"/>
  <c r="H232" i="2"/>
  <c r="H101" i="2"/>
  <c r="H87" i="2"/>
  <c r="H37" i="2"/>
  <c r="H103" i="2"/>
  <c r="H210" i="2"/>
  <c r="H220" i="2"/>
  <c r="H245" i="2"/>
  <c r="H114" i="2"/>
  <c r="H51" i="2"/>
  <c r="H236" i="2"/>
  <c r="H75" i="2"/>
  <c r="H59" i="2"/>
  <c r="H239" i="2"/>
  <c r="H259" i="2"/>
  <c r="H279" i="2"/>
  <c r="H150" i="2"/>
  <c r="H242" i="2"/>
  <c r="H231" i="2"/>
  <c r="H257" i="2"/>
  <c r="H92" i="2"/>
  <c r="H146" i="2"/>
  <c r="H2" i="2"/>
  <c r="H15" i="2"/>
  <c r="H154" i="2"/>
  <c r="H176" i="2"/>
  <c r="H23" i="2"/>
  <c r="H253" i="2"/>
  <c r="H16" i="2"/>
  <c r="H53" i="2"/>
  <c r="H188" i="2"/>
  <c r="H73" i="2"/>
  <c r="H11" i="2"/>
  <c r="H100" i="2"/>
  <c r="H76" i="2"/>
  <c r="H43" i="2"/>
  <c r="H147" i="2"/>
  <c r="H251" i="2"/>
  <c r="N62" i="2"/>
  <c r="N156" i="2"/>
  <c r="N170" i="2"/>
  <c r="N179" i="2"/>
  <c r="N180" i="2"/>
  <c r="N198" i="2"/>
  <c r="N199" i="2"/>
  <c r="N222" i="2"/>
  <c r="N224" i="2"/>
  <c r="N233" i="2"/>
  <c r="N254" i="2"/>
  <c r="N31" i="2"/>
  <c r="N225" i="2"/>
  <c r="N161" i="2"/>
  <c r="N195" i="2"/>
  <c r="N205" i="2"/>
  <c r="N281" i="2"/>
  <c r="N144" i="2"/>
  <c r="N160" i="2"/>
  <c r="N165" i="2"/>
  <c r="N177" i="2"/>
  <c r="N104" i="2"/>
  <c r="N219" i="2"/>
  <c r="N241" i="2"/>
  <c r="N117" i="2"/>
  <c r="N116" i="2"/>
  <c r="N197" i="2"/>
  <c r="N4" i="2"/>
  <c r="N207" i="2"/>
  <c r="N99" i="2"/>
  <c r="N115" i="2"/>
  <c r="N274" i="2"/>
  <c r="N181" i="2"/>
  <c r="N90" i="2"/>
  <c r="N162" i="2"/>
  <c r="N159" i="2"/>
  <c r="N184" i="2"/>
  <c r="N61" i="2"/>
  <c r="N247" i="2"/>
  <c r="N261" i="2"/>
  <c r="N138" i="2"/>
  <c r="N193" i="2"/>
  <c r="N65" i="2"/>
  <c r="N149" i="2"/>
  <c r="N204" i="2"/>
  <c r="N273" i="2"/>
  <c r="N60" i="2"/>
  <c r="N280" i="2"/>
  <c r="N265" i="2"/>
  <c r="N275" i="2"/>
  <c r="N173" i="2"/>
  <c r="N260" i="2"/>
  <c r="N196" i="2"/>
  <c r="N122" i="2"/>
  <c r="N155" i="2"/>
  <c r="N206" i="2"/>
  <c r="N12" i="2"/>
  <c r="N89" i="2"/>
  <c r="N167" i="2"/>
  <c r="N182" i="2"/>
  <c r="N3" i="2"/>
  <c r="N10" i="2"/>
  <c r="N186" i="2"/>
  <c r="N237" i="2"/>
  <c r="N6" i="2"/>
  <c r="N132" i="2"/>
  <c r="N56" i="2"/>
  <c r="N13" i="2"/>
  <c r="N9" i="2"/>
  <c r="N226" i="2"/>
  <c r="N192" i="2"/>
  <c r="N217" i="2"/>
  <c r="N230" i="2"/>
  <c r="N284" i="2"/>
  <c r="N216" i="2"/>
  <c r="N105" i="2"/>
  <c r="N268" i="2"/>
  <c r="N78" i="2"/>
  <c r="N67" i="2"/>
  <c r="N57" i="2"/>
  <c r="N187" i="2"/>
  <c r="N63" i="2"/>
  <c r="N243" i="2"/>
  <c r="N282" i="2"/>
  <c r="N269" i="2"/>
  <c r="N35" i="2"/>
  <c r="N137" i="2"/>
  <c r="N14" i="2"/>
  <c r="N194" i="2"/>
  <c r="N71" i="2"/>
  <c r="N38" i="2"/>
  <c r="N83" i="2"/>
  <c r="N118" i="2"/>
  <c r="N25" i="2"/>
  <c r="N20" i="2"/>
  <c r="N32" i="2"/>
  <c r="N111" i="2"/>
  <c r="N278" i="2"/>
  <c r="N185" i="2"/>
  <c r="N112" i="2"/>
  <c r="N82" i="2"/>
  <c r="N228" i="2"/>
  <c r="N140" i="2"/>
  <c r="N42" i="2"/>
  <c r="N97" i="2"/>
  <c r="N191" i="2"/>
  <c r="N174" i="2"/>
  <c r="N169" i="2"/>
  <c r="N28" i="2"/>
  <c r="N18" i="2"/>
  <c r="N213" i="2"/>
  <c r="N229" i="2"/>
  <c r="N163" i="2"/>
  <c r="N46" i="2"/>
  <c r="N252" i="2"/>
  <c r="N234" i="2"/>
  <c r="N272" i="2"/>
  <c r="N270" i="2"/>
  <c r="N277" i="2"/>
  <c r="N81" i="2"/>
  <c r="N143" i="2"/>
  <c r="N94" i="2"/>
  <c r="N133" i="2"/>
  <c r="N86" i="2"/>
  <c r="N80" i="2"/>
  <c r="N262" i="2"/>
  <c r="N98" i="2"/>
  <c r="N8" i="2"/>
  <c r="N119" i="2"/>
  <c r="N84" i="2"/>
  <c r="N22" i="2"/>
  <c r="N283" i="2"/>
  <c r="N7" i="2"/>
  <c r="N49" i="2"/>
  <c r="N93" i="2"/>
  <c r="N102" i="2"/>
  <c r="N27" i="2"/>
  <c r="N24" i="2"/>
  <c r="N66" i="2"/>
  <c r="N223" i="2"/>
  <c r="N21" i="2"/>
  <c r="N248" i="2"/>
  <c r="N26" i="2"/>
  <c r="N127" i="2"/>
  <c r="N30" i="2"/>
  <c r="N129" i="2"/>
  <c r="N215" i="2"/>
  <c r="N29" i="2"/>
  <c r="N113" i="2"/>
  <c r="N48" i="2"/>
  <c r="N276" i="2"/>
  <c r="N244" i="2"/>
  <c r="N212" i="2"/>
  <c r="N50" i="2"/>
  <c r="N68" i="2"/>
  <c r="N263" i="2"/>
  <c r="N157" i="2"/>
  <c r="N266" i="2"/>
  <c r="N131" i="2"/>
  <c r="N74" i="2"/>
  <c r="N271" i="2"/>
  <c r="N39" i="2"/>
  <c r="N158" i="2"/>
  <c r="N164" i="2"/>
  <c r="N141" i="2"/>
  <c r="N211" i="2"/>
  <c r="N240" i="2"/>
  <c r="N36" i="2"/>
  <c r="N33" i="2"/>
  <c r="N189" i="2"/>
  <c r="N201" i="2"/>
  <c r="N72" i="2"/>
  <c r="N44" i="2"/>
  <c r="N79" i="2"/>
  <c r="N128" i="2"/>
  <c r="N120" i="2"/>
  <c r="N235" i="2"/>
  <c r="N200" i="2"/>
  <c r="N64" i="2"/>
  <c r="N40" i="2"/>
  <c r="N203" i="2"/>
  <c r="N258" i="2"/>
  <c r="N178" i="2"/>
  <c r="N142" i="2"/>
  <c r="N70" i="2"/>
  <c r="N267" i="2"/>
  <c r="N126" i="2"/>
  <c r="N34" i="2"/>
  <c r="N255" i="2"/>
  <c r="N125" i="2"/>
  <c r="N130" i="2"/>
  <c r="N121" i="2"/>
  <c r="N208" i="2"/>
  <c r="N183" i="2"/>
  <c r="N168" i="2"/>
  <c r="N85" i="2"/>
  <c r="N55" i="2"/>
  <c r="N109" i="2"/>
  <c r="N108" i="2"/>
  <c r="N202" i="2"/>
  <c r="N136" i="2"/>
  <c r="N218" i="2"/>
  <c r="N19" i="2"/>
  <c r="N153" i="2"/>
  <c r="N107" i="2"/>
  <c r="N139" i="2"/>
  <c r="N172" i="2"/>
  <c r="N285" i="2"/>
  <c r="N106" i="2"/>
  <c r="N145" i="2"/>
  <c r="N151" i="2"/>
  <c r="N41" i="2"/>
  <c r="N69" i="2"/>
  <c r="N221" i="2"/>
  <c r="N54" i="2"/>
  <c r="N134" i="2"/>
  <c r="N152" i="2"/>
  <c r="N124" i="2"/>
  <c r="N110" i="2"/>
  <c r="N190" i="2"/>
  <c r="N123" i="2"/>
  <c r="N77" i="2"/>
  <c r="N256" i="2"/>
  <c r="N88" i="2"/>
  <c r="N17" i="2"/>
  <c r="N91" i="2"/>
  <c r="N250" i="2"/>
  <c r="N166" i="2"/>
  <c r="N148" i="2"/>
  <c r="N175" i="2"/>
  <c r="N249" i="2"/>
  <c r="N238" i="2"/>
  <c r="N47" i="2"/>
  <c r="N135" i="2"/>
  <c r="N214" i="2"/>
  <c r="N45" i="2"/>
  <c r="N171" i="2"/>
  <c r="N5" i="2"/>
  <c r="N246" i="2"/>
  <c r="N227" i="2"/>
  <c r="N209" i="2"/>
  <c r="N58" i="2"/>
  <c r="N96" i="2"/>
  <c r="N95" i="2"/>
  <c r="N264" i="2"/>
  <c r="N52" i="2"/>
  <c r="N232" i="2"/>
  <c r="N101" i="2"/>
  <c r="N87" i="2"/>
  <c r="N37" i="2"/>
  <c r="N103" i="2"/>
  <c r="N210" i="2"/>
  <c r="N220" i="2"/>
  <c r="N245" i="2"/>
  <c r="N114" i="2"/>
  <c r="N51" i="2"/>
  <c r="N236" i="2"/>
  <c r="N75" i="2"/>
  <c r="N59" i="2"/>
  <c r="N239" i="2"/>
  <c r="N259" i="2"/>
  <c r="N279" i="2"/>
  <c r="N150" i="2"/>
  <c r="N242" i="2"/>
  <c r="N231" i="2"/>
  <c r="N257" i="2"/>
  <c r="N92" i="2"/>
  <c r="N146" i="2"/>
  <c r="N2" i="2"/>
  <c r="N15" i="2"/>
  <c r="N154" i="2"/>
  <c r="N176" i="2"/>
  <c r="N23" i="2"/>
  <c r="N253" i="2"/>
  <c r="N16" i="2"/>
  <c r="N53" i="2"/>
  <c r="N188" i="2"/>
  <c r="N73" i="2"/>
  <c r="N11" i="2"/>
  <c r="N100" i="2"/>
  <c r="N76" i="2"/>
  <c r="N43" i="2"/>
  <c r="N147" i="2"/>
  <c r="N251" i="2"/>
  <c r="K251" i="2"/>
  <c r="K147" i="2"/>
  <c r="K43" i="2"/>
  <c r="K76" i="2"/>
  <c r="K100" i="2"/>
  <c r="K11" i="2"/>
  <c r="K73" i="2"/>
  <c r="K188" i="2"/>
  <c r="K53" i="2"/>
  <c r="K16" i="2"/>
  <c r="K253" i="2"/>
  <c r="K23" i="2"/>
  <c r="K176" i="2"/>
  <c r="K154" i="2"/>
  <c r="K15" i="2"/>
  <c r="K2" i="2"/>
  <c r="K146" i="2"/>
  <c r="K92" i="2"/>
  <c r="K257" i="2"/>
  <c r="K231" i="2"/>
  <c r="K242" i="2"/>
  <c r="K150" i="2"/>
  <c r="K279" i="2"/>
  <c r="K259" i="2"/>
  <c r="K239" i="2"/>
  <c r="K59" i="2"/>
  <c r="K75" i="2"/>
  <c r="K236" i="2"/>
  <c r="K51" i="2"/>
  <c r="K114" i="2"/>
  <c r="K245" i="2"/>
  <c r="K220" i="2"/>
  <c r="K210" i="2"/>
  <c r="K103" i="2"/>
  <c r="K37" i="2"/>
  <c r="K87" i="2"/>
  <c r="K101" i="2"/>
  <c r="K232" i="2"/>
  <c r="K52" i="2"/>
  <c r="K264" i="2"/>
  <c r="K95" i="2"/>
  <c r="K96" i="2"/>
  <c r="K58" i="2"/>
  <c r="K209" i="2"/>
  <c r="K227" i="2"/>
  <c r="K246" i="2"/>
  <c r="K5" i="2"/>
  <c r="K171" i="2"/>
  <c r="K45" i="2"/>
  <c r="K214" i="2"/>
  <c r="K135" i="2"/>
  <c r="K47" i="2"/>
  <c r="K238" i="2"/>
  <c r="K249" i="2"/>
  <c r="K175" i="2"/>
  <c r="K148" i="2"/>
  <c r="K166" i="2"/>
  <c r="K250" i="2"/>
  <c r="K91" i="2"/>
  <c r="K17" i="2"/>
  <c r="K88" i="2"/>
  <c r="K256" i="2"/>
  <c r="K77" i="2"/>
  <c r="K123" i="2"/>
  <c r="K190" i="2"/>
  <c r="K110" i="2"/>
  <c r="K124" i="2"/>
  <c r="K152" i="2"/>
  <c r="K134" i="2"/>
  <c r="K54" i="2"/>
  <c r="K221" i="2"/>
  <c r="K69" i="2"/>
  <c r="K41" i="2"/>
  <c r="K151" i="2"/>
  <c r="K145" i="2"/>
  <c r="K106" i="2"/>
  <c r="K285" i="2"/>
  <c r="K172" i="2"/>
  <c r="K139" i="2"/>
  <c r="K107" i="2"/>
  <c r="K153" i="2"/>
  <c r="K19" i="2"/>
  <c r="K218" i="2"/>
  <c r="K136" i="2"/>
  <c r="K202" i="2"/>
  <c r="K108" i="2"/>
  <c r="K109" i="2"/>
  <c r="K55" i="2"/>
  <c r="K85" i="2"/>
  <c r="K168" i="2"/>
  <c r="K183" i="2"/>
  <c r="K208" i="2"/>
  <c r="K121" i="2"/>
  <c r="K130" i="2"/>
  <c r="K125" i="2"/>
  <c r="K255" i="2"/>
  <c r="K34" i="2"/>
  <c r="K126" i="2"/>
  <c r="K267" i="2"/>
  <c r="K70" i="2"/>
  <c r="K142" i="2"/>
  <c r="K178" i="2"/>
  <c r="K258" i="2"/>
  <c r="K203" i="2"/>
  <c r="K40" i="2"/>
  <c r="K64" i="2"/>
  <c r="K200" i="2"/>
  <c r="K235" i="2"/>
  <c r="K120" i="2"/>
  <c r="K128" i="2"/>
  <c r="K79" i="2"/>
  <c r="K44" i="2"/>
  <c r="K72" i="2"/>
  <c r="K201" i="2"/>
  <c r="K189" i="2"/>
  <c r="K33" i="2"/>
  <c r="K36" i="2"/>
  <c r="K240" i="2"/>
  <c r="K211" i="2"/>
  <c r="K141" i="2"/>
  <c r="K164" i="2"/>
  <c r="K158" i="2"/>
  <c r="K39" i="2"/>
  <c r="K271" i="2"/>
  <c r="K74" i="2"/>
  <c r="K131" i="2"/>
  <c r="K266" i="2"/>
  <c r="K157" i="2"/>
  <c r="K263" i="2"/>
  <c r="K68" i="2"/>
  <c r="K50" i="2"/>
  <c r="K212" i="2"/>
  <c r="K244" i="2"/>
  <c r="K276" i="2"/>
  <c r="K48" i="2"/>
  <c r="K113" i="2"/>
  <c r="K29" i="2"/>
  <c r="K215" i="2"/>
  <c r="K129" i="2"/>
  <c r="K30" i="2"/>
  <c r="K127" i="2"/>
  <c r="K26" i="2"/>
  <c r="K248" i="2"/>
  <c r="K21" i="2"/>
  <c r="K223" i="2"/>
  <c r="K66" i="2"/>
  <c r="K24" i="2"/>
  <c r="K27" i="2"/>
  <c r="K102" i="2"/>
  <c r="K93" i="2"/>
  <c r="K49" i="2"/>
  <c r="K7" i="2"/>
  <c r="K283" i="2"/>
  <c r="K22" i="2"/>
  <c r="K84" i="2"/>
  <c r="K119" i="2"/>
  <c r="K8" i="2"/>
  <c r="K98" i="2"/>
  <c r="K262" i="2"/>
  <c r="K80" i="2"/>
  <c r="K86" i="2"/>
  <c r="K133" i="2"/>
  <c r="K94" i="2"/>
  <c r="K143" i="2"/>
  <c r="K81" i="2"/>
  <c r="K277" i="2"/>
  <c r="K270" i="2"/>
  <c r="K272" i="2"/>
  <c r="K234" i="2"/>
  <c r="K252" i="2"/>
  <c r="K46" i="2"/>
  <c r="K163" i="2"/>
  <c r="K229" i="2"/>
  <c r="K213" i="2"/>
  <c r="K18" i="2"/>
  <c r="K28" i="2"/>
  <c r="K169" i="2"/>
  <c r="K174" i="2"/>
  <c r="K191" i="2"/>
  <c r="K97" i="2"/>
  <c r="K42" i="2"/>
  <c r="K140" i="2"/>
  <c r="K228" i="2"/>
  <c r="K82" i="2"/>
  <c r="K112" i="2"/>
  <c r="K185" i="2"/>
  <c r="K278" i="2"/>
  <c r="K111" i="2"/>
  <c r="K32" i="2"/>
  <c r="K20" i="2"/>
  <c r="K25" i="2"/>
  <c r="K118" i="2"/>
  <c r="K83" i="2"/>
  <c r="K38" i="2"/>
  <c r="K71" i="2"/>
  <c r="K194" i="2"/>
  <c r="K14" i="2"/>
  <c r="K137" i="2"/>
  <c r="K35" i="2"/>
  <c r="K269" i="2"/>
  <c r="K282" i="2"/>
  <c r="K243" i="2"/>
  <c r="K63" i="2"/>
  <c r="K187" i="2"/>
  <c r="K57" i="2"/>
  <c r="K67" i="2"/>
  <c r="K78" i="2"/>
  <c r="K268" i="2"/>
  <c r="K105" i="2"/>
  <c r="K216" i="2"/>
  <c r="K230" i="2"/>
  <c r="K217" i="2"/>
  <c r="K192" i="2"/>
  <c r="K226" i="2"/>
  <c r="K9" i="2"/>
  <c r="K13" i="2"/>
  <c r="K56" i="2"/>
  <c r="K132" i="2"/>
  <c r="K6" i="2"/>
  <c r="K237" i="2"/>
  <c r="K186" i="2"/>
  <c r="K10" i="2"/>
  <c r="K3" i="2"/>
  <c r="K182" i="2"/>
  <c r="K167" i="2"/>
  <c r="K89" i="2"/>
  <c r="K12" i="2"/>
  <c r="K206" i="2"/>
  <c r="K155" i="2"/>
  <c r="K122" i="2"/>
  <c r="K196" i="2"/>
  <c r="K260" i="2"/>
  <c r="K173" i="2"/>
  <c r="K275" i="2"/>
  <c r="K265" i="2"/>
  <c r="K280" i="2"/>
  <c r="K60" i="2"/>
  <c r="K273" i="2"/>
  <c r="K204" i="2"/>
  <c r="K149" i="2"/>
  <c r="K65" i="2"/>
  <c r="K193" i="2"/>
  <c r="K138" i="2"/>
  <c r="K261" i="2"/>
  <c r="K247" i="2"/>
  <c r="K61" i="2"/>
  <c r="K184" i="2"/>
  <c r="K159" i="2"/>
  <c r="K162" i="2"/>
  <c r="K90" i="2"/>
  <c r="K181" i="2"/>
  <c r="K274" i="2"/>
  <c r="K115" i="2"/>
  <c r="K99" i="2"/>
  <c r="K207" i="2"/>
  <c r="K4" i="2"/>
  <c r="K197" i="2"/>
  <c r="K116" i="2"/>
  <c r="K117" i="2"/>
  <c r="K241" i="2"/>
  <c r="K219" i="2"/>
  <c r="K104" i="2"/>
  <c r="K177" i="2"/>
  <c r="K165" i="2"/>
  <c r="K160" i="2"/>
  <c r="K144" i="2"/>
  <c r="K281" i="2"/>
  <c r="K205" i="2"/>
  <c r="K195" i="2"/>
  <c r="K161" i="2"/>
  <c r="K225" i="2"/>
  <c r="K31" i="2"/>
  <c r="K254" i="2"/>
  <c r="K233" i="2"/>
  <c r="K224" i="2"/>
  <c r="K222" i="2"/>
  <c r="K199" i="2"/>
  <c r="K198" i="2"/>
  <c r="K180" i="2"/>
  <c r="K179" i="2"/>
  <c r="K170" i="2"/>
  <c r="K156" i="2"/>
  <c r="K62" i="2"/>
  <c r="L2" i="1"/>
  <c r="L3" i="1"/>
  <c r="L4" i="1"/>
  <c r="L5" i="1"/>
  <c r="M5" i="1" s="1"/>
  <c r="L6" i="1"/>
  <c r="L7" i="1"/>
  <c r="L8" i="1"/>
  <c r="L9" i="1"/>
  <c r="M9" i="1" s="1"/>
  <c r="L10" i="1"/>
  <c r="L11" i="1"/>
  <c r="L12" i="1"/>
  <c r="L13" i="1"/>
  <c r="M13" i="1" s="1"/>
  <c r="L14" i="1"/>
  <c r="L15" i="1"/>
  <c r="L16" i="1"/>
  <c r="L17" i="1"/>
  <c r="M17" i="1" s="1"/>
  <c r="L18" i="1"/>
  <c r="L19" i="1"/>
  <c r="L20" i="1"/>
  <c r="L21" i="1"/>
  <c r="M21" i="1" s="1"/>
  <c r="L22" i="1"/>
  <c r="L23" i="1"/>
  <c r="L24" i="1"/>
  <c r="L25" i="1"/>
  <c r="M25" i="1" s="1"/>
  <c r="L26" i="1"/>
  <c r="L27" i="1"/>
  <c r="L28" i="1"/>
  <c r="L29" i="1"/>
  <c r="M29" i="1" s="1"/>
  <c r="L30" i="1"/>
  <c r="L31" i="1"/>
  <c r="L32" i="1"/>
  <c r="L33" i="1"/>
  <c r="M33" i="1" s="1"/>
  <c r="L34" i="1"/>
  <c r="L35" i="1"/>
  <c r="L36" i="1"/>
  <c r="L37" i="1"/>
  <c r="M37" i="1" s="1"/>
  <c r="L38" i="1"/>
  <c r="L39" i="1"/>
  <c r="L40" i="1"/>
  <c r="L41" i="1"/>
  <c r="M41" i="1" s="1"/>
  <c r="L42" i="1"/>
  <c r="L43" i="1"/>
  <c r="L44" i="1"/>
  <c r="L45" i="1"/>
  <c r="M45" i="1" s="1"/>
  <c r="L46" i="1"/>
  <c r="L47" i="1"/>
  <c r="L48" i="1"/>
  <c r="L49" i="1"/>
  <c r="M49" i="1" s="1"/>
  <c r="L50" i="1"/>
  <c r="L51" i="1"/>
  <c r="L52" i="1"/>
  <c r="L53" i="1"/>
  <c r="M53" i="1" s="1"/>
  <c r="L54" i="1"/>
  <c r="L55" i="1"/>
  <c r="L56" i="1"/>
  <c r="L57" i="1"/>
  <c r="M57" i="1" s="1"/>
  <c r="L58" i="1"/>
  <c r="L59" i="1"/>
  <c r="L60" i="1"/>
  <c r="L61" i="1"/>
  <c r="M61" i="1" s="1"/>
  <c r="L62" i="1"/>
  <c r="L63" i="1"/>
  <c r="L64" i="1"/>
  <c r="L65" i="1"/>
  <c r="M65" i="1" s="1"/>
  <c r="L66" i="1"/>
  <c r="L67" i="1"/>
  <c r="L68" i="1"/>
  <c r="L69" i="1"/>
  <c r="M69" i="1" s="1"/>
  <c r="L70" i="1"/>
  <c r="L71" i="1"/>
  <c r="L72" i="1"/>
  <c r="L73" i="1"/>
  <c r="M73" i="1" s="1"/>
  <c r="L74" i="1"/>
  <c r="L75" i="1"/>
  <c r="L76" i="1"/>
  <c r="L77" i="1"/>
  <c r="M77" i="1" s="1"/>
  <c r="L78" i="1"/>
  <c r="L79" i="1"/>
  <c r="L80" i="1"/>
  <c r="L81" i="1"/>
  <c r="M81" i="1" s="1"/>
  <c r="L82" i="1"/>
  <c r="L83" i="1"/>
  <c r="L84" i="1"/>
  <c r="L85" i="1"/>
  <c r="M85" i="1" s="1"/>
  <c r="L86" i="1"/>
  <c r="L87" i="1"/>
  <c r="L88" i="1"/>
  <c r="L89" i="1"/>
  <c r="M89" i="1" s="1"/>
  <c r="L90" i="1"/>
  <c r="L91" i="1"/>
  <c r="L92" i="1"/>
  <c r="L93" i="1"/>
  <c r="M93" i="1" s="1"/>
  <c r="L94" i="1"/>
  <c r="L95" i="1"/>
  <c r="L96" i="1"/>
  <c r="L97" i="1"/>
  <c r="M97" i="1" s="1"/>
  <c r="L98" i="1"/>
  <c r="L99" i="1"/>
  <c r="L100" i="1"/>
  <c r="L101" i="1"/>
  <c r="M101" i="1" s="1"/>
  <c r="L102" i="1"/>
  <c r="L103" i="1"/>
  <c r="L104" i="1"/>
  <c r="L105" i="1"/>
  <c r="M105" i="1" s="1"/>
  <c r="L106" i="1"/>
  <c r="L107" i="1"/>
  <c r="L108" i="1"/>
  <c r="L109" i="1"/>
  <c r="M109" i="1" s="1"/>
  <c r="L110" i="1"/>
  <c r="L111" i="1"/>
  <c r="L112" i="1"/>
  <c r="L113" i="1"/>
  <c r="M113" i="1" s="1"/>
  <c r="L114" i="1"/>
  <c r="L115" i="1"/>
  <c r="L116" i="1"/>
  <c r="L117" i="1"/>
  <c r="M117" i="1" s="1"/>
  <c r="L118" i="1"/>
  <c r="L119" i="1"/>
  <c r="L120" i="1"/>
  <c r="L121" i="1"/>
  <c r="M121" i="1" s="1"/>
  <c r="L122" i="1"/>
  <c r="L123" i="1"/>
  <c r="L124" i="1"/>
  <c r="L125" i="1"/>
  <c r="M125" i="1" s="1"/>
  <c r="L126" i="1"/>
  <c r="L127" i="1"/>
  <c r="L128" i="1"/>
  <c r="L129" i="1"/>
  <c r="M129" i="1" s="1"/>
  <c r="L130" i="1"/>
  <c r="L131" i="1"/>
  <c r="L132" i="1"/>
  <c r="L133" i="1"/>
  <c r="M133" i="1" s="1"/>
  <c r="L134" i="1"/>
  <c r="L135" i="1"/>
  <c r="L136" i="1"/>
  <c r="L137" i="1"/>
  <c r="M137" i="1" s="1"/>
  <c r="L138" i="1"/>
  <c r="L139" i="1"/>
  <c r="L140" i="1"/>
  <c r="L141" i="1"/>
  <c r="M141" i="1" s="1"/>
  <c r="L142" i="1"/>
  <c r="L143" i="1"/>
  <c r="L144" i="1"/>
  <c r="L145" i="1"/>
  <c r="M145" i="1" s="1"/>
  <c r="L146" i="1"/>
  <c r="L147" i="1"/>
  <c r="L148" i="1"/>
  <c r="L149" i="1"/>
  <c r="M149" i="1" s="1"/>
  <c r="L150" i="1"/>
  <c r="L151" i="1"/>
  <c r="L152" i="1"/>
  <c r="L153" i="1"/>
  <c r="M153" i="1" s="1"/>
  <c r="L154" i="1"/>
  <c r="L155" i="1"/>
  <c r="L156" i="1"/>
  <c r="L157" i="1"/>
  <c r="M157" i="1" s="1"/>
  <c r="L158" i="1"/>
  <c r="L159" i="1"/>
  <c r="L160" i="1"/>
  <c r="L161" i="1"/>
  <c r="M161" i="1" s="1"/>
  <c r="L162" i="1"/>
  <c r="L163" i="1"/>
  <c r="L164" i="1"/>
  <c r="L165" i="1"/>
  <c r="M165" i="1" s="1"/>
  <c r="L166" i="1"/>
  <c r="L167" i="1"/>
  <c r="L168" i="1"/>
  <c r="L169" i="1"/>
  <c r="M169" i="1" s="1"/>
  <c r="L170" i="1"/>
  <c r="L171" i="1"/>
  <c r="L172" i="1"/>
  <c r="L173" i="1"/>
  <c r="M173" i="1" s="1"/>
  <c r="L174" i="1"/>
  <c r="L175" i="1"/>
  <c r="L176" i="1"/>
  <c r="L177" i="1"/>
  <c r="M177" i="1" s="1"/>
  <c r="L178" i="1"/>
  <c r="L179" i="1"/>
  <c r="L180" i="1"/>
  <c r="L181" i="1"/>
  <c r="M181" i="1" s="1"/>
  <c r="L182" i="1"/>
  <c r="L183" i="1"/>
  <c r="L184" i="1"/>
  <c r="L185" i="1"/>
  <c r="M185" i="1" s="1"/>
  <c r="L186" i="1"/>
  <c r="L187" i="1"/>
  <c r="L188" i="1"/>
  <c r="L189" i="1"/>
  <c r="M189" i="1" s="1"/>
  <c r="L190" i="1"/>
  <c r="L191" i="1"/>
  <c r="L192" i="1"/>
  <c r="L193" i="1"/>
  <c r="M193" i="1" s="1"/>
  <c r="L194" i="1"/>
  <c r="L195" i="1"/>
  <c r="L196" i="1"/>
  <c r="L197" i="1"/>
  <c r="M197" i="1" s="1"/>
  <c r="L198" i="1"/>
  <c r="L199" i="1"/>
  <c r="L200" i="1"/>
  <c r="L201" i="1"/>
  <c r="M201" i="1" s="1"/>
  <c r="L202" i="1"/>
  <c r="L203" i="1"/>
  <c r="L204" i="1"/>
  <c r="L205" i="1"/>
  <c r="M205" i="1" s="1"/>
  <c r="L206" i="1"/>
  <c r="L207" i="1"/>
  <c r="L208" i="1"/>
  <c r="L209" i="1"/>
  <c r="M209" i="1" s="1"/>
  <c r="L210" i="1"/>
  <c r="L211" i="1"/>
  <c r="L212" i="1"/>
  <c r="L213" i="1"/>
  <c r="M213" i="1" s="1"/>
  <c r="L214" i="1"/>
  <c r="L215" i="1"/>
  <c r="L216" i="1"/>
  <c r="L217" i="1"/>
  <c r="M217" i="1" s="1"/>
  <c r="L218" i="1"/>
  <c r="L219" i="1"/>
  <c r="L220" i="1"/>
  <c r="L221" i="1"/>
  <c r="M221" i="1" s="1"/>
  <c r="L222" i="1"/>
  <c r="L223" i="1"/>
  <c r="L224" i="1"/>
  <c r="L225" i="1"/>
  <c r="M225" i="1" s="1"/>
  <c r="L226" i="1"/>
  <c r="L227" i="1"/>
  <c r="L228" i="1"/>
  <c r="L229" i="1"/>
  <c r="M229" i="1" s="1"/>
  <c r="L230" i="1"/>
  <c r="L231" i="1"/>
  <c r="L232" i="1"/>
  <c r="L233" i="1"/>
  <c r="M233" i="1" s="1"/>
  <c r="L234" i="1"/>
  <c r="L235" i="1"/>
  <c r="L236" i="1"/>
  <c r="L237" i="1"/>
  <c r="M237" i="1" s="1"/>
  <c r="L238" i="1"/>
  <c r="L239" i="1"/>
  <c r="L240" i="1"/>
  <c r="L241" i="1"/>
  <c r="M241" i="1" s="1"/>
  <c r="L242" i="1"/>
  <c r="L243" i="1"/>
  <c r="L244" i="1"/>
  <c r="L245" i="1"/>
  <c r="M245" i="1" s="1"/>
  <c r="L246" i="1"/>
  <c r="L247" i="1"/>
  <c r="L248" i="1"/>
  <c r="L249" i="1"/>
  <c r="M249" i="1" s="1"/>
  <c r="L250" i="1"/>
  <c r="L251" i="1"/>
  <c r="L252" i="1"/>
  <c r="L253" i="1"/>
  <c r="M253" i="1" s="1"/>
  <c r="L254" i="1"/>
  <c r="L255" i="1"/>
  <c r="L256" i="1"/>
  <c r="L257" i="1"/>
  <c r="M257" i="1" s="1"/>
  <c r="L258" i="1"/>
  <c r="L259" i="1"/>
  <c r="L260" i="1"/>
  <c r="L261" i="1"/>
  <c r="M261" i="1" s="1"/>
  <c r="L262" i="1"/>
  <c r="L263" i="1"/>
  <c r="L264" i="1"/>
  <c r="L265" i="1"/>
  <c r="M265" i="1" s="1"/>
  <c r="L266" i="1"/>
  <c r="L267" i="1"/>
  <c r="L268" i="1"/>
  <c r="L269" i="1"/>
  <c r="M269" i="1" s="1"/>
  <c r="L270" i="1"/>
  <c r="L271" i="1"/>
  <c r="L272" i="1"/>
  <c r="L273" i="1"/>
  <c r="M273" i="1" s="1"/>
  <c r="L274" i="1"/>
  <c r="L275" i="1"/>
  <c r="L276" i="1"/>
  <c r="L277" i="1"/>
  <c r="M277" i="1" s="1"/>
  <c r="L278" i="1"/>
  <c r="L279" i="1"/>
  <c r="M279" i="1" s="1"/>
  <c r="L280" i="1"/>
  <c r="L281" i="1"/>
  <c r="M281" i="1" s="1"/>
  <c r="L282" i="1"/>
  <c r="L283" i="1"/>
  <c r="L284" i="1"/>
  <c r="L285" i="1"/>
  <c r="M285" i="1" s="1"/>
  <c r="M2" i="1"/>
  <c r="M3" i="1"/>
  <c r="M4" i="1"/>
  <c r="M6" i="1"/>
  <c r="M7" i="1"/>
  <c r="M8" i="1"/>
  <c r="M10" i="1"/>
  <c r="M11" i="1"/>
  <c r="M12" i="1"/>
  <c r="M14" i="1"/>
  <c r="M15" i="1"/>
  <c r="M16" i="1"/>
  <c r="M18" i="1"/>
  <c r="M19" i="1"/>
  <c r="M20" i="1"/>
  <c r="M22" i="1"/>
  <c r="M23" i="1"/>
  <c r="M24" i="1"/>
  <c r="M26" i="1"/>
  <c r="M27" i="1"/>
  <c r="M28" i="1"/>
  <c r="M30" i="1"/>
  <c r="M31" i="1"/>
  <c r="M32" i="1"/>
  <c r="M34" i="1"/>
  <c r="M35" i="1"/>
  <c r="M36" i="1"/>
  <c r="M38" i="1"/>
  <c r="M39" i="1"/>
  <c r="M40" i="1"/>
  <c r="M42" i="1"/>
  <c r="M43" i="1"/>
  <c r="M44" i="1"/>
  <c r="M46" i="1"/>
  <c r="M47" i="1"/>
  <c r="M48" i="1"/>
  <c r="M50" i="1"/>
  <c r="M51" i="1"/>
  <c r="M52" i="1"/>
  <c r="M54" i="1"/>
  <c r="M55" i="1"/>
  <c r="M56" i="1"/>
  <c r="M58" i="1"/>
  <c r="M59" i="1"/>
  <c r="M60" i="1"/>
  <c r="M62" i="1"/>
  <c r="M63" i="1"/>
  <c r="M64" i="1"/>
  <c r="M66" i="1"/>
  <c r="M67" i="1"/>
  <c r="M68" i="1"/>
  <c r="M70" i="1"/>
  <c r="M71" i="1"/>
  <c r="M72" i="1"/>
  <c r="M74" i="1"/>
  <c r="M75" i="1"/>
  <c r="M76" i="1"/>
  <c r="M78" i="1"/>
  <c r="M79" i="1"/>
  <c r="M80" i="1"/>
  <c r="M82" i="1"/>
  <c r="M83" i="1"/>
  <c r="M84" i="1"/>
  <c r="M86" i="1"/>
  <c r="M87" i="1"/>
  <c r="M88" i="1"/>
  <c r="M90" i="1"/>
  <c r="M91" i="1"/>
  <c r="M92" i="1"/>
  <c r="M94" i="1"/>
  <c r="M95" i="1"/>
  <c r="M96" i="1"/>
  <c r="M98" i="1"/>
  <c r="M99" i="1"/>
  <c r="M100" i="1"/>
  <c r="M102" i="1"/>
  <c r="M103" i="1"/>
  <c r="M104" i="1"/>
  <c r="M106" i="1"/>
  <c r="M107" i="1"/>
  <c r="M108" i="1"/>
  <c r="M110" i="1"/>
  <c r="M111" i="1"/>
  <c r="M112" i="1"/>
  <c r="M114" i="1"/>
  <c r="M115" i="1"/>
  <c r="M116" i="1"/>
  <c r="M118" i="1"/>
  <c r="M119" i="1"/>
  <c r="M120" i="1"/>
  <c r="M122" i="1"/>
  <c r="M123" i="1"/>
  <c r="M124" i="1"/>
  <c r="M126" i="1"/>
  <c r="M127" i="1"/>
  <c r="M128" i="1"/>
  <c r="M130" i="1"/>
  <c r="M131" i="1"/>
  <c r="M132" i="1"/>
  <c r="M134" i="1"/>
  <c r="M135" i="1"/>
  <c r="M136" i="1"/>
  <c r="M138" i="1"/>
  <c r="M139" i="1"/>
  <c r="M140" i="1"/>
  <c r="M142" i="1"/>
  <c r="M143" i="1"/>
  <c r="M144" i="1"/>
  <c r="M146" i="1"/>
  <c r="M147" i="1"/>
  <c r="M148" i="1"/>
  <c r="M150" i="1"/>
  <c r="M151" i="1"/>
  <c r="M152" i="1"/>
  <c r="M154" i="1"/>
  <c r="M155" i="1"/>
  <c r="M156" i="1"/>
  <c r="M158" i="1"/>
  <c r="M159" i="1"/>
  <c r="M160" i="1"/>
  <c r="M162" i="1"/>
  <c r="M163" i="1"/>
  <c r="M164" i="1"/>
  <c r="M166" i="1"/>
  <c r="M167" i="1"/>
  <c r="M168" i="1"/>
  <c r="M170" i="1"/>
  <c r="M171" i="1"/>
  <c r="M172" i="1"/>
  <c r="M174" i="1"/>
  <c r="M175" i="1"/>
  <c r="M176" i="1"/>
  <c r="M178" i="1"/>
  <c r="M179" i="1"/>
  <c r="M180" i="1"/>
  <c r="M182" i="1"/>
  <c r="M183" i="1"/>
  <c r="M184" i="1"/>
  <c r="M186" i="1"/>
  <c r="M187" i="1"/>
  <c r="M188" i="1"/>
  <c r="M190" i="1"/>
  <c r="M191" i="1"/>
  <c r="M192" i="1"/>
  <c r="M194" i="1"/>
  <c r="M195" i="1"/>
  <c r="M196" i="1"/>
  <c r="M198" i="1"/>
  <c r="M199" i="1"/>
  <c r="M200" i="1"/>
  <c r="M202" i="1"/>
  <c r="M203" i="1"/>
  <c r="M204" i="1"/>
  <c r="M206" i="1"/>
  <c r="M207" i="1"/>
  <c r="M208" i="1"/>
  <c r="M210" i="1"/>
  <c r="M211" i="1"/>
  <c r="M212" i="1"/>
  <c r="M214" i="1"/>
  <c r="M215" i="1"/>
  <c r="M216" i="1"/>
  <c r="M218" i="1"/>
  <c r="M219" i="1"/>
  <c r="M220" i="1"/>
  <c r="M222" i="1"/>
  <c r="M223" i="1"/>
  <c r="M224" i="1"/>
  <c r="M226" i="1"/>
  <c r="M227" i="1"/>
  <c r="M228" i="1"/>
  <c r="M230" i="1"/>
  <c r="M231" i="1"/>
  <c r="M232" i="1"/>
  <c r="M234" i="1"/>
  <c r="M235" i="1"/>
  <c r="M236" i="1"/>
  <c r="M238" i="1"/>
  <c r="M239" i="1"/>
  <c r="M240" i="1"/>
  <c r="M242" i="1"/>
  <c r="M243" i="1"/>
  <c r="M244" i="1"/>
  <c r="M246" i="1"/>
  <c r="M247" i="1"/>
  <c r="M248" i="1"/>
  <c r="M250" i="1"/>
  <c r="M251" i="1"/>
  <c r="M252" i="1"/>
  <c r="M254" i="1"/>
  <c r="M255" i="1"/>
  <c r="M256" i="1"/>
  <c r="M258" i="1"/>
  <c r="M259" i="1"/>
  <c r="M260" i="1"/>
  <c r="M262" i="1"/>
  <c r="M263" i="1"/>
  <c r="M264" i="1"/>
  <c r="M266" i="1"/>
  <c r="M267" i="1"/>
  <c r="M268" i="1"/>
  <c r="M270" i="1"/>
  <c r="M271" i="1"/>
  <c r="M272" i="1"/>
  <c r="M274" i="1"/>
  <c r="M275" i="1"/>
  <c r="M276" i="1"/>
  <c r="M278" i="1"/>
  <c r="M280" i="1"/>
  <c r="M282" i="1"/>
  <c r="M283" i="1"/>
  <c r="M284" i="1"/>
  <c r="P2" i="1"/>
  <c r="P3" i="1"/>
  <c r="Q3" i="1" s="1"/>
  <c r="P4" i="1"/>
  <c r="Q4" i="1" s="1"/>
  <c r="P5" i="1"/>
  <c r="P6" i="1"/>
  <c r="P7" i="1"/>
  <c r="Q7" i="1" s="1"/>
  <c r="P8" i="1"/>
  <c r="Q8" i="1" s="1"/>
  <c r="P9" i="1"/>
  <c r="P10" i="1"/>
  <c r="P11" i="1"/>
  <c r="Q11" i="1" s="1"/>
  <c r="P12" i="1"/>
  <c r="P13" i="1"/>
  <c r="P14" i="1"/>
  <c r="P15" i="1"/>
  <c r="Q15" i="1" s="1"/>
  <c r="P16" i="1"/>
  <c r="Q16" i="1" s="1"/>
  <c r="P17" i="1"/>
  <c r="P18" i="1"/>
  <c r="P19" i="1"/>
  <c r="Q19" i="1" s="1"/>
  <c r="P20" i="1"/>
  <c r="Q20" i="1" s="1"/>
  <c r="P21" i="1"/>
  <c r="P22" i="1"/>
  <c r="P23" i="1"/>
  <c r="Q23" i="1" s="1"/>
  <c r="P24" i="1"/>
  <c r="Q24" i="1" s="1"/>
  <c r="P25" i="1"/>
  <c r="P26" i="1"/>
  <c r="P27" i="1"/>
  <c r="Q27" i="1" s="1"/>
  <c r="P28" i="1"/>
  <c r="Q28" i="1" s="1"/>
  <c r="P29" i="1"/>
  <c r="P30" i="1"/>
  <c r="P31" i="1"/>
  <c r="Q31" i="1" s="1"/>
  <c r="P32" i="1"/>
  <c r="Q32" i="1" s="1"/>
  <c r="P33" i="1"/>
  <c r="P34" i="1"/>
  <c r="P35" i="1"/>
  <c r="Q35" i="1" s="1"/>
  <c r="P36" i="1"/>
  <c r="Q36" i="1" s="1"/>
  <c r="P37" i="1"/>
  <c r="P38" i="1"/>
  <c r="P39" i="1"/>
  <c r="Q39" i="1" s="1"/>
  <c r="P40" i="1"/>
  <c r="Q40" i="1" s="1"/>
  <c r="P41" i="1"/>
  <c r="P42" i="1"/>
  <c r="P43" i="1"/>
  <c r="Q43" i="1" s="1"/>
  <c r="P44" i="1"/>
  <c r="Q44" i="1" s="1"/>
  <c r="P45" i="1"/>
  <c r="P46" i="1"/>
  <c r="P47" i="1"/>
  <c r="Q47" i="1" s="1"/>
  <c r="P48" i="1"/>
  <c r="Q48" i="1" s="1"/>
  <c r="P49" i="1"/>
  <c r="P50" i="1"/>
  <c r="P51" i="1"/>
  <c r="Q51" i="1" s="1"/>
  <c r="P52" i="1"/>
  <c r="P53" i="1"/>
  <c r="P54" i="1"/>
  <c r="P55" i="1"/>
  <c r="Q55" i="1" s="1"/>
  <c r="P56" i="1"/>
  <c r="Q56" i="1" s="1"/>
  <c r="P57" i="1"/>
  <c r="P58" i="1"/>
  <c r="P59" i="1"/>
  <c r="P60" i="1"/>
  <c r="Q60" i="1" s="1"/>
  <c r="P61" i="1"/>
  <c r="P62" i="1"/>
  <c r="P63" i="1"/>
  <c r="P64" i="1"/>
  <c r="Q64" i="1" s="1"/>
  <c r="P65" i="1"/>
  <c r="P66" i="1"/>
  <c r="P67" i="1"/>
  <c r="P68" i="1"/>
  <c r="Q68" i="1" s="1"/>
  <c r="P69" i="1"/>
  <c r="P70" i="1"/>
  <c r="P71" i="1"/>
  <c r="P72" i="1"/>
  <c r="Q72" i="1" s="1"/>
  <c r="P73" i="1"/>
  <c r="P74" i="1"/>
  <c r="P75" i="1"/>
  <c r="P76" i="1"/>
  <c r="Q76" i="1" s="1"/>
  <c r="P77" i="1"/>
  <c r="P78" i="1"/>
  <c r="P79" i="1"/>
  <c r="P80" i="1"/>
  <c r="Q80" i="1" s="1"/>
  <c r="P81" i="1"/>
  <c r="P82" i="1"/>
  <c r="P83" i="1"/>
  <c r="P84" i="1"/>
  <c r="Q84" i="1" s="1"/>
  <c r="P85" i="1"/>
  <c r="P86" i="1"/>
  <c r="Q86" i="1" s="1"/>
  <c r="P87" i="1"/>
  <c r="P88" i="1"/>
  <c r="Q88" i="1" s="1"/>
  <c r="P89" i="1"/>
  <c r="P90" i="1"/>
  <c r="P91" i="1"/>
  <c r="P92" i="1"/>
  <c r="Q92" i="1" s="1"/>
  <c r="P93" i="1"/>
  <c r="P94" i="1"/>
  <c r="P95" i="1"/>
  <c r="P96" i="1"/>
  <c r="Q96" i="1" s="1"/>
  <c r="P97" i="1"/>
  <c r="P98" i="1"/>
  <c r="P99" i="1"/>
  <c r="P100" i="1"/>
  <c r="Q100" i="1" s="1"/>
  <c r="P101" i="1"/>
  <c r="P102" i="1"/>
  <c r="Q102" i="1" s="1"/>
  <c r="P103" i="1"/>
  <c r="P104" i="1"/>
  <c r="Q104" i="1" s="1"/>
  <c r="P105" i="1"/>
  <c r="P106" i="1"/>
  <c r="P107" i="1"/>
  <c r="P108" i="1"/>
  <c r="Q108" i="1" s="1"/>
  <c r="P109" i="1"/>
  <c r="P110" i="1"/>
  <c r="P111" i="1"/>
  <c r="P112" i="1"/>
  <c r="Q112" i="1" s="1"/>
  <c r="P113" i="1"/>
  <c r="P114" i="1"/>
  <c r="P115" i="1"/>
  <c r="P116" i="1"/>
  <c r="Q116" i="1" s="1"/>
  <c r="P117" i="1"/>
  <c r="P118" i="1"/>
  <c r="Q118" i="1" s="1"/>
  <c r="P119" i="1"/>
  <c r="P120" i="1"/>
  <c r="Q120" i="1" s="1"/>
  <c r="P121" i="1"/>
  <c r="P122" i="1"/>
  <c r="P123" i="1"/>
  <c r="P124" i="1"/>
  <c r="Q124" i="1" s="1"/>
  <c r="P125" i="1"/>
  <c r="P126" i="1"/>
  <c r="Q126" i="1" s="1"/>
  <c r="P127" i="1"/>
  <c r="P128" i="1"/>
  <c r="Q128" i="1" s="1"/>
  <c r="P129" i="1"/>
  <c r="P130" i="1"/>
  <c r="P131" i="1"/>
  <c r="P132" i="1"/>
  <c r="Q132" i="1" s="1"/>
  <c r="P133" i="1"/>
  <c r="P134" i="1"/>
  <c r="Q134" i="1" s="1"/>
  <c r="P135" i="1"/>
  <c r="P136" i="1"/>
  <c r="Q136" i="1" s="1"/>
  <c r="P137" i="1"/>
  <c r="P138" i="1"/>
  <c r="P139" i="1"/>
  <c r="P140" i="1"/>
  <c r="Q140" i="1" s="1"/>
  <c r="P141" i="1"/>
  <c r="P142" i="1"/>
  <c r="Q142" i="1" s="1"/>
  <c r="P143" i="1"/>
  <c r="P144" i="1"/>
  <c r="Q144" i="1" s="1"/>
  <c r="P145" i="1"/>
  <c r="P146" i="1"/>
  <c r="P147" i="1"/>
  <c r="P148" i="1"/>
  <c r="Q148" i="1" s="1"/>
  <c r="P149" i="1"/>
  <c r="P150" i="1"/>
  <c r="Q150" i="1" s="1"/>
  <c r="P151" i="1"/>
  <c r="P152" i="1"/>
  <c r="Q152" i="1" s="1"/>
  <c r="P153" i="1"/>
  <c r="P154" i="1"/>
  <c r="P155" i="1"/>
  <c r="P156" i="1"/>
  <c r="Q156" i="1" s="1"/>
  <c r="P157" i="1"/>
  <c r="P158" i="1"/>
  <c r="Q158" i="1" s="1"/>
  <c r="P159" i="1"/>
  <c r="P160" i="1"/>
  <c r="Q160" i="1" s="1"/>
  <c r="P161" i="1"/>
  <c r="P162" i="1"/>
  <c r="P163" i="1"/>
  <c r="P164" i="1"/>
  <c r="Q164" i="1" s="1"/>
  <c r="P165" i="1"/>
  <c r="P166" i="1"/>
  <c r="Q166" i="1" s="1"/>
  <c r="P167" i="1"/>
  <c r="P168" i="1"/>
  <c r="Q168" i="1" s="1"/>
  <c r="P169" i="1"/>
  <c r="P170" i="1"/>
  <c r="P171" i="1"/>
  <c r="P172" i="1"/>
  <c r="Q172" i="1" s="1"/>
  <c r="P173" i="1"/>
  <c r="P174" i="1"/>
  <c r="Q174" i="1" s="1"/>
  <c r="P175" i="1"/>
  <c r="P176" i="1"/>
  <c r="Q176" i="1" s="1"/>
  <c r="P177" i="1"/>
  <c r="P178" i="1"/>
  <c r="P179" i="1"/>
  <c r="P180" i="1"/>
  <c r="Q180" i="1" s="1"/>
  <c r="P181" i="1"/>
  <c r="P182" i="1"/>
  <c r="Q182" i="1" s="1"/>
  <c r="P183" i="1"/>
  <c r="P184" i="1"/>
  <c r="Q184" i="1" s="1"/>
  <c r="P185" i="1"/>
  <c r="P186" i="1"/>
  <c r="P187" i="1"/>
  <c r="P188" i="1"/>
  <c r="Q188" i="1" s="1"/>
  <c r="P189" i="1"/>
  <c r="P190" i="1"/>
  <c r="Q190" i="1" s="1"/>
  <c r="P191" i="1"/>
  <c r="P192" i="1"/>
  <c r="Q192" i="1" s="1"/>
  <c r="P193" i="1"/>
  <c r="P194" i="1"/>
  <c r="P195" i="1"/>
  <c r="P196" i="1"/>
  <c r="Q196" i="1" s="1"/>
  <c r="P197" i="1"/>
  <c r="P198" i="1"/>
  <c r="Q198" i="1" s="1"/>
  <c r="P199" i="1"/>
  <c r="P200" i="1"/>
  <c r="Q200" i="1" s="1"/>
  <c r="P201" i="1"/>
  <c r="P202" i="1"/>
  <c r="P203" i="1"/>
  <c r="P204" i="1"/>
  <c r="Q204" i="1" s="1"/>
  <c r="P205" i="1"/>
  <c r="P206" i="1"/>
  <c r="Q206" i="1" s="1"/>
  <c r="P207" i="1"/>
  <c r="P208" i="1"/>
  <c r="Q208" i="1" s="1"/>
  <c r="P209" i="1"/>
  <c r="P210" i="1"/>
  <c r="P211" i="1"/>
  <c r="P212" i="1"/>
  <c r="Q212" i="1" s="1"/>
  <c r="P213" i="1"/>
  <c r="P214" i="1"/>
  <c r="Q214" i="1" s="1"/>
  <c r="P215" i="1"/>
  <c r="P216" i="1"/>
  <c r="Q216" i="1" s="1"/>
  <c r="P217" i="1"/>
  <c r="P218" i="1"/>
  <c r="P219" i="1"/>
  <c r="P220" i="1"/>
  <c r="Q220" i="1" s="1"/>
  <c r="P221" i="1"/>
  <c r="P222" i="1"/>
  <c r="Q222" i="1" s="1"/>
  <c r="P223" i="1"/>
  <c r="P224" i="1"/>
  <c r="Q224" i="1" s="1"/>
  <c r="P225" i="1"/>
  <c r="P226" i="1"/>
  <c r="P227" i="1"/>
  <c r="P228" i="1"/>
  <c r="Q228" i="1" s="1"/>
  <c r="P229" i="1"/>
  <c r="P230" i="1"/>
  <c r="Q230" i="1" s="1"/>
  <c r="P231" i="1"/>
  <c r="P232" i="1"/>
  <c r="Q232" i="1" s="1"/>
  <c r="P233" i="1"/>
  <c r="P234" i="1"/>
  <c r="P235" i="1"/>
  <c r="P236" i="1"/>
  <c r="Q236" i="1" s="1"/>
  <c r="P237" i="1"/>
  <c r="P238" i="1"/>
  <c r="Q238" i="1" s="1"/>
  <c r="P239" i="1"/>
  <c r="P240" i="1"/>
  <c r="Q240" i="1" s="1"/>
  <c r="P241" i="1"/>
  <c r="P242" i="1"/>
  <c r="P243" i="1"/>
  <c r="P244" i="1"/>
  <c r="Q244" i="1" s="1"/>
  <c r="P245" i="1"/>
  <c r="P246" i="1"/>
  <c r="Q246" i="1" s="1"/>
  <c r="P247" i="1"/>
  <c r="P248" i="1"/>
  <c r="Q248" i="1" s="1"/>
  <c r="P249" i="1"/>
  <c r="P250" i="1"/>
  <c r="P251" i="1"/>
  <c r="P252" i="1"/>
  <c r="Q252" i="1" s="1"/>
  <c r="P253" i="1"/>
  <c r="P254" i="1"/>
  <c r="Q254" i="1" s="1"/>
  <c r="P255" i="1"/>
  <c r="P256" i="1"/>
  <c r="Q256" i="1" s="1"/>
  <c r="P257" i="1"/>
  <c r="P258" i="1"/>
  <c r="P259" i="1"/>
  <c r="P260" i="1"/>
  <c r="Q260" i="1" s="1"/>
  <c r="P261" i="1"/>
  <c r="P262" i="1"/>
  <c r="Q262" i="1" s="1"/>
  <c r="P263" i="1"/>
  <c r="P264" i="1"/>
  <c r="Q264" i="1" s="1"/>
  <c r="P265" i="1"/>
  <c r="P266" i="1"/>
  <c r="P267" i="1"/>
  <c r="P268" i="1"/>
  <c r="Q268" i="1" s="1"/>
  <c r="P269" i="1"/>
  <c r="P270" i="1"/>
  <c r="Q270" i="1" s="1"/>
  <c r="P271" i="1"/>
  <c r="P272" i="1"/>
  <c r="Q272" i="1" s="1"/>
  <c r="P273" i="1"/>
  <c r="P274" i="1"/>
  <c r="P275" i="1"/>
  <c r="P276" i="1"/>
  <c r="Q276" i="1" s="1"/>
  <c r="P277" i="1"/>
  <c r="P278" i="1"/>
  <c r="Q278" i="1" s="1"/>
  <c r="P279" i="1"/>
  <c r="P280" i="1"/>
  <c r="Q280" i="1" s="1"/>
  <c r="P281" i="1"/>
  <c r="P282" i="1"/>
  <c r="P283" i="1"/>
  <c r="P284" i="1"/>
  <c r="Q284" i="1" s="1"/>
  <c r="P285" i="1"/>
  <c r="Q2" i="1"/>
  <c r="Q5" i="1"/>
  <c r="Q6" i="1"/>
  <c r="Q9" i="1"/>
  <c r="Q10" i="1"/>
  <c r="Q12" i="1"/>
  <c r="Q13" i="1"/>
  <c r="Q14" i="1"/>
  <c r="Q17" i="1"/>
  <c r="Q18" i="1"/>
  <c r="Q21" i="1"/>
  <c r="Q22" i="1"/>
  <c r="Q25" i="1"/>
  <c r="Q26" i="1"/>
  <c r="Q29" i="1"/>
  <c r="Q30" i="1"/>
  <c r="Q33" i="1"/>
  <c r="Q34" i="1"/>
  <c r="Q37" i="1"/>
  <c r="Q38" i="1"/>
  <c r="Q41" i="1"/>
  <c r="Q42" i="1"/>
  <c r="Q45" i="1"/>
  <c r="Q46" i="1"/>
  <c r="Q49" i="1"/>
  <c r="Q50" i="1"/>
  <c r="Q52" i="1"/>
  <c r="Q53" i="1"/>
  <c r="Q54" i="1"/>
  <c r="Q57" i="1"/>
  <c r="Q58" i="1"/>
  <c r="Q59" i="1"/>
  <c r="Q61" i="1"/>
  <c r="Q62" i="1"/>
  <c r="Q63" i="1"/>
  <c r="Q65" i="1"/>
  <c r="Q66" i="1"/>
  <c r="Q67" i="1"/>
  <c r="Q69" i="1"/>
  <c r="Q70" i="1"/>
  <c r="Q71" i="1"/>
  <c r="Q73" i="1"/>
  <c r="Q74" i="1"/>
  <c r="Q75" i="1"/>
  <c r="Q77" i="1"/>
  <c r="Q78" i="1"/>
  <c r="Q79" i="1"/>
  <c r="Q81" i="1"/>
  <c r="Q82" i="1"/>
  <c r="Q83" i="1"/>
  <c r="Q85" i="1"/>
  <c r="Q87" i="1"/>
  <c r="Q89" i="1"/>
  <c r="Q90" i="1"/>
  <c r="Q91" i="1"/>
  <c r="Q93" i="1"/>
  <c r="Q94" i="1"/>
  <c r="Q95" i="1"/>
  <c r="Q97" i="1"/>
  <c r="Q98" i="1"/>
  <c r="Q99" i="1"/>
  <c r="Q101" i="1"/>
  <c r="Q103" i="1"/>
  <c r="Q105" i="1"/>
  <c r="Q106" i="1"/>
  <c r="Q107" i="1"/>
  <c r="Q109" i="1"/>
  <c r="Q110" i="1"/>
  <c r="Q111" i="1"/>
  <c r="Q113" i="1"/>
  <c r="Q114" i="1"/>
  <c r="Q115" i="1"/>
  <c r="Q117" i="1"/>
  <c r="Q119" i="1"/>
  <c r="Q121" i="1"/>
  <c r="Q122" i="1"/>
  <c r="Q123" i="1"/>
  <c r="Q125" i="1"/>
  <c r="Q127" i="1"/>
  <c r="Q129" i="1"/>
  <c r="Q130" i="1"/>
  <c r="Q131" i="1"/>
  <c r="Q133" i="1"/>
  <c r="Q135" i="1"/>
  <c r="Q137" i="1"/>
  <c r="Q138" i="1"/>
  <c r="Q139" i="1"/>
  <c r="Q141" i="1"/>
  <c r="Q143" i="1"/>
  <c r="Q145" i="1"/>
  <c r="Q146" i="1"/>
  <c r="Q147" i="1"/>
  <c r="Q149" i="1"/>
  <c r="Q151" i="1"/>
  <c r="Q153" i="1"/>
  <c r="Q154" i="1"/>
  <c r="Q155" i="1"/>
  <c r="Q157" i="1"/>
  <c r="Q159" i="1"/>
  <c r="Q161" i="1"/>
  <c r="Q162" i="1"/>
  <c r="Q163" i="1"/>
  <c r="Q165" i="1"/>
  <c r="Q167" i="1"/>
  <c r="Q169" i="1"/>
  <c r="Q170" i="1"/>
  <c r="Q171" i="1"/>
  <c r="Q173" i="1"/>
  <c r="Q175" i="1"/>
  <c r="Q177" i="1"/>
  <c r="Q178" i="1"/>
  <c r="Q179" i="1"/>
  <c r="Q181" i="1"/>
  <c r="Q183" i="1"/>
  <c r="Q185" i="1"/>
  <c r="Q186" i="1"/>
  <c r="Q187" i="1"/>
  <c r="Q189" i="1"/>
  <c r="Q191" i="1"/>
  <c r="Q193" i="1"/>
  <c r="Q194" i="1"/>
  <c r="Q195" i="1"/>
  <c r="Q197" i="1"/>
  <c r="Q199" i="1"/>
  <c r="Q201" i="1"/>
  <c r="Q202" i="1"/>
  <c r="Q203" i="1"/>
  <c r="Q205" i="1"/>
  <c r="Q207" i="1"/>
  <c r="Q209" i="1"/>
  <c r="Q210" i="1"/>
  <c r="Q211" i="1"/>
  <c r="Q213" i="1"/>
  <c r="Q215" i="1"/>
  <c r="Q217" i="1"/>
  <c r="Q218" i="1"/>
  <c r="Q219" i="1"/>
  <c r="Q221" i="1"/>
  <c r="Q223" i="1"/>
  <c r="Q225" i="1"/>
  <c r="Q226" i="1"/>
  <c r="Q227" i="1"/>
  <c r="Q229" i="1"/>
  <c r="Q231" i="1"/>
  <c r="Q233" i="1"/>
  <c r="Q234" i="1"/>
  <c r="Q235" i="1"/>
  <c r="Q237" i="1"/>
  <c r="Q239" i="1"/>
  <c r="Q241" i="1"/>
  <c r="Q242" i="1"/>
  <c r="Q243" i="1"/>
  <c r="Q245" i="1"/>
  <c r="Q247" i="1"/>
  <c r="Q249" i="1"/>
  <c r="Q250" i="1"/>
  <c r="Q251" i="1"/>
  <c r="Q253" i="1"/>
  <c r="Q255" i="1"/>
  <c r="Q257" i="1"/>
  <c r="Q258" i="1"/>
  <c r="Q259" i="1"/>
  <c r="Q261" i="1"/>
  <c r="Q263" i="1"/>
  <c r="Q265" i="1"/>
  <c r="Q266" i="1"/>
  <c r="Q267" i="1"/>
  <c r="Q269" i="1"/>
  <c r="Q271" i="1"/>
  <c r="Q273" i="1"/>
  <c r="Q274" i="1"/>
  <c r="Q275" i="1"/>
  <c r="Q277" i="1"/>
  <c r="Q279" i="1"/>
  <c r="Q281" i="1"/>
  <c r="Q282" i="1"/>
  <c r="Q283" i="1"/>
  <c r="Q285" i="1"/>
  <c r="C8" i="7" l="1"/>
  <c r="C10" i="7" s="1"/>
  <c r="C3" i="7" s="1"/>
</calcChain>
</file>

<file path=xl/sharedStrings.xml><?xml version="1.0" encoding="utf-8"?>
<sst xmlns="http://schemas.openxmlformats.org/spreadsheetml/2006/main" count="3467" uniqueCount="588">
  <si>
    <t>State</t>
  </si>
  <si>
    <t>Provider Name</t>
  </si>
  <si>
    <t xml:space="preserve">City </t>
  </si>
  <si>
    <t>County</t>
  </si>
  <si>
    <t>MDS Census</t>
  </si>
  <si>
    <t>Administrator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</si>
  <si>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</si>
  <si>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</si>
  <si>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</si>
  <si>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</si>
  <si>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</si>
  <si>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</si>
  <si>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</si>
  <si>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</si>
  <si>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</si>
  <si>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</si>
  <si>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</si>
  <si>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RN Hours</t>
  </si>
  <si>
    <t>RN Hours Contract</t>
  </si>
  <si>
    <t>Percent RN Hours Contract</t>
  </si>
  <si>
    <t>LPN Hours</t>
  </si>
  <si>
    <t>LPN Hours Contract</t>
  </si>
  <si>
    <t>Percent LPN Hours Contract</t>
  </si>
  <si>
    <t>CNA Hours</t>
  </si>
  <si>
    <t>CNA Hours Contract</t>
  </si>
  <si>
    <t>Percent CNA Hours Contract</t>
  </si>
  <si>
    <t xml:space="preserve">CNA Hours </t>
  </si>
  <si>
    <t>Total Care Staffing Hours</t>
  </si>
  <si>
    <t>Avg Total Staffing Hours Per Resident Per Day</t>
  </si>
  <si>
    <t>Avg RN Hours Per Resident Per Day</t>
  </si>
  <si>
    <t xml:space="preserve">For further information and technical specification on payroll-based staff reporting requirements, visit the CMS website at https://www.cms.gov/Medicare/Quality-Initiatives-Patient-Assessment-Instruments/NursingHomeQualityInits/Staffing-Data-Submission-PBJ.html. </t>
  </si>
  <si>
    <t>Let A = Sum of MDS avgs</t>
  </si>
  <si>
    <t>Let B = Sum of total staffing avgs</t>
  </si>
  <si>
    <t>Let C = Sum of RN hour avgs</t>
  </si>
  <si>
    <t>State staffing average =  B/A</t>
  </si>
  <si>
    <t>State RN average = C/A</t>
  </si>
  <si>
    <t>For further information on nursing home quality, staffing, and other data, visit our website, www.nursinghome411.org.</t>
  </si>
  <si>
    <t>VA</t>
  </si>
  <si>
    <t>ABINGDON HEALTH CARE LLC</t>
  </si>
  <si>
    <t>ABINGDON</t>
  </si>
  <si>
    <t>Washington</t>
  </si>
  <si>
    <t>ACCORDIUS HEALTH  AT HARRISONBURG LLC</t>
  </si>
  <si>
    <t>HARRISONBURG</t>
  </si>
  <si>
    <t>Harrisonburg City</t>
  </si>
  <si>
    <t>ACCORDIUS HEALTH AT BAY POINTE LLC</t>
  </si>
  <si>
    <t>VIRGINIA BEACH</t>
  </si>
  <si>
    <t>Virginia Beach City</t>
  </si>
  <si>
    <t>ACCORDIUS HEALTH AT EMPORIA</t>
  </si>
  <si>
    <t>EMPORIA</t>
  </si>
  <si>
    <t>Emporia City</t>
  </si>
  <si>
    <t>ACCORDIUS HEALTH AT LYNCHBURG LLC</t>
  </si>
  <si>
    <t>LYNCHBURG</t>
  </si>
  <si>
    <t>Lynchburg City</t>
  </si>
  <si>
    <t>ACCORDIUS HEALTH AT NANSEMOND POINTE LLC</t>
  </si>
  <si>
    <t>SUFFOLK</t>
  </si>
  <si>
    <t>Suffolk City</t>
  </si>
  <si>
    <t>ACCORDIUS HEALTH AT RIVER POINTE LLC</t>
  </si>
  <si>
    <t>ACCORDIUS HEALTH AT ROANOKE</t>
  </si>
  <si>
    <t>ROANOKE</t>
  </si>
  <si>
    <t>Roanoke City</t>
  </si>
  <si>
    <t>ACCORDIUS HEALTH AT WAYNESBORO LLC</t>
  </si>
  <si>
    <t>WAYNESBORO</t>
  </si>
  <si>
    <t>Waynesboro City</t>
  </si>
  <si>
    <t>ALBEMARLE HEALTH AND REHABILITATION CENTER</t>
  </si>
  <si>
    <t>CHARLOTTESVILLE</t>
  </si>
  <si>
    <t>Albemarle</t>
  </si>
  <si>
    <t>ALLEGHANY HEALTH AND REHAB</t>
  </si>
  <si>
    <t>CLIFTON FORGE</t>
  </si>
  <si>
    <t>Alleghany</t>
  </si>
  <si>
    <t>ANNANDALE  HEALTHCARE CENTER</t>
  </si>
  <si>
    <t>ANNANDALE</t>
  </si>
  <si>
    <t>Fairfax</t>
  </si>
  <si>
    <t>APPOMATTOX HEALTH AND REHABILITATON CENTER</t>
  </si>
  <si>
    <t>APPOMATTOX</t>
  </si>
  <si>
    <t>Appomattox</t>
  </si>
  <si>
    <t>ARLEIGH BURKE PAVILION</t>
  </si>
  <si>
    <t>MC LEAN</t>
  </si>
  <si>
    <t>ASHBY PONDS INC</t>
  </si>
  <si>
    <t>ASHBURN</t>
  </si>
  <si>
    <t>Loudoun</t>
  </si>
  <si>
    <t>ASHLAND NURSING AND REHABILITATION</t>
  </si>
  <si>
    <t>ASHLAND</t>
  </si>
  <si>
    <t>Hanover</t>
  </si>
  <si>
    <t>AUGUSTA MEDICAL CTR SKILLED CA</t>
  </si>
  <si>
    <t>FISHERSVILLE</t>
  </si>
  <si>
    <t>Augusta</t>
  </si>
  <si>
    <t>AUGUSTA NURSING &amp; REHAB CENTER</t>
  </si>
  <si>
    <t>AUTUMN CARE OF ALTAVISTA</t>
  </si>
  <si>
    <t>ALTAVISTA</t>
  </si>
  <si>
    <t>Campbell</t>
  </si>
  <si>
    <t>AUTUMN CARE OF CHESAPEAKE</t>
  </si>
  <si>
    <t>CHESAPEAKE</t>
  </si>
  <si>
    <t>Chesapeake City</t>
  </si>
  <si>
    <t>AUTUMN CARE OF MADISON</t>
  </si>
  <si>
    <t>MADISON</t>
  </si>
  <si>
    <t>Madison</t>
  </si>
  <si>
    <t>AUTUMN CARE OF MECHANICSVILLE</t>
  </si>
  <si>
    <t>MECHANICSVILLE</t>
  </si>
  <si>
    <t>AUTUMN CARE OF NORFOLK</t>
  </si>
  <si>
    <t>NORFOLK</t>
  </si>
  <si>
    <t>Norfolk City</t>
  </si>
  <si>
    <t>AUTUMN CARE OF PORTSMOUTH</t>
  </si>
  <si>
    <t>PORTSMOUTH</t>
  </si>
  <si>
    <t>Portsmouth City</t>
  </si>
  <si>
    <t>AUTUMN CARE OF SUFFOLK</t>
  </si>
  <si>
    <t>BATTLEFIELD PARK HEALTHCARE CENTER</t>
  </si>
  <si>
    <t>PETERSBURG</t>
  </si>
  <si>
    <t>Petersburg City</t>
  </si>
  <si>
    <t>BAYSIDE HEALTH &amp; REHABILITATION CENTER</t>
  </si>
  <si>
    <t>BAYSIDE OF POQUOSON HEALTH AND REHAB</t>
  </si>
  <si>
    <t>POQUOSON</t>
  </si>
  <si>
    <t>Poquoson</t>
  </si>
  <si>
    <t>BEAUFONT HEALTH AND REHABILITATION CENTER</t>
  </si>
  <si>
    <t>RICHMOND</t>
  </si>
  <si>
    <t>Richmond City</t>
  </si>
  <si>
    <t>BEDFORD CO NURSING HOME</t>
  </si>
  <si>
    <t>BEDFORD</t>
  </si>
  <si>
    <t>Bedford</t>
  </si>
  <si>
    <t>BELVOIR WOODS HEALTH CARE CENTER AT THE FAIRFAX</t>
  </si>
  <si>
    <t>FORT BELVOIR</t>
  </si>
  <si>
    <t>BERKSHIRE HEALTH &amp; REHABILITATION CENTER</t>
  </si>
  <si>
    <t>VINTON</t>
  </si>
  <si>
    <t>Roanoke</t>
  </si>
  <si>
    <t>BERRY HILL NURSING HOME</t>
  </si>
  <si>
    <t>SOUTH BOSTON</t>
  </si>
  <si>
    <t>Halifax</t>
  </si>
  <si>
    <t>BETH SHOLOM HOME OF EASTERN VI</t>
  </si>
  <si>
    <t>BETH SHOLOM HOME OF VIRGINIA</t>
  </si>
  <si>
    <t>Henrico</t>
  </si>
  <si>
    <t>BIRMINGHAM GREEN</t>
  </si>
  <si>
    <t>MANASSAS</t>
  </si>
  <si>
    <t>Manassas City</t>
  </si>
  <si>
    <t>BLAND COUNTY NURSING &amp; REHABILITATION CENTER</t>
  </si>
  <si>
    <t>BASTIAN</t>
  </si>
  <si>
    <t>Bland</t>
  </si>
  <si>
    <t>BLUE RIDGE REHAB CENTER</t>
  </si>
  <si>
    <t>MARTINSVILLE</t>
  </si>
  <si>
    <t>Martinsville City</t>
  </si>
  <si>
    <t>BLUE RIDGE THERAPY CONNECTION</t>
  </si>
  <si>
    <t>STUART</t>
  </si>
  <si>
    <t>Patrick</t>
  </si>
  <si>
    <t>BON SECOURS DEPAUL,TCC</t>
  </si>
  <si>
    <t>BON SECOURS-MARYVIEW NURSING C</t>
  </si>
  <si>
    <t>BONVIEW REHABILITATION AND HEALTHCARE</t>
  </si>
  <si>
    <t>BOWLING GREEN HEALTH &amp; REHABILITATION CENTER</t>
  </si>
  <si>
    <t>BOWLING GREEN</t>
  </si>
  <si>
    <t>Caroline</t>
  </si>
  <si>
    <t>BRANDON OAKS NURSING AND REHABILITATION CENTER</t>
  </si>
  <si>
    <t>BRIAN CENTER HEALTH AND REHABILITATION</t>
  </si>
  <si>
    <t>FINCASTLE</t>
  </si>
  <si>
    <t>Botetourt</t>
  </si>
  <si>
    <t>BRIDGEWATER HOME , INC.</t>
  </si>
  <si>
    <t>BRIDGEWATER</t>
  </si>
  <si>
    <t>Rockingham</t>
  </si>
  <si>
    <t>BROOKSIDE REHAB &amp; NURSING CENTER</t>
  </si>
  <si>
    <t>WARRENTON</t>
  </si>
  <si>
    <t>Fauquier</t>
  </si>
  <si>
    <t>BURKE HEALTH AND REHABILITATION CENTER</t>
  </si>
  <si>
    <t>BURKE</t>
  </si>
  <si>
    <t>CANTERBURY REHABILITATION &amp; HEALTH CARE CENTER</t>
  </si>
  <si>
    <t>Goochland</t>
  </si>
  <si>
    <t>CARRIAGE HILL HEALTH AND REHAB CENTER</t>
  </si>
  <si>
    <t>FREDERICKSBURG</t>
  </si>
  <si>
    <t>Spotsylvania</t>
  </si>
  <si>
    <t>CARRINGTON PLACE AT BOTETOURT COMMONS</t>
  </si>
  <si>
    <t>DALEVILLE</t>
  </si>
  <si>
    <t>CARRINGTON PLACE AT RURAL RETREAT</t>
  </si>
  <si>
    <t>RURAL RETREAT</t>
  </si>
  <si>
    <t>Wythe</t>
  </si>
  <si>
    <t>CARRINGTON PLACE AT WYTHEVILLE - BIRDMONT CENTER</t>
  </si>
  <si>
    <t>WYTHEVILLE</t>
  </si>
  <si>
    <t>CARRINGTON PLACE OF TAPPAHANNOCK</t>
  </si>
  <si>
    <t>TAPPAHANNOCK</t>
  </si>
  <si>
    <t>Essex</t>
  </si>
  <si>
    <t>CEDARS HEALTHCARE CENTER</t>
  </si>
  <si>
    <t>Charlottesville City</t>
  </si>
  <si>
    <t>CHARLOTTESVILLE HEALTH &amp; REHABILITATION CENTER</t>
  </si>
  <si>
    <t>CHASE CITY HEALTH AND REHAB CENTER</t>
  </si>
  <si>
    <t>CHASE CITY</t>
  </si>
  <si>
    <t>Mecklenburg</t>
  </si>
  <si>
    <t>CHATHAM HEALTH &amp; REHABILITATION CENTER</t>
  </si>
  <si>
    <t>CHATHAM</t>
  </si>
  <si>
    <t>Pittsylvania</t>
  </si>
  <si>
    <t>CHERRYDALE HEALTH AND REHABILITATION CENTER</t>
  </si>
  <si>
    <t>ARLINGTON</t>
  </si>
  <si>
    <t>Arlington</t>
  </si>
  <si>
    <t>CHESAPEAKE HEALTH AND REHABILITATION CENTER</t>
  </si>
  <si>
    <t>CHILDRENS HOSPITAL</t>
  </si>
  <si>
    <t>CLINCH VALLEY MEDICAL CENTER</t>
  </si>
  <si>
    <t>RICHLANDS</t>
  </si>
  <si>
    <t>Tazewell</t>
  </si>
  <si>
    <t>COLISEUM CONVALESCENT AND REHABILITATION CENTER</t>
  </si>
  <si>
    <t>HAMPTON</t>
  </si>
  <si>
    <t>Hampton City</t>
  </si>
  <si>
    <t>COLONIAL HEIGHTS REHABILITATION AND NURSING CENTER</t>
  </si>
  <si>
    <t>COLONIAL HEIGHTS</t>
  </si>
  <si>
    <t>Colonial Heights City</t>
  </si>
  <si>
    <t>COLONNADES HEALTH CARE CENTER</t>
  </si>
  <si>
    <t>COMMUNITY MEMORIAL HOSPITAL HUNDLEY CENTER</t>
  </si>
  <si>
    <t>SOUTH HILL</t>
  </si>
  <si>
    <t>CONSULATE HEALTH CARE OF NORFOLK</t>
  </si>
  <si>
    <t>CONSULATE HEALTH CARE OF WINDSOR</t>
  </si>
  <si>
    <t>WINDSOR</t>
  </si>
  <si>
    <t>Isle Of Wight</t>
  </si>
  <si>
    <t>CONSULATE HEALTH CARE OF WOODSTOCK</t>
  </si>
  <si>
    <t>WOODSTOCK</t>
  </si>
  <si>
    <t>Shenandoah</t>
  </si>
  <si>
    <t>CONSULATE HEALTHCARE OF WILLIAMSBURG</t>
  </si>
  <si>
    <t>WILLIAMSBURG</t>
  </si>
  <si>
    <t>James City</t>
  </si>
  <si>
    <t>COURTLAND HEALTH &amp; REHABILITATION CENTER</t>
  </si>
  <si>
    <t>COURTLAND</t>
  </si>
  <si>
    <t>Southampton</t>
  </si>
  <si>
    <t>COVENANT WOODS NURSING HOME</t>
  </si>
  <si>
    <t>CULPEPER HEALTH &amp; REHABILITATION CENTER</t>
  </si>
  <si>
    <t>CULPEPER</t>
  </si>
  <si>
    <t>Culpeper</t>
  </si>
  <si>
    <t>DINWIDDIE HEALTH AND REHAB CENTER</t>
  </si>
  <si>
    <t>DOCKSIDE HEALTH &amp; REHAB CENTER</t>
  </si>
  <si>
    <t>LOCUST HILL</t>
  </si>
  <si>
    <t>Middlesex</t>
  </si>
  <si>
    <t>DOGWOOD VILLAGE OF ORANGE COUNTY HEALTH AND REHAB</t>
  </si>
  <si>
    <t>ORANGE</t>
  </si>
  <si>
    <t>Orange</t>
  </si>
  <si>
    <t>DULLES HEALTH &amp; REHAB CENTER</t>
  </si>
  <si>
    <t>HERNDON</t>
  </si>
  <si>
    <t>ELIZABETH ADAM CRUMP HEALTH AND REHAB</t>
  </si>
  <si>
    <t>GLEN ALLEN</t>
  </si>
  <si>
    <t>ENVOY AT THE MEADOWS</t>
  </si>
  <si>
    <t>GOOCHLAND</t>
  </si>
  <si>
    <t>ENVOY AT THE VILLAGE</t>
  </si>
  <si>
    <t>FORK UNION</t>
  </si>
  <si>
    <t>Fluvanna</t>
  </si>
  <si>
    <t>ENVOY OF ALEXANDRIA, LLC</t>
  </si>
  <si>
    <t>ALEXANDRIA</t>
  </si>
  <si>
    <t>Alexandria City</t>
  </si>
  <si>
    <t>ENVOY OF LAWRENCEVILLE, LLC</t>
  </si>
  <si>
    <t>LAWRENCEVILLE</t>
  </si>
  <si>
    <t>Brunswick</t>
  </si>
  <si>
    <t>ENVOY OF STAUNTON, LLC</t>
  </si>
  <si>
    <t>STAUNTON</t>
  </si>
  <si>
    <t>Staunton City</t>
  </si>
  <si>
    <t>ENVOY OF WESTOVER HILLS</t>
  </si>
  <si>
    <t>ENVOY OF WILLIAMSBURG, LLC</t>
  </si>
  <si>
    <t>ENVOY OF WINCHESTER, LLC</t>
  </si>
  <si>
    <t>WINCHESTER</t>
  </si>
  <si>
    <t>Frederick</t>
  </si>
  <si>
    <t>ENVOY OF WOODBRIDGE, LLC</t>
  </si>
  <si>
    <t>WOODBRIDGE</t>
  </si>
  <si>
    <t>Prince William</t>
  </si>
  <si>
    <t>EVERGREEN HEALTH AND REHAB</t>
  </si>
  <si>
    <t>Winchester City</t>
  </si>
  <si>
    <t>FAIRFAX REHABILITATION AND NURSING CENTER</t>
  </si>
  <si>
    <t>FAIRFAX</t>
  </si>
  <si>
    <t>Fairfax City</t>
  </si>
  <si>
    <t>FAIRMONT CROSSING HEALTH AND REHABILITATION</t>
  </si>
  <si>
    <t>AMHERST</t>
  </si>
  <si>
    <t>Amherst</t>
  </si>
  <si>
    <t>FALLS RUN NURSING AND REHAB CENTER</t>
  </si>
  <si>
    <t>Stafford</t>
  </si>
  <si>
    <t>FARMVILLE HEALTH &amp; REHAB CENTER</t>
  </si>
  <si>
    <t>FARMVILLE</t>
  </si>
  <si>
    <t>Prince Edward</t>
  </si>
  <si>
    <t>FAUQUIER HEALTH REHABILITATION &amp; NURSING CENTER</t>
  </si>
  <si>
    <t>FRANCIS MARION MANOR HEALTH &amp; REHABILITATION</t>
  </si>
  <si>
    <t>MARION</t>
  </si>
  <si>
    <t>Smyth</t>
  </si>
  <si>
    <t>FRANCIS N SANDERS NURSING HOME, INC</t>
  </si>
  <si>
    <t>GLOUCESTER</t>
  </si>
  <si>
    <t>Gloucester</t>
  </si>
  <si>
    <t>FRANKLIN HEALTH AND REHABILITATION CENTER</t>
  </si>
  <si>
    <t>ROCKY MOUNT</t>
  </si>
  <si>
    <t>Franklin</t>
  </si>
  <si>
    <t>FREDERICKSBURG HEALTH AND REHAB</t>
  </si>
  <si>
    <t>FRIENDSHIP HEALTH AND REHAB CENTER</t>
  </si>
  <si>
    <t>FRIENDSHIP HEALTH AND REHAB CENTER - SOUTH</t>
  </si>
  <si>
    <t>CAVE SPRING</t>
  </si>
  <si>
    <t>GAINESVILLE HEALTH AND REHAB CENTER</t>
  </si>
  <si>
    <t>GAINESVILLE</t>
  </si>
  <si>
    <t>GALAX HEALTH AND REHAB</t>
  </si>
  <si>
    <t>GALAX</t>
  </si>
  <si>
    <t>Galax City</t>
  </si>
  <si>
    <t>GLENBURNIE REHAB &amp; NURSING CENTER</t>
  </si>
  <si>
    <t>GOODWIN HOUSE ALEXANDRIA</t>
  </si>
  <si>
    <t>GOODWIN HOUSE BAILEY'S CROSSROADS</t>
  </si>
  <si>
    <t>FALLS CHURCH</t>
  </si>
  <si>
    <t>GRACE HEALTH AND REHAB CENTER OF GREENE COUNTY</t>
  </si>
  <si>
    <t>STANARDSVILLE</t>
  </si>
  <si>
    <t>Greene</t>
  </si>
  <si>
    <t>GRACE HEALTHCARE OF ABINGDON</t>
  </si>
  <si>
    <t>GRAYSON REHABILITATION  AND HEALTH CARE CENTER</t>
  </si>
  <si>
    <t>INDEPENDENCE</t>
  </si>
  <si>
    <t>Grayson</t>
  </si>
  <si>
    <t>GREENBRIER REGIONAL MEDICAL CENTER</t>
  </si>
  <si>
    <t>GREENSPRING VILLAGE</t>
  </si>
  <si>
    <t>SPRINGFIELD</t>
  </si>
  <si>
    <t>GREENSVILLE HEALTH AND REHABILITATION CENTER</t>
  </si>
  <si>
    <t>GRETNA HEALTH AND REHABILITATION CENTER</t>
  </si>
  <si>
    <t>GRETNA</t>
  </si>
  <si>
    <t>HANOVER HEALTH AND REHABILITATION CENTER</t>
  </si>
  <si>
    <t>HARBOR'S EDGE</t>
  </si>
  <si>
    <t>HARRISONBURG HLTH &amp; REHAB CNTR</t>
  </si>
  <si>
    <t>HEALTH CARE CENTER LUCY CORR</t>
  </si>
  <si>
    <t>CHESTERFIELD</t>
  </si>
  <si>
    <t>Chesterfield</t>
  </si>
  <si>
    <t>HEARTLAND HEALTH CARE CENTER - LYNCHBURG</t>
  </si>
  <si>
    <t>HENRICO HEALTH &amp; REHABILITATION CENTER</t>
  </si>
  <si>
    <t>HIGHLAND SPRINGS</t>
  </si>
  <si>
    <t>HERITAGE HALL - BROOKNEAL</t>
  </si>
  <si>
    <t>BROOKNEAL</t>
  </si>
  <si>
    <t>HERITAGE HALL  FRONT ROYAL</t>
  </si>
  <si>
    <t>FRONT ROYAL</t>
  </si>
  <si>
    <t>Warren</t>
  </si>
  <si>
    <t>HERITAGE HALL - LAUREL MEADOWS</t>
  </si>
  <si>
    <t>LAUREL FORK</t>
  </si>
  <si>
    <t>Carroll</t>
  </si>
  <si>
    <t>HERITAGE HALL BIG STONE GAP</t>
  </si>
  <si>
    <t>BIG STONE GAP</t>
  </si>
  <si>
    <t>Wise</t>
  </si>
  <si>
    <t>HERITAGE HALL BLACKSBURG</t>
  </si>
  <si>
    <t>BLACKSBURG</t>
  </si>
  <si>
    <t>Montgomery</t>
  </si>
  <si>
    <t>HERITAGE HALL BLACKSTONE</t>
  </si>
  <si>
    <t>BLACKSTONE</t>
  </si>
  <si>
    <t>Nottoway</t>
  </si>
  <si>
    <t>HERITAGE HALL CLINTWOOD</t>
  </si>
  <si>
    <t>CLINTWOOD</t>
  </si>
  <si>
    <t>Dickenson</t>
  </si>
  <si>
    <t>HERITAGE HALL DILLWYN</t>
  </si>
  <si>
    <t>DILLWYN</t>
  </si>
  <si>
    <t>Buckingham</t>
  </si>
  <si>
    <t>HERITAGE HALL GRUNDY</t>
  </si>
  <si>
    <t>GRUNDY</t>
  </si>
  <si>
    <t>Buchanan</t>
  </si>
  <si>
    <t>HERITAGE HALL KING GEORGE</t>
  </si>
  <si>
    <t>KING GEORGE</t>
  </si>
  <si>
    <t>King George</t>
  </si>
  <si>
    <t>HERITAGE HALL LEESBURG</t>
  </si>
  <si>
    <t>LEESBURG</t>
  </si>
  <si>
    <t>HERITAGE HALL LEXINGTON</t>
  </si>
  <si>
    <t>EAST LEXINGTON</t>
  </si>
  <si>
    <t>Lexington City</t>
  </si>
  <si>
    <t>HERITAGE HALL NASSAWADOX</t>
  </si>
  <si>
    <t>NASSAWADOX</t>
  </si>
  <si>
    <t>Northampton</t>
  </si>
  <si>
    <t>HERITAGE HALL TAZEWELL</t>
  </si>
  <si>
    <t>TAZEWELL</t>
  </si>
  <si>
    <t>HERITAGE HALL VIRGINIA BEACH</t>
  </si>
  <si>
    <t>HERITAGE HALL WISE</t>
  </si>
  <si>
    <t>WISE</t>
  </si>
  <si>
    <t>HERITAGE HALL-RICH CREEK</t>
  </si>
  <si>
    <t>RICH CREEK</t>
  </si>
  <si>
    <t>Giles</t>
  </si>
  <si>
    <t>HIGHLAND RIDGE REHAB CENTER</t>
  </si>
  <si>
    <t>DUBLIN</t>
  </si>
  <si>
    <t>Pulaski</t>
  </si>
  <si>
    <t>HILLSVILLE HEALTH &amp; REHAB CENTER</t>
  </si>
  <si>
    <t>HILLSVILLE</t>
  </si>
  <si>
    <t>HIRAM W DAVIS MEDICAL CTR</t>
  </si>
  <si>
    <t>HOLLY MANOR NURSING HOME</t>
  </si>
  <si>
    <t>ILIFF NURSING AND REHABILITATION CENTER</t>
  </si>
  <si>
    <t>DUNN LORING</t>
  </si>
  <si>
    <t>JAMES RIVER CONVALESCENT CENTE</t>
  </si>
  <si>
    <t>NEWPORT NEWS</t>
  </si>
  <si>
    <t>Newport News City</t>
  </si>
  <si>
    <t>JOHNSON CNTR/FALCONS LANDING</t>
  </si>
  <si>
    <t>STERLING</t>
  </si>
  <si>
    <t>KEMPSVILLE HEALTH &amp; REHAB CENTER</t>
  </si>
  <si>
    <t>KENDAL  AT LEXINGTON</t>
  </si>
  <si>
    <t>LEXINGTON</t>
  </si>
  <si>
    <t>KINGS DAUGHTERS COMMUNITY HEALTH &amp; REHAB</t>
  </si>
  <si>
    <t>KING'S GRANT RETIREMENT COMMUN</t>
  </si>
  <si>
    <t>LAKE MANASSAS HEALTH &amp; REHABILITATION CENTER</t>
  </si>
  <si>
    <t>LAKE PRINCE WOODS, INC</t>
  </si>
  <si>
    <t>LAKE TAYLOR HOSP</t>
  </si>
  <si>
    <t>LAKEWOOD MANOR</t>
  </si>
  <si>
    <t>LANCASHIRE CONVALESCENT AND REHABILITATION CENTER</t>
  </si>
  <si>
    <t>KILMARNOCK</t>
  </si>
  <si>
    <t>Lancaster</t>
  </si>
  <si>
    <t>LEE HEALTH AND REHAB CENTER</t>
  </si>
  <si>
    <t>PENNINGTON GAP</t>
  </si>
  <si>
    <t>Lee</t>
  </si>
  <si>
    <t>LEEWOOD HEALTHCARE CENTER</t>
  </si>
  <si>
    <t>LIBERTY RIDGE HEALTH &amp; REHAB</t>
  </si>
  <si>
    <t>LIFE CARE CENTER OF NEW MARKET</t>
  </si>
  <si>
    <t>NEW MARKET</t>
  </si>
  <si>
    <t>LITTLE SISTERS OF THE POOR IN RICHMOND</t>
  </si>
  <si>
    <t>LOUDOUN NURSING AND REHAB CNTR</t>
  </si>
  <si>
    <t>LOUISA HEALTH &amp; REHABILITATION CENTER</t>
  </si>
  <si>
    <t>LOUISA</t>
  </si>
  <si>
    <t>Louisa</t>
  </si>
  <si>
    <t>LYNCHBURG HLTH &amp; REHAB CNTR</t>
  </si>
  <si>
    <t>MANASSAS HEALTH AND REHAB CENTER</t>
  </si>
  <si>
    <t>MANORCARE HEALTH SERVICES-ALEXANDRIA</t>
  </si>
  <si>
    <t>MANORCARE HEALTH SERVICES-ARLINGTON</t>
  </si>
  <si>
    <t>MANORCARE HEALTH SERVICES-FAIR OAKS</t>
  </si>
  <si>
    <t>MANORCARE HEALTH SERVICES-IMPERIAL</t>
  </si>
  <si>
    <t>MANORCARE HEALTH SERVICES-RICHMOND</t>
  </si>
  <si>
    <t>MAPLE GROVE HEALTH CARE CENTER</t>
  </si>
  <si>
    <t>LEBANON</t>
  </si>
  <si>
    <t>Russell</t>
  </si>
  <si>
    <t>MARTINSVILLE HEALTH AND REHAB</t>
  </si>
  <si>
    <t>MONROE HEALTH &amp; REHAB CENTER</t>
  </si>
  <si>
    <t>MOUNT VERNON HEALTHCARE CENTER</t>
  </si>
  <si>
    <t>MOUNTAIN VIEW NURSING HOME</t>
  </si>
  <si>
    <t>ARODA</t>
  </si>
  <si>
    <t>MOUNTAIN VIEW REGIONAL MEDICAL CENTER</t>
  </si>
  <si>
    <t>NORTON</t>
  </si>
  <si>
    <t>NEWPORT NEWS NURSING &amp; REHAB</t>
  </si>
  <si>
    <t>NHC HEALTHCARE,BRISTOL</t>
  </si>
  <si>
    <t>BRISTOL</t>
  </si>
  <si>
    <t>Bristol City</t>
  </si>
  <si>
    <t>NORFOLK HEALTH AND REHABILITATION CENTER</t>
  </si>
  <si>
    <t>NORTHAMPTON CONVALESCENT AND REHABILITATION CENTER</t>
  </si>
  <si>
    <t>NOVA HEALTH AND REHAB</t>
  </si>
  <si>
    <t>WEBER CITY</t>
  </si>
  <si>
    <t>Scott</t>
  </si>
  <si>
    <t>OAKWOOD MANOR BEDFORD MEM</t>
  </si>
  <si>
    <t>OUR LADY OF HOPE HEALTH CENTER</t>
  </si>
  <si>
    <t>OUR LADY OF PEACE INC</t>
  </si>
  <si>
    <t>OUR LADY OF PERPETUAL HELP</t>
  </si>
  <si>
    <t>PARHAM HEALTH CARE &amp; REHAB CEN</t>
  </si>
  <si>
    <t>PETERSBURG HEALTHCARE CENTER</t>
  </si>
  <si>
    <t>PHEASANT RIDGE NURSING &amp; REHAB CENTER</t>
  </si>
  <si>
    <t>PINEY FOREST HEALTH AND REHABILITATION CENTER</t>
  </si>
  <si>
    <t>DANVILLE</t>
  </si>
  <si>
    <t>Danville City</t>
  </si>
  <si>
    <t>PORTSIDE HEALTH &amp; REHAB CENTER</t>
  </si>
  <si>
    <t>PORTSMOUTH HEALTH AND REHAB</t>
  </si>
  <si>
    <t>POTOMAC FALLS HEALTH &amp; REHAB CENTER</t>
  </si>
  <si>
    <t>PRINCESS ANNE HEALTH &amp; REHABILITATION CENTER</t>
  </si>
  <si>
    <t>PULASKI HLTH &amp; REHAB CNTR</t>
  </si>
  <si>
    <t>PULASKI</t>
  </si>
  <si>
    <t>RADFORD HEALTH AND REHAB CENTER</t>
  </si>
  <si>
    <t>RADFORD</t>
  </si>
  <si>
    <t>Radford City</t>
  </si>
  <si>
    <t>RALEIGH COURT HEALTH AND REHABILITATION CENTER</t>
  </si>
  <si>
    <t>RAPPAHANNOCK WESTMINSTER CANTE</t>
  </si>
  <si>
    <t>IRVINGTON</t>
  </si>
  <si>
    <t>REGENCY CARE OF ARLINGTON, LLC</t>
  </si>
  <si>
    <t>REGENCY HEALTH AND REHABILITATION CENTER</t>
  </si>
  <si>
    <t>GRAFTON</t>
  </si>
  <si>
    <t>York</t>
  </si>
  <si>
    <t>RICHFIELD RECOVERY &amp;  CARE CENTER</t>
  </si>
  <si>
    <t>SALEM</t>
  </si>
  <si>
    <t>Salem City</t>
  </si>
  <si>
    <t>RIDGECREST MANOR NURSING &amp; REHABILITATION</t>
  </si>
  <si>
    <t>DUFFIELD</t>
  </si>
  <si>
    <t>RIVER VIEW ON THE APPOMATTOX HEALTH &amp; REHAB CENTER</t>
  </si>
  <si>
    <t>HOPEWELL</t>
  </si>
  <si>
    <t>Hopewell City</t>
  </si>
  <si>
    <t>RIVERSIDE CONVAL CENTER-MATHEW</t>
  </si>
  <si>
    <t>MATHEWS</t>
  </si>
  <si>
    <t>Mathews</t>
  </si>
  <si>
    <t>RIVERSIDE CONVAL CENTER-SALUDA</t>
  </si>
  <si>
    <t>SALUDA</t>
  </si>
  <si>
    <t>RIVERSIDE CONVALESCENT CNTR WE</t>
  </si>
  <si>
    <t>WEST POINT</t>
  </si>
  <si>
    <t>King William</t>
  </si>
  <si>
    <t>RIVERSIDE HEALTH &amp; REHAB CNTR</t>
  </si>
  <si>
    <t>RIVERSIDE HEALTHY LIVING COMMUNITY-SMITHFIELD</t>
  </si>
  <si>
    <t>SMITHFIELD</t>
  </si>
  <si>
    <t>RIVERSIDE REHABILITATION CENTER AT HAMPTON</t>
  </si>
  <si>
    <t>ROCKY MOUNT HEALTH &amp; REHAB CENTER</t>
  </si>
  <si>
    <t>ROMAN EAGLE REHABILITATION AND HEALTH CARE CENTER</t>
  </si>
  <si>
    <t>ROSE HILL HEALTH AND REHAB</t>
  </si>
  <si>
    <t>BERRYVILLE</t>
  </si>
  <si>
    <t>Clarke</t>
  </si>
  <si>
    <t>SALEM HEALTH &amp; REHABILITATION</t>
  </si>
  <si>
    <t>SEASIDE HHC @ ATLANTIC SHORE</t>
  </si>
  <si>
    <t>SENTARA MEADOWVIEW TERRACE</t>
  </si>
  <si>
    <t>CLARKSVILLE</t>
  </si>
  <si>
    <t>SENTARA NURSING AND REHAB CENTER-WINDERMERE</t>
  </si>
  <si>
    <t>SENTARA NURSING CENTER HAMPTON</t>
  </si>
  <si>
    <t>SENTARA NURSING CENTER VA BEAC</t>
  </si>
  <si>
    <t>SENTARA REHABILITATION &amp; CARE RESIDENCE-CHESAPEAKE</t>
  </si>
  <si>
    <t>SENTARA WOODVIEW</t>
  </si>
  <si>
    <t>SHENANDOAH NURSING HOME</t>
  </si>
  <si>
    <t>SHENANDOAH VALLEY HEALTH AND REHAB</t>
  </si>
  <si>
    <t>BUENA VISTA</t>
  </si>
  <si>
    <t>Buena Vista City</t>
  </si>
  <si>
    <t>SHENANDOAH VLY WESTMINSTER-CANTERBURY</t>
  </si>
  <si>
    <t>SHORE HEALTH &amp; REHAB CENTER</t>
  </si>
  <si>
    <t>PARKSLEY</t>
  </si>
  <si>
    <t>Accomack</t>
  </si>
  <si>
    <t>SIGNATURE HEALTHCARE OF NORFOLK</t>
  </si>
  <si>
    <t>SITTER AND BARFOOT VETERANS CARE CENTER</t>
  </si>
  <si>
    <t>SKYLINE NURSING &amp; REHABILITATION CENTER</t>
  </si>
  <si>
    <t>FLOYD</t>
  </si>
  <si>
    <t>Floyd</t>
  </si>
  <si>
    <t>SKYLINE TERRACE CONV HOME</t>
  </si>
  <si>
    <t>SKYVIEW SPRINGS REHAB AND NURSING CENTER</t>
  </si>
  <si>
    <t>LURAY</t>
  </si>
  <si>
    <t>Page</t>
  </si>
  <si>
    <t>SNYDER NURSING HOME</t>
  </si>
  <si>
    <t>SOUTH ROANOKE NURSING HOME</t>
  </si>
  <si>
    <t>SOUTHAMPTON MEMORIAL HOSP</t>
  </si>
  <si>
    <t>FRANKLIN</t>
  </si>
  <si>
    <t>Franklin City</t>
  </si>
  <si>
    <t>SPRINGTREE HEALTHCARE &amp; REHAB CENTER</t>
  </si>
  <si>
    <t>ST FRANCIS NURSING CTR</t>
  </si>
  <si>
    <t>STANLEYTOWN HEALTH AND REHABILITATION CENTER</t>
  </si>
  <si>
    <t>BASSETT</t>
  </si>
  <si>
    <t>Henry</t>
  </si>
  <si>
    <t>STRATFORD HEALTHCARE CENTER</t>
  </si>
  <si>
    <t>SUMMIT SQUARE</t>
  </si>
  <si>
    <t>SUNNYSIDE PRESBYTERIAN RETIREMENT COMMUNITY</t>
  </si>
  <si>
    <t>SW VA M H INST GERI TRT CTR</t>
  </si>
  <si>
    <t>THE BRIAN CENTER</t>
  </si>
  <si>
    <t>LOW MOOR</t>
  </si>
  <si>
    <t>THE CARRINGTON</t>
  </si>
  <si>
    <t>THE CHESAPEAKE</t>
  </si>
  <si>
    <t>THE CITADEL VIRGINIA BEACH LLC</t>
  </si>
  <si>
    <t>THE CONVALESCENT CENTER AT PATRIOTS COLONY</t>
  </si>
  <si>
    <t>THE CULPEPER</t>
  </si>
  <si>
    <t>THE FOUNTAINS AT WASHINGTON HOUSE</t>
  </si>
  <si>
    <t>THE GARDENS AT WARWICK FOREST</t>
  </si>
  <si>
    <t>THE GLEBE</t>
  </si>
  <si>
    <t>THE HAVEN AT BRANDERMILL WOODS</t>
  </si>
  <si>
    <t>MIDLOTHIAN</t>
  </si>
  <si>
    <t>THE JEFFERSON</t>
  </si>
  <si>
    <t>THE LAURELS OF BON AIR</t>
  </si>
  <si>
    <t>BON AIR</t>
  </si>
  <si>
    <t>THE LAURELS OF CHARLOTTESVILLE</t>
  </si>
  <si>
    <t>THE LAURELS OF UNIVERSITY PARK</t>
  </si>
  <si>
    <t>THE LAURELS OF WILLOW CREEK</t>
  </si>
  <si>
    <t>THE NEWPORT</t>
  </si>
  <si>
    <t>THE ORCHARD</t>
  </si>
  <si>
    <t>WARSAW</t>
  </si>
  <si>
    <t>Richmond</t>
  </si>
  <si>
    <t>THE REHAB CENTER AT BRISTOL</t>
  </si>
  <si>
    <t>THE SPRINGS NURSING CENTER</t>
  </si>
  <si>
    <t>HOT SPRINGS</t>
  </si>
  <si>
    <t>Bath</t>
  </si>
  <si>
    <t>THE VILLAGE AT ORCHARD RIDGE</t>
  </si>
  <si>
    <t>THE VIRGINIA HOME</t>
  </si>
  <si>
    <t>THE VIRGINIAN</t>
  </si>
  <si>
    <t>THE WOODLANDS HEALTH AND REHAB CENTER</t>
  </si>
  <si>
    <t>THE WYBE AND MARIETJE KROONTJE HEALTH CARE CENTER</t>
  </si>
  <si>
    <t>THORNTON HALL NURSING AND REHABILITATION CENTER</t>
  </si>
  <si>
    <t>TYLER'S RETREAT AT IRON BRIDGE</t>
  </si>
  <si>
    <t>CHESTER</t>
  </si>
  <si>
    <t>VALLEY REHABILITATION AND NURSING CENTER</t>
  </si>
  <si>
    <t>CHILHOWIE</t>
  </si>
  <si>
    <t>VIRGINIA BAPTIST HOSPITAL DIVISION / GUGGENHEIMER</t>
  </si>
  <si>
    <t>VIRGINIA BEACH HEALTHCARE AND REHAB CENTER</t>
  </si>
  <si>
    <t>VIRGINIA VETERANS CARE CENTER</t>
  </si>
  <si>
    <t>VMRC, COMPLETE LIVING CARE</t>
  </si>
  <si>
    <t>WADDELL NURSING AND REHAB CENTER</t>
  </si>
  <si>
    <t>WALTER REED CONVALESCENT AND REHABILITATION CENTER</t>
  </si>
  <si>
    <t>WARREN MEMORIAL HOSP LYNN CARE</t>
  </si>
  <si>
    <t>WATERSIDE HEALTH &amp; REHAB CENTER</t>
  </si>
  <si>
    <t>WAVERLY HEALTH AND REHABILITATION CENTER</t>
  </si>
  <si>
    <t>WAVERLY</t>
  </si>
  <si>
    <t>Sussex</t>
  </si>
  <si>
    <t>WAYLAND NURSING AND REHABILITATION CENTER</t>
  </si>
  <si>
    <t>KEYSVILLE</t>
  </si>
  <si>
    <t>Charlotte</t>
  </si>
  <si>
    <t>WESTMINSTER AT LAKE RIDGE</t>
  </si>
  <si>
    <t>LAKE RIDGE</t>
  </si>
  <si>
    <t>WESTMINSTER CANTERBURY BLUE RI</t>
  </si>
  <si>
    <t>WESTMINSTER-CANTERBURY OF LYNCHBURG INC</t>
  </si>
  <si>
    <t>WESTMINSTER-CANTERBURY OF RICHMOND</t>
  </si>
  <si>
    <t>WESTMINSTER-CANTERBURY ON CHESAPEAKE BAY</t>
  </si>
  <si>
    <t>WESTMORELAND REHABILITATION &amp; HEALTHCARE CENTER</t>
  </si>
  <si>
    <t>COLONIAL BEACH</t>
  </si>
  <si>
    <t>Westmoreland</t>
  </si>
  <si>
    <t>WESTPORT REHABILITATION AND NURSING CENTER</t>
  </si>
  <si>
    <t>WESTWOOD CENTER</t>
  </si>
  <si>
    <t>BLUEFIELD</t>
  </si>
  <si>
    <t>WINDSORMEADE OF WILLIAMSBURG</t>
  </si>
  <si>
    <t>WONDER CITY REHABILITATION AND NURSING CENTER</t>
  </si>
  <si>
    <t>WOODBINE REHABILITATION &amp; HEALTHCARE CENTER</t>
  </si>
  <si>
    <t>WOODHAVEN HALL AT WILLIAMSBURG LANDING</t>
  </si>
  <si>
    <t>WOODMONT CENTER</t>
  </si>
  <si>
    <t>WYTHE CNTY COMMUNITY HOSP ECU</t>
  </si>
  <si>
    <t>YORK CONVALESCENT AND REHABILITATION  CENTER</t>
  </si>
  <si>
    <t>YORKTOWN</t>
  </si>
  <si>
    <t>N/A</t>
  </si>
  <si>
    <t>State 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</si>
  <si>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</si>
  <si>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</si>
  <si>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</si>
  <si>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t>
  </si>
  <si>
    <t>State average calculation</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</si>
  <si>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</si>
  <si>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</si>
  <si>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r>
      <t xml:space="preserve">National Care Staff Averages: </t>
    </r>
    <r>
      <rPr>
        <sz val="12"/>
        <color rgb="FF000000"/>
        <rFont val="Calibri"/>
        <family val="2"/>
      </rPr>
      <t>3.37 total direct care staff HPRD, including 0.42 RN HPRD.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</si>
</sst>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2" x14ac:knownFonts="1">
    <font>
      <sz val="11"/>
      <color theme="1"/>
      <name val="Calibri"/>
      <family val="2"/>
      <scheme val="minor"/>
    </font>
    <font>
      <sz val="11"/>
      <color theme="1"/>
      <name val="Calibri"/>
      <family val="2"/>
      <scheme val="minor"/>
    </font>
    <font>
      <b/>
      <sz val="11"/>
      <color rgb="FFFFFFFF"/>
      <name val="Calibri"/>
      <family val="2"/>
    </font>
    <font>
      <b/>
      <sz val="12"/>
      <color rgb="FF000000"/>
      <name val="Calibri"/>
      <family val="2"/>
    </font>
    <font>
      <sz val="12"/>
      <color rgb="FF000000"/>
      <name val="Calibri"/>
      <family val="2"/>
    </font>
    <font>
      <sz val="12"/>
      <color theme="1"/>
      <name val="Calibri"/>
      <family val="2"/>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s>
  <fills count="8">
    <fill>
      <patternFill patternType="none"/>
    </fill>
    <fill>
      <patternFill patternType="gray125"/>
    </fill>
    <fill>
      <patternFill patternType="solid">
        <fgColor rgb="FF92D050"/>
        <bgColor rgb="FF000000"/>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7" tint="0.79998168889431442"/>
        <bgColor indexed="64"/>
      </patternFill>
    </fill>
  </fills>
  <borders count="17">
    <border>
      <left/>
      <right/>
      <top/>
      <bottom/>
      <diagonal/>
    </border>
    <border>
      <left/>
      <right/>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5">
    <xf numFmtId="0" fontId="0" fillId="0" borderId="0"/>
    <xf numFmtId="9" fontId="1" fillId="0" borderId="0" applyFont="0" applyFill="0" applyBorder="0" applyAlignment="0" applyProtection="0"/>
    <xf numFmtId="0" fontId="1" fillId="0" borderId="0"/>
    <xf numFmtId="0" fontId="1" fillId="0" borderId="0"/>
    <xf numFmtId="0" fontId="5" fillId="0" borderId="0"/>
  </cellStyleXfs>
  <cellXfs count="36">
    <xf numFmtId="0" fontId="0" fillId="0" borderId="0" xfId="0"/>
    <xf numFmtId="164" fontId="0" fillId="0" borderId="0" xfId="0" applyNumberFormat="1"/>
    <xf numFmtId="165" fontId="0" fillId="0" borderId="0" xfId="0" applyNumberFormat="1"/>
    <xf numFmtId="0" fontId="2" fillId="2" borderId="1" xfId="0" applyFont="1" applyFill="1" applyBorder="1" applyAlignment="1">
      <alignment wrapText="1"/>
    </xf>
    <xf numFmtId="165" fontId="2" fillId="2" borderId="1" xfId="1" applyNumberFormat="1" applyFont="1" applyFill="1" applyBorder="1" applyAlignment="1">
      <alignment wrapText="1"/>
    </xf>
    <xf numFmtId="2" fontId="0" fillId="0" borderId="4" xfId="0" applyNumberFormat="1" applyBorder="1"/>
    <xf numFmtId="0" fontId="7" fillId="0" borderId="0" xfId="0" applyFont="1"/>
    <xf numFmtId="0" fontId="4" fillId="0" borderId="0" xfId="2" applyFont="1" applyAlignment="1">
      <alignment horizontal="left" vertical="top" wrapText="1"/>
    </xf>
    <xf numFmtId="0" fontId="2" fillId="0" borderId="1" xfId="0" applyFont="1" applyFill="1" applyBorder="1" applyAlignment="1">
      <alignment wrapText="1"/>
    </xf>
    <xf numFmtId="0" fontId="0" fillId="0" borderId="0" xfId="0" applyFill="1"/>
    <xf numFmtId="0" fontId="9" fillId="6" borderId="0" xfId="0" applyFont="1" applyFill="1"/>
    <xf numFmtId="0" fontId="10" fillId="0" borderId="2" xfId="2" applyFont="1" applyBorder="1" applyAlignment="1">
      <alignment vertical="top" wrapText="1"/>
    </xf>
    <xf numFmtId="2" fontId="11" fillId="0" borderId="9" xfId="2" applyNumberFormat="1" applyFont="1" applyBorder="1" applyAlignment="1">
      <alignment vertical="top"/>
    </xf>
    <xf numFmtId="0" fontId="10" fillId="0" borderId="10" xfId="2" applyFont="1" applyBorder="1" applyAlignment="1">
      <alignment vertical="top"/>
    </xf>
    <xf numFmtId="2" fontId="11" fillId="0" borderId="13" xfId="3" applyNumberFormat="1" applyFont="1" applyBorder="1" applyAlignment="1">
      <alignment vertical="top"/>
    </xf>
    <xf numFmtId="2" fontId="6" fillId="3" borderId="7" xfId="0" applyNumberFormat="1" applyFont="1" applyFill="1" applyBorder="1" applyAlignment="1">
      <alignment horizontal="left"/>
    </xf>
    <xf numFmtId="2" fontId="6" fillId="3" borderId="8" xfId="0" applyNumberFormat="1" applyFont="1" applyFill="1" applyBorder="1" applyAlignment="1">
      <alignment horizontal="left"/>
    </xf>
    <xf numFmtId="2" fontId="0" fillId="0" borderId="12" xfId="0" applyNumberFormat="1" applyBorder="1"/>
    <xf numFmtId="2" fontId="0" fillId="4" borderId="5" xfId="0" applyNumberFormat="1" applyFill="1" applyBorder="1"/>
    <xf numFmtId="2" fontId="0" fillId="4" borderId="15" xfId="0" applyNumberFormat="1" applyFill="1" applyBorder="1"/>
    <xf numFmtId="2" fontId="0" fillId="4" borderId="6" xfId="0" applyNumberFormat="1" applyFill="1" applyBorder="1"/>
    <xf numFmtId="2" fontId="0" fillId="4" borderId="16" xfId="0" applyNumberFormat="1" applyFill="1" applyBorder="1"/>
    <xf numFmtId="0" fontId="3" fillId="0" borderId="0" xfId="2" applyFont="1" applyAlignment="1">
      <alignment horizontal="left" vertical="top" wrapText="1"/>
    </xf>
    <xf numFmtId="0" fontId="3" fillId="0" borderId="0" xfId="2" applyFont="1" applyAlignment="1">
      <alignment vertical="top" wrapText="1"/>
    </xf>
    <xf numFmtId="0" fontId="7" fillId="0" borderId="16" xfId="0" applyFont="1" applyBorder="1"/>
    <xf numFmtId="0" fontId="4" fillId="0" borderId="0" xfId="2" applyFont="1" applyAlignment="1">
      <alignment vertical="top" wrapText="1"/>
    </xf>
    <xf numFmtId="0" fontId="4" fillId="0" borderId="14" xfId="2" applyFont="1" applyBorder="1" applyAlignment="1">
      <alignment horizontal="left" vertical="top" wrapText="1"/>
    </xf>
    <xf numFmtId="2" fontId="8" fillId="5" borderId="2" xfId="0" applyNumberFormat="1" applyFont="1" applyFill="1" applyBorder="1" applyAlignment="1">
      <alignment horizontal="left"/>
    </xf>
    <xf numFmtId="2" fontId="8" fillId="5" borderId="3" xfId="0" applyNumberFormat="1" applyFont="1" applyFill="1" applyBorder="1" applyAlignment="1">
      <alignment horizontal="left"/>
    </xf>
    <xf numFmtId="0" fontId="7" fillId="0" borderId="9" xfId="0" applyFont="1" applyBorder="1" applyAlignment="1">
      <alignment horizontal="left" vertical="top" wrapText="1"/>
    </xf>
    <xf numFmtId="0" fontId="7" fillId="0" borderId="12" xfId="0" applyFont="1" applyBorder="1" applyAlignment="1">
      <alignment horizontal="left" vertical="top" wrapText="1"/>
    </xf>
    <xf numFmtId="0" fontId="7" fillId="0" borderId="13" xfId="0" applyFont="1" applyBorder="1" applyAlignment="1">
      <alignment horizontal="left" vertical="top" wrapText="1"/>
    </xf>
    <xf numFmtId="0" fontId="3" fillId="7" borderId="2" xfId="2" applyFont="1" applyFill="1" applyBorder="1" applyAlignment="1">
      <alignment horizontal="left" vertical="top" wrapText="1"/>
    </xf>
    <xf numFmtId="0" fontId="3" fillId="7" borderId="3" xfId="2" applyFont="1" applyFill="1" applyBorder="1" applyAlignment="1">
      <alignment horizontal="left" vertical="top" wrapText="1"/>
    </xf>
    <xf numFmtId="0" fontId="3" fillId="7" borderId="10" xfId="2" applyFont="1" applyFill="1" applyBorder="1" applyAlignment="1">
      <alignment horizontal="left" vertical="top" wrapText="1"/>
    </xf>
    <xf numFmtId="0" fontId="3" fillId="7" borderId="11" xfId="2" applyFont="1" applyFill="1" applyBorder="1" applyAlignment="1">
      <alignment horizontal="left" vertical="top" wrapText="1"/>
    </xf>
  </cellXfs>
  <cellStyles count="5">
    <cellStyle name="Normal" xfId="0" builtinId="0"/>
    <cellStyle name="Normal 2 2" xfId="2" xr:uid="{00000000-0005-0000-0000-000001000000}"/>
    <cellStyle name="Normal 4" xfId="3" xr:uid="{00000000-0005-0000-0000-000002000000}"/>
    <cellStyle name="Normal 5" xfId="4" xr:uid="{00000000-0005-0000-0000-000003000000}"/>
    <cellStyle name="Percent" xfId="1" builtinId="5"/>
  </cellStyles>
  <dxfs count="39">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none">
          <fgColor indexed="64"/>
          <bgColor auto="1"/>
        </patternFill>
      </fill>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rgb="FF000000"/>
          <bgColor rgb="FF92D050"/>
        </patternFill>
      </fill>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none">
          <fgColor indexed="64"/>
          <bgColor auto="1"/>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1D7BD19-BC51-4F69-BAB8-68624B1C9469}" name="Table1" displayName="Table1" ref="A1:K285" totalsRowShown="0" headerRowDxfId="38" headerRowBorderDxfId="37" tableBorderDxfId="36">
  <autoFilter ref="A1:K285" xr:uid="{D3839F1B-DF0A-4825-9EF5-512B3D05D542}"/>
  <sortState xmlns:xlrd2="http://schemas.microsoft.com/office/spreadsheetml/2017/richdata2" ref="A2:K285">
    <sortCondition ref="B1:B285"/>
  </sortState>
  <tableColumns count="11">
    <tableColumn id="1" xr3:uid="{092454B7-E981-4FF5-8272-9A92E52C7BA6}" name="State"/>
    <tableColumn id="2" xr3:uid="{02E7B418-846E-410B-8302-9A045B1E471E}" name="Provider Name"/>
    <tableColumn id="3" xr3:uid="{4748940A-6CFD-4954-A648-2C176EE26967}" name="City "/>
    <tableColumn id="4" xr3:uid="{63DF0265-9A54-4194-B4AC-9BC854A87144}" name="County"/>
    <tableColumn id="5" xr3:uid="{25AFA0AE-3198-4190-B8CF-8EFB7EB94663}" name="MDS Census" dataDxfId="35"/>
    <tableColumn id="6" xr3:uid="{2790E3B9-6712-4F3E-BE72-906A74787312}" name="RN Hours" dataDxfId="34"/>
    <tableColumn id="7" xr3:uid="{B3AFC5EF-8BA0-406E-AF4D-1397316FB36D}" name="LPN Hours" dataDxfId="33"/>
    <tableColumn id="8" xr3:uid="{BE8045B9-E2AF-49FD-BEB2-ACCECCC5CABA}" name="CNA Hours " dataDxfId="32"/>
    <tableColumn id="9" xr3:uid="{E793956D-899C-4584-B4DE-767DB2556132}" name="Total Care Staffing Hours" dataDxfId="31">
      <calculatedColumnFormula>SUM(F2:H2)</calculatedColumnFormula>
    </tableColumn>
    <tableColumn id="10" xr3:uid="{0361AD7E-CE18-4ADF-8BE5-3D014FB083CE}" name="Avg Total Staffing Hours Per Resident Per Day" dataDxfId="30">
      <calculatedColumnFormula>I2/E2</calculatedColumnFormula>
    </tableColumn>
    <tableColumn id="11" xr3:uid="{FB3586DF-6680-41C6-9F79-8567F7668412}" name="Avg RN Hours Per Resident Per Day" dataDxfId="29">
      <calculatedColumnFormula>F2/E2</calculatedColumnFormula>
    </tableColumn>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2A16EE5-EB8B-4E1A-88AF-29CE978D88A4}" name="Table2" displayName="Table2" ref="A1:N285" totalsRowShown="0" headerRowDxfId="28" headerRowBorderDxfId="27" tableBorderDxfId="26">
  <autoFilter ref="A1:N285" xr:uid="{B1AC5E71-BDF2-48A8-829E-EB0FDB99E03E}"/>
  <sortState xmlns:xlrd2="http://schemas.microsoft.com/office/spreadsheetml/2017/richdata2" ref="A2:N285">
    <sortCondition ref="B1:B285"/>
  </sortState>
  <tableColumns count="14">
    <tableColumn id="1" xr3:uid="{689088DA-EEBF-4A1C-8103-0F5C3790DDC8}" name="State"/>
    <tableColumn id="2" xr3:uid="{4A4158ED-D6D2-47DD-8E95-58B8574DADA6}" name="Provider Name"/>
    <tableColumn id="3" xr3:uid="{6F125202-FA2B-4E71-B72F-A31F28D6F793}" name="City "/>
    <tableColumn id="4" xr3:uid="{A7C41CAD-4E6B-4A0D-9AB2-D484F735CE84}" name="County"/>
    <tableColumn id="5" xr3:uid="{0016D7F6-1CB0-4033-9E17-E78B0F5B55FE}" name="MDS Census" dataDxfId="25"/>
    <tableColumn id="6" xr3:uid="{B75B468D-C334-4B2F-91D2-AD9C1DB0C3B5}" name="RN Hours" dataDxfId="24"/>
    <tableColumn id="7" xr3:uid="{2D63F331-FA7C-4619-A96D-F4B31DABD569}" name="RN Hours Contract" dataDxfId="23"/>
    <tableColumn id="8" xr3:uid="{9192B796-372D-4C60-A1E6-46CBF69545DC}" name="Percent RN Hours Contract" dataDxfId="22">
      <calculatedColumnFormula>G2/F2</calculatedColumnFormula>
    </tableColumn>
    <tableColumn id="9" xr3:uid="{785DBB61-F9B0-4AEB-982A-47C8DA049F98}" name="LPN Hours" dataDxfId="21"/>
    <tableColumn id="10" xr3:uid="{0B0FCA42-C5AD-4296-B8D9-25C6A446EB0D}" name="LPN Hours Contract" dataDxfId="20"/>
    <tableColumn id="11" xr3:uid="{AC97DF30-D7F8-40FD-9272-DBEBF486EE82}" name="Percent LPN Hours Contract" dataDxfId="19"/>
    <tableColumn id="12" xr3:uid="{5F99E5CC-9E45-4AD4-BC43-4653AFA9AA57}" name="CNA Hours" dataDxfId="18"/>
    <tableColumn id="13" xr3:uid="{0ED32EFB-BBCE-4A3F-92A2-535A96D19137}" name="CNA Hours Contract" dataDxfId="17"/>
    <tableColumn id="14" xr3:uid="{31054E90-4D0B-46A4-A4EC-BF6F555E1C23}" name="Percent CNA Hours Contract" dataDxfId="16">
      <calculatedColumnFormula>M2/L2</calculatedColumnFormula>
    </tableColumn>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1F4A266-79BC-403A-8C2D-B2A850997A47}" name="Table3" displayName="Table3" ref="A1:Q285" totalsRowShown="0" headerRowDxfId="15" headerRowBorderDxfId="14" tableBorderDxfId="13">
  <autoFilter ref="A1:Q285" xr:uid="{5B68DEDE-F2A1-4A00-B4A6-0CBD2CB8C9E3}"/>
  <tableColumns count="17">
    <tableColumn id="1" xr3:uid="{73904BD0-D26A-40D4-8A9F-182CFDD9B4D0}" name="State"/>
    <tableColumn id="2" xr3:uid="{F9F02400-882E-4626-BF00-22E3127820F3}" name="Provider Name"/>
    <tableColumn id="3" xr3:uid="{64B5B6AF-35C1-46E0-A452-855A5AFE4F50}" name="City "/>
    <tableColumn id="4" xr3:uid="{1BFC1F9D-EC87-4767-999D-C68405132DCC}" name="County"/>
    <tableColumn id="5" xr3:uid="{A51CF611-7572-4724-B473-CBDE2DB95713}" name="MDS Census" dataDxfId="12"/>
    <tableColumn id="6" xr3:uid="{65901649-CC93-4F6C-BFBC-CD159D31DD6F}" name="Administrator Hours" dataDxfId="11"/>
    <tableColumn id="7" xr3:uid="{5162A5D7-C1AF-4A85-9EAA-5520E690E041}" name="Medical Director Hours" dataDxfId="10"/>
    <tableColumn id="8" xr3:uid="{5F3D1877-39B7-42A0-AAF0-61F2BBFBAC43}" name="Pharmacist Hours" dataDxfId="9"/>
    <tableColumn id="9" xr3:uid="{4679E859-BC29-4C40-8785-979F244B0726}" name="Dietician Hours" dataDxfId="8"/>
    <tableColumn id="10" xr3:uid="{7855A866-03E4-4FED-9DC3-28A9F577E6CD}" name="Hours Qualified Activities Professional" dataDxfId="7"/>
    <tableColumn id="11" xr3:uid="{C84AADA9-8C02-4AA7-B61F-55203B188E88}" name="Hours Other Activities Professional" dataDxfId="6"/>
    <tableColumn id="12" xr3:uid="{508EEEEC-9FA2-4915-AA90-9E1D9F30044C}" name="Total Hours Activities Staff" dataDxfId="5">
      <calculatedColumnFormula>SUM(J2,K2)</calculatedColumnFormula>
    </tableColumn>
    <tableColumn id="13" xr3:uid="{06F73D1A-2726-40FC-AC8F-5EE8B66CE265}" name="Average Activities Staff Hours Per Resident Per Day" dataDxfId="4">
      <calculatedColumnFormula>L2/E2</calculatedColumnFormula>
    </tableColumn>
    <tableColumn id="14" xr3:uid="{F9A0D8AD-0EC1-4533-A432-E71D6B860D65}" name="Hours Qualified Social Work Staff" dataDxfId="3"/>
    <tableColumn id="15" xr3:uid="{AB94F3C3-17C6-4DE7-B53C-175D7E068355}" name="Hours Other Social Work Staff" dataDxfId="2"/>
    <tableColumn id="16" xr3:uid="{6027CBF7-2EB7-4B89-8D49-30379074117F}" name="Total Hours Social Work Staff" dataDxfId="1">
      <calculatedColumnFormula>SUM(N2,O2)</calculatedColumnFormula>
    </tableColumn>
    <tableColumn id="17" xr3:uid="{BFB7CA3F-1F93-47C6-A6E3-F80F267A17AD}" name="Average Social Work Staff Hours Per Resident Per Day" dataDxfId="0">
      <calculatedColumnFormula>P2/E2</calculatedColumnFormula>
    </tableColumn>
  </tableColumns>
  <tableStyleInfo name="TableStyleMedium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85"/>
  <sheetViews>
    <sheetView tabSelected="1" workbookViewId="0">
      <pane ySplit="1" topLeftCell="A2" activePane="bottomLeft" state="frozen"/>
      <selection pane="bottomLeft" sqref="A1:XFD1"/>
    </sheetView>
  </sheetViews>
  <sheetFormatPr defaultColWidth="11.77734375" defaultRowHeight="14.4" x14ac:dyDescent="0.3"/>
  <cols>
    <col min="2" max="2" width="54.77734375" bestFit="1" customWidth="1"/>
  </cols>
  <sheetData>
    <row r="1" spans="1:11" s="9" customFormat="1" ht="57.6" x14ac:dyDescent="0.3">
      <c r="A1" s="8" t="s">
        <v>0</v>
      </c>
      <c r="B1" s="8" t="s">
        <v>1</v>
      </c>
      <c r="C1" s="8" t="s">
        <v>2</v>
      </c>
      <c r="D1" s="8" t="s">
        <v>3</v>
      </c>
      <c r="E1" s="8" t="s">
        <v>4</v>
      </c>
      <c r="F1" s="8" t="s">
        <v>17</v>
      </c>
      <c r="G1" s="8" t="s">
        <v>20</v>
      </c>
      <c r="H1" s="8" t="s">
        <v>26</v>
      </c>
      <c r="I1" s="8" t="s">
        <v>27</v>
      </c>
      <c r="J1" s="8" t="s">
        <v>28</v>
      </c>
      <c r="K1" s="8" t="s">
        <v>29</v>
      </c>
    </row>
    <row r="2" spans="1:11" x14ac:dyDescent="0.3">
      <c r="A2" t="s">
        <v>37</v>
      </c>
      <c r="B2" t="s">
        <v>38</v>
      </c>
      <c r="C2" t="s">
        <v>39</v>
      </c>
      <c r="D2" t="s">
        <v>40</v>
      </c>
      <c r="E2" s="1">
        <v>111.8695652173913</v>
      </c>
      <c r="F2" s="1">
        <v>15.483695652173912</v>
      </c>
      <c r="G2" s="1">
        <v>97.521739130434781</v>
      </c>
      <c r="H2" s="1">
        <v>187.73097826086956</v>
      </c>
      <c r="I2" s="1">
        <f>SUM(F2:H2)</f>
        <v>300.73641304347825</v>
      </c>
      <c r="J2" s="1">
        <f>I2/E2</f>
        <v>2.6882773027594249</v>
      </c>
      <c r="K2" s="1">
        <f>F2/E2</f>
        <v>0.13840847260007774</v>
      </c>
    </row>
    <row r="3" spans="1:11" x14ac:dyDescent="0.3">
      <c r="A3" t="s">
        <v>37</v>
      </c>
      <c r="B3" t="s">
        <v>41</v>
      </c>
      <c r="C3" t="s">
        <v>42</v>
      </c>
      <c r="D3" t="s">
        <v>43</v>
      </c>
      <c r="E3" s="1">
        <v>99.826086956521735</v>
      </c>
      <c r="F3" s="1">
        <v>18.568043478260869</v>
      </c>
      <c r="G3" s="1">
        <v>69.286413043478291</v>
      </c>
      <c r="H3" s="1">
        <v>165.88706521739132</v>
      </c>
      <c r="I3" s="1">
        <f>SUM(F3:H3)</f>
        <v>253.74152173913049</v>
      </c>
      <c r="J3" s="1">
        <f>I3/E3</f>
        <v>2.541835801393729</v>
      </c>
      <c r="K3" s="1">
        <f>F3/E3</f>
        <v>0.18600391986062717</v>
      </c>
    </row>
    <row r="4" spans="1:11" x14ac:dyDescent="0.3">
      <c r="A4" t="s">
        <v>37</v>
      </c>
      <c r="B4" t="s">
        <v>44</v>
      </c>
      <c r="C4" t="s">
        <v>45</v>
      </c>
      <c r="D4" t="s">
        <v>46</v>
      </c>
      <c r="E4" s="1">
        <v>91.206521739130437</v>
      </c>
      <c r="F4" s="1">
        <v>9.1724999999999994</v>
      </c>
      <c r="G4" s="1">
        <v>106.0217391304348</v>
      </c>
      <c r="H4" s="1">
        <v>165.28021739130435</v>
      </c>
      <c r="I4" s="1">
        <f>SUM(F4:H4)</f>
        <v>280.47445652173917</v>
      </c>
      <c r="J4" s="1">
        <f>I4/E4</f>
        <v>3.0751579072816115</v>
      </c>
      <c r="K4" s="1">
        <f>F4/E4</f>
        <v>0.10056846621380049</v>
      </c>
    </row>
    <row r="5" spans="1:11" x14ac:dyDescent="0.3">
      <c r="A5" t="s">
        <v>37</v>
      </c>
      <c r="B5" t="s">
        <v>47</v>
      </c>
      <c r="C5" t="s">
        <v>48</v>
      </c>
      <c r="D5" t="s">
        <v>49</v>
      </c>
      <c r="E5" s="1">
        <v>94.728260869565219</v>
      </c>
      <c r="F5" s="1">
        <v>6.9629347826086958</v>
      </c>
      <c r="G5" s="1">
        <v>87.901304347826098</v>
      </c>
      <c r="H5" s="1">
        <v>176.40673913043477</v>
      </c>
      <c r="I5" s="1">
        <f>SUM(F5:H5)</f>
        <v>271.27097826086958</v>
      </c>
      <c r="J5" s="1">
        <f>I5/E5</f>
        <v>2.8636752725186461</v>
      </c>
      <c r="K5" s="1">
        <f>F5/E5</f>
        <v>7.3504302925989667E-2</v>
      </c>
    </row>
    <row r="6" spans="1:11" x14ac:dyDescent="0.3">
      <c r="A6" t="s">
        <v>37</v>
      </c>
      <c r="B6" t="s">
        <v>50</v>
      </c>
      <c r="C6" t="s">
        <v>51</v>
      </c>
      <c r="D6" t="s">
        <v>52</v>
      </c>
      <c r="E6" s="1">
        <v>96.521739130434781</v>
      </c>
      <c r="F6" s="1">
        <v>26.847717391304361</v>
      </c>
      <c r="G6" s="1">
        <v>67.433804347826083</v>
      </c>
      <c r="H6" s="1">
        <v>184.67554347826089</v>
      </c>
      <c r="I6" s="1">
        <f>SUM(F6:H6)</f>
        <v>278.95706521739135</v>
      </c>
      <c r="J6" s="1">
        <f>I6/E6</f>
        <v>2.8900957207207214</v>
      </c>
      <c r="K6" s="1">
        <f>F6/E6</f>
        <v>0.27815202702702718</v>
      </c>
    </row>
    <row r="7" spans="1:11" x14ac:dyDescent="0.3">
      <c r="A7" t="s">
        <v>37</v>
      </c>
      <c r="B7" t="s">
        <v>53</v>
      </c>
      <c r="C7" t="s">
        <v>54</v>
      </c>
      <c r="D7" t="s">
        <v>55</v>
      </c>
      <c r="E7" s="1">
        <v>131.94565217391303</v>
      </c>
      <c r="F7" s="1">
        <v>30.356956521739136</v>
      </c>
      <c r="G7" s="1">
        <v>112.81586956521738</v>
      </c>
      <c r="H7" s="1">
        <v>231.4178260869565</v>
      </c>
      <c r="I7" s="1">
        <f>SUM(F7:H7)</f>
        <v>374.59065217391299</v>
      </c>
      <c r="J7" s="1">
        <f>I7/E7</f>
        <v>2.8389768514704667</v>
      </c>
      <c r="K7" s="1">
        <f>F7/E7</f>
        <v>0.23007166982453256</v>
      </c>
    </row>
    <row r="8" spans="1:11" x14ac:dyDescent="0.3">
      <c r="A8" t="s">
        <v>37</v>
      </c>
      <c r="B8" t="s">
        <v>56</v>
      </c>
      <c r="C8" t="s">
        <v>45</v>
      </c>
      <c r="D8" t="s">
        <v>46</v>
      </c>
      <c r="E8" s="1">
        <v>109.73913043478261</v>
      </c>
      <c r="F8" s="1">
        <v>23.226195652173903</v>
      </c>
      <c r="G8" s="1">
        <v>112.29826086956523</v>
      </c>
      <c r="H8" s="1">
        <v>189.63358695652175</v>
      </c>
      <c r="I8" s="1">
        <f>SUM(F8:H8)</f>
        <v>325.15804347826088</v>
      </c>
      <c r="J8" s="1">
        <f>I8/E8</f>
        <v>2.9630091125198099</v>
      </c>
      <c r="K8" s="1">
        <f>F8/E8</f>
        <v>0.21164916798732161</v>
      </c>
    </row>
    <row r="9" spans="1:11" x14ac:dyDescent="0.3">
      <c r="A9" t="s">
        <v>37</v>
      </c>
      <c r="B9" t="s">
        <v>57</v>
      </c>
      <c r="C9" t="s">
        <v>58</v>
      </c>
      <c r="D9" t="s">
        <v>59</v>
      </c>
      <c r="E9" s="1">
        <v>70.402173913043484</v>
      </c>
      <c r="F9" s="1">
        <v>21.463152173913041</v>
      </c>
      <c r="G9" s="1">
        <v>45.255217391304363</v>
      </c>
      <c r="H9" s="1">
        <v>129.71413043478262</v>
      </c>
      <c r="I9" s="1">
        <f>SUM(F9:H9)</f>
        <v>196.4325</v>
      </c>
      <c r="J9" s="1">
        <f>I9/E9</f>
        <v>2.7901482167670215</v>
      </c>
      <c r="K9" s="1">
        <f>F9/E9</f>
        <v>0.30486490659255822</v>
      </c>
    </row>
    <row r="10" spans="1:11" x14ac:dyDescent="0.3">
      <c r="A10" t="s">
        <v>37</v>
      </c>
      <c r="B10" t="s">
        <v>60</v>
      </c>
      <c r="C10" t="s">
        <v>61</v>
      </c>
      <c r="D10" t="s">
        <v>62</v>
      </c>
      <c r="E10" s="1">
        <v>105.1304347826087</v>
      </c>
      <c r="F10" s="1">
        <v>21.790326086956519</v>
      </c>
      <c r="G10" s="1">
        <v>68.215760869565216</v>
      </c>
      <c r="H10" s="1">
        <v>168.66347826086957</v>
      </c>
      <c r="I10" s="1">
        <f>SUM(F10:H10)</f>
        <v>258.66956521739132</v>
      </c>
      <c r="J10" s="1">
        <f>I10/E10</f>
        <v>2.4604631927212575</v>
      </c>
      <c r="K10" s="1">
        <f>F10/E10</f>
        <v>0.20726943755169558</v>
      </c>
    </row>
    <row r="11" spans="1:11" x14ac:dyDescent="0.3">
      <c r="A11" t="s">
        <v>37</v>
      </c>
      <c r="B11" t="s">
        <v>63</v>
      </c>
      <c r="C11" t="s">
        <v>64</v>
      </c>
      <c r="D11" t="s">
        <v>65</v>
      </c>
      <c r="E11" s="1">
        <v>106.97826086956522</v>
      </c>
      <c r="F11" s="1">
        <v>26.76195652173914</v>
      </c>
      <c r="G11" s="1">
        <v>128.57195652173914</v>
      </c>
      <c r="H11" s="1">
        <v>199.57532608695652</v>
      </c>
      <c r="I11" s="1">
        <f>SUM(F11:H11)</f>
        <v>354.9092391304348</v>
      </c>
      <c r="J11" s="1">
        <f>I11/E11</f>
        <v>3.3175828083722823</v>
      </c>
      <c r="K11" s="1">
        <f>F11/E11</f>
        <v>0.25016256858362129</v>
      </c>
    </row>
    <row r="12" spans="1:11" x14ac:dyDescent="0.3">
      <c r="A12" t="s">
        <v>37</v>
      </c>
      <c r="B12" t="s">
        <v>66</v>
      </c>
      <c r="C12" t="s">
        <v>67</v>
      </c>
      <c r="D12" t="s">
        <v>68</v>
      </c>
      <c r="E12" s="1">
        <v>93.728260869565219</v>
      </c>
      <c r="F12" s="1">
        <v>33.226630434782592</v>
      </c>
      <c r="G12" s="1">
        <v>74.441195652173931</v>
      </c>
      <c r="H12" s="1">
        <v>155.88065217391303</v>
      </c>
      <c r="I12" s="1">
        <f>SUM(F12:H12)</f>
        <v>263.54847826086956</v>
      </c>
      <c r="J12" s="1">
        <f>I12/E12</f>
        <v>2.8118357880088136</v>
      </c>
      <c r="K12" s="1">
        <f>F12/E12</f>
        <v>0.35449959410877868</v>
      </c>
    </row>
    <row r="13" spans="1:11" x14ac:dyDescent="0.3">
      <c r="A13" t="s">
        <v>37</v>
      </c>
      <c r="B13" t="s">
        <v>69</v>
      </c>
      <c r="C13" t="s">
        <v>70</v>
      </c>
      <c r="D13" t="s">
        <v>71</v>
      </c>
      <c r="E13" s="1">
        <v>207.85869565217391</v>
      </c>
      <c r="F13" s="1">
        <v>92.521739130434781</v>
      </c>
      <c r="G13" s="1">
        <v>147.13315217391303</v>
      </c>
      <c r="H13" s="1">
        <v>409.62771739130437</v>
      </c>
      <c r="I13" s="1">
        <f>SUM(F13:H13)</f>
        <v>649.28260869565224</v>
      </c>
      <c r="J13" s="1">
        <f>I13/E13</f>
        <v>3.1236730638498149</v>
      </c>
      <c r="K13" s="1">
        <f>F13/E13</f>
        <v>0.44511844375882448</v>
      </c>
    </row>
    <row r="14" spans="1:11" x14ac:dyDescent="0.3">
      <c r="A14" t="s">
        <v>37</v>
      </c>
      <c r="B14" t="s">
        <v>72</v>
      </c>
      <c r="C14" t="s">
        <v>73</v>
      </c>
      <c r="D14" t="s">
        <v>74</v>
      </c>
      <c r="E14" s="1">
        <v>55.532608695652172</v>
      </c>
      <c r="F14" s="1">
        <v>14.230760869565218</v>
      </c>
      <c r="G14" s="1">
        <v>38.39478260869565</v>
      </c>
      <c r="H14" s="1">
        <v>92.583152173913035</v>
      </c>
      <c r="I14" s="1">
        <f>SUM(F14:H14)</f>
        <v>145.2086956521739</v>
      </c>
      <c r="J14" s="1">
        <f>I14/E14</f>
        <v>2.6148365629281658</v>
      </c>
      <c r="K14" s="1">
        <f>F14/E14</f>
        <v>0.25625954198473283</v>
      </c>
    </row>
    <row r="15" spans="1:11" x14ac:dyDescent="0.3">
      <c r="A15" t="s">
        <v>37</v>
      </c>
      <c r="B15" t="s">
        <v>75</v>
      </c>
      <c r="C15" t="s">
        <v>76</v>
      </c>
      <c r="D15" t="s">
        <v>71</v>
      </c>
      <c r="E15" s="1">
        <v>47.913043478260867</v>
      </c>
      <c r="F15" s="1">
        <v>17.886521739130433</v>
      </c>
      <c r="G15" s="1">
        <v>70.698478260869592</v>
      </c>
      <c r="H15" s="1">
        <v>120.66771739130435</v>
      </c>
      <c r="I15" s="1">
        <f>SUM(F15:H15)</f>
        <v>209.25271739130437</v>
      </c>
      <c r="J15" s="1">
        <f>I15/E15</f>
        <v>4.3673434664246829</v>
      </c>
      <c r="K15" s="1">
        <f>F15/E15</f>
        <v>0.37331215970961884</v>
      </c>
    </row>
    <row r="16" spans="1:11" x14ac:dyDescent="0.3">
      <c r="A16" t="s">
        <v>37</v>
      </c>
      <c r="B16" t="s">
        <v>77</v>
      </c>
      <c r="C16" t="s">
        <v>78</v>
      </c>
      <c r="D16" t="s">
        <v>79</v>
      </c>
      <c r="E16" s="1">
        <v>39.043478260869563</v>
      </c>
      <c r="F16" s="1">
        <v>32.461956521739133</v>
      </c>
      <c r="G16" s="1">
        <v>28.165760869565219</v>
      </c>
      <c r="H16" s="1">
        <v>111.0570652173913</v>
      </c>
      <c r="I16" s="1">
        <f>SUM(F16:H16)</f>
        <v>171.68478260869566</v>
      </c>
      <c r="J16" s="1">
        <f>I16/E16</f>
        <v>4.3972717149220495</v>
      </c>
      <c r="K16" s="1">
        <f>F16/E16</f>
        <v>0.83143095768374176</v>
      </c>
    </row>
    <row r="17" spans="1:11" x14ac:dyDescent="0.3">
      <c r="A17" t="s">
        <v>37</v>
      </c>
      <c r="B17" t="s">
        <v>80</v>
      </c>
      <c r="C17" t="s">
        <v>81</v>
      </c>
      <c r="D17" t="s">
        <v>82</v>
      </c>
      <c r="E17" s="1">
        <v>169.44565217391303</v>
      </c>
      <c r="F17" s="1">
        <v>30.238804347826086</v>
      </c>
      <c r="G17" s="1">
        <v>112.77489130434783</v>
      </c>
      <c r="H17" s="1">
        <v>352.59619565217389</v>
      </c>
      <c r="I17" s="1">
        <f>SUM(F17:H17)</f>
        <v>495.6098913043478</v>
      </c>
      <c r="J17" s="1">
        <f>I17/E17</f>
        <v>2.9248899865289628</v>
      </c>
      <c r="K17" s="1">
        <f>F17/E17</f>
        <v>0.1784572454936173</v>
      </c>
    </row>
    <row r="18" spans="1:11" x14ac:dyDescent="0.3">
      <c r="A18" t="s">
        <v>37</v>
      </c>
      <c r="B18" t="s">
        <v>83</v>
      </c>
      <c r="C18" t="s">
        <v>84</v>
      </c>
      <c r="D18" t="s">
        <v>85</v>
      </c>
      <c r="E18" s="1">
        <v>15.739130434782609</v>
      </c>
      <c r="F18" s="1">
        <v>24.513586956521738</v>
      </c>
      <c r="G18" s="1">
        <v>19.853260869565219</v>
      </c>
      <c r="H18" s="1">
        <v>39.997282608695649</v>
      </c>
      <c r="I18" s="1">
        <f>SUM(F18:H18)</f>
        <v>84.364130434782595</v>
      </c>
      <c r="J18" s="1">
        <f>I18/E18</f>
        <v>5.3601519337016565</v>
      </c>
      <c r="K18" s="1">
        <f>F18/E18</f>
        <v>1.5574930939226519</v>
      </c>
    </row>
    <row r="19" spans="1:11" x14ac:dyDescent="0.3">
      <c r="A19" t="s">
        <v>37</v>
      </c>
      <c r="B19" t="s">
        <v>86</v>
      </c>
      <c r="C19" t="s">
        <v>84</v>
      </c>
      <c r="D19" t="s">
        <v>85</v>
      </c>
      <c r="E19" s="1">
        <v>103.14130434782609</v>
      </c>
      <c r="F19" s="1">
        <v>27.699891304347844</v>
      </c>
      <c r="G19" s="1">
        <v>102.62999999999997</v>
      </c>
      <c r="H19" s="1">
        <v>168.16163043478261</v>
      </c>
      <c r="I19" s="1">
        <f>SUM(F19:H19)</f>
        <v>298.49152173913046</v>
      </c>
      <c r="J19" s="1">
        <f>I19/E19</f>
        <v>2.8940056907998737</v>
      </c>
      <c r="K19" s="1">
        <f>F19/E19</f>
        <v>0.26856254610601765</v>
      </c>
    </row>
    <row r="20" spans="1:11" x14ac:dyDescent="0.3">
      <c r="A20" t="s">
        <v>37</v>
      </c>
      <c r="B20" t="s">
        <v>87</v>
      </c>
      <c r="C20" t="s">
        <v>88</v>
      </c>
      <c r="D20" t="s">
        <v>89</v>
      </c>
      <c r="E20" s="1">
        <v>103.14130434782609</v>
      </c>
      <c r="F20" s="1">
        <v>22.247282608695652</v>
      </c>
      <c r="G20" s="1">
        <v>73.771739130434781</v>
      </c>
      <c r="H20" s="1">
        <v>207.28804347826087</v>
      </c>
      <c r="I20" s="1">
        <f>SUM(F20:H20)</f>
        <v>303.30706521739131</v>
      </c>
      <c r="J20" s="1">
        <f>I20/E20</f>
        <v>2.9406944883549371</v>
      </c>
      <c r="K20" s="1">
        <f>F20/E20</f>
        <v>0.21569712298450835</v>
      </c>
    </row>
    <row r="21" spans="1:11" x14ac:dyDescent="0.3">
      <c r="A21" t="s">
        <v>37</v>
      </c>
      <c r="B21" t="s">
        <v>90</v>
      </c>
      <c r="C21" t="s">
        <v>91</v>
      </c>
      <c r="D21" t="s">
        <v>92</v>
      </c>
      <c r="E21" s="1">
        <v>104.1304347826087</v>
      </c>
      <c r="F21" s="1">
        <v>17.453804347826086</v>
      </c>
      <c r="G21" s="1">
        <v>130.5625</v>
      </c>
      <c r="H21" s="1">
        <v>220.78260869565219</v>
      </c>
      <c r="I21" s="1">
        <f>SUM(F21:H21)</f>
        <v>368.79891304347825</v>
      </c>
      <c r="J21" s="1">
        <f>I21/E21</f>
        <v>3.5417014613778703</v>
      </c>
      <c r="K21" s="1">
        <f>F21/E21</f>
        <v>0.16761482254697285</v>
      </c>
    </row>
    <row r="22" spans="1:11" x14ac:dyDescent="0.3">
      <c r="A22" t="s">
        <v>37</v>
      </c>
      <c r="B22" t="s">
        <v>93</v>
      </c>
      <c r="C22" t="s">
        <v>94</v>
      </c>
      <c r="D22" t="s">
        <v>95</v>
      </c>
      <c r="E22" s="1">
        <v>79.75</v>
      </c>
      <c r="F22" s="1">
        <v>24.916739130434784</v>
      </c>
      <c r="G22" s="1">
        <v>72.720978260869572</v>
      </c>
      <c r="H22" s="1">
        <v>157.86141304347825</v>
      </c>
      <c r="I22" s="1">
        <f>SUM(F22:H22)</f>
        <v>255.49913043478261</v>
      </c>
      <c r="J22" s="1">
        <f>I22/E22</f>
        <v>3.2037508518468041</v>
      </c>
      <c r="K22" s="1">
        <f>F22/E22</f>
        <v>0.31243560038162738</v>
      </c>
    </row>
    <row r="23" spans="1:11" x14ac:dyDescent="0.3">
      <c r="A23" t="s">
        <v>37</v>
      </c>
      <c r="B23" t="s">
        <v>96</v>
      </c>
      <c r="C23" t="s">
        <v>97</v>
      </c>
      <c r="D23" t="s">
        <v>82</v>
      </c>
      <c r="E23" s="1">
        <v>151.44565217391303</v>
      </c>
      <c r="F23" s="1">
        <v>49.793478260869563</v>
      </c>
      <c r="G23" s="1">
        <v>144.90760869565219</v>
      </c>
      <c r="H23" s="1">
        <v>257.32065217391306</v>
      </c>
      <c r="I23" s="1">
        <f>SUM(F23:H23)</f>
        <v>452.02173913043481</v>
      </c>
      <c r="J23" s="1">
        <f>I23/E23</f>
        <v>2.9847125529318888</v>
      </c>
      <c r="K23" s="1">
        <f>F23/E23</f>
        <v>0.3287877700423455</v>
      </c>
    </row>
    <row r="24" spans="1:11" x14ac:dyDescent="0.3">
      <c r="A24" t="s">
        <v>37</v>
      </c>
      <c r="B24" t="s">
        <v>98</v>
      </c>
      <c r="C24" t="s">
        <v>99</v>
      </c>
      <c r="D24" t="s">
        <v>100</v>
      </c>
      <c r="E24" s="1">
        <v>114.22826086956522</v>
      </c>
      <c r="F24" s="1">
        <v>12.766304347826088</v>
      </c>
      <c r="G24" s="1">
        <v>112.48260869565217</v>
      </c>
      <c r="H24" s="1">
        <v>238.86945652173915</v>
      </c>
      <c r="I24" s="1">
        <f>SUM(F24:H24)</f>
        <v>364.11836956521745</v>
      </c>
      <c r="J24" s="1">
        <f>I24/E24</f>
        <v>3.1876382148634508</v>
      </c>
      <c r="K24" s="1">
        <f>F24/E24</f>
        <v>0.11176134741650015</v>
      </c>
    </row>
    <row r="25" spans="1:11" x14ac:dyDescent="0.3">
      <c r="A25" t="s">
        <v>37</v>
      </c>
      <c r="B25" t="s">
        <v>101</v>
      </c>
      <c r="C25" t="s">
        <v>102</v>
      </c>
      <c r="D25" t="s">
        <v>103</v>
      </c>
      <c r="E25" s="1">
        <v>101.5</v>
      </c>
      <c r="F25" s="1">
        <v>17.024456521739129</v>
      </c>
      <c r="G25" s="1">
        <v>92.769021739130437</v>
      </c>
      <c r="H25" s="1">
        <v>205.62228260869566</v>
      </c>
      <c r="I25" s="1">
        <f>SUM(F25:H25)</f>
        <v>315.41576086956525</v>
      </c>
      <c r="J25" s="1">
        <f>I25/E25</f>
        <v>3.1075444420646821</v>
      </c>
      <c r="K25" s="1">
        <f>F25/E25</f>
        <v>0.1677286356821589</v>
      </c>
    </row>
    <row r="26" spans="1:11" x14ac:dyDescent="0.3">
      <c r="A26" t="s">
        <v>37</v>
      </c>
      <c r="B26" t="s">
        <v>104</v>
      </c>
      <c r="C26" t="s">
        <v>54</v>
      </c>
      <c r="D26" t="s">
        <v>55</v>
      </c>
      <c r="E26" s="1">
        <v>103.46739130434783</v>
      </c>
      <c r="F26" s="1">
        <v>10.557065217391305</v>
      </c>
      <c r="G26" s="1">
        <v>91.739130434782609</v>
      </c>
      <c r="H26" s="1">
        <v>176.35054347826087</v>
      </c>
      <c r="I26" s="1">
        <f>SUM(F26:H26)</f>
        <v>278.64673913043475</v>
      </c>
      <c r="J26" s="1">
        <f>I26/E26</f>
        <v>2.6930875091921416</v>
      </c>
      <c r="K26" s="1">
        <f>F26/E26</f>
        <v>0.10203277655215884</v>
      </c>
    </row>
    <row r="27" spans="1:11" x14ac:dyDescent="0.3">
      <c r="A27" t="s">
        <v>37</v>
      </c>
      <c r="B27" t="s">
        <v>105</v>
      </c>
      <c r="C27" t="s">
        <v>106</v>
      </c>
      <c r="D27" t="s">
        <v>107</v>
      </c>
      <c r="E27" s="1">
        <v>111.59782608695652</v>
      </c>
      <c r="F27" s="1">
        <v>33.654891304347828</v>
      </c>
      <c r="G27" s="1">
        <v>93.736413043478265</v>
      </c>
      <c r="H27" s="1">
        <v>227.26902173913044</v>
      </c>
      <c r="I27" s="1">
        <f>SUM(F27:H27)</f>
        <v>354.6603260869565</v>
      </c>
      <c r="J27" s="1">
        <f>I27/E27</f>
        <v>3.1780218174734585</v>
      </c>
      <c r="K27" s="1">
        <f>F27/E27</f>
        <v>0.30157300087659494</v>
      </c>
    </row>
    <row r="28" spans="1:11" x14ac:dyDescent="0.3">
      <c r="A28" t="s">
        <v>37</v>
      </c>
      <c r="B28" t="s">
        <v>108</v>
      </c>
      <c r="C28" t="s">
        <v>45</v>
      </c>
      <c r="D28" t="s">
        <v>46</v>
      </c>
      <c r="E28" s="1">
        <v>51.652173913043477</v>
      </c>
      <c r="F28" s="1">
        <v>6.8172826086956526</v>
      </c>
      <c r="G28" s="1">
        <v>57.911956521739128</v>
      </c>
      <c r="H28" s="1">
        <v>84.955108695652171</v>
      </c>
      <c r="I28" s="1">
        <f>SUM(F28:H28)</f>
        <v>149.68434782608693</v>
      </c>
      <c r="J28" s="1">
        <f>I28/E28</f>
        <v>2.8979292929292928</v>
      </c>
      <c r="K28" s="1">
        <f>F28/E28</f>
        <v>0.13198442760942763</v>
      </c>
    </row>
    <row r="29" spans="1:11" x14ac:dyDescent="0.3">
      <c r="A29" t="s">
        <v>37</v>
      </c>
      <c r="B29" t="s">
        <v>109</v>
      </c>
      <c r="C29" t="s">
        <v>110</v>
      </c>
      <c r="D29" t="s">
        <v>111</v>
      </c>
      <c r="E29" s="1">
        <v>58.315217391304351</v>
      </c>
      <c r="F29" s="1">
        <v>6.9308695652173933</v>
      </c>
      <c r="G29" s="1">
        <v>49.060108695652161</v>
      </c>
      <c r="H29" s="1">
        <v>101.70847826086957</v>
      </c>
      <c r="I29" s="1">
        <f>SUM(F29:H29)</f>
        <v>157.69945652173914</v>
      </c>
      <c r="J29" s="1">
        <f>I29/E29</f>
        <v>2.7042590866728795</v>
      </c>
      <c r="K29" s="1">
        <f>F29/E29</f>
        <v>0.11885181733457598</v>
      </c>
    </row>
    <row r="30" spans="1:11" x14ac:dyDescent="0.3">
      <c r="A30" t="s">
        <v>37</v>
      </c>
      <c r="B30" t="s">
        <v>112</v>
      </c>
      <c r="C30" t="s">
        <v>113</v>
      </c>
      <c r="D30" t="s">
        <v>114</v>
      </c>
      <c r="E30" s="1">
        <v>106.01086956521739</v>
      </c>
      <c r="F30" s="1">
        <v>9.8559782608695645</v>
      </c>
      <c r="G30" s="1">
        <v>107.32402173913043</v>
      </c>
      <c r="H30" s="1">
        <v>208.14010869565217</v>
      </c>
      <c r="I30" s="1">
        <f>SUM(F30:H30)</f>
        <v>325.32010869565215</v>
      </c>
      <c r="J30" s="1">
        <f>I30/E30</f>
        <v>3.0687429508869064</v>
      </c>
      <c r="K30" s="1">
        <f>F30/E30</f>
        <v>9.2971393417410023E-2</v>
      </c>
    </row>
    <row r="31" spans="1:11" x14ac:dyDescent="0.3">
      <c r="A31" t="s">
        <v>37</v>
      </c>
      <c r="B31" t="s">
        <v>115</v>
      </c>
      <c r="C31" t="s">
        <v>116</v>
      </c>
      <c r="D31" t="s">
        <v>117</v>
      </c>
      <c r="E31" s="1">
        <v>82.608695652173907</v>
      </c>
      <c r="F31" s="1">
        <v>16.845108695652176</v>
      </c>
      <c r="G31" s="1">
        <v>69.279891304347828</v>
      </c>
      <c r="H31" s="1">
        <v>217.0108695652174</v>
      </c>
      <c r="I31" s="1">
        <f>SUM(F31:H31)</f>
        <v>303.13586956521738</v>
      </c>
      <c r="J31" s="1">
        <f>I31/E31</f>
        <v>3.6695394736842104</v>
      </c>
      <c r="K31" s="1">
        <f>F31/E31</f>
        <v>0.20391447368421056</v>
      </c>
    </row>
    <row r="32" spans="1:11" x14ac:dyDescent="0.3">
      <c r="A32" t="s">
        <v>37</v>
      </c>
      <c r="B32" t="s">
        <v>118</v>
      </c>
      <c r="C32" t="s">
        <v>119</v>
      </c>
      <c r="D32" t="s">
        <v>71</v>
      </c>
      <c r="E32" s="1">
        <v>45.336956521739133</v>
      </c>
      <c r="F32" s="1">
        <v>35.057065217391305</v>
      </c>
      <c r="G32" s="1">
        <v>36.883152173913047</v>
      </c>
      <c r="H32" s="1">
        <v>102.20380434782609</v>
      </c>
      <c r="I32" s="1">
        <f>SUM(F32:H32)</f>
        <v>174.14402173913044</v>
      </c>
      <c r="J32" s="1">
        <f>I32/E32</f>
        <v>3.8411052505394387</v>
      </c>
      <c r="K32" s="1">
        <f>F32/E32</f>
        <v>0.7732558139534883</v>
      </c>
    </row>
    <row r="33" spans="1:11" x14ac:dyDescent="0.3">
      <c r="A33" t="s">
        <v>37</v>
      </c>
      <c r="B33" t="s">
        <v>120</v>
      </c>
      <c r="C33" t="s">
        <v>121</v>
      </c>
      <c r="D33" t="s">
        <v>122</v>
      </c>
      <c r="E33" s="1">
        <v>169.58695652173913</v>
      </c>
      <c r="F33" s="1">
        <v>21.006521739130438</v>
      </c>
      <c r="G33" s="1">
        <v>135.6855434782608</v>
      </c>
      <c r="H33" s="1">
        <v>260.55641304347824</v>
      </c>
      <c r="I33" s="1">
        <f>SUM(F33:H33)</f>
        <v>417.24847826086949</v>
      </c>
      <c r="J33" s="1">
        <f>I33/E33</f>
        <v>2.4603807204204586</v>
      </c>
      <c r="K33" s="1">
        <f>F33/E33</f>
        <v>0.12386873477759264</v>
      </c>
    </row>
    <row r="34" spans="1:11" x14ac:dyDescent="0.3">
      <c r="A34" t="s">
        <v>37</v>
      </c>
      <c r="B34" t="s">
        <v>123</v>
      </c>
      <c r="C34" t="s">
        <v>124</v>
      </c>
      <c r="D34" t="s">
        <v>125</v>
      </c>
      <c r="E34" s="1">
        <v>82.391304347826093</v>
      </c>
      <c r="F34" s="1">
        <v>19.669565217391305</v>
      </c>
      <c r="G34" s="1">
        <v>73.729456521739124</v>
      </c>
      <c r="H34" s="1">
        <v>147.18260869565216</v>
      </c>
      <c r="I34" s="1">
        <f>SUM(F34:H34)</f>
        <v>240.5816304347826</v>
      </c>
      <c r="J34" s="1">
        <f>I34/E34</f>
        <v>2.9199881266490761</v>
      </c>
      <c r="K34" s="1">
        <f>F34/E34</f>
        <v>0.2387335092348285</v>
      </c>
    </row>
    <row r="35" spans="1:11" x14ac:dyDescent="0.3">
      <c r="A35" t="s">
        <v>37</v>
      </c>
      <c r="B35" t="s">
        <v>126</v>
      </c>
      <c r="C35" t="s">
        <v>45</v>
      </c>
      <c r="D35" t="s">
        <v>46</v>
      </c>
      <c r="E35" s="1">
        <v>108.17391304347827</v>
      </c>
      <c r="F35" s="1">
        <v>17.847717391304347</v>
      </c>
      <c r="G35" s="1">
        <v>132.31478260869565</v>
      </c>
      <c r="H35" s="1">
        <v>322.36967391304347</v>
      </c>
      <c r="I35" s="1">
        <f>SUM(F35:H35)</f>
        <v>472.53217391304349</v>
      </c>
      <c r="J35" s="1">
        <f>I35/E35</f>
        <v>4.3682636655948555</v>
      </c>
      <c r="K35" s="1">
        <f>F35/E35</f>
        <v>0.16499095659163984</v>
      </c>
    </row>
    <row r="36" spans="1:11" x14ac:dyDescent="0.3">
      <c r="A36" t="s">
        <v>37</v>
      </c>
      <c r="B36" t="s">
        <v>127</v>
      </c>
      <c r="C36" t="s">
        <v>113</v>
      </c>
      <c r="D36" t="s">
        <v>128</v>
      </c>
      <c r="E36" s="1">
        <v>92.141304347826093</v>
      </c>
      <c r="F36" s="1">
        <v>24.639565217391311</v>
      </c>
      <c r="G36" s="1">
        <v>107.65760869565217</v>
      </c>
      <c r="H36" s="1">
        <v>209.13619565217391</v>
      </c>
      <c r="I36" s="1">
        <f>SUM(F36:H36)</f>
        <v>341.43336956521739</v>
      </c>
      <c r="J36" s="1">
        <f>I36/E36</f>
        <v>3.7055408753096613</v>
      </c>
      <c r="K36" s="1">
        <f>F36/E36</f>
        <v>0.2674106405568008</v>
      </c>
    </row>
    <row r="37" spans="1:11" x14ac:dyDescent="0.3">
      <c r="A37" t="s">
        <v>37</v>
      </c>
      <c r="B37" t="s">
        <v>129</v>
      </c>
      <c r="C37" t="s">
        <v>130</v>
      </c>
      <c r="D37" t="s">
        <v>131</v>
      </c>
      <c r="E37" s="1">
        <v>172.16304347826087</v>
      </c>
      <c r="F37" s="1">
        <v>35.812499999999993</v>
      </c>
      <c r="G37" s="1">
        <v>191.41499999999996</v>
      </c>
      <c r="H37" s="1">
        <v>454.37021739130432</v>
      </c>
      <c r="I37" s="1">
        <f>SUM(F37:H37)</f>
        <v>681.59771739130429</v>
      </c>
      <c r="J37" s="1">
        <f>I37/E37</f>
        <v>3.9590245596312892</v>
      </c>
      <c r="K37" s="1">
        <f>F37/E37</f>
        <v>0.20801502620114901</v>
      </c>
    </row>
    <row r="38" spans="1:11" x14ac:dyDescent="0.3">
      <c r="A38" t="s">
        <v>37</v>
      </c>
      <c r="B38" t="s">
        <v>132</v>
      </c>
      <c r="C38" t="s">
        <v>133</v>
      </c>
      <c r="D38" t="s">
        <v>134</v>
      </c>
      <c r="E38" s="1">
        <v>50.108695652173914</v>
      </c>
      <c r="F38" s="1">
        <v>47.193043478260861</v>
      </c>
      <c r="G38" s="1">
        <v>24.195326086956523</v>
      </c>
      <c r="H38" s="1">
        <v>127.0604347826087</v>
      </c>
      <c r="I38" s="1">
        <f>SUM(F38:H38)</f>
        <v>198.44880434782607</v>
      </c>
      <c r="J38" s="1">
        <f>I38/E38</f>
        <v>3.9603665943600865</v>
      </c>
      <c r="K38" s="1">
        <f>F38/E38</f>
        <v>0.94181344902386099</v>
      </c>
    </row>
    <row r="39" spans="1:11" x14ac:dyDescent="0.3">
      <c r="A39" t="s">
        <v>37</v>
      </c>
      <c r="B39" t="s">
        <v>135</v>
      </c>
      <c r="C39" t="s">
        <v>136</v>
      </c>
      <c r="D39" t="s">
        <v>137</v>
      </c>
      <c r="E39" s="1">
        <v>215.89130434782609</v>
      </c>
      <c r="F39" s="1">
        <v>23.47717391304348</v>
      </c>
      <c r="G39" s="1">
        <v>209.58608695652171</v>
      </c>
      <c r="H39" s="1">
        <v>350.9763043478261</v>
      </c>
      <c r="I39" s="1">
        <f>SUM(F39:H39)</f>
        <v>584.03956521739133</v>
      </c>
      <c r="J39" s="1">
        <f>I39/E39</f>
        <v>2.7052482126674051</v>
      </c>
      <c r="K39" s="1">
        <f>F39/E39</f>
        <v>0.10874534286577384</v>
      </c>
    </row>
    <row r="40" spans="1:11" x14ac:dyDescent="0.3">
      <c r="A40" t="s">
        <v>37</v>
      </c>
      <c r="B40" t="s">
        <v>138</v>
      </c>
      <c r="C40" t="s">
        <v>139</v>
      </c>
      <c r="D40" t="s">
        <v>140</v>
      </c>
      <c r="E40" s="1">
        <v>157.88043478260869</v>
      </c>
      <c r="F40" s="1">
        <v>39.785869565217382</v>
      </c>
      <c r="G40" s="1">
        <v>116.32173913043482</v>
      </c>
      <c r="H40" s="1">
        <v>326.78152173913043</v>
      </c>
      <c r="I40" s="1">
        <f>SUM(F40:H40)</f>
        <v>482.8891304347826</v>
      </c>
      <c r="J40" s="1">
        <f>I40/E40</f>
        <v>3.0585748709122202</v>
      </c>
      <c r="K40" s="1">
        <f>F40/E40</f>
        <v>0.25199999999999995</v>
      </c>
    </row>
    <row r="41" spans="1:11" x14ac:dyDescent="0.3">
      <c r="A41" t="s">
        <v>37</v>
      </c>
      <c r="B41" t="s">
        <v>141</v>
      </c>
      <c r="C41" t="s">
        <v>99</v>
      </c>
      <c r="D41" t="s">
        <v>100</v>
      </c>
      <c r="E41" s="1">
        <v>15.956521739130435</v>
      </c>
      <c r="F41" s="1">
        <v>26.866956521739134</v>
      </c>
      <c r="G41" s="1">
        <v>24.913043478260871</v>
      </c>
      <c r="H41" s="1">
        <v>45.736739130434778</v>
      </c>
      <c r="I41" s="1">
        <f>SUM(F41:H41)</f>
        <v>97.516739130434786</v>
      </c>
      <c r="J41" s="1">
        <f>I41/E41</f>
        <v>6.111403269754768</v>
      </c>
      <c r="K41" s="1">
        <f>F41/E41</f>
        <v>1.6837602179836513</v>
      </c>
    </row>
    <row r="42" spans="1:11" x14ac:dyDescent="0.3">
      <c r="A42" t="s">
        <v>37</v>
      </c>
      <c r="B42" t="s">
        <v>142</v>
      </c>
      <c r="C42" t="s">
        <v>54</v>
      </c>
      <c r="D42" t="s">
        <v>55</v>
      </c>
      <c r="E42" s="1">
        <v>96.945652173913047</v>
      </c>
      <c r="F42" s="1">
        <v>22.97641304347826</v>
      </c>
      <c r="G42" s="1">
        <v>117.62663043478263</v>
      </c>
      <c r="H42" s="1">
        <v>240.66554347826087</v>
      </c>
      <c r="I42" s="1">
        <f>SUM(F42:H42)</f>
        <v>381.26858695652174</v>
      </c>
      <c r="J42" s="1">
        <f>I42/E42</f>
        <v>3.9328074896288823</v>
      </c>
      <c r="K42" s="1">
        <f>F42/E42</f>
        <v>0.23700302724520686</v>
      </c>
    </row>
    <row r="43" spans="1:11" x14ac:dyDescent="0.3">
      <c r="A43" t="s">
        <v>37</v>
      </c>
      <c r="B43" t="s">
        <v>143</v>
      </c>
      <c r="C43" t="s">
        <v>113</v>
      </c>
      <c r="D43" t="s">
        <v>114</v>
      </c>
      <c r="E43" s="1">
        <v>148.96739130434781</v>
      </c>
      <c r="F43" s="1">
        <v>29.670326086956518</v>
      </c>
      <c r="G43" s="1">
        <v>158.02336956521737</v>
      </c>
      <c r="H43" s="1">
        <v>261.27456521739128</v>
      </c>
      <c r="I43" s="1">
        <f>SUM(F43:H43)</f>
        <v>448.96826086956514</v>
      </c>
      <c r="J43" s="1">
        <f>I43/E43</f>
        <v>3.013869390733309</v>
      </c>
      <c r="K43" s="1">
        <f>F43/E43</f>
        <v>0.19917329441809559</v>
      </c>
    </row>
    <row r="44" spans="1:11" x14ac:dyDescent="0.3">
      <c r="A44" t="s">
        <v>37</v>
      </c>
      <c r="B44" t="s">
        <v>144</v>
      </c>
      <c r="C44" t="s">
        <v>145</v>
      </c>
      <c r="D44" t="s">
        <v>146</v>
      </c>
      <c r="E44" s="1">
        <v>109.07608695652173</v>
      </c>
      <c r="F44" s="1">
        <v>24.324999999999996</v>
      </c>
      <c r="G44" s="1">
        <v>88.072282608695616</v>
      </c>
      <c r="H44" s="1">
        <v>191.46402173913043</v>
      </c>
      <c r="I44" s="1">
        <f>SUM(F44:H44)</f>
        <v>303.86130434782604</v>
      </c>
      <c r="J44" s="1">
        <f>I44/E44</f>
        <v>2.7857737917289485</v>
      </c>
      <c r="K44" s="1">
        <f>F44/E44</f>
        <v>0.22300946686596909</v>
      </c>
    </row>
    <row r="45" spans="1:11" x14ac:dyDescent="0.3">
      <c r="A45" t="s">
        <v>37</v>
      </c>
      <c r="B45" t="s">
        <v>147</v>
      </c>
      <c r="C45" t="s">
        <v>58</v>
      </c>
      <c r="D45" t="s">
        <v>122</v>
      </c>
      <c r="E45" s="1">
        <v>52.315217391304351</v>
      </c>
      <c r="F45" s="1">
        <v>18.3125</v>
      </c>
      <c r="G45" s="1">
        <v>45.529891304347828</v>
      </c>
      <c r="H45" s="1">
        <v>130.90489130434781</v>
      </c>
      <c r="I45" s="1">
        <f>SUM(F45:H45)</f>
        <v>194.74728260869563</v>
      </c>
      <c r="J45" s="1">
        <f>I45/E45</f>
        <v>3.7225742779970905</v>
      </c>
      <c r="K45" s="1">
        <f>F45/E45</f>
        <v>0.35004155412424681</v>
      </c>
    </row>
    <row r="46" spans="1:11" x14ac:dyDescent="0.3">
      <c r="A46" t="s">
        <v>37</v>
      </c>
      <c r="B46" t="s">
        <v>148</v>
      </c>
      <c r="C46" t="s">
        <v>149</v>
      </c>
      <c r="D46" t="s">
        <v>150</v>
      </c>
      <c r="E46" s="1">
        <v>50.434782608695649</v>
      </c>
      <c r="F46" s="1">
        <v>39.191195652173903</v>
      </c>
      <c r="G46" s="1">
        <v>48.080434782608698</v>
      </c>
      <c r="H46" s="1">
        <v>114.6988043478261</v>
      </c>
      <c r="I46" s="1">
        <f>SUM(F46:H46)</f>
        <v>201.97043478260869</v>
      </c>
      <c r="J46" s="1">
        <f>I46/E46</f>
        <v>4.0045862068965521</v>
      </c>
      <c r="K46" s="1">
        <f>F46/E46</f>
        <v>0.77706681034482739</v>
      </c>
    </row>
    <row r="47" spans="1:11" x14ac:dyDescent="0.3">
      <c r="A47" t="s">
        <v>37</v>
      </c>
      <c r="B47" t="s">
        <v>151</v>
      </c>
      <c r="C47" t="s">
        <v>152</v>
      </c>
      <c r="D47" t="s">
        <v>153</v>
      </c>
      <c r="E47" s="1">
        <v>121.46739130434783</v>
      </c>
      <c r="F47" s="1">
        <v>52.127717391304351</v>
      </c>
      <c r="G47" s="1">
        <v>36.663043478260867</v>
      </c>
      <c r="H47" s="1">
        <v>234.23641304347825</v>
      </c>
      <c r="I47" s="1">
        <f>SUM(F47:H47)</f>
        <v>323.0271739130435</v>
      </c>
      <c r="J47" s="1">
        <f>I47/E47</f>
        <v>2.6593736017897092</v>
      </c>
      <c r="K47" s="1">
        <f>F47/E47</f>
        <v>0.42914988814317673</v>
      </c>
    </row>
    <row r="48" spans="1:11" x14ac:dyDescent="0.3">
      <c r="A48" t="s">
        <v>37</v>
      </c>
      <c r="B48" t="s">
        <v>154</v>
      </c>
      <c r="C48" t="s">
        <v>155</v>
      </c>
      <c r="D48" t="s">
        <v>156</v>
      </c>
      <c r="E48" s="1">
        <v>125.46739130434783</v>
      </c>
      <c r="F48" s="1">
        <v>32.021739130434781</v>
      </c>
      <c r="G48" s="1">
        <v>77.470108695652172</v>
      </c>
      <c r="H48" s="1">
        <v>184.81793478260869</v>
      </c>
      <c r="I48" s="1">
        <f>SUM(F48:H48)</f>
        <v>294.30978260869563</v>
      </c>
      <c r="J48" s="1">
        <f>I48/E48</f>
        <v>2.3457073551069909</v>
      </c>
      <c r="K48" s="1">
        <f>F48/E48</f>
        <v>0.25521961361864332</v>
      </c>
    </row>
    <row r="49" spans="1:11" x14ac:dyDescent="0.3">
      <c r="A49" t="s">
        <v>37</v>
      </c>
      <c r="B49" t="s">
        <v>157</v>
      </c>
      <c r="C49" t="s">
        <v>158</v>
      </c>
      <c r="D49" t="s">
        <v>71</v>
      </c>
      <c r="E49" s="1">
        <v>109.67391304347827</v>
      </c>
      <c r="F49" s="1">
        <v>50.582065217391303</v>
      </c>
      <c r="G49" s="1">
        <v>112.7418478260869</v>
      </c>
      <c r="H49" s="1">
        <v>205.30565217391305</v>
      </c>
      <c r="I49" s="1">
        <f>SUM(F49:H49)</f>
        <v>368.62956521739125</v>
      </c>
      <c r="J49" s="1">
        <f>I49/E49</f>
        <v>3.3611417244796824</v>
      </c>
      <c r="K49" s="1">
        <f>F49/E49</f>
        <v>0.46120416253716551</v>
      </c>
    </row>
    <row r="50" spans="1:11" x14ac:dyDescent="0.3">
      <c r="A50" t="s">
        <v>37</v>
      </c>
      <c r="B50" t="s">
        <v>159</v>
      </c>
      <c r="C50" t="s">
        <v>113</v>
      </c>
      <c r="D50" t="s">
        <v>160</v>
      </c>
      <c r="E50" s="1">
        <v>163.90217391304347</v>
      </c>
      <c r="F50" s="1">
        <v>13.219021739130431</v>
      </c>
      <c r="G50" s="1">
        <v>141.31141304347827</v>
      </c>
      <c r="H50" s="1">
        <v>294.74271739130438</v>
      </c>
      <c r="I50" s="1">
        <f>SUM(F50:H50)</f>
        <v>449.2731521739131</v>
      </c>
      <c r="J50" s="1">
        <f>I50/E50</f>
        <v>2.7411055109755296</v>
      </c>
      <c r="K50" s="1">
        <f>F50/E50</f>
        <v>8.0651899993368248E-2</v>
      </c>
    </row>
    <row r="51" spans="1:11" x14ac:dyDescent="0.3">
      <c r="A51" t="s">
        <v>37</v>
      </c>
      <c r="B51" t="s">
        <v>161</v>
      </c>
      <c r="C51" t="s">
        <v>162</v>
      </c>
      <c r="D51" t="s">
        <v>163</v>
      </c>
      <c r="E51" s="1">
        <v>140.54347826086956</v>
      </c>
      <c r="F51" s="1">
        <v>48.165760869565219</v>
      </c>
      <c r="G51" s="1">
        <v>95.198369565217391</v>
      </c>
      <c r="H51" s="1">
        <v>272.19836956521738</v>
      </c>
      <c r="I51" s="1">
        <f>SUM(F51:H51)</f>
        <v>415.5625</v>
      </c>
      <c r="J51" s="1">
        <f>I51/E51</f>
        <v>2.9568252126836816</v>
      </c>
      <c r="K51" s="1">
        <f>F51/E51</f>
        <v>0.34271075019334879</v>
      </c>
    </row>
    <row r="52" spans="1:11" x14ac:dyDescent="0.3">
      <c r="A52" t="s">
        <v>37</v>
      </c>
      <c r="B52" t="s">
        <v>164</v>
      </c>
      <c r="C52" t="s">
        <v>165</v>
      </c>
      <c r="D52" t="s">
        <v>150</v>
      </c>
      <c r="E52" s="1">
        <v>87.891304347826093</v>
      </c>
      <c r="F52" s="1">
        <v>34.289891304347826</v>
      </c>
      <c r="G52" s="1">
        <v>68.004673913043476</v>
      </c>
      <c r="H52" s="1">
        <v>153.38315217391303</v>
      </c>
      <c r="I52" s="1">
        <f>SUM(F52:H52)</f>
        <v>255.67771739130433</v>
      </c>
      <c r="J52" s="1">
        <f>I52/E52</f>
        <v>2.9090217660153348</v>
      </c>
      <c r="K52" s="1">
        <f>F52/E52</f>
        <v>0.39013974771209498</v>
      </c>
    </row>
    <row r="53" spans="1:11" x14ac:dyDescent="0.3">
      <c r="A53" t="s">
        <v>37</v>
      </c>
      <c r="B53" t="s">
        <v>166</v>
      </c>
      <c r="C53" t="s">
        <v>167</v>
      </c>
      <c r="D53" t="s">
        <v>168</v>
      </c>
      <c r="E53" s="1">
        <v>110.29347826086956</v>
      </c>
      <c r="F53" s="1">
        <v>11.081521739130435</v>
      </c>
      <c r="G53" s="1">
        <v>117.13945652173911</v>
      </c>
      <c r="H53" s="1">
        <v>193.58717391304347</v>
      </c>
      <c r="I53" s="1">
        <f>SUM(F53:H53)</f>
        <v>321.80815217391302</v>
      </c>
      <c r="J53" s="1">
        <f>I53/E53</f>
        <v>2.9177441608357149</v>
      </c>
      <c r="K53" s="1">
        <f>F53/E53</f>
        <v>0.1004730462205578</v>
      </c>
    </row>
    <row r="54" spans="1:11" x14ac:dyDescent="0.3">
      <c r="A54" t="s">
        <v>37</v>
      </c>
      <c r="B54" t="s">
        <v>169</v>
      </c>
      <c r="C54" t="s">
        <v>170</v>
      </c>
      <c r="D54" t="s">
        <v>168</v>
      </c>
      <c r="E54" s="1">
        <v>98.043478260869563</v>
      </c>
      <c r="F54" s="1">
        <v>14.442934782608695</v>
      </c>
      <c r="G54" s="1">
        <v>91.959239130434781</v>
      </c>
      <c r="H54" s="1">
        <v>153.74260869565217</v>
      </c>
      <c r="I54" s="1">
        <f>SUM(F54:H54)</f>
        <v>260.14478260869566</v>
      </c>
      <c r="J54" s="1">
        <f>I54/E54</f>
        <v>2.6533614190687365</v>
      </c>
      <c r="K54" s="1">
        <f>F54/E54</f>
        <v>0.14731152993348115</v>
      </c>
    </row>
    <row r="55" spans="1:11" x14ac:dyDescent="0.3">
      <c r="A55" t="s">
        <v>37</v>
      </c>
      <c r="B55" t="s">
        <v>171</v>
      </c>
      <c r="C55" t="s">
        <v>172</v>
      </c>
      <c r="D55" t="s">
        <v>173</v>
      </c>
      <c r="E55" s="1">
        <v>56.413043478260867</v>
      </c>
      <c r="F55" s="1">
        <v>6.6603260869565215</v>
      </c>
      <c r="G55" s="1">
        <v>43.830543478260871</v>
      </c>
      <c r="H55" s="1">
        <v>102.70260869565217</v>
      </c>
      <c r="I55" s="1">
        <f>SUM(F55:H55)</f>
        <v>153.19347826086957</v>
      </c>
      <c r="J55" s="1">
        <f>I55/E55</f>
        <v>2.7155684007707133</v>
      </c>
      <c r="K55" s="1">
        <f>F55/E55</f>
        <v>0.11806358381502891</v>
      </c>
    </row>
    <row r="56" spans="1:11" x14ac:dyDescent="0.3">
      <c r="A56" t="s">
        <v>37</v>
      </c>
      <c r="B56" t="s">
        <v>174</v>
      </c>
      <c r="C56" t="s">
        <v>64</v>
      </c>
      <c r="D56" t="s">
        <v>175</v>
      </c>
      <c r="E56" s="1">
        <v>134.11956521739131</v>
      </c>
      <c r="F56" s="1">
        <v>46.828804347826086</v>
      </c>
      <c r="G56" s="1">
        <v>113.52445652173913</v>
      </c>
      <c r="H56" s="1">
        <v>276.78804347826087</v>
      </c>
      <c r="I56" s="1">
        <f>SUM(F56:H56)</f>
        <v>437.14130434782612</v>
      </c>
      <c r="J56" s="1">
        <f>I56/E56</f>
        <v>3.2593403031039792</v>
      </c>
      <c r="K56" s="1">
        <f>F56/E56</f>
        <v>0.34915714401491205</v>
      </c>
    </row>
    <row r="57" spans="1:11" x14ac:dyDescent="0.3">
      <c r="A57" t="s">
        <v>37</v>
      </c>
      <c r="B57" t="s">
        <v>176</v>
      </c>
      <c r="C57" t="s">
        <v>64</v>
      </c>
      <c r="D57" t="s">
        <v>65</v>
      </c>
      <c r="E57" s="1">
        <v>93.75</v>
      </c>
      <c r="F57" s="1">
        <v>21.04260869565217</v>
      </c>
      <c r="G57" s="1">
        <v>71.024673913043472</v>
      </c>
      <c r="H57" s="1">
        <v>175.90641304347827</v>
      </c>
      <c r="I57" s="1">
        <f>SUM(F57:H57)</f>
        <v>267.97369565217389</v>
      </c>
      <c r="J57" s="1">
        <f>I57/E57</f>
        <v>2.8583860869565214</v>
      </c>
      <c r="K57" s="1">
        <f>F57/E57</f>
        <v>0.22445449275362314</v>
      </c>
    </row>
    <row r="58" spans="1:11" x14ac:dyDescent="0.3">
      <c r="A58" t="s">
        <v>37</v>
      </c>
      <c r="B58" t="s">
        <v>177</v>
      </c>
      <c r="C58" t="s">
        <v>178</v>
      </c>
      <c r="D58" t="s">
        <v>179</v>
      </c>
      <c r="E58" s="1">
        <v>113.75</v>
      </c>
      <c r="F58" s="1">
        <v>2.8532608695652173</v>
      </c>
      <c r="G58" s="1">
        <v>104.33423913043478</v>
      </c>
      <c r="H58" s="1">
        <v>251.75271739130434</v>
      </c>
      <c r="I58" s="1">
        <f>SUM(F58:H58)</f>
        <v>358.94021739130437</v>
      </c>
      <c r="J58" s="1">
        <f>I58/E58</f>
        <v>3.1555183946488294</v>
      </c>
      <c r="K58" s="1">
        <f>F58/E58</f>
        <v>2.508361204013378E-2</v>
      </c>
    </row>
    <row r="59" spans="1:11" x14ac:dyDescent="0.3">
      <c r="A59" t="s">
        <v>37</v>
      </c>
      <c r="B59" t="s">
        <v>180</v>
      </c>
      <c r="C59" t="s">
        <v>181</v>
      </c>
      <c r="D59" t="s">
        <v>182</v>
      </c>
      <c r="E59" s="1">
        <v>76.760869565217391</v>
      </c>
      <c r="F59" s="1">
        <v>12.874021739130436</v>
      </c>
      <c r="G59" s="1">
        <v>74.692717391304356</v>
      </c>
      <c r="H59" s="1">
        <v>131.41304347826087</v>
      </c>
      <c r="I59" s="1">
        <f>SUM(F59:H59)</f>
        <v>218.97978260869567</v>
      </c>
      <c r="J59" s="1">
        <f>I59/E59</f>
        <v>2.8527527612574346</v>
      </c>
      <c r="K59" s="1">
        <f>F59/E59</f>
        <v>0.16771594449164545</v>
      </c>
    </row>
    <row r="60" spans="1:11" x14ac:dyDescent="0.3">
      <c r="A60" t="s">
        <v>37</v>
      </c>
      <c r="B60" t="s">
        <v>183</v>
      </c>
      <c r="C60" t="s">
        <v>184</v>
      </c>
      <c r="D60" t="s">
        <v>185</v>
      </c>
      <c r="E60" s="1">
        <v>164.28260869565219</v>
      </c>
      <c r="F60" s="1">
        <v>47.514239130434795</v>
      </c>
      <c r="G60" s="1">
        <v>137.66445652173917</v>
      </c>
      <c r="H60" s="1">
        <v>274.67293478260871</v>
      </c>
      <c r="I60" s="1">
        <f>SUM(F60:H60)</f>
        <v>459.85163043478269</v>
      </c>
      <c r="J60" s="1">
        <f>I60/E60</f>
        <v>2.7991497948921533</v>
      </c>
      <c r="K60" s="1">
        <f>F60/E60</f>
        <v>0.28922257509593757</v>
      </c>
    </row>
    <row r="61" spans="1:11" x14ac:dyDescent="0.3">
      <c r="A61" t="s">
        <v>37</v>
      </c>
      <c r="B61" t="s">
        <v>186</v>
      </c>
      <c r="C61" t="s">
        <v>91</v>
      </c>
      <c r="D61" t="s">
        <v>92</v>
      </c>
      <c r="E61" s="1">
        <v>173.7608695652174</v>
      </c>
      <c r="F61" s="1">
        <v>23.589565217391311</v>
      </c>
      <c r="G61" s="1">
        <v>158.0025</v>
      </c>
      <c r="H61" s="1">
        <v>328.06293478260869</v>
      </c>
      <c r="I61" s="1">
        <f>SUM(F61:H61)</f>
        <v>509.65499999999997</v>
      </c>
      <c r="J61" s="1">
        <f>I61/E61</f>
        <v>2.9330826973601898</v>
      </c>
      <c r="K61" s="1">
        <f>F61/E61</f>
        <v>0.13575878894032281</v>
      </c>
    </row>
    <row r="62" spans="1:11" x14ac:dyDescent="0.3">
      <c r="A62" t="s">
        <v>37</v>
      </c>
      <c r="B62" t="s">
        <v>187</v>
      </c>
      <c r="C62" t="s">
        <v>113</v>
      </c>
      <c r="D62" t="s">
        <v>114</v>
      </c>
      <c r="E62" s="1">
        <v>30.869565217391305</v>
      </c>
      <c r="F62" s="1">
        <v>51.790108695652172</v>
      </c>
      <c r="G62" s="1">
        <v>130.41771739130436</v>
      </c>
      <c r="H62" s="1">
        <v>105.55826086956522</v>
      </c>
      <c r="I62" s="1">
        <f>SUM(F62:H62)</f>
        <v>287.76608695652175</v>
      </c>
      <c r="J62" s="1">
        <f>I62/E62</f>
        <v>9.322000000000001</v>
      </c>
      <c r="K62" s="1">
        <f>F62/E62</f>
        <v>1.6777077464788732</v>
      </c>
    </row>
    <row r="63" spans="1:11" x14ac:dyDescent="0.3">
      <c r="A63" t="s">
        <v>37</v>
      </c>
      <c r="B63" t="s">
        <v>188</v>
      </c>
      <c r="C63" t="s">
        <v>189</v>
      </c>
      <c r="D63" t="s">
        <v>190</v>
      </c>
      <c r="E63" s="1">
        <v>12.869565217391305</v>
      </c>
      <c r="F63" s="1">
        <v>69.676630434782609</v>
      </c>
      <c r="G63" s="1">
        <v>22.635869565217391</v>
      </c>
      <c r="H63" s="1">
        <v>16.347826086956523</v>
      </c>
      <c r="I63" s="1">
        <f>SUM(F63:H63)</f>
        <v>108.66032608695653</v>
      </c>
      <c r="J63" s="1">
        <f>I63/E63</f>
        <v>8.443201013513514</v>
      </c>
      <c r="K63" s="1">
        <f>F63/E63</f>
        <v>5.4140625</v>
      </c>
    </row>
    <row r="64" spans="1:11" x14ac:dyDescent="0.3">
      <c r="A64" t="s">
        <v>37</v>
      </c>
      <c r="B64" t="s">
        <v>191</v>
      </c>
      <c r="C64" t="s">
        <v>192</v>
      </c>
      <c r="D64" t="s">
        <v>193</v>
      </c>
      <c r="E64" s="1">
        <v>143.10869565217391</v>
      </c>
      <c r="F64" s="1">
        <v>14.209239130434783</v>
      </c>
      <c r="G64" s="1">
        <v>123.14130434782609</v>
      </c>
      <c r="H64" s="1">
        <v>254.05978260869566</v>
      </c>
      <c r="I64" s="1">
        <f>SUM(F64:H64)</f>
        <v>391.4103260869565</v>
      </c>
      <c r="J64" s="1">
        <f>I64/E64</f>
        <v>2.7350562053774876</v>
      </c>
      <c r="K64" s="1">
        <f>F64/E64</f>
        <v>9.9289837460124569E-2</v>
      </c>
    </row>
    <row r="65" spans="1:11" x14ac:dyDescent="0.3">
      <c r="A65" t="s">
        <v>37</v>
      </c>
      <c r="B65" t="s">
        <v>194</v>
      </c>
      <c r="C65" t="s">
        <v>195</v>
      </c>
      <c r="D65" t="s">
        <v>196</v>
      </c>
      <c r="E65" s="1">
        <v>157.17391304347825</v>
      </c>
      <c r="F65" s="1">
        <v>46.978260869565219</v>
      </c>
      <c r="G65" s="1">
        <v>152.42934782608697</v>
      </c>
      <c r="H65" s="1">
        <v>325.34510869565219</v>
      </c>
      <c r="I65" s="1">
        <f>SUM(F65:H65)</f>
        <v>524.75271739130437</v>
      </c>
      <c r="J65" s="1">
        <f>I65/E65</f>
        <v>3.338675656984786</v>
      </c>
      <c r="K65" s="1">
        <f>F65/E65</f>
        <v>0.29889349930843712</v>
      </c>
    </row>
    <row r="66" spans="1:11" x14ac:dyDescent="0.3">
      <c r="A66" t="s">
        <v>37</v>
      </c>
      <c r="B66" t="s">
        <v>197</v>
      </c>
      <c r="C66" t="s">
        <v>64</v>
      </c>
      <c r="D66" t="s">
        <v>65</v>
      </c>
      <c r="E66" s="1">
        <v>24.467391304347824</v>
      </c>
      <c r="F66" s="1">
        <v>26.942934782608695</v>
      </c>
      <c r="G66" s="1">
        <v>20.016521739130436</v>
      </c>
      <c r="H66" s="1">
        <v>65.141304347826093</v>
      </c>
      <c r="I66" s="1">
        <f>SUM(F66:H66)</f>
        <v>112.10076086956522</v>
      </c>
      <c r="J66" s="1">
        <f>I66/E66</f>
        <v>4.5816392714349181</v>
      </c>
      <c r="K66" s="1">
        <f>F66/E66</f>
        <v>1.1011772545535319</v>
      </c>
    </row>
    <row r="67" spans="1:11" x14ac:dyDescent="0.3">
      <c r="A67" t="s">
        <v>37</v>
      </c>
      <c r="B67" t="s">
        <v>198</v>
      </c>
      <c r="C67" t="s">
        <v>199</v>
      </c>
      <c r="D67" t="s">
        <v>179</v>
      </c>
      <c r="E67" s="1">
        <v>89.478260869565219</v>
      </c>
      <c r="F67" s="1">
        <v>6.0434782608695654</v>
      </c>
      <c r="G67" s="1">
        <v>105.16021739130437</v>
      </c>
      <c r="H67" s="1">
        <v>205.42326086956521</v>
      </c>
      <c r="I67" s="1">
        <f>SUM(F67:H67)</f>
        <v>316.62695652173915</v>
      </c>
      <c r="J67" s="1">
        <f>I67/E67</f>
        <v>3.5385908649173956</v>
      </c>
      <c r="K67" s="1">
        <f>F67/E67</f>
        <v>6.754130223517979E-2</v>
      </c>
    </row>
    <row r="68" spans="1:11" x14ac:dyDescent="0.3">
      <c r="A68" t="s">
        <v>37</v>
      </c>
      <c r="B68" t="s">
        <v>200</v>
      </c>
      <c r="C68" t="s">
        <v>99</v>
      </c>
      <c r="D68" t="s">
        <v>100</v>
      </c>
      <c r="E68" s="1">
        <v>211.9891304347826</v>
      </c>
      <c r="F68" s="1">
        <v>42.396086956521721</v>
      </c>
      <c r="G68" s="1">
        <v>134.97956521739133</v>
      </c>
      <c r="H68" s="1">
        <v>431.34478260869565</v>
      </c>
      <c r="I68" s="1">
        <f>SUM(F68:H68)</f>
        <v>608.72043478260866</v>
      </c>
      <c r="J68" s="1">
        <f>I68/E68</f>
        <v>2.8714700302517562</v>
      </c>
      <c r="K68" s="1">
        <f>F68/E68</f>
        <v>0.19999179613392803</v>
      </c>
    </row>
    <row r="69" spans="1:11" x14ac:dyDescent="0.3">
      <c r="A69" t="s">
        <v>37</v>
      </c>
      <c r="B69" t="s">
        <v>201</v>
      </c>
      <c r="C69" t="s">
        <v>202</v>
      </c>
      <c r="D69" t="s">
        <v>203</v>
      </c>
      <c r="E69" s="1">
        <v>106.80434782608695</v>
      </c>
      <c r="F69" s="1">
        <v>20.633260869565223</v>
      </c>
      <c r="G69" s="1">
        <v>83.220760869565197</v>
      </c>
      <c r="H69" s="1">
        <v>199.78108695652173</v>
      </c>
      <c r="I69" s="1">
        <f>SUM(F69:H69)</f>
        <v>303.63510869565215</v>
      </c>
      <c r="J69" s="1">
        <f>I69/E69</f>
        <v>2.8429096275188273</v>
      </c>
      <c r="K69" s="1">
        <f>F69/E69</f>
        <v>0.19318746183594551</v>
      </c>
    </row>
    <row r="70" spans="1:11" x14ac:dyDescent="0.3">
      <c r="A70" t="s">
        <v>37</v>
      </c>
      <c r="B70" t="s">
        <v>204</v>
      </c>
      <c r="C70" t="s">
        <v>205</v>
      </c>
      <c r="D70" t="s">
        <v>206</v>
      </c>
      <c r="E70" s="1">
        <v>77.858695652173907</v>
      </c>
      <c r="F70" s="1">
        <v>26.657717391304356</v>
      </c>
      <c r="G70" s="1">
        <v>63.340326086956509</v>
      </c>
      <c r="H70" s="1">
        <v>125.03304347826088</v>
      </c>
      <c r="I70" s="1">
        <f>SUM(F70:H70)</f>
        <v>215.03108695652173</v>
      </c>
      <c r="J70" s="1">
        <f>I70/E70</f>
        <v>2.761812089906464</v>
      </c>
      <c r="K70" s="1">
        <f>F70/E70</f>
        <v>0.34238587184140734</v>
      </c>
    </row>
    <row r="71" spans="1:11" x14ac:dyDescent="0.3">
      <c r="A71" t="s">
        <v>37</v>
      </c>
      <c r="B71" t="s">
        <v>207</v>
      </c>
      <c r="C71" t="s">
        <v>208</v>
      </c>
      <c r="D71" t="s">
        <v>209</v>
      </c>
      <c r="E71" s="1">
        <v>82.489130434782609</v>
      </c>
      <c r="F71" s="1">
        <v>10.617282608695655</v>
      </c>
      <c r="G71" s="1">
        <v>110.26597826086956</v>
      </c>
      <c r="H71" s="1">
        <v>131.9233695652174</v>
      </c>
      <c r="I71" s="1">
        <f>SUM(F71:H71)</f>
        <v>252.80663043478262</v>
      </c>
      <c r="J71" s="1">
        <f>I71/E71</f>
        <v>3.0647265779417578</v>
      </c>
      <c r="K71" s="1">
        <f>F71/E71</f>
        <v>0.1287112926604296</v>
      </c>
    </row>
    <row r="72" spans="1:11" x14ac:dyDescent="0.3">
      <c r="A72" t="s">
        <v>37</v>
      </c>
      <c r="B72" t="s">
        <v>210</v>
      </c>
      <c r="C72" t="s">
        <v>211</v>
      </c>
      <c r="D72" t="s">
        <v>212</v>
      </c>
      <c r="E72" s="1">
        <v>82.597826086956516</v>
      </c>
      <c r="F72" s="1">
        <v>10.678695652173911</v>
      </c>
      <c r="G72" s="1">
        <v>77.915434782608713</v>
      </c>
      <c r="H72" s="1">
        <v>163.18793478260869</v>
      </c>
      <c r="I72" s="1">
        <f>SUM(F72:H72)</f>
        <v>251.78206521739133</v>
      </c>
      <c r="J72" s="1">
        <f>I72/E72</f>
        <v>3.0482892485853408</v>
      </c>
      <c r="K72" s="1">
        <f>F72/E72</f>
        <v>0.12928543229372283</v>
      </c>
    </row>
    <row r="73" spans="1:11" x14ac:dyDescent="0.3">
      <c r="A73" t="s">
        <v>37</v>
      </c>
      <c r="B73" t="s">
        <v>213</v>
      </c>
      <c r="C73" t="s">
        <v>97</v>
      </c>
      <c r="D73" t="s">
        <v>82</v>
      </c>
      <c r="E73" s="1">
        <v>47.413043478260867</v>
      </c>
      <c r="F73" s="1">
        <v>5.4510869565217392</v>
      </c>
      <c r="G73" s="1">
        <v>62.352717391304317</v>
      </c>
      <c r="H73" s="1">
        <v>100.83913043478262</v>
      </c>
      <c r="I73" s="1">
        <f>SUM(F73:H73)</f>
        <v>168.64293478260868</v>
      </c>
      <c r="J73" s="1">
        <f>I73/E73</f>
        <v>3.5568890417239798</v>
      </c>
      <c r="K73" s="1">
        <f>F73/E73</f>
        <v>0.11497019715726732</v>
      </c>
    </row>
    <row r="74" spans="1:11" x14ac:dyDescent="0.3">
      <c r="A74" t="s">
        <v>37</v>
      </c>
      <c r="B74" t="s">
        <v>214</v>
      </c>
      <c r="C74" t="s">
        <v>215</v>
      </c>
      <c r="D74" t="s">
        <v>216</v>
      </c>
      <c r="E74" s="1">
        <v>163.95652173913044</v>
      </c>
      <c r="F74" s="1">
        <v>59.561847826086954</v>
      </c>
      <c r="G74" s="1">
        <v>141.67369565217388</v>
      </c>
      <c r="H74" s="1">
        <v>271.93304347826086</v>
      </c>
      <c r="I74" s="1">
        <f>SUM(F74:H74)</f>
        <v>473.16858695652172</v>
      </c>
      <c r="J74" s="1">
        <f>I74/E74</f>
        <v>2.8859394059931049</v>
      </c>
      <c r="K74" s="1">
        <f>F74/E74</f>
        <v>0.36327830814107659</v>
      </c>
    </row>
    <row r="75" spans="1:11" x14ac:dyDescent="0.3">
      <c r="A75" t="s">
        <v>37</v>
      </c>
      <c r="B75" t="s">
        <v>217</v>
      </c>
      <c r="C75" t="s">
        <v>106</v>
      </c>
      <c r="D75" t="s">
        <v>107</v>
      </c>
      <c r="E75" s="1">
        <v>57.717391304347828</v>
      </c>
      <c r="F75" s="1">
        <v>0.1875</v>
      </c>
      <c r="G75" s="1">
        <v>67.467391304347828</v>
      </c>
      <c r="H75" s="1">
        <v>101.15217391304348</v>
      </c>
      <c r="I75" s="1">
        <f>SUM(F75:H75)</f>
        <v>168.80706521739131</v>
      </c>
      <c r="J75" s="1">
        <f>I75/E75</f>
        <v>2.924717514124294</v>
      </c>
      <c r="K75" s="1">
        <f>F75/E75</f>
        <v>3.2485875706214687E-3</v>
      </c>
    </row>
    <row r="76" spans="1:11" x14ac:dyDescent="0.3">
      <c r="A76" t="s">
        <v>37</v>
      </c>
      <c r="B76" t="s">
        <v>218</v>
      </c>
      <c r="C76" t="s">
        <v>219</v>
      </c>
      <c r="D76" t="s">
        <v>220</v>
      </c>
      <c r="E76" s="1">
        <v>79.021739130434781</v>
      </c>
      <c r="F76" s="1">
        <v>7.6005434782608692</v>
      </c>
      <c r="G76" s="1">
        <v>72.870434782608697</v>
      </c>
      <c r="H76" s="1">
        <v>103.93576086956521</v>
      </c>
      <c r="I76" s="1">
        <f>SUM(F76:H76)</f>
        <v>184.4067391304348</v>
      </c>
      <c r="J76" s="1">
        <f>I76/E76</f>
        <v>2.3336203576341132</v>
      </c>
      <c r="K76" s="1">
        <f>F76/E76</f>
        <v>9.6182943603851434E-2</v>
      </c>
    </row>
    <row r="77" spans="1:11" x14ac:dyDescent="0.3">
      <c r="A77" t="s">
        <v>37</v>
      </c>
      <c r="B77" t="s">
        <v>221</v>
      </c>
      <c r="C77" t="s">
        <v>222</v>
      </c>
      <c r="D77" t="s">
        <v>223</v>
      </c>
      <c r="E77" s="1">
        <v>140.44565217391303</v>
      </c>
      <c r="F77" s="1">
        <v>38.628152173913065</v>
      </c>
      <c r="G77" s="1">
        <v>98.474999999999994</v>
      </c>
      <c r="H77" s="1">
        <v>392.70826086956527</v>
      </c>
      <c r="I77" s="1">
        <f>SUM(F77:H77)</f>
        <v>529.8114130434783</v>
      </c>
      <c r="J77" s="1">
        <f>I77/E77</f>
        <v>3.7723589505456241</v>
      </c>
      <c r="K77" s="1">
        <f>F77/E77</f>
        <v>0.27503985759616145</v>
      </c>
    </row>
    <row r="78" spans="1:11" x14ac:dyDescent="0.3">
      <c r="A78" t="s">
        <v>37</v>
      </c>
      <c r="B78" t="s">
        <v>224</v>
      </c>
      <c r="C78" t="s">
        <v>225</v>
      </c>
      <c r="D78" t="s">
        <v>71</v>
      </c>
      <c r="E78" s="1">
        <v>154.47826086956522</v>
      </c>
      <c r="F78" s="1">
        <v>64.067934782608702</v>
      </c>
      <c r="G78" s="1">
        <v>179.36684782608697</v>
      </c>
      <c r="H78" s="1">
        <v>352.93478260869563</v>
      </c>
      <c r="I78" s="1">
        <f>SUM(F78:H78)</f>
        <v>596.36956521739125</v>
      </c>
      <c r="J78" s="1">
        <f>I78/E78</f>
        <v>3.8605403884041651</v>
      </c>
      <c r="K78" s="1">
        <f>F78/E78</f>
        <v>0.4147375457359978</v>
      </c>
    </row>
    <row r="79" spans="1:11" x14ac:dyDescent="0.3">
      <c r="A79" t="s">
        <v>37</v>
      </c>
      <c r="B79" t="s">
        <v>226</v>
      </c>
      <c r="C79" t="s">
        <v>227</v>
      </c>
      <c r="D79" t="s">
        <v>128</v>
      </c>
      <c r="E79" s="1">
        <v>158.94565217391303</v>
      </c>
      <c r="F79" s="1">
        <v>45.903260869565209</v>
      </c>
      <c r="G79" s="1">
        <v>114.40532608695655</v>
      </c>
      <c r="H79" s="1">
        <v>296.40456521739134</v>
      </c>
      <c r="I79" s="1">
        <f>SUM(F79:H79)</f>
        <v>456.7131521739131</v>
      </c>
      <c r="J79" s="1">
        <f>I79/E79</f>
        <v>2.8733919168433295</v>
      </c>
      <c r="K79" s="1">
        <f>F79/E79</f>
        <v>0.28879846816658683</v>
      </c>
    </row>
    <row r="80" spans="1:11" x14ac:dyDescent="0.3">
      <c r="A80" t="s">
        <v>37</v>
      </c>
      <c r="B80" t="s">
        <v>228</v>
      </c>
      <c r="C80" t="s">
        <v>229</v>
      </c>
      <c r="D80" t="s">
        <v>160</v>
      </c>
      <c r="E80" s="1">
        <v>77.304347826086953</v>
      </c>
      <c r="F80" s="1">
        <v>16.970869565217402</v>
      </c>
      <c r="G80" s="1">
        <v>59.105978260869605</v>
      </c>
      <c r="H80" s="1">
        <v>122.72684782608697</v>
      </c>
      <c r="I80" s="1">
        <f>SUM(F80:H80)</f>
        <v>198.80369565217399</v>
      </c>
      <c r="J80" s="1">
        <f>I80/E80</f>
        <v>2.571701349831272</v>
      </c>
      <c r="K80" s="1">
        <f>F80/E80</f>
        <v>0.21953318335208113</v>
      </c>
    </row>
    <row r="81" spans="1:11" x14ac:dyDescent="0.3">
      <c r="A81" t="s">
        <v>37</v>
      </c>
      <c r="B81" t="s">
        <v>230</v>
      </c>
      <c r="C81" t="s">
        <v>231</v>
      </c>
      <c r="D81" t="s">
        <v>232</v>
      </c>
      <c r="E81" s="1">
        <v>54.663043478260867</v>
      </c>
      <c r="F81" s="1">
        <v>11.335543478260869</v>
      </c>
      <c r="G81" s="1">
        <v>38.760869565217398</v>
      </c>
      <c r="H81" s="1">
        <v>92.814347826086959</v>
      </c>
      <c r="I81" s="1">
        <f>SUM(F81:H81)</f>
        <v>142.91076086956522</v>
      </c>
      <c r="J81" s="1">
        <f>I81/E81</f>
        <v>2.6143945118313781</v>
      </c>
      <c r="K81" s="1">
        <f>F81/E81</f>
        <v>0.2073712467687413</v>
      </c>
    </row>
    <row r="82" spans="1:11" x14ac:dyDescent="0.3">
      <c r="A82" t="s">
        <v>37</v>
      </c>
      <c r="B82" t="s">
        <v>233</v>
      </c>
      <c r="C82" t="s">
        <v>234</v>
      </c>
      <c r="D82" t="s">
        <v>235</v>
      </c>
      <c r="E82" s="1">
        <v>100.34782608695652</v>
      </c>
      <c r="F82" s="1">
        <v>30.555217391304343</v>
      </c>
      <c r="G82" s="1">
        <v>95.878913043478249</v>
      </c>
      <c r="H82" s="1">
        <v>192.11173913043476</v>
      </c>
      <c r="I82" s="1">
        <f>SUM(F82:H82)</f>
        <v>318.54586956521734</v>
      </c>
      <c r="J82" s="1">
        <f>I82/E82</f>
        <v>3.1744172443674175</v>
      </c>
      <c r="K82" s="1">
        <f>F82/E82</f>
        <v>0.30449306759098782</v>
      </c>
    </row>
    <row r="83" spans="1:11" x14ac:dyDescent="0.3">
      <c r="A83" t="s">
        <v>37</v>
      </c>
      <c r="B83" t="s">
        <v>236</v>
      </c>
      <c r="C83" t="s">
        <v>237</v>
      </c>
      <c r="D83" t="s">
        <v>238</v>
      </c>
      <c r="E83" s="1">
        <v>72.630434782608702</v>
      </c>
      <c r="F83" s="1">
        <v>10.642391304347823</v>
      </c>
      <c r="G83" s="1">
        <v>70.196086956521754</v>
      </c>
      <c r="H83" s="1">
        <v>106.53608695652174</v>
      </c>
      <c r="I83" s="1">
        <f>SUM(F83:H83)</f>
        <v>187.37456521739131</v>
      </c>
      <c r="J83" s="1">
        <f>I83/E83</f>
        <v>2.5798353786291526</v>
      </c>
      <c r="K83" s="1">
        <f>F83/E83</f>
        <v>0.14652798563304395</v>
      </c>
    </row>
    <row r="84" spans="1:11" x14ac:dyDescent="0.3">
      <c r="A84" t="s">
        <v>37</v>
      </c>
      <c r="B84" t="s">
        <v>239</v>
      </c>
      <c r="C84" t="s">
        <v>240</v>
      </c>
      <c r="D84" t="s">
        <v>241</v>
      </c>
      <c r="E84" s="1">
        <v>157.19565217391303</v>
      </c>
      <c r="F84" s="1">
        <v>23.675652173913047</v>
      </c>
      <c r="G84" s="1">
        <v>164.26630434782615</v>
      </c>
      <c r="H84" s="1">
        <v>300.46902173913043</v>
      </c>
      <c r="I84" s="1">
        <f>SUM(F84:H84)</f>
        <v>488.41097826086963</v>
      </c>
      <c r="J84" s="1">
        <f>I84/E84</f>
        <v>3.10702599917024</v>
      </c>
      <c r="K84" s="1">
        <f>F84/E84</f>
        <v>0.15061264002212699</v>
      </c>
    </row>
    <row r="85" spans="1:11" x14ac:dyDescent="0.3">
      <c r="A85" t="s">
        <v>37</v>
      </c>
      <c r="B85" t="s">
        <v>242</v>
      </c>
      <c r="C85" t="s">
        <v>113</v>
      </c>
      <c r="D85" t="s">
        <v>114</v>
      </c>
      <c r="E85" s="1">
        <v>125.65217391304348</v>
      </c>
      <c r="F85" s="1">
        <v>26.744021739130428</v>
      </c>
      <c r="G85" s="1">
        <v>124.95065217391303</v>
      </c>
      <c r="H85" s="1">
        <v>244.16043478260869</v>
      </c>
      <c r="I85" s="1">
        <f>SUM(F85:H85)</f>
        <v>395.85510869565212</v>
      </c>
      <c r="J85" s="1">
        <f>I85/E85</f>
        <v>3.1504039792387539</v>
      </c>
      <c r="K85" s="1">
        <f>F85/E85</f>
        <v>0.21284169550173004</v>
      </c>
    </row>
    <row r="86" spans="1:11" x14ac:dyDescent="0.3">
      <c r="A86" t="s">
        <v>37</v>
      </c>
      <c r="B86" t="s">
        <v>243</v>
      </c>
      <c r="C86" t="s">
        <v>208</v>
      </c>
      <c r="D86" t="s">
        <v>209</v>
      </c>
      <c r="E86" s="1">
        <v>102.64130434782609</v>
      </c>
      <c r="F86" s="1">
        <v>33.495760869565217</v>
      </c>
      <c r="G86" s="1">
        <v>105.11945652173912</v>
      </c>
      <c r="H86" s="1">
        <v>163.54684782608695</v>
      </c>
      <c r="I86" s="1">
        <f>SUM(F86:H86)</f>
        <v>302.16206521739127</v>
      </c>
      <c r="J86" s="1">
        <f>I86/E86</f>
        <v>2.943864238059938</v>
      </c>
      <c r="K86" s="1">
        <f>F86/E86</f>
        <v>0.32633802816901408</v>
      </c>
    </row>
    <row r="87" spans="1:11" x14ac:dyDescent="0.3">
      <c r="A87" t="s">
        <v>37</v>
      </c>
      <c r="B87" t="s">
        <v>244</v>
      </c>
      <c r="C87" t="s">
        <v>245</v>
      </c>
      <c r="D87" t="s">
        <v>246</v>
      </c>
      <c r="E87" s="1">
        <v>53.532608695652172</v>
      </c>
      <c r="F87" s="1">
        <v>21.782391304347833</v>
      </c>
      <c r="G87" s="1">
        <v>45.767173913043479</v>
      </c>
      <c r="H87" s="1">
        <v>100.67945652173913</v>
      </c>
      <c r="I87" s="1">
        <f>SUM(F87:H87)</f>
        <v>168.22902173913045</v>
      </c>
      <c r="J87" s="1">
        <f>I87/E87</f>
        <v>3.1425522842639597</v>
      </c>
      <c r="K87" s="1">
        <f>F87/E87</f>
        <v>0.40689949238578693</v>
      </c>
    </row>
    <row r="88" spans="1:11" x14ac:dyDescent="0.3">
      <c r="A88" t="s">
        <v>37</v>
      </c>
      <c r="B88" t="s">
        <v>247</v>
      </c>
      <c r="C88" t="s">
        <v>248</v>
      </c>
      <c r="D88" t="s">
        <v>249</v>
      </c>
      <c r="E88" s="1">
        <v>106.1304347826087</v>
      </c>
      <c r="F88" s="1">
        <v>57.572826086956518</v>
      </c>
      <c r="G88" s="1">
        <v>67.185543478260897</v>
      </c>
      <c r="H88" s="1">
        <v>193.61184782608697</v>
      </c>
      <c r="I88" s="1">
        <f>SUM(F88:H88)</f>
        <v>318.37021739130438</v>
      </c>
      <c r="J88" s="1">
        <f>I88/E88</f>
        <v>2.9998013109381403</v>
      </c>
      <c r="K88" s="1">
        <f>F88/E88</f>
        <v>0.54247234739860706</v>
      </c>
    </row>
    <row r="89" spans="1:11" x14ac:dyDescent="0.3">
      <c r="A89" t="s">
        <v>37</v>
      </c>
      <c r="B89" t="s">
        <v>250</v>
      </c>
      <c r="C89" t="s">
        <v>245</v>
      </c>
      <c r="D89" t="s">
        <v>251</v>
      </c>
      <c r="E89" s="1">
        <v>135.33695652173913</v>
      </c>
      <c r="F89" s="1">
        <v>47.892391304347832</v>
      </c>
      <c r="G89" s="1">
        <v>103.95543478260868</v>
      </c>
      <c r="H89" s="1">
        <v>164.28695652173911</v>
      </c>
      <c r="I89" s="1">
        <f>SUM(F89:H89)</f>
        <v>316.13478260869562</v>
      </c>
      <c r="J89" s="1">
        <f>I89/E89</f>
        <v>2.3359087623484056</v>
      </c>
      <c r="K89" s="1">
        <f>F89/E89</f>
        <v>0.35387519074773116</v>
      </c>
    </row>
    <row r="90" spans="1:11" x14ac:dyDescent="0.3">
      <c r="A90" t="s">
        <v>37</v>
      </c>
      <c r="B90" t="s">
        <v>252</v>
      </c>
      <c r="C90" t="s">
        <v>253</v>
      </c>
      <c r="D90" t="s">
        <v>254</v>
      </c>
      <c r="E90" s="1">
        <v>179.11956521739131</v>
      </c>
      <c r="F90" s="1">
        <v>115.21663043478263</v>
      </c>
      <c r="G90" s="1">
        <v>260.81184782608699</v>
      </c>
      <c r="H90" s="1">
        <v>568.96249999999998</v>
      </c>
      <c r="I90" s="1">
        <f>SUM(F90:H90)</f>
        <v>944.99097826086961</v>
      </c>
      <c r="J90" s="1">
        <f>I90/E90</f>
        <v>5.2757552035924506</v>
      </c>
      <c r="K90" s="1">
        <f>F90/E90</f>
        <v>0.64323866739486624</v>
      </c>
    </row>
    <row r="91" spans="1:11" x14ac:dyDescent="0.3">
      <c r="A91" t="s">
        <v>37</v>
      </c>
      <c r="B91" t="s">
        <v>255</v>
      </c>
      <c r="C91" t="s">
        <v>256</v>
      </c>
      <c r="D91" t="s">
        <v>257</v>
      </c>
      <c r="E91" s="1">
        <v>112.80434782608695</v>
      </c>
      <c r="F91" s="1">
        <v>38.864347826086949</v>
      </c>
      <c r="G91" s="1">
        <v>111.53119565217388</v>
      </c>
      <c r="H91" s="1">
        <v>265.18282608695654</v>
      </c>
      <c r="I91" s="1">
        <f>SUM(F91:H91)</f>
        <v>415.57836956521737</v>
      </c>
      <c r="J91" s="1">
        <f>I91/E91</f>
        <v>3.6840634033532473</v>
      </c>
      <c r="K91" s="1">
        <f>F91/E91</f>
        <v>0.34452881094623233</v>
      </c>
    </row>
    <row r="92" spans="1:11" x14ac:dyDescent="0.3">
      <c r="A92" t="s">
        <v>37</v>
      </c>
      <c r="B92" t="s">
        <v>258</v>
      </c>
      <c r="C92" t="s">
        <v>162</v>
      </c>
      <c r="D92" t="s">
        <v>259</v>
      </c>
      <c r="E92" s="1">
        <v>80.554347826086953</v>
      </c>
      <c r="F92" s="1">
        <v>44.5</v>
      </c>
      <c r="G92" s="1">
        <v>73.494565217391298</v>
      </c>
      <c r="H92" s="1">
        <v>172.49728260869566</v>
      </c>
      <c r="I92" s="1">
        <f>SUM(F92:H92)</f>
        <v>290.49184782608694</v>
      </c>
      <c r="J92" s="1">
        <f>I92/E92</f>
        <v>3.6061597625151802</v>
      </c>
      <c r="K92" s="1">
        <f>F92/E92</f>
        <v>0.55242207529348264</v>
      </c>
    </row>
    <row r="93" spans="1:11" x14ac:dyDescent="0.3">
      <c r="A93" t="s">
        <v>37</v>
      </c>
      <c r="B93" t="s">
        <v>260</v>
      </c>
      <c r="C93" t="s">
        <v>261</v>
      </c>
      <c r="D93" t="s">
        <v>262</v>
      </c>
      <c r="E93" s="1">
        <v>112.77173913043478</v>
      </c>
      <c r="F93" s="1">
        <v>12.239130434782609</v>
      </c>
      <c r="G93" s="1">
        <v>101.78532608695652</v>
      </c>
      <c r="H93" s="1">
        <v>243.64402173913044</v>
      </c>
      <c r="I93" s="1">
        <f>SUM(F93:H93)</f>
        <v>357.66847826086956</v>
      </c>
      <c r="J93" s="1">
        <f>I93/E93</f>
        <v>3.1716144578313252</v>
      </c>
      <c r="K93" s="1">
        <f>F93/E93</f>
        <v>0.10853012048192771</v>
      </c>
    </row>
    <row r="94" spans="1:11" x14ac:dyDescent="0.3">
      <c r="A94" t="s">
        <v>37</v>
      </c>
      <c r="B94" t="s">
        <v>263</v>
      </c>
      <c r="C94" t="s">
        <v>155</v>
      </c>
      <c r="D94" t="s">
        <v>156</v>
      </c>
      <c r="E94" s="1">
        <v>80.021739130434781</v>
      </c>
      <c r="F94" s="1">
        <v>12.353260869565217</v>
      </c>
      <c r="G94" s="1">
        <v>103.88858695652173</v>
      </c>
      <c r="H94" s="1">
        <v>119.6195652173913</v>
      </c>
      <c r="I94" s="1">
        <f>SUM(F94:H94)</f>
        <v>235.86141304347825</v>
      </c>
      <c r="J94" s="1">
        <f>I94/E94</f>
        <v>2.9474667209997283</v>
      </c>
      <c r="K94" s="1">
        <f>F94/E94</f>
        <v>0.15437381146427601</v>
      </c>
    </row>
    <row r="95" spans="1:11" x14ac:dyDescent="0.3">
      <c r="A95" t="s">
        <v>37</v>
      </c>
      <c r="B95" t="s">
        <v>264</v>
      </c>
      <c r="C95" t="s">
        <v>265</v>
      </c>
      <c r="D95" t="s">
        <v>266</v>
      </c>
      <c r="E95" s="1">
        <v>86.836956521739125</v>
      </c>
      <c r="F95" s="1">
        <v>38.9375</v>
      </c>
      <c r="G95" s="1">
        <v>92.853260869565219</v>
      </c>
      <c r="H95" s="1">
        <v>152.01630434782609</v>
      </c>
      <c r="I95" s="1">
        <f>SUM(F95:H95)</f>
        <v>283.80706521739131</v>
      </c>
      <c r="J95" s="1">
        <f>I95/E95</f>
        <v>3.2682751283014149</v>
      </c>
      <c r="K95" s="1">
        <f>F95/E95</f>
        <v>0.44839779697083493</v>
      </c>
    </row>
    <row r="96" spans="1:11" x14ac:dyDescent="0.3">
      <c r="A96" t="s">
        <v>37</v>
      </c>
      <c r="B96" t="s">
        <v>267</v>
      </c>
      <c r="C96" t="s">
        <v>268</v>
      </c>
      <c r="D96" t="s">
        <v>269</v>
      </c>
      <c r="E96" s="1">
        <v>46.923913043478258</v>
      </c>
      <c r="F96" s="1">
        <v>14.317934782608695</v>
      </c>
      <c r="G96" s="1">
        <v>75.390434782608693</v>
      </c>
      <c r="H96" s="1">
        <v>108.4329347826087</v>
      </c>
      <c r="I96" s="1">
        <f>SUM(F96:H96)</f>
        <v>198.14130434782609</v>
      </c>
      <c r="J96" s="1">
        <f>I96/E96</f>
        <v>4.2226082927959236</v>
      </c>
      <c r="K96" s="1">
        <f>F96/E96</f>
        <v>0.30513087792448462</v>
      </c>
    </row>
    <row r="97" spans="1:11" x14ac:dyDescent="0.3">
      <c r="A97" t="s">
        <v>37</v>
      </c>
      <c r="B97" t="s">
        <v>270</v>
      </c>
      <c r="C97" t="s">
        <v>271</v>
      </c>
      <c r="D97" t="s">
        <v>272</v>
      </c>
      <c r="E97" s="1">
        <v>112.06521739130434</v>
      </c>
      <c r="F97" s="1">
        <v>13.885217391304352</v>
      </c>
      <c r="G97" s="1">
        <v>93.763586956521706</v>
      </c>
      <c r="H97" s="1">
        <v>209.67532608695655</v>
      </c>
      <c r="I97" s="1">
        <f>SUM(F97:H97)</f>
        <v>317.3241304347826</v>
      </c>
      <c r="J97" s="1">
        <f>I97/E97</f>
        <v>2.8316023278370515</v>
      </c>
      <c r="K97" s="1">
        <f>F97/E97</f>
        <v>0.12390300678952477</v>
      </c>
    </row>
    <row r="98" spans="1:11" x14ac:dyDescent="0.3">
      <c r="A98" t="s">
        <v>37</v>
      </c>
      <c r="B98" t="s">
        <v>273</v>
      </c>
      <c r="C98" t="s">
        <v>162</v>
      </c>
      <c r="D98" t="s">
        <v>163</v>
      </c>
      <c r="E98" s="1">
        <v>115.65217391304348</v>
      </c>
      <c r="F98" s="1">
        <v>38.538152173913033</v>
      </c>
      <c r="G98" s="1">
        <v>100.89500000000002</v>
      </c>
      <c r="H98" s="1">
        <v>202.68608695652173</v>
      </c>
      <c r="I98" s="1">
        <f>SUM(F98:H98)</f>
        <v>342.11923913043483</v>
      </c>
      <c r="J98" s="1">
        <f>I98/E98</f>
        <v>2.9581738721804514</v>
      </c>
      <c r="K98" s="1">
        <f>F98/E98</f>
        <v>0.3332246240601503</v>
      </c>
    </row>
    <row r="99" spans="1:11" x14ac:dyDescent="0.3">
      <c r="A99" t="s">
        <v>37</v>
      </c>
      <c r="B99" t="s">
        <v>274</v>
      </c>
      <c r="C99" t="s">
        <v>58</v>
      </c>
      <c r="D99" t="s">
        <v>59</v>
      </c>
      <c r="E99" s="1">
        <v>230.52173913043478</v>
      </c>
      <c r="F99" s="1">
        <v>53.307065217391305</v>
      </c>
      <c r="G99" s="1">
        <v>206.24086956521742</v>
      </c>
      <c r="H99" s="1">
        <v>440.14293478260873</v>
      </c>
      <c r="I99" s="1">
        <f>SUM(F99:H99)</f>
        <v>699.69086956521744</v>
      </c>
      <c r="J99" s="1">
        <f>I99/E99</f>
        <v>3.0352489626556021</v>
      </c>
      <c r="K99" s="1">
        <f>F99/E99</f>
        <v>0.23124528479818937</v>
      </c>
    </row>
    <row r="100" spans="1:11" x14ac:dyDescent="0.3">
      <c r="A100" t="s">
        <v>37</v>
      </c>
      <c r="B100" t="s">
        <v>275</v>
      </c>
      <c r="C100" t="s">
        <v>276</v>
      </c>
      <c r="D100" t="s">
        <v>122</v>
      </c>
      <c r="E100" s="1">
        <v>113.41304347826087</v>
      </c>
      <c r="F100" s="1">
        <v>49.198369565217391</v>
      </c>
      <c r="G100" s="1">
        <v>122.46739130434783</v>
      </c>
      <c r="H100" s="1">
        <v>220.27184782608694</v>
      </c>
      <c r="I100" s="1">
        <f>SUM(F100:H100)</f>
        <v>391.93760869565216</v>
      </c>
      <c r="J100" s="1">
        <f>I100/E100</f>
        <v>3.4558424381828634</v>
      </c>
      <c r="K100" s="1">
        <f>F100/E100</f>
        <v>0.43379815986198961</v>
      </c>
    </row>
    <row r="101" spans="1:11" x14ac:dyDescent="0.3">
      <c r="A101" t="s">
        <v>37</v>
      </c>
      <c r="B101" t="s">
        <v>277</v>
      </c>
      <c r="C101" t="s">
        <v>278</v>
      </c>
      <c r="D101" t="s">
        <v>249</v>
      </c>
      <c r="E101" s="1">
        <v>112.55434782608695</v>
      </c>
      <c r="F101" s="1">
        <v>54.671195652173914</v>
      </c>
      <c r="G101" s="1">
        <v>58.418478260869563</v>
      </c>
      <c r="H101" s="1">
        <v>238.93478260869566</v>
      </c>
      <c r="I101" s="1">
        <f>SUM(F101:H101)</f>
        <v>352.02445652173913</v>
      </c>
      <c r="J101" s="1">
        <f>I101/E101</f>
        <v>3.1275953645581844</v>
      </c>
      <c r="K101" s="1">
        <f>F101/E101</f>
        <v>0.4857315306615162</v>
      </c>
    </row>
    <row r="102" spans="1:11" x14ac:dyDescent="0.3">
      <c r="A102" t="s">
        <v>37</v>
      </c>
      <c r="B102" t="s">
        <v>279</v>
      </c>
      <c r="C102" t="s">
        <v>280</v>
      </c>
      <c r="D102" t="s">
        <v>281</v>
      </c>
      <c r="E102" s="1">
        <v>88.456521739130437</v>
      </c>
      <c r="F102" s="1">
        <v>26.542173913043481</v>
      </c>
      <c r="G102" s="1">
        <v>62.716304347826075</v>
      </c>
      <c r="H102" s="1">
        <v>157.20695652173913</v>
      </c>
      <c r="I102" s="1">
        <f>SUM(F102:H102)</f>
        <v>246.46543478260867</v>
      </c>
      <c r="J102" s="1">
        <f>I102/E102</f>
        <v>2.7862890144998769</v>
      </c>
      <c r="K102" s="1">
        <f>F102/E102</f>
        <v>0.30005898255099533</v>
      </c>
    </row>
    <row r="103" spans="1:11" x14ac:dyDescent="0.3">
      <c r="A103" t="s">
        <v>37</v>
      </c>
      <c r="B103" t="s">
        <v>282</v>
      </c>
      <c r="C103" t="s">
        <v>113</v>
      </c>
      <c r="D103" t="s">
        <v>128</v>
      </c>
      <c r="E103" s="1">
        <v>93.478260869565219</v>
      </c>
      <c r="F103" s="1">
        <v>17.019021739130434</v>
      </c>
      <c r="G103" s="1">
        <v>93.722826086956516</v>
      </c>
      <c r="H103" s="1">
        <v>170.33152173913044</v>
      </c>
      <c r="I103" s="1">
        <f>SUM(F103:H103)</f>
        <v>281.07336956521738</v>
      </c>
      <c r="J103" s="1">
        <f>I103/E103</f>
        <v>3.0068313953488368</v>
      </c>
      <c r="K103" s="1">
        <f>F103/E103</f>
        <v>0.18206395348837207</v>
      </c>
    </row>
    <row r="104" spans="1:11" x14ac:dyDescent="0.3">
      <c r="A104" t="s">
        <v>37</v>
      </c>
      <c r="B104" t="s">
        <v>283</v>
      </c>
      <c r="C104" t="s">
        <v>234</v>
      </c>
      <c r="D104" t="s">
        <v>235</v>
      </c>
      <c r="E104" s="1">
        <v>74.141304347826093</v>
      </c>
      <c r="F104" s="1">
        <v>61.875434782608686</v>
      </c>
      <c r="G104" s="1">
        <v>60.749782608695639</v>
      </c>
      <c r="H104" s="1">
        <v>237.17521739130433</v>
      </c>
      <c r="I104" s="1">
        <f>SUM(F104:H104)</f>
        <v>359.80043478260865</v>
      </c>
      <c r="J104" s="1">
        <f>I104/E104</f>
        <v>4.8529013341152316</v>
      </c>
      <c r="K104" s="1">
        <f>F104/E104</f>
        <v>0.83456091482187345</v>
      </c>
    </row>
    <row r="105" spans="1:11" x14ac:dyDescent="0.3">
      <c r="A105" t="s">
        <v>37</v>
      </c>
      <c r="B105" t="s">
        <v>284</v>
      </c>
      <c r="C105" t="s">
        <v>285</v>
      </c>
      <c r="D105" t="s">
        <v>71</v>
      </c>
      <c r="E105" s="1">
        <v>64.728260869565219</v>
      </c>
      <c r="F105" s="1">
        <v>99.252934782608705</v>
      </c>
      <c r="G105" s="1">
        <v>26.78065217391303</v>
      </c>
      <c r="H105" s="1">
        <v>221.46478260869563</v>
      </c>
      <c r="I105" s="1">
        <f>SUM(F105:H105)</f>
        <v>347.49836956521733</v>
      </c>
      <c r="J105" s="1">
        <f>I105/E105</f>
        <v>5.3685726280436601</v>
      </c>
      <c r="K105" s="1">
        <f>F105/E105</f>
        <v>1.5333786733837114</v>
      </c>
    </row>
    <row r="106" spans="1:11" x14ac:dyDescent="0.3">
      <c r="A106" t="s">
        <v>37</v>
      </c>
      <c r="B106" t="s">
        <v>286</v>
      </c>
      <c r="C106" t="s">
        <v>287</v>
      </c>
      <c r="D106" t="s">
        <v>288</v>
      </c>
      <c r="E106" s="1">
        <v>84.478260869565219</v>
      </c>
      <c r="F106" s="1">
        <v>17.715</v>
      </c>
      <c r="G106" s="1">
        <v>74.025326086956525</v>
      </c>
      <c r="H106" s="1">
        <v>166.88467391304349</v>
      </c>
      <c r="I106" s="1">
        <f>SUM(F106:H106)</f>
        <v>258.625</v>
      </c>
      <c r="J106" s="1">
        <f>I106/E106</f>
        <v>3.0614384971693256</v>
      </c>
      <c r="K106" s="1">
        <f>F106/E106</f>
        <v>0.20969891919711786</v>
      </c>
    </row>
    <row r="107" spans="1:11" x14ac:dyDescent="0.3">
      <c r="A107" t="s">
        <v>37</v>
      </c>
      <c r="B107" t="s">
        <v>289</v>
      </c>
      <c r="C107" t="s">
        <v>39</v>
      </c>
      <c r="D107" t="s">
        <v>40</v>
      </c>
      <c r="E107" s="1">
        <v>82.847826086956516</v>
      </c>
      <c r="F107" s="1">
        <v>33.385869565217391</v>
      </c>
      <c r="G107" s="1">
        <v>78.72228260869565</v>
      </c>
      <c r="H107" s="1">
        <v>160.13326086956522</v>
      </c>
      <c r="I107" s="1">
        <f>SUM(F107:H107)</f>
        <v>272.24141304347825</v>
      </c>
      <c r="J107" s="1">
        <f>I107/E107</f>
        <v>3.2860417213329836</v>
      </c>
      <c r="K107" s="1">
        <f>F107/E107</f>
        <v>0.40297822093938601</v>
      </c>
    </row>
    <row r="108" spans="1:11" x14ac:dyDescent="0.3">
      <c r="A108" t="s">
        <v>37</v>
      </c>
      <c r="B108" t="s">
        <v>290</v>
      </c>
      <c r="C108" t="s">
        <v>291</v>
      </c>
      <c r="D108" t="s">
        <v>292</v>
      </c>
      <c r="E108" s="1">
        <v>105.02173913043478</v>
      </c>
      <c r="F108" s="1">
        <v>16.078695652173909</v>
      </c>
      <c r="G108" s="1">
        <v>102.40086956521742</v>
      </c>
      <c r="H108" s="1">
        <v>199.76391304347825</v>
      </c>
      <c r="I108" s="1">
        <f>SUM(F108:H108)</f>
        <v>318.24347826086955</v>
      </c>
      <c r="J108" s="1">
        <f>I108/E108</f>
        <v>3.0302628855309459</v>
      </c>
      <c r="K108" s="1">
        <f>F108/E108</f>
        <v>0.15309873732146551</v>
      </c>
    </row>
    <row r="109" spans="1:11" x14ac:dyDescent="0.3">
      <c r="A109" t="s">
        <v>37</v>
      </c>
      <c r="B109" t="s">
        <v>293</v>
      </c>
      <c r="C109" t="s">
        <v>91</v>
      </c>
      <c r="D109" t="s">
        <v>92</v>
      </c>
      <c r="E109" s="1">
        <v>114.29347826086956</v>
      </c>
      <c r="F109" s="1">
        <v>8.9320652173913047</v>
      </c>
      <c r="G109" s="1">
        <v>110.89739130434783</v>
      </c>
      <c r="H109" s="1">
        <v>205.83065217391302</v>
      </c>
      <c r="I109" s="1">
        <f>SUM(F109:H109)</f>
        <v>325.66010869565218</v>
      </c>
      <c r="J109" s="1">
        <f>I109/E109</f>
        <v>2.8493323823109846</v>
      </c>
      <c r="K109" s="1">
        <f>F109/E109</f>
        <v>7.8150261531145987E-2</v>
      </c>
    </row>
    <row r="110" spans="1:11" x14ac:dyDescent="0.3">
      <c r="A110" t="s">
        <v>37</v>
      </c>
      <c r="B110" t="s">
        <v>294</v>
      </c>
      <c r="C110" t="s">
        <v>295</v>
      </c>
      <c r="D110" t="s">
        <v>71</v>
      </c>
      <c r="E110" s="1">
        <v>80.695652173913047</v>
      </c>
      <c r="F110" s="1">
        <v>28.307065217391305</v>
      </c>
      <c r="G110" s="1">
        <v>97.638586956521735</v>
      </c>
      <c r="H110" s="1">
        <v>236.14130434782609</v>
      </c>
      <c r="I110" s="1">
        <f>SUM(F110:H110)</f>
        <v>362.08695652173913</v>
      </c>
      <c r="J110" s="1">
        <f>I110/E110</f>
        <v>4.4870689655172411</v>
      </c>
      <c r="K110" s="1">
        <f>F110/E110</f>
        <v>0.35078798491379309</v>
      </c>
    </row>
    <row r="111" spans="1:11" x14ac:dyDescent="0.3">
      <c r="A111" t="s">
        <v>37</v>
      </c>
      <c r="B111" t="s">
        <v>296</v>
      </c>
      <c r="C111" t="s">
        <v>48</v>
      </c>
      <c r="D111" t="s">
        <v>49</v>
      </c>
      <c r="E111" s="1">
        <v>64.021739130434781</v>
      </c>
      <c r="F111" s="1">
        <v>26.790760869565219</v>
      </c>
      <c r="G111" s="1">
        <v>41.100543478260867</v>
      </c>
      <c r="H111" s="1">
        <v>125.84239130434783</v>
      </c>
      <c r="I111" s="1">
        <f>SUM(F111:H111)</f>
        <v>193.73369565217394</v>
      </c>
      <c r="J111" s="1">
        <f>I111/E111</f>
        <v>3.0260611205432939</v>
      </c>
      <c r="K111" s="1">
        <f>F111/E111</f>
        <v>0.41846349745331074</v>
      </c>
    </row>
    <row r="112" spans="1:11" x14ac:dyDescent="0.3">
      <c r="A112" t="s">
        <v>37</v>
      </c>
      <c r="B112" t="s">
        <v>297</v>
      </c>
      <c r="C112" t="s">
        <v>298</v>
      </c>
      <c r="D112" t="s">
        <v>182</v>
      </c>
      <c r="E112" s="1">
        <v>84.760869565217391</v>
      </c>
      <c r="F112" s="1">
        <v>36.311956521739127</v>
      </c>
      <c r="G112" s="1">
        <v>64.062065217391321</v>
      </c>
      <c r="H112" s="1">
        <v>158.00152173913042</v>
      </c>
      <c r="I112" s="1">
        <f>SUM(F112:H112)</f>
        <v>258.37554347826085</v>
      </c>
      <c r="J112" s="1">
        <f>I112/E112</f>
        <v>3.0482880225698894</v>
      </c>
      <c r="K112" s="1">
        <f>F112/E112</f>
        <v>0.42840471915875861</v>
      </c>
    </row>
    <row r="113" spans="1:11" x14ac:dyDescent="0.3">
      <c r="A113" t="s">
        <v>37</v>
      </c>
      <c r="B113" t="s">
        <v>299</v>
      </c>
      <c r="C113" t="s">
        <v>97</v>
      </c>
      <c r="D113" t="s">
        <v>82</v>
      </c>
      <c r="E113" s="1">
        <v>102.89130434782609</v>
      </c>
      <c r="F113" s="1">
        <v>24.049021739130442</v>
      </c>
      <c r="G113" s="1">
        <v>102.12793478260873</v>
      </c>
      <c r="H113" s="1">
        <v>171.96173913043478</v>
      </c>
      <c r="I113" s="1">
        <f>SUM(F113:H113)</f>
        <v>298.13869565217396</v>
      </c>
      <c r="J113" s="1">
        <f>I113/E113</f>
        <v>2.8976082822733997</v>
      </c>
      <c r="K113" s="1">
        <f>F113/E113</f>
        <v>0.23373230509190793</v>
      </c>
    </row>
    <row r="114" spans="1:11" x14ac:dyDescent="0.3">
      <c r="A114" t="s">
        <v>37</v>
      </c>
      <c r="B114" t="s">
        <v>300</v>
      </c>
      <c r="C114" t="s">
        <v>99</v>
      </c>
      <c r="D114" t="s">
        <v>100</v>
      </c>
      <c r="E114" s="1">
        <v>30.402173913043477</v>
      </c>
      <c r="F114" s="1">
        <v>26.202934782608697</v>
      </c>
      <c r="G114" s="1">
        <v>52.412717391304341</v>
      </c>
      <c r="H114" s="1">
        <v>108.11402173913044</v>
      </c>
      <c r="I114" s="1">
        <f>SUM(F114:H114)</f>
        <v>186.72967391304348</v>
      </c>
      <c r="J114" s="1">
        <f>I114/E114</f>
        <v>6.1419842688594928</v>
      </c>
      <c r="K114" s="1">
        <f>F114/E114</f>
        <v>0.86187701108330361</v>
      </c>
    </row>
    <row r="115" spans="1:11" x14ac:dyDescent="0.3">
      <c r="A115" t="s">
        <v>37</v>
      </c>
      <c r="B115" t="s">
        <v>301</v>
      </c>
      <c r="C115" t="s">
        <v>42</v>
      </c>
      <c r="D115" t="s">
        <v>43</v>
      </c>
      <c r="E115" s="1">
        <v>174.32608695652175</v>
      </c>
      <c r="F115" s="1">
        <v>35.805978260869558</v>
      </c>
      <c r="G115" s="1">
        <v>131.90369565217392</v>
      </c>
      <c r="H115" s="1">
        <v>284.15847826086957</v>
      </c>
      <c r="I115" s="1">
        <f>SUM(F115:H115)</f>
        <v>451.86815217391302</v>
      </c>
      <c r="J115" s="1">
        <f>I115/E115</f>
        <v>2.5920856715301155</v>
      </c>
      <c r="K115" s="1">
        <f>F115/E115</f>
        <v>0.20539655817433591</v>
      </c>
    </row>
    <row r="116" spans="1:11" x14ac:dyDescent="0.3">
      <c r="A116" t="s">
        <v>37</v>
      </c>
      <c r="B116" t="s">
        <v>302</v>
      </c>
      <c r="C116" t="s">
        <v>303</v>
      </c>
      <c r="D116" t="s">
        <v>304</v>
      </c>
      <c r="E116" s="1">
        <v>199.14130434782609</v>
      </c>
      <c r="F116" s="1">
        <v>52.043478260869563</v>
      </c>
      <c r="G116" s="1">
        <v>217.99641304347824</v>
      </c>
      <c r="H116" s="1">
        <v>406.60032608695656</v>
      </c>
      <c r="I116" s="1">
        <f>SUM(F116:H116)</f>
        <v>676.6402173913043</v>
      </c>
      <c r="J116" s="1">
        <f>I116/E116</f>
        <v>3.3977894219747826</v>
      </c>
      <c r="K116" s="1">
        <f>F116/E116</f>
        <v>0.26133944653676106</v>
      </c>
    </row>
    <row r="117" spans="1:11" x14ac:dyDescent="0.3">
      <c r="A117" t="s">
        <v>37</v>
      </c>
      <c r="B117" t="s">
        <v>305</v>
      </c>
      <c r="C117" t="s">
        <v>51</v>
      </c>
      <c r="D117" t="s">
        <v>52</v>
      </c>
      <c r="E117" s="1">
        <v>95.097826086956516</v>
      </c>
      <c r="F117" s="1">
        <v>41.500326086956541</v>
      </c>
      <c r="G117" s="1">
        <v>61.376195652173926</v>
      </c>
      <c r="H117" s="1">
        <v>188.29663043478263</v>
      </c>
      <c r="I117" s="1">
        <f>SUM(F117:H117)</f>
        <v>291.17315217391308</v>
      </c>
      <c r="J117" s="1">
        <f>I117/E117</f>
        <v>3.0618276374442801</v>
      </c>
      <c r="K117" s="1">
        <f>F117/E117</f>
        <v>0.4363961595610929</v>
      </c>
    </row>
    <row r="118" spans="1:11" x14ac:dyDescent="0.3">
      <c r="A118" t="s">
        <v>37</v>
      </c>
      <c r="B118" t="s">
        <v>306</v>
      </c>
      <c r="C118" t="s">
        <v>307</v>
      </c>
      <c r="D118" t="s">
        <v>128</v>
      </c>
      <c r="E118" s="1">
        <v>109.92391304347827</v>
      </c>
      <c r="F118" s="1">
        <v>9.4886956521739165</v>
      </c>
      <c r="G118" s="1">
        <v>109.3298913043478</v>
      </c>
      <c r="H118" s="1">
        <v>209.51836956521737</v>
      </c>
      <c r="I118" s="1">
        <f>SUM(F118:H118)</f>
        <v>328.33695652173907</v>
      </c>
      <c r="J118" s="1">
        <f>I118/E118</f>
        <v>2.9869474933254221</v>
      </c>
      <c r="K118" s="1">
        <f>F118/E118</f>
        <v>8.6320577474537752E-2</v>
      </c>
    </row>
    <row r="119" spans="1:11" x14ac:dyDescent="0.3">
      <c r="A119" t="s">
        <v>37</v>
      </c>
      <c r="B119" t="s">
        <v>308</v>
      </c>
      <c r="C119" t="s">
        <v>309</v>
      </c>
      <c r="D119" t="s">
        <v>89</v>
      </c>
      <c r="E119" s="1">
        <v>55.271739130434781</v>
      </c>
      <c r="F119" s="1">
        <v>20.421195652173914</v>
      </c>
      <c r="G119" s="1">
        <v>20.51141304347826</v>
      </c>
      <c r="H119" s="1">
        <v>117.64728260869565</v>
      </c>
      <c r="I119" s="1">
        <f>SUM(F119:H119)</f>
        <v>158.57989130434783</v>
      </c>
      <c r="J119" s="1">
        <f>I119/E119</f>
        <v>2.8690953785644053</v>
      </c>
      <c r="K119" s="1">
        <f>F119/E119</f>
        <v>0.36946902654867259</v>
      </c>
    </row>
    <row r="120" spans="1:11" x14ac:dyDescent="0.3">
      <c r="A120" t="s">
        <v>37</v>
      </c>
      <c r="B120" t="s">
        <v>310</v>
      </c>
      <c r="C120" t="s">
        <v>311</v>
      </c>
      <c r="D120" t="s">
        <v>312</v>
      </c>
      <c r="E120" s="1">
        <v>57.869565217391305</v>
      </c>
      <c r="F120" s="1">
        <v>18.1875</v>
      </c>
      <c r="G120" s="1">
        <v>30.462065217391313</v>
      </c>
      <c r="H120" s="1">
        <v>107.99108695652174</v>
      </c>
      <c r="I120" s="1">
        <f>SUM(F120:H120)</f>
        <v>156.64065217391305</v>
      </c>
      <c r="J120" s="1">
        <f>I120/E120</f>
        <v>2.7067881292261458</v>
      </c>
      <c r="K120" s="1">
        <f>F120/E120</f>
        <v>0.31428437265214126</v>
      </c>
    </row>
    <row r="121" spans="1:11" x14ac:dyDescent="0.3">
      <c r="A121" t="s">
        <v>37</v>
      </c>
      <c r="B121" t="s">
        <v>313</v>
      </c>
      <c r="C121" t="s">
        <v>314</v>
      </c>
      <c r="D121" t="s">
        <v>315</v>
      </c>
      <c r="E121" s="1">
        <v>57.554347826086953</v>
      </c>
      <c r="F121" s="1">
        <v>21.239130434782609</v>
      </c>
      <c r="G121" s="1">
        <v>25.093804347826087</v>
      </c>
      <c r="H121" s="1">
        <v>122.25750000000001</v>
      </c>
      <c r="I121" s="1">
        <f>SUM(F121:H121)</f>
        <v>168.5904347826087</v>
      </c>
      <c r="J121" s="1">
        <f>I121/E121</f>
        <v>2.9292389046270069</v>
      </c>
      <c r="K121" s="1">
        <f>F121/E121</f>
        <v>0.36902738432483478</v>
      </c>
    </row>
    <row r="122" spans="1:11" x14ac:dyDescent="0.3">
      <c r="A122" t="s">
        <v>37</v>
      </c>
      <c r="B122" t="s">
        <v>316</v>
      </c>
      <c r="C122" t="s">
        <v>317</v>
      </c>
      <c r="D122" t="s">
        <v>318</v>
      </c>
      <c r="E122" s="1">
        <v>175.19565217391303</v>
      </c>
      <c r="F122" s="1">
        <v>14.831521739130435</v>
      </c>
      <c r="G122" s="1">
        <v>154.08619565217393</v>
      </c>
      <c r="H122" s="1">
        <v>252.39804347826086</v>
      </c>
      <c r="I122" s="1">
        <f>SUM(F122:H122)</f>
        <v>421.31576086956522</v>
      </c>
      <c r="J122" s="1">
        <f>I122/E122</f>
        <v>2.4048300037225463</v>
      </c>
      <c r="K122" s="1">
        <f>F122/E122</f>
        <v>8.4656905323241105E-2</v>
      </c>
    </row>
    <row r="123" spans="1:11" x14ac:dyDescent="0.3">
      <c r="A123" t="s">
        <v>37</v>
      </c>
      <c r="B123" t="s">
        <v>319</v>
      </c>
      <c r="C123" t="s">
        <v>320</v>
      </c>
      <c r="D123" t="s">
        <v>321</v>
      </c>
      <c r="E123" s="1">
        <v>137.41304347826087</v>
      </c>
      <c r="F123" s="1">
        <v>16.5</v>
      </c>
      <c r="G123" s="1">
        <v>129.47695652173914</v>
      </c>
      <c r="H123" s="1">
        <v>250.99336956521739</v>
      </c>
      <c r="I123" s="1">
        <f>SUM(F123:H123)</f>
        <v>396.97032608695656</v>
      </c>
      <c r="J123" s="1">
        <f>I123/E123</f>
        <v>2.8888838791330489</v>
      </c>
      <c r="K123" s="1">
        <f>F123/E123</f>
        <v>0.12007593735168486</v>
      </c>
    </row>
    <row r="124" spans="1:11" x14ac:dyDescent="0.3">
      <c r="A124" t="s">
        <v>37</v>
      </c>
      <c r="B124" t="s">
        <v>322</v>
      </c>
      <c r="C124" t="s">
        <v>323</v>
      </c>
      <c r="D124" t="s">
        <v>324</v>
      </c>
      <c r="E124" s="1">
        <v>155.09782608695653</v>
      </c>
      <c r="F124" s="1">
        <v>4.4646739130434785</v>
      </c>
      <c r="G124" s="1">
        <v>137.54576086956521</v>
      </c>
      <c r="H124" s="1">
        <v>323.82793478260868</v>
      </c>
      <c r="I124" s="1">
        <f>SUM(F124:H124)</f>
        <v>465.83836956521736</v>
      </c>
      <c r="J124" s="1">
        <f>I124/E124</f>
        <v>3.0035132104562337</v>
      </c>
      <c r="K124" s="1">
        <f>F124/E124</f>
        <v>2.8786179830401569E-2</v>
      </c>
    </row>
    <row r="125" spans="1:11" x14ac:dyDescent="0.3">
      <c r="A125" t="s">
        <v>37</v>
      </c>
      <c r="B125" t="s">
        <v>325</v>
      </c>
      <c r="C125" t="s">
        <v>326</v>
      </c>
      <c r="D125" t="s">
        <v>327</v>
      </c>
      <c r="E125" s="1">
        <v>90.152173913043484</v>
      </c>
      <c r="F125" s="1">
        <v>17.423913043478262</v>
      </c>
      <c r="G125" s="1">
        <v>70.425326086956531</v>
      </c>
      <c r="H125" s="1">
        <v>106.2386956521739</v>
      </c>
      <c r="I125" s="1">
        <f>SUM(F125:H125)</f>
        <v>194.0879347826087</v>
      </c>
      <c r="J125" s="1">
        <f>I125/E125</f>
        <v>2.1528924523752111</v>
      </c>
      <c r="K125" s="1">
        <f>F125/E125</f>
        <v>0.19327224499638293</v>
      </c>
    </row>
    <row r="126" spans="1:11" x14ac:dyDescent="0.3">
      <c r="A126" t="s">
        <v>37</v>
      </c>
      <c r="B126" t="s">
        <v>328</v>
      </c>
      <c r="C126" t="s">
        <v>329</v>
      </c>
      <c r="D126" t="s">
        <v>330</v>
      </c>
      <c r="E126" s="1">
        <v>56.695652173913047</v>
      </c>
      <c r="F126" s="1">
        <v>2.9782608695652173</v>
      </c>
      <c r="G126" s="1">
        <v>38.362391304347831</v>
      </c>
      <c r="H126" s="1">
        <v>113.41228260869566</v>
      </c>
      <c r="I126" s="1">
        <f>SUM(F126:H126)</f>
        <v>154.75293478260872</v>
      </c>
      <c r="J126" s="1">
        <f>I126/E126</f>
        <v>2.7295379601226997</v>
      </c>
      <c r="K126" s="1">
        <f>F126/E126</f>
        <v>5.2530674846625762E-2</v>
      </c>
    </row>
    <row r="127" spans="1:11" x14ac:dyDescent="0.3">
      <c r="A127" t="s">
        <v>37</v>
      </c>
      <c r="B127" t="s">
        <v>331</v>
      </c>
      <c r="C127" t="s">
        <v>332</v>
      </c>
      <c r="D127" t="s">
        <v>333</v>
      </c>
      <c r="E127" s="1">
        <v>109.52173913043478</v>
      </c>
      <c r="F127" s="1">
        <v>8.8220652173913034</v>
      </c>
      <c r="G127" s="1">
        <v>86.348913043478262</v>
      </c>
      <c r="H127" s="1">
        <v>223.59989130434781</v>
      </c>
      <c r="I127" s="1">
        <f>SUM(F127:H127)</f>
        <v>318.77086956521737</v>
      </c>
      <c r="J127" s="1">
        <f>I127/E127</f>
        <v>2.910571655418817</v>
      </c>
      <c r="K127" s="1">
        <f>F127/E127</f>
        <v>8.0550813815005951E-2</v>
      </c>
    </row>
    <row r="128" spans="1:11" x14ac:dyDescent="0.3">
      <c r="A128" t="s">
        <v>37</v>
      </c>
      <c r="B128" t="s">
        <v>334</v>
      </c>
      <c r="C128" t="s">
        <v>335</v>
      </c>
      <c r="D128" t="s">
        <v>336</v>
      </c>
      <c r="E128" s="1">
        <v>100.71739130434783</v>
      </c>
      <c r="F128" s="1">
        <v>19.441304347826087</v>
      </c>
      <c r="G128" s="1">
        <v>66.55923913043479</v>
      </c>
      <c r="H128" s="1">
        <v>203.62521739130435</v>
      </c>
      <c r="I128" s="1">
        <f>SUM(F128:H128)</f>
        <v>289.62576086956523</v>
      </c>
      <c r="J128" s="1">
        <f>I128/E128</f>
        <v>2.8756281027412043</v>
      </c>
      <c r="K128" s="1">
        <f>F128/E128</f>
        <v>0.19302827541549752</v>
      </c>
    </row>
    <row r="129" spans="1:11" x14ac:dyDescent="0.3">
      <c r="A129" t="s">
        <v>37</v>
      </c>
      <c r="B129" t="s">
        <v>337</v>
      </c>
      <c r="C129" t="s">
        <v>338</v>
      </c>
      <c r="D129" t="s">
        <v>79</v>
      </c>
      <c r="E129" s="1">
        <v>144.22826086956522</v>
      </c>
      <c r="F129" s="1">
        <v>87.363586956521729</v>
      </c>
      <c r="G129" s="1">
        <v>92.19250000000001</v>
      </c>
      <c r="H129" s="1">
        <v>289.16391304347826</v>
      </c>
      <c r="I129" s="1">
        <f>SUM(F129:H129)</f>
        <v>468.72</v>
      </c>
      <c r="J129" s="1">
        <f>I129/E129</f>
        <v>3.2498485191046802</v>
      </c>
      <c r="K129" s="1">
        <f>F129/E129</f>
        <v>0.60573140402441772</v>
      </c>
    </row>
    <row r="130" spans="1:11" x14ac:dyDescent="0.3">
      <c r="A130" t="s">
        <v>37</v>
      </c>
      <c r="B130" t="s">
        <v>339</v>
      </c>
      <c r="C130" t="s">
        <v>340</v>
      </c>
      <c r="D130" t="s">
        <v>341</v>
      </c>
      <c r="E130" s="1">
        <v>56.489130434782609</v>
      </c>
      <c r="F130" s="1">
        <v>16.523260869565217</v>
      </c>
      <c r="G130" s="1">
        <v>31.093913043478263</v>
      </c>
      <c r="H130" s="1">
        <v>116.1111956521739</v>
      </c>
      <c r="I130" s="1">
        <f>SUM(F130:H130)</f>
        <v>163.72836956521738</v>
      </c>
      <c r="J130" s="1">
        <f>I130/E130</f>
        <v>2.8984048489513179</v>
      </c>
      <c r="K130" s="1">
        <f>F130/E130</f>
        <v>0.2925033673273042</v>
      </c>
    </row>
    <row r="131" spans="1:11" x14ac:dyDescent="0.3">
      <c r="A131" t="s">
        <v>37</v>
      </c>
      <c r="B131" t="s">
        <v>342</v>
      </c>
      <c r="C131" t="s">
        <v>343</v>
      </c>
      <c r="D131" t="s">
        <v>344</v>
      </c>
      <c r="E131" s="1">
        <v>125.20652173913044</v>
      </c>
      <c r="F131" s="1">
        <v>25.516195652173916</v>
      </c>
      <c r="G131" s="1">
        <v>83.16978260869567</v>
      </c>
      <c r="H131" s="1">
        <v>249.04728260869564</v>
      </c>
      <c r="I131" s="1">
        <f>SUM(F131:H131)</f>
        <v>357.73326086956524</v>
      </c>
      <c r="J131" s="1">
        <f>I131/E131</f>
        <v>2.8571455855543015</v>
      </c>
      <c r="K131" s="1">
        <f>F131/E131</f>
        <v>0.20379286396388577</v>
      </c>
    </row>
    <row r="132" spans="1:11" x14ac:dyDescent="0.3">
      <c r="A132" t="s">
        <v>37</v>
      </c>
      <c r="B132" t="s">
        <v>345</v>
      </c>
      <c r="C132" t="s">
        <v>346</v>
      </c>
      <c r="D132" t="s">
        <v>190</v>
      </c>
      <c r="E132" s="1">
        <v>146.20652173913044</v>
      </c>
      <c r="F132" s="1">
        <v>11.037282608695653</v>
      </c>
      <c r="G132" s="1">
        <v>117.68369565217392</v>
      </c>
      <c r="H132" s="1">
        <v>321.76010869565215</v>
      </c>
      <c r="I132" s="1">
        <f>SUM(F132:H132)</f>
        <v>450.48108695652172</v>
      </c>
      <c r="J132" s="1">
        <f>I132/E132</f>
        <v>3.0811285406289493</v>
      </c>
      <c r="K132" s="1">
        <f>F132/E132</f>
        <v>7.549104155824847E-2</v>
      </c>
    </row>
    <row r="133" spans="1:11" x14ac:dyDescent="0.3">
      <c r="A133" t="s">
        <v>37</v>
      </c>
      <c r="B133" t="s">
        <v>347</v>
      </c>
      <c r="C133" t="s">
        <v>45</v>
      </c>
      <c r="D133" t="s">
        <v>46</v>
      </c>
      <c r="E133" s="1">
        <v>84.260869565217391</v>
      </c>
      <c r="F133" s="1">
        <v>21.722173913043481</v>
      </c>
      <c r="G133" s="1">
        <v>52.680326086956526</v>
      </c>
      <c r="H133" s="1">
        <v>165.62315217391304</v>
      </c>
      <c r="I133" s="1">
        <f>SUM(F133:H133)</f>
        <v>240.02565217391304</v>
      </c>
      <c r="J133" s="1">
        <f>I133/E133</f>
        <v>2.8486016511867907</v>
      </c>
      <c r="K133" s="1">
        <f>F133/E133</f>
        <v>0.25779669762641899</v>
      </c>
    </row>
    <row r="134" spans="1:11" x14ac:dyDescent="0.3">
      <c r="A134" t="s">
        <v>37</v>
      </c>
      <c r="B134" t="s">
        <v>348</v>
      </c>
      <c r="C134" t="s">
        <v>349</v>
      </c>
      <c r="D134" t="s">
        <v>318</v>
      </c>
      <c r="E134" s="1">
        <v>92.402173913043484</v>
      </c>
      <c r="F134" s="1">
        <v>29.559021739130436</v>
      </c>
      <c r="G134" s="1">
        <v>52.909673913043484</v>
      </c>
      <c r="H134" s="1">
        <v>144.73402173913044</v>
      </c>
      <c r="I134" s="1">
        <f>SUM(F134:H134)</f>
        <v>227.20271739130436</v>
      </c>
      <c r="J134" s="1">
        <f>I134/E134</f>
        <v>2.4588460181155156</v>
      </c>
      <c r="K134" s="1">
        <f>F134/E134</f>
        <v>0.31989530643453712</v>
      </c>
    </row>
    <row r="135" spans="1:11" x14ac:dyDescent="0.3">
      <c r="A135" t="s">
        <v>37</v>
      </c>
      <c r="B135" t="s">
        <v>350</v>
      </c>
      <c r="C135" t="s">
        <v>351</v>
      </c>
      <c r="D135" t="s">
        <v>352</v>
      </c>
      <c r="E135" s="1">
        <v>118.45652173913044</v>
      </c>
      <c r="F135" s="1">
        <v>22.018369565217391</v>
      </c>
      <c r="G135" s="1">
        <v>91.29391304347827</v>
      </c>
      <c r="H135" s="1">
        <v>271.44869565217391</v>
      </c>
      <c r="I135" s="1">
        <f>SUM(F135:H135)</f>
        <v>384.76097826086959</v>
      </c>
      <c r="J135" s="1">
        <f>I135/E135</f>
        <v>3.2481198385024777</v>
      </c>
      <c r="K135" s="1">
        <f>F135/E135</f>
        <v>0.1858772251789319</v>
      </c>
    </row>
    <row r="136" spans="1:11" x14ac:dyDescent="0.3">
      <c r="A136" t="s">
        <v>37</v>
      </c>
      <c r="B136" t="s">
        <v>353</v>
      </c>
      <c r="C136" t="s">
        <v>354</v>
      </c>
      <c r="D136" t="s">
        <v>355</v>
      </c>
      <c r="E136" s="1">
        <v>119.09782608695652</v>
      </c>
      <c r="F136" s="1">
        <v>29.755434782608699</v>
      </c>
      <c r="G136" s="1">
        <v>125.13369565217393</v>
      </c>
      <c r="H136" s="1">
        <v>269.8478260869565</v>
      </c>
      <c r="I136" s="1">
        <f>SUM(F136:H136)</f>
        <v>424.7369565217391</v>
      </c>
      <c r="J136" s="1">
        <f>I136/E136</f>
        <v>3.5662863922606554</v>
      </c>
      <c r="K136" s="1">
        <f>F136/E136</f>
        <v>0.24984028474947526</v>
      </c>
    </row>
    <row r="137" spans="1:11" x14ac:dyDescent="0.3">
      <c r="A137" t="s">
        <v>37</v>
      </c>
      <c r="B137" t="s">
        <v>356</v>
      </c>
      <c r="C137" t="s">
        <v>357</v>
      </c>
      <c r="D137" t="s">
        <v>315</v>
      </c>
      <c r="E137" s="1">
        <v>57.347826086956523</v>
      </c>
      <c r="F137" s="1">
        <v>12.353260869565217</v>
      </c>
      <c r="G137" s="1">
        <v>46.625652173913039</v>
      </c>
      <c r="H137" s="1">
        <v>116.21195652173913</v>
      </c>
      <c r="I137" s="1">
        <f>SUM(F137:H137)</f>
        <v>175.19086956521738</v>
      </c>
      <c r="J137" s="1">
        <f>I137/E137</f>
        <v>3.0548824867323727</v>
      </c>
      <c r="K137" s="1">
        <f>F137/E137</f>
        <v>0.21540940106141016</v>
      </c>
    </row>
    <row r="138" spans="1:11" x14ac:dyDescent="0.3">
      <c r="A138" t="s">
        <v>37</v>
      </c>
      <c r="B138" t="s">
        <v>358</v>
      </c>
      <c r="C138" t="s">
        <v>106</v>
      </c>
      <c r="D138" t="s">
        <v>107</v>
      </c>
      <c r="E138" s="1">
        <v>49.141304347826086</v>
      </c>
      <c r="F138" s="1">
        <v>48.100543478260853</v>
      </c>
      <c r="G138" s="1">
        <v>178.92608695652166</v>
      </c>
      <c r="H138" s="1">
        <v>253.48152173913041</v>
      </c>
      <c r="I138" s="1">
        <f>SUM(F138:H138)</f>
        <v>480.50815217391289</v>
      </c>
      <c r="J138" s="1">
        <f>I138/E138</f>
        <v>9.7780911302809077</v>
      </c>
      <c r="K138" s="1">
        <f>F138/E138</f>
        <v>0.97882105728821023</v>
      </c>
    </row>
    <row r="139" spans="1:11" x14ac:dyDescent="0.3">
      <c r="A139" t="s">
        <v>37</v>
      </c>
      <c r="B139" t="s">
        <v>359</v>
      </c>
      <c r="C139" t="s">
        <v>261</v>
      </c>
      <c r="D139" t="s">
        <v>262</v>
      </c>
      <c r="E139" s="1">
        <v>108.43478260869566</v>
      </c>
      <c r="F139" s="1">
        <v>30.298913043478262</v>
      </c>
      <c r="G139" s="1">
        <v>108.84543478260868</v>
      </c>
      <c r="H139" s="1">
        <v>253.44021739130434</v>
      </c>
      <c r="I139" s="1">
        <f>SUM(F139:H139)</f>
        <v>392.58456521739129</v>
      </c>
      <c r="J139" s="1">
        <f>I139/E139</f>
        <v>3.6204671210906172</v>
      </c>
      <c r="K139" s="1">
        <f>F139/E139</f>
        <v>0.27942060946271052</v>
      </c>
    </row>
    <row r="140" spans="1:11" x14ac:dyDescent="0.3">
      <c r="A140" t="s">
        <v>37</v>
      </c>
      <c r="B140" t="s">
        <v>360</v>
      </c>
      <c r="C140" t="s">
        <v>361</v>
      </c>
      <c r="D140" t="s">
        <v>71</v>
      </c>
      <c r="E140" s="1">
        <v>98.923913043478265</v>
      </c>
      <c r="F140" s="1">
        <v>118.32847826086967</v>
      </c>
      <c r="G140" s="1">
        <v>131.22663043478258</v>
      </c>
      <c r="H140" s="1">
        <v>231.35228260869565</v>
      </c>
      <c r="I140" s="1">
        <f>SUM(F140:H140)</f>
        <v>480.90739130434793</v>
      </c>
      <c r="J140" s="1">
        <f>I140/E140</f>
        <v>4.8613866608065059</v>
      </c>
      <c r="K140" s="1">
        <f>F140/E140</f>
        <v>1.1961564663223831</v>
      </c>
    </row>
    <row r="141" spans="1:11" x14ac:dyDescent="0.3">
      <c r="A141" t="s">
        <v>37</v>
      </c>
      <c r="B141" t="s">
        <v>362</v>
      </c>
      <c r="C141" t="s">
        <v>363</v>
      </c>
      <c r="D141" t="s">
        <v>364</v>
      </c>
      <c r="E141" s="1">
        <v>145.22826086956522</v>
      </c>
      <c r="F141" s="1">
        <v>15.168478260869565</v>
      </c>
      <c r="G141" s="1">
        <v>132.80978260869566</v>
      </c>
      <c r="H141" s="1">
        <v>258.4103260869565</v>
      </c>
      <c r="I141" s="1">
        <f>SUM(F141:H141)</f>
        <v>406.38858695652175</v>
      </c>
      <c r="J141" s="1">
        <f>I141/E141</f>
        <v>2.7982748297283138</v>
      </c>
      <c r="K141" s="1">
        <f>F141/E141</f>
        <v>0.10444577501684005</v>
      </c>
    </row>
    <row r="142" spans="1:11" x14ac:dyDescent="0.3">
      <c r="A142" t="s">
        <v>37</v>
      </c>
      <c r="B142" t="s">
        <v>365</v>
      </c>
      <c r="C142" t="s">
        <v>366</v>
      </c>
      <c r="D142" t="s">
        <v>79</v>
      </c>
      <c r="E142" s="1">
        <v>52.967391304347828</v>
      </c>
      <c r="F142" s="1">
        <v>25.831521739130434</v>
      </c>
      <c r="G142" s="1">
        <v>65.228260869565219</v>
      </c>
      <c r="H142" s="1">
        <v>149.65760869565219</v>
      </c>
      <c r="I142" s="1">
        <f>SUM(F142:H142)</f>
        <v>240.71739130434784</v>
      </c>
      <c r="J142" s="1">
        <f>I142/E142</f>
        <v>4.5446336958752314</v>
      </c>
      <c r="K142" s="1">
        <f>F142/E142</f>
        <v>0.48768725631028109</v>
      </c>
    </row>
    <row r="143" spans="1:11" x14ac:dyDescent="0.3">
      <c r="A143" t="s">
        <v>37</v>
      </c>
      <c r="B143" t="s">
        <v>367</v>
      </c>
      <c r="C143" t="s">
        <v>45</v>
      </c>
      <c r="D143" t="s">
        <v>46</v>
      </c>
      <c r="E143" s="1">
        <v>83.586956521739125</v>
      </c>
      <c r="F143" s="1">
        <v>20.804347826086957</v>
      </c>
      <c r="G143" s="1">
        <v>88.616847826086953</v>
      </c>
      <c r="H143" s="1">
        <v>157.83423913043478</v>
      </c>
      <c r="I143" s="1">
        <f>SUM(F143:H143)</f>
        <v>267.25543478260869</v>
      </c>
      <c r="J143" s="1">
        <f>I143/E143</f>
        <v>3.197334200260078</v>
      </c>
      <c r="K143" s="1">
        <f>F143/E143</f>
        <v>0.24889466840052019</v>
      </c>
    </row>
    <row r="144" spans="1:11" x14ac:dyDescent="0.3">
      <c r="A144" t="s">
        <v>37</v>
      </c>
      <c r="B144" t="s">
        <v>368</v>
      </c>
      <c r="C144" t="s">
        <v>369</v>
      </c>
      <c r="D144" t="s">
        <v>341</v>
      </c>
      <c r="E144" s="1">
        <v>45.945652173913047</v>
      </c>
      <c r="F144" s="1">
        <v>34.454130434782599</v>
      </c>
      <c r="G144" s="1">
        <v>47.003152173913023</v>
      </c>
      <c r="H144" s="1">
        <v>133.00510869565215</v>
      </c>
      <c r="I144" s="1">
        <f>SUM(F144:H144)</f>
        <v>214.46239130434776</v>
      </c>
      <c r="J144" s="1">
        <f>I144/E144</f>
        <v>4.6677407144546939</v>
      </c>
      <c r="K144" s="1">
        <f>F144/E144</f>
        <v>0.74988881003075436</v>
      </c>
    </row>
    <row r="145" spans="1:11" x14ac:dyDescent="0.3">
      <c r="A145" t="s">
        <v>37</v>
      </c>
      <c r="B145" t="s">
        <v>370</v>
      </c>
      <c r="C145" t="s">
        <v>240</v>
      </c>
      <c r="D145" t="s">
        <v>241</v>
      </c>
      <c r="E145" s="1">
        <v>111.29347826086956</v>
      </c>
      <c r="F145" s="1">
        <v>36.647499999999994</v>
      </c>
      <c r="G145" s="1">
        <v>93.127065217391291</v>
      </c>
      <c r="H145" s="1">
        <v>189.44489130434783</v>
      </c>
      <c r="I145" s="1">
        <f>SUM(F145:H145)</f>
        <v>319.21945652173912</v>
      </c>
      <c r="J145" s="1">
        <f>I145/E145</f>
        <v>2.8682674089266529</v>
      </c>
      <c r="K145" s="1">
        <f>F145/E145</f>
        <v>0.32928703974997553</v>
      </c>
    </row>
    <row r="146" spans="1:11" x14ac:dyDescent="0.3">
      <c r="A146" t="s">
        <v>37</v>
      </c>
      <c r="B146" t="s">
        <v>371</v>
      </c>
      <c r="C146" t="s">
        <v>136</v>
      </c>
      <c r="D146" t="s">
        <v>137</v>
      </c>
      <c r="E146" s="1">
        <v>28.347826086956523</v>
      </c>
      <c r="F146" s="1">
        <v>13.834239130434783</v>
      </c>
      <c r="G146" s="1">
        <v>41.511086956521737</v>
      </c>
      <c r="H146" s="1">
        <v>70.033913043478265</v>
      </c>
      <c r="I146" s="1">
        <f>SUM(F146:H146)</f>
        <v>125.37923913043478</v>
      </c>
      <c r="J146" s="1">
        <f>I146/E146</f>
        <v>4.4228872699386503</v>
      </c>
      <c r="K146" s="1">
        <f>F146/E146</f>
        <v>0.48801763803680981</v>
      </c>
    </row>
    <row r="147" spans="1:11" x14ac:dyDescent="0.3">
      <c r="A147" t="s">
        <v>37</v>
      </c>
      <c r="B147" t="s">
        <v>372</v>
      </c>
      <c r="C147" t="s">
        <v>278</v>
      </c>
      <c r="D147" t="s">
        <v>249</v>
      </c>
      <c r="E147" s="1">
        <v>117.6304347826087</v>
      </c>
      <c r="F147" s="1">
        <v>53.248043478260854</v>
      </c>
      <c r="G147" s="1">
        <v>130.72510869565215</v>
      </c>
      <c r="H147" s="1">
        <v>182.27771739130435</v>
      </c>
      <c r="I147" s="1">
        <f>SUM(F147:H147)</f>
        <v>366.25086956521739</v>
      </c>
      <c r="J147" s="1">
        <f>I147/E147</f>
        <v>3.1135723526150434</v>
      </c>
      <c r="K147" s="1">
        <f>F147/E147</f>
        <v>0.45267233413417096</v>
      </c>
    </row>
    <row r="148" spans="1:11" x14ac:dyDescent="0.3">
      <c r="A148" t="s">
        <v>37</v>
      </c>
      <c r="B148" t="s">
        <v>373</v>
      </c>
      <c r="C148" t="s">
        <v>54</v>
      </c>
      <c r="D148" t="s">
        <v>55</v>
      </c>
      <c r="E148" s="1">
        <v>28.771739130434781</v>
      </c>
      <c r="F148" s="1">
        <v>21.173913043478262</v>
      </c>
      <c r="G148" s="1">
        <v>42.672717391304339</v>
      </c>
      <c r="H148" s="1">
        <v>74.75380434782609</v>
      </c>
      <c r="I148" s="1">
        <f>SUM(F148:H148)</f>
        <v>138.60043478260869</v>
      </c>
      <c r="J148" s="1">
        <f>I148/E148</f>
        <v>4.8172421609369094</v>
      </c>
      <c r="K148" s="1">
        <f>F148/E148</f>
        <v>0.73592746505477902</v>
      </c>
    </row>
    <row r="149" spans="1:11" x14ac:dyDescent="0.3">
      <c r="A149" t="s">
        <v>37</v>
      </c>
      <c r="B149" t="s">
        <v>374</v>
      </c>
      <c r="C149" t="s">
        <v>99</v>
      </c>
      <c r="D149" t="s">
        <v>100</v>
      </c>
      <c r="E149" s="1">
        <v>163.77173913043478</v>
      </c>
      <c r="F149" s="1">
        <v>56.845108695652172</v>
      </c>
      <c r="G149" s="1">
        <v>322.74456521739131</v>
      </c>
      <c r="H149" s="1">
        <v>334.09239130434781</v>
      </c>
      <c r="I149" s="1">
        <f>SUM(F149:H149)</f>
        <v>713.68206521739125</v>
      </c>
      <c r="J149" s="1">
        <f>I149/E149</f>
        <v>4.3577852259905754</v>
      </c>
      <c r="K149" s="1">
        <f>F149/E149</f>
        <v>0.34709962168978564</v>
      </c>
    </row>
    <row r="150" spans="1:11" x14ac:dyDescent="0.3">
      <c r="A150" t="s">
        <v>37</v>
      </c>
      <c r="B150" t="s">
        <v>375</v>
      </c>
      <c r="C150" t="s">
        <v>113</v>
      </c>
      <c r="D150" t="s">
        <v>160</v>
      </c>
      <c r="E150" s="1">
        <v>86.923913043478265</v>
      </c>
      <c r="F150" s="1">
        <v>19.008152173913043</v>
      </c>
      <c r="G150" s="1">
        <v>117.89402173913044</v>
      </c>
      <c r="H150" s="1">
        <v>239.50543478260869</v>
      </c>
      <c r="I150" s="1">
        <f>SUM(F150:H150)</f>
        <v>376.40760869565213</v>
      </c>
      <c r="J150" s="1">
        <f>I150/E150</f>
        <v>4.330311366762535</v>
      </c>
      <c r="K150" s="1">
        <f>F150/E150</f>
        <v>0.21867575340752782</v>
      </c>
    </row>
    <row r="151" spans="1:11" x14ac:dyDescent="0.3">
      <c r="A151" t="s">
        <v>37</v>
      </c>
      <c r="B151" t="s">
        <v>376</v>
      </c>
      <c r="C151" t="s">
        <v>377</v>
      </c>
      <c r="D151" t="s">
        <v>378</v>
      </c>
      <c r="E151" s="1">
        <v>79.456521739130437</v>
      </c>
      <c r="F151" s="1">
        <v>6.6467391304347823</v>
      </c>
      <c r="G151" s="1">
        <v>60.081521739130437</v>
      </c>
      <c r="H151" s="1">
        <v>123.78260869565217</v>
      </c>
      <c r="I151" s="1">
        <f>SUM(F151:H151)</f>
        <v>190.51086956521738</v>
      </c>
      <c r="J151" s="1">
        <f>I151/E151</f>
        <v>2.3976744186046508</v>
      </c>
      <c r="K151" s="1">
        <f>F151/E151</f>
        <v>8.365253077975375E-2</v>
      </c>
    </row>
    <row r="152" spans="1:11" x14ac:dyDescent="0.3">
      <c r="A152" t="s">
        <v>37</v>
      </c>
      <c r="B152" t="s">
        <v>379</v>
      </c>
      <c r="C152" t="s">
        <v>380</v>
      </c>
      <c r="D152" t="s">
        <v>381</v>
      </c>
      <c r="E152" s="1">
        <v>101.81521739130434</v>
      </c>
      <c r="F152" s="1">
        <v>21.010869565217391</v>
      </c>
      <c r="G152" s="1">
        <v>83.413043478260875</v>
      </c>
      <c r="H152" s="1">
        <v>225.39673913043478</v>
      </c>
      <c r="I152" s="1">
        <f>SUM(F152:H152)</f>
        <v>329.82065217391306</v>
      </c>
      <c r="J152" s="1">
        <f>I152/E152</f>
        <v>3.2394042916622188</v>
      </c>
      <c r="K152" s="1">
        <f>F152/E152</f>
        <v>0.20636276289100033</v>
      </c>
    </row>
    <row r="153" spans="1:11" x14ac:dyDescent="0.3">
      <c r="A153" t="s">
        <v>37</v>
      </c>
      <c r="B153" t="s">
        <v>382</v>
      </c>
      <c r="C153" t="s">
        <v>70</v>
      </c>
      <c r="D153" t="s">
        <v>71</v>
      </c>
      <c r="E153" s="1">
        <v>120.33695652173913</v>
      </c>
      <c r="F153" s="1">
        <v>51.703043478260874</v>
      </c>
      <c r="G153" s="1">
        <v>128.88532608695652</v>
      </c>
      <c r="H153" s="1">
        <v>243.56652173913042</v>
      </c>
      <c r="I153" s="1">
        <f>SUM(F153:H153)</f>
        <v>424.15489130434781</v>
      </c>
      <c r="J153" s="1">
        <f>I153/E153</f>
        <v>3.5247267636166564</v>
      </c>
      <c r="K153" s="1">
        <f>F153/E153</f>
        <v>0.42965224460301693</v>
      </c>
    </row>
    <row r="154" spans="1:11" x14ac:dyDescent="0.3">
      <c r="A154" t="s">
        <v>37</v>
      </c>
      <c r="B154" t="s">
        <v>383</v>
      </c>
      <c r="C154" t="s">
        <v>51</v>
      </c>
      <c r="D154" t="s">
        <v>52</v>
      </c>
      <c r="E154" s="1">
        <v>76.902173913043484</v>
      </c>
      <c r="F154" s="1">
        <v>21.809782608695652</v>
      </c>
      <c r="G154" s="1">
        <v>68.440217391304344</v>
      </c>
      <c r="H154" s="1">
        <v>153.17934782608697</v>
      </c>
      <c r="I154" s="1">
        <f>SUM(F154:H154)</f>
        <v>243.42934782608697</v>
      </c>
      <c r="J154" s="1">
        <f>I154/E154</f>
        <v>3.1654416961130742</v>
      </c>
      <c r="K154" s="1">
        <f>F154/E154</f>
        <v>0.28360424028268549</v>
      </c>
    </row>
    <row r="155" spans="1:11" x14ac:dyDescent="0.3">
      <c r="A155" t="s">
        <v>37</v>
      </c>
      <c r="B155" t="s">
        <v>384</v>
      </c>
      <c r="C155" t="s">
        <v>385</v>
      </c>
      <c r="D155" t="s">
        <v>206</v>
      </c>
      <c r="E155" s="1">
        <v>101.55434782608695</v>
      </c>
      <c r="F155" s="1">
        <v>34.677717391304348</v>
      </c>
      <c r="G155" s="1">
        <v>99.224347826086955</v>
      </c>
      <c r="H155" s="1">
        <v>196.61695652173913</v>
      </c>
      <c r="I155" s="1">
        <f>SUM(F155:H155)</f>
        <v>330.51902173913044</v>
      </c>
      <c r="J155" s="1">
        <f>I155/E155</f>
        <v>3.2546023761104572</v>
      </c>
      <c r="K155" s="1">
        <f>F155/E155</f>
        <v>0.34146954939526919</v>
      </c>
    </row>
    <row r="156" spans="1:11" x14ac:dyDescent="0.3">
      <c r="A156" t="s">
        <v>37</v>
      </c>
      <c r="B156" t="s">
        <v>386</v>
      </c>
      <c r="C156" t="s">
        <v>113</v>
      </c>
      <c r="D156" t="s">
        <v>128</v>
      </c>
      <c r="E156" s="1">
        <v>30.380434782608695</v>
      </c>
      <c r="F156" s="1">
        <v>7.2933695652173913</v>
      </c>
      <c r="G156" s="1">
        <v>38.089021739130423</v>
      </c>
      <c r="H156" s="1">
        <v>90.286956521739128</v>
      </c>
      <c r="I156" s="1">
        <f>SUM(F156:H156)</f>
        <v>135.66934782608695</v>
      </c>
      <c r="J156" s="1">
        <f>I156/E156</f>
        <v>4.4656815742397136</v>
      </c>
      <c r="K156" s="1">
        <f>F156/E156</f>
        <v>0.24006797853309481</v>
      </c>
    </row>
    <row r="157" spans="1:11" x14ac:dyDescent="0.3">
      <c r="A157" t="s">
        <v>37</v>
      </c>
      <c r="B157" t="s">
        <v>387</v>
      </c>
      <c r="C157" t="s">
        <v>338</v>
      </c>
      <c r="D157" t="s">
        <v>79</v>
      </c>
      <c r="E157" s="1">
        <v>94.141304347826093</v>
      </c>
      <c r="F157" s="1">
        <v>51.589673913043477</v>
      </c>
      <c r="G157" s="1">
        <v>115.22554347826087</v>
      </c>
      <c r="H157" s="1">
        <v>207.27445652173913</v>
      </c>
      <c r="I157" s="1">
        <f>SUM(F157:H157)</f>
        <v>374.0896739130435</v>
      </c>
      <c r="J157" s="1">
        <f>I157/E157</f>
        <v>3.9737039602817226</v>
      </c>
      <c r="K157" s="1">
        <f>F157/E157</f>
        <v>0.54800254012238769</v>
      </c>
    </row>
    <row r="158" spans="1:11" x14ac:dyDescent="0.3">
      <c r="A158" t="s">
        <v>37</v>
      </c>
      <c r="B158" t="s">
        <v>388</v>
      </c>
      <c r="C158" t="s">
        <v>389</v>
      </c>
      <c r="D158" t="s">
        <v>390</v>
      </c>
      <c r="E158" s="1">
        <v>77.358695652173907</v>
      </c>
      <c r="F158" s="1">
        <v>17.172608695652169</v>
      </c>
      <c r="G158" s="1">
        <v>72.505326086956487</v>
      </c>
      <c r="H158" s="1">
        <v>134.11695652173913</v>
      </c>
      <c r="I158" s="1">
        <f>SUM(F158:H158)</f>
        <v>223.7948913043478</v>
      </c>
      <c r="J158" s="1">
        <f>I158/E158</f>
        <v>2.8929506814669099</v>
      </c>
      <c r="K158" s="1">
        <f>F158/E158</f>
        <v>0.22198679218771949</v>
      </c>
    </row>
    <row r="159" spans="1:11" x14ac:dyDescent="0.3">
      <c r="A159" t="s">
        <v>37</v>
      </c>
      <c r="B159" t="s">
        <v>391</v>
      </c>
      <c r="C159" t="s">
        <v>51</v>
      </c>
      <c r="D159" t="s">
        <v>52</v>
      </c>
      <c r="E159" s="1">
        <v>164.03260869565219</v>
      </c>
      <c r="F159" s="1">
        <v>17.293695652173909</v>
      </c>
      <c r="G159" s="1">
        <v>113.80815217391304</v>
      </c>
      <c r="H159" s="1">
        <v>284.59130434782611</v>
      </c>
      <c r="I159" s="1">
        <f>SUM(F159:H159)</f>
        <v>415.69315217391306</v>
      </c>
      <c r="J159" s="1">
        <f>I159/E159</f>
        <v>2.5342104565635144</v>
      </c>
      <c r="K159" s="1">
        <f>F159/E159</f>
        <v>0.10542840103372868</v>
      </c>
    </row>
    <row r="160" spans="1:11" x14ac:dyDescent="0.3">
      <c r="A160" t="s">
        <v>37</v>
      </c>
      <c r="B160" t="s">
        <v>392</v>
      </c>
      <c r="C160" t="s">
        <v>130</v>
      </c>
      <c r="D160" t="s">
        <v>131</v>
      </c>
      <c r="E160" s="1">
        <v>113.19565217391305</v>
      </c>
      <c r="F160" s="1">
        <v>45.692934782608695</v>
      </c>
      <c r="G160" s="1">
        <v>94.206521739130437</v>
      </c>
      <c r="H160" s="1">
        <v>254.64402173913044</v>
      </c>
      <c r="I160" s="1">
        <f>SUM(F160:H160)</f>
        <v>394.54347826086956</v>
      </c>
      <c r="J160" s="1">
        <f>I160/E160</f>
        <v>3.4855002880737467</v>
      </c>
      <c r="K160" s="1">
        <f>F160/E160</f>
        <v>0.40366333781448049</v>
      </c>
    </row>
    <row r="161" spans="1:11" x14ac:dyDescent="0.3">
      <c r="A161" t="s">
        <v>37</v>
      </c>
      <c r="B161" t="s">
        <v>393</v>
      </c>
      <c r="C161" t="s">
        <v>234</v>
      </c>
      <c r="D161" t="s">
        <v>71</v>
      </c>
      <c r="E161" s="1">
        <v>84.445652173913047</v>
      </c>
      <c r="F161" s="1">
        <v>42.097173913043491</v>
      </c>
      <c r="G161" s="1">
        <v>68.759347826086966</v>
      </c>
      <c r="H161" s="1">
        <v>177.3470652173913</v>
      </c>
      <c r="I161" s="1">
        <f>SUM(F161:H161)</f>
        <v>288.20358695652175</v>
      </c>
      <c r="J161" s="1">
        <f>I161/E161</f>
        <v>3.4128884026258204</v>
      </c>
      <c r="K161" s="1">
        <f>F161/E161</f>
        <v>0.49851203501094105</v>
      </c>
    </row>
    <row r="162" spans="1:11" x14ac:dyDescent="0.3">
      <c r="A162" t="s">
        <v>37</v>
      </c>
      <c r="B162" t="s">
        <v>394</v>
      </c>
      <c r="C162" t="s">
        <v>184</v>
      </c>
      <c r="D162" t="s">
        <v>185</v>
      </c>
      <c r="E162" s="1">
        <v>130.4891304347826</v>
      </c>
      <c r="F162" s="1">
        <v>61.053043478260882</v>
      </c>
      <c r="G162" s="1">
        <v>152.55847826086952</v>
      </c>
      <c r="H162" s="1">
        <v>250.12978260869565</v>
      </c>
      <c r="I162" s="1">
        <f>SUM(F162:H162)</f>
        <v>463.74130434782603</v>
      </c>
      <c r="J162" s="1">
        <f>I162/E162</f>
        <v>3.5538692211578509</v>
      </c>
      <c r="K162" s="1">
        <f>F162/E162</f>
        <v>0.46787838400666404</v>
      </c>
    </row>
    <row r="163" spans="1:11" x14ac:dyDescent="0.3">
      <c r="A163" t="s">
        <v>37</v>
      </c>
      <c r="B163" t="s">
        <v>395</v>
      </c>
      <c r="C163" t="s">
        <v>253</v>
      </c>
      <c r="D163" t="s">
        <v>71</v>
      </c>
      <c r="E163" s="1">
        <v>137.44565217391303</v>
      </c>
      <c r="F163" s="1">
        <v>121.30086956521731</v>
      </c>
      <c r="G163" s="1">
        <v>88.163478260869539</v>
      </c>
      <c r="H163" s="1">
        <v>200.55934782608693</v>
      </c>
      <c r="I163" s="1">
        <f>SUM(F163:H163)</f>
        <v>410.02369565217379</v>
      </c>
      <c r="J163" s="1">
        <f>I163/E163</f>
        <v>2.9831696322657169</v>
      </c>
      <c r="K163" s="1">
        <f>F163/E163</f>
        <v>0.88253697113483542</v>
      </c>
    </row>
    <row r="164" spans="1:11" x14ac:dyDescent="0.3">
      <c r="A164" t="s">
        <v>37</v>
      </c>
      <c r="B164" t="s">
        <v>396</v>
      </c>
      <c r="C164" t="s">
        <v>113</v>
      </c>
      <c r="D164" t="s">
        <v>128</v>
      </c>
      <c r="E164" s="1">
        <v>107.16304347826087</v>
      </c>
      <c r="F164" s="1">
        <v>18.156413043478256</v>
      </c>
      <c r="G164" s="1">
        <v>99.221956521739116</v>
      </c>
      <c r="H164" s="1">
        <v>165.0325</v>
      </c>
      <c r="I164" s="1">
        <f>SUM(F164:H164)</f>
        <v>282.41086956521735</v>
      </c>
      <c r="J164" s="1">
        <f>I164/E164</f>
        <v>2.635338269601379</v>
      </c>
      <c r="K164" s="1">
        <f>F164/E164</f>
        <v>0.16942793386753216</v>
      </c>
    </row>
    <row r="165" spans="1:11" x14ac:dyDescent="0.3">
      <c r="A165" t="s">
        <v>37</v>
      </c>
      <c r="B165" t="s">
        <v>397</v>
      </c>
      <c r="C165" t="s">
        <v>113</v>
      </c>
      <c r="D165" t="s">
        <v>128</v>
      </c>
      <c r="E165" s="1">
        <v>161.44565217391303</v>
      </c>
      <c r="F165" s="1">
        <v>46.793152173913043</v>
      </c>
      <c r="G165" s="1">
        <v>136.09728260869562</v>
      </c>
      <c r="H165" s="1">
        <v>325.36434782608694</v>
      </c>
      <c r="I165" s="1">
        <f>SUM(F165:H165)</f>
        <v>508.25478260869562</v>
      </c>
      <c r="J165" s="1">
        <f>I165/E165</f>
        <v>3.1481478489194101</v>
      </c>
      <c r="K165" s="1">
        <f>F165/E165</f>
        <v>0.28983841648151892</v>
      </c>
    </row>
    <row r="166" spans="1:11" x14ac:dyDescent="0.3">
      <c r="A166" t="s">
        <v>37</v>
      </c>
      <c r="B166" t="s">
        <v>398</v>
      </c>
      <c r="C166" t="s">
        <v>399</v>
      </c>
      <c r="D166" t="s">
        <v>400</v>
      </c>
      <c r="E166" s="1">
        <v>53.456521739130437</v>
      </c>
      <c r="F166" s="1">
        <v>30.348260869565216</v>
      </c>
      <c r="G166" s="1">
        <v>35.754021739130437</v>
      </c>
      <c r="H166" s="1">
        <v>123.03923913043479</v>
      </c>
      <c r="I166" s="1">
        <f>SUM(F166:H166)</f>
        <v>189.14152173913044</v>
      </c>
      <c r="J166" s="1">
        <f>I166/E166</f>
        <v>3.5382309882065881</v>
      </c>
      <c r="K166" s="1">
        <f>F166/E166</f>
        <v>0.56771858479056525</v>
      </c>
    </row>
    <row r="167" spans="1:11" x14ac:dyDescent="0.3">
      <c r="A167" t="s">
        <v>37</v>
      </c>
      <c r="B167" t="s">
        <v>401</v>
      </c>
      <c r="C167" t="s">
        <v>136</v>
      </c>
      <c r="D167" t="s">
        <v>137</v>
      </c>
      <c r="E167" s="1">
        <v>114.08695652173913</v>
      </c>
      <c r="F167" s="1">
        <v>31.422717391304353</v>
      </c>
      <c r="G167" s="1">
        <v>103.11902173913046</v>
      </c>
      <c r="H167" s="1">
        <v>208.43902173913042</v>
      </c>
      <c r="I167" s="1">
        <f>SUM(F167:H167)</f>
        <v>342.98076086956524</v>
      </c>
      <c r="J167" s="1">
        <f>I167/E167</f>
        <v>3.0063100228658541</v>
      </c>
      <c r="K167" s="1">
        <f>F167/E167</f>
        <v>0.2754277820121952</v>
      </c>
    </row>
    <row r="168" spans="1:11" x14ac:dyDescent="0.3">
      <c r="A168" t="s">
        <v>37</v>
      </c>
      <c r="B168" t="s">
        <v>402</v>
      </c>
      <c r="C168" t="s">
        <v>64</v>
      </c>
      <c r="D168" t="s">
        <v>65</v>
      </c>
      <c r="E168" s="1">
        <v>141.63043478260869</v>
      </c>
      <c r="F168" s="1">
        <v>19.103260869565219</v>
      </c>
      <c r="G168" s="1">
        <v>126.13315217391305</v>
      </c>
      <c r="H168" s="1">
        <v>265.77989130434781</v>
      </c>
      <c r="I168" s="1">
        <f>SUM(F168:H168)</f>
        <v>411.01630434782606</v>
      </c>
      <c r="J168" s="1">
        <f>I168/E168</f>
        <v>2.902033768227168</v>
      </c>
      <c r="K168" s="1">
        <f>F168/E168</f>
        <v>0.13488104374520341</v>
      </c>
    </row>
    <row r="169" spans="1:11" x14ac:dyDescent="0.3">
      <c r="A169" t="s">
        <v>37</v>
      </c>
      <c r="B169" t="s">
        <v>403</v>
      </c>
      <c r="C169" t="s">
        <v>234</v>
      </c>
      <c r="D169" t="s">
        <v>71</v>
      </c>
      <c r="E169" s="1">
        <v>117.45652173913044</v>
      </c>
      <c r="F169" s="1">
        <v>67.513586956521735</v>
      </c>
      <c r="G169" s="1">
        <v>107.22826086956522</v>
      </c>
      <c r="H169" s="1">
        <v>241.35597826086956</v>
      </c>
      <c r="I169" s="1">
        <f>SUM(F169:H169)</f>
        <v>416.0978260869565</v>
      </c>
      <c r="J169" s="1">
        <f>I169/E169</f>
        <v>3.5425689431797149</v>
      </c>
      <c r="K169" s="1">
        <f>F169/E169</f>
        <v>0.57479640940218391</v>
      </c>
    </row>
    <row r="170" spans="1:11" x14ac:dyDescent="0.3">
      <c r="A170" t="s">
        <v>37</v>
      </c>
      <c r="B170" t="s">
        <v>404</v>
      </c>
      <c r="C170" t="s">
        <v>405</v>
      </c>
      <c r="D170" t="s">
        <v>95</v>
      </c>
      <c r="E170" s="1">
        <v>39.358695652173914</v>
      </c>
      <c r="F170" s="1">
        <v>15.476304347826089</v>
      </c>
      <c r="G170" s="1">
        <v>16.540434782608695</v>
      </c>
      <c r="H170" s="1">
        <v>104.29141304347826</v>
      </c>
      <c r="I170" s="1">
        <f>SUM(F170:H170)</f>
        <v>136.30815217391304</v>
      </c>
      <c r="J170" s="1">
        <f>I170/E170</f>
        <v>3.463228389947528</v>
      </c>
      <c r="K170" s="1">
        <f>F170/E170</f>
        <v>0.39321181993924331</v>
      </c>
    </row>
    <row r="171" spans="1:11" x14ac:dyDescent="0.3">
      <c r="A171" t="s">
        <v>37</v>
      </c>
      <c r="B171" t="s">
        <v>406</v>
      </c>
      <c r="C171" t="s">
        <v>407</v>
      </c>
      <c r="D171" t="s">
        <v>318</v>
      </c>
      <c r="E171" s="1">
        <v>34.304347826086953</v>
      </c>
      <c r="F171" s="1">
        <v>23.032608695652176</v>
      </c>
      <c r="G171" s="1">
        <v>54.402173913043477</v>
      </c>
      <c r="H171" s="1">
        <v>69.475543478260875</v>
      </c>
      <c r="I171" s="1">
        <f>SUM(F171:H171)</f>
        <v>146.91032608695653</v>
      </c>
      <c r="J171" s="1">
        <f>I171/E171</f>
        <v>4.2825570342205328</v>
      </c>
      <c r="K171" s="1">
        <f>F171/E171</f>
        <v>0.67141951837769343</v>
      </c>
    </row>
    <row r="172" spans="1:11" x14ac:dyDescent="0.3">
      <c r="A172" t="s">
        <v>37</v>
      </c>
      <c r="B172" t="s">
        <v>408</v>
      </c>
      <c r="C172" t="s">
        <v>363</v>
      </c>
      <c r="D172" t="s">
        <v>364</v>
      </c>
      <c r="E172" s="1">
        <v>95.619565217391298</v>
      </c>
      <c r="F172" s="1">
        <v>16.116739130434791</v>
      </c>
      <c r="G172" s="1">
        <v>92.530543478260881</v>
      </c>
      <c r="H172" s="1">
        <v>161.4483695652174</v>
      </c>
      <c r="I172" s="1">
        <f>SUM(F172:H172)</f>
        <v>270.09565217391309</v>
      </c>
      <c r="J172" s="1">
        <f>I172/E172</f>
        <v>2.8246902353074921</v>
      </c>
      <c r="K172" s="1">
        <f>F172/E172</f>
        <v>0.16855064226440841</v>
      </c>
    </row>
    <row r="173" spans="1:11" x14ac:dyDescent="0.3">
      <c r="A173" t="s">
        <v>37</v>
      </c>
      <c r="B173" t="s">
        <v>409</v>
      </c>
      <c r="C173" t="s">
        <v>410</v>
      </c>
      <c r="D173" t="s">
        <v>411</v>
      </c>
      <c r="E173" s="1">
        <v>108.8804347826087</v>
      </c>
      <c r="F173" s="1">
        <v>36.342391304347828</v>
      </c>
      <c r="G173" s="1">
        <v>129.95923913043478</v>
      </c>
      <c r="H173" s="1">
        <v>192.10326086956522</v>
      </c>
      <c r="I173" s="1">
        <f>SUM(F173:H173)</f>
        <v>358.40489130434787</v>
      </c>
      <c r="J173" s="1">
        <f>I173/E173</f>
        <v>3.2917290605969853</v>
      </c>
      <c r="K173" s="1">
        <f>F173/E173</f>
        <v>0.33378256963162622</v>
      </c>
    </row>
    <row r="174" spans="1:11" x14ac:dyDescent="0.3">
      <c r="A174" t="s">
        <v>37</v>
      </c>
      <c r="B174" t="s">
        <v>412</v>
      </c>
      <c r="C174" t="s">
        <v>99</v>
      </c>
      <c r="D174" t="s">
        <v>100</v>
      </c>
      <c r="E174" s="1">
        <v>151.92391304347825</v>
      </c>
      <c r="F174" s="1">
        <v>21.201304347826088</v>
      </c>
      <c r="G174" s="1">
        <v>119.67913043478266</v>
      </c>
      <c r="H174" s="1">
        <v>283.35021739130434</v>
      </c>
      <c r="I174" s="1">
        <f>SUM(F174:H174)</f>
        <v>424.23065217391309</v>
      </c>
      <c r="J174" s="1">
        <f>I174/E174</f>
        <v>2.7923889246619451</v>
      </c>
      <c r="K174" s="1">
        <f>F174/E174</f>
        <v>0.13955212134220507</v>
      </c>
    </row>
    <row r="175" spans="1:11" x14ac:dyDescent="0.3">
      <c r="A175" t="s">
        <v>37</v>
      </c>
      <c r="B175" t="s">
        <v>413</v>
      </c>
      <c r="C175" t="s">
        <v>192</v>
      </c>
      <c r="D175" t="s">
        <v>193</v>
      </c>
      <c r="E175" s="1">
        <v>65.728260869565219</v>
      </c>
      <c r="F175" s="1">
        <v>5.4565217391304346</v>
      </c>
      <c r="G175" s="1">
        <v>64.263586956521735</v>
      </c>
      <c r="H175" s="1">
        <v>131.21467391304347</v>
      </c>
      <c r="I175" s="1">
        <f>SUM(F175:H175)</f>
        <v>200.93478260869563</v>
      </c>
      <c r="J175" s="1">
        <f>I175/E175</f>
        <v>3.0570530841739703</v>
      </c>
      <c r="K175" s="1">
        <f>F175/E175</f>
        <v>8.3016371754589049E-2</v>
      </c>
    </row>
    <row r="176" spans="1:11" x14ac:dyDescent="0.3">
      <c r="A176" t="s">
        <v>37</v>
      </c>
      <c r="B176" t="s">
        <v>414</v>
      </c>
      <c r="C176" t="s">
        <v>415</v>
      </c>
      <c r="D176" t="s">
        <v>416</v>
      </c>
      <c r="E176" s="1">
        <v>85.173913043478265</v>
      </c>
      <c r="F176" s="1">
        <v>30.853260869565219</v>
      </c>
      <c r="G176" s="1">
        <v>67.375</v>
      </c>
      <c r="H176" s="1">
        <v>163.3233695652174</v>
      </c>
      <c r="I176" s="1">
        <f>SUM(F176:H176)</f>
        <v>261.55163043478262</v>
      </c>
      <c r="J176" s="1">
        <f>I176/E176</f>
        <v>3.0707950484941295</v>
      </c>
      <c r="K176" s="1">
        <f>F176/E176</f>
        <v>0.36223838693210819</v>
      </c>
    </row>
    <row r="177" spans="1:11" x14ac:dyDescent="0.3">
      <c r="A177" t="s">
        <v>37</v>
      </c>
      <c r="B177" t="s">
        <v>417</v>
      </c>
      <c r="C177" t="s">
        <v>116</v>
      </c>
      <c r="D177" t="s">
        <v>117</v>
      </c>
      <c r="E177" s="1">
        <v>95.293478260869563</v>
      </c>
      <c r="F177" s="1">
        <v>34.545000000000002</v>
      </c>
      <c r="G177" s="1">
        <v>96.074565217391324</v>
      </c>
      <c r="H177" s="1">
        <v>233.56032608695651</v>
      </c>
      <c r="I177" s="1">
        <f>SUM(F177:H177)</f>
        <v>364.17989130434785</v>
      </c>
      <c r="J177" s="1">
        <f>I177/E177</f>
        <v>3.8216664765598272</v>
      </c>
      <c r="K177" s="1">
        <f>F177/E177</f>
        <v>0.36251169157066276</v>
      </c>
    </row>
    <row r="178" spans="1:11" x14ac:dyDescent="0.3">
      <c r="A178" t="s">
        <v>37</v>
      </c>
      <c r="B178" t="s">
        <v>418</v>
      </c>
      <c r="C178" t="s">
        <v>113</v>
      </c>
      <c r="D178" t="s">
        <v>128</v>
      </c>
      <c r="E178" s="1">
        <v>70.771739130434781</v>
      </c>
      <c r="F178" s="1">
        <v>23.277826086956519</v>
      </c>
      <c r="G178" s="1">
        <v>39.798586956521731</v>
      </c>
      <c r="H178" s="1">
        <v>77.056086956521739</v>
      </c>
      <c r="I178" s="1">
        <f>SUM(F178:H178)</f>
        <v>140.13249999999999</v>
      </c>
      <c r="J178" s="1">
        <f>I178/E178</f>
        <v>1.9800629703578558</v>
      </c>
      <c r="K178" s="1">
        <f>F178/E178</f>
        <v>0.32891414529258178</v>
      </c>
    </row>
    <row r="179" spans="1:11" x14ac:dyDescent="0.3">
      <c r="A179" t="s">
        <v>37</v>
      </c>
      <c r="B179" t="s">
        <v>419</v>
      </c>
      <c r="C179" t="s">
        <v>64</v>
      </c>
      <c r="D179" t="s">
        <v>65</v>
      </c>
      <c r="E179" s="1">
        <v>28.358695652173914</v>
      </c>
      <c r="F179" s="1">
        <v>18.36684782608695</v>
      </c>
      <c r="G179" s="1">
        <v>23.563913043478259</v>
      </c>
      <c r="H179" s="1">
        <v>77.056956521739124</v>
      </c>
      <c r="I179" s="1">
        <f>SUM(F179:H179)</f>
        <v>118.98771739130433</v>
      </c>
      <c r="J179" s="1">
        <f>I179/E179</f>
        <v>4.195810655423533</v>
      </c>
      <c r="K179" s="1">
        <f>F179/E179</f>
        <v>0.6476619394403984</v>
      </c>
    </row>
    <row r="180" spans="1:11" x14ac:dyDescent="0.3">
      <c r="A180" t="s">
        <v>37</v>
      </c>
      <c r="B180" t="s">
        <v>420</v>
      </c>
      <c r="C180" t="s">
        <v>45</v>
      </c>
      <c r="D180" t="s">
        <v>46</v>
      </c>
      <c r="E180" s="1">
        <v>28.923913043478262</v>
      </c>
      <c r="F180" s="1">
        <v>11.347173913043484</v>
      </c>
      <c r="G180" s="1">
        <v>24.005217391304353</v>
      </c>
      <c r="H180" s="1">
        <v>70.006195652173915</v>
      </c>
      <c r="I180" s="1">
        <f>SUM(F180:H180)</f>
        <v>105.35858695652175</v>
      </c>
      <c r="J180" s="1">
        <f>I180/E180</f>
        <v>3.6426118000751599</v>
      </c>
      <c r="K180" s="1">
        <f>F180/E180</f>
        <v>0.39231116121758758</v>
      </c>
    </row>
    <row r="181" spans="1:11" x14ac:dyDescent="0.3">
      <c r="A181" t="s">
        <v>37</v>
      </c>
      <c r="B181" t="s">
        <v>421</v>
      </c>
      <c r="C181" t="s">
        <v>113</v>
      </c>
      <c r="D181" t="s">
        <v>128</v>
      </c>
      <c r="E181" s="1">
        <v>168.14130434782609</v>
      </c>
      <c r="F181" s="1">
        <v>23.062500000000011</v>
      </c>
      <c r="G181" s="1">
        <v>206.71</v>
      </c>
      <c r="H181" s="1">
        <v>269.20217391304345</v>
      </c>
      <c r="I181" s="1">
        <f>SUM(F181:H181)</f>
        <v>498.97467391304349</v>
      </c>
      <c r="J181" s="1">
        <f>I181/E181</f>
        <v>2.967591311655569</v>
      </c>
      <c r="K181" s="1">
        <f>F181/E181</f>
        <v>0.13716141961342046</v>
      </c>
    </row>
    <row r="182" spans="1:11" x14ac:dyDescent="0.3">
      <c r="A182" t="s">
        <v>37</v>
      </c>
      <c r="B182" t="s">
        <v>422</v>
      </c>
      <c r="C182" t="s">
        <v>106</v>
      </c>
      <c r="D182" t="s">
        <v>107</v>
      </c>
      <c r="E182" s="1">
        <v>113.3804347826087</v>
      </c>
      <c r="F182" s="1">
        <v>21.654891304347824</v>
      </c>
      <c r="G182" s="1">
        <v>98.491847826086953</v>
      </c>
      <c r="H182" s="1">
        <v>217.97010869565219</v>
      </c>
      <c r="I182" s="1">
        <f>SUM(F182:H182)</f>
        <v>338.116847826087</v>
      </c>
      <c r="J182" s="1">
        <f>I182/E182</f>
        <v>2.9821445690729558</v>
      </c>
      <c r="K182" s="1">
        <f>F182/E182</f>
        <v>0.19099319336592846</v>
      </c>
    </row>
    <row r="183" spans="1:11" x14ac:dyDescent="0.3">
      <c r="A183" t="s">
        <v>37</v>
      </c>
      <c r="B183" t="s">
        <v>423</v>
      </c>
      <c r="C183" t="s">
        <v>58</v>
      </c>
      <c r="D183" t="s">
        <v>59</v>
      </c>
      <c r="E183" s="1">
        <v>93.293478260869563</v>
      </c>
      <c r="F183" s="1">
        <v>17.313260869565219</v>
      </c>
      <c r="G183" s="1">
        <v>100.60173913043475</v>
      </c>
      <c r="H183" s="1">
        <v>172.20576086956521</v>
      </c>
      <c r="I183" s="1">
        <f>SUM(F183:H183)</f>
        <v>290.12076086956517</v>
      </c>
      <c r="J183" s="1">
        <f>I183/E183</f>
        <v>3.1097646510544097</v>
      </c>
      <c r="K183" s="1">
        <f>F183/E183</f>
        <v>0.1855784690667599</v>
      </c>
    </row>
    <row r="184" spans="1:11" x14ac:dyDescent="0.3">
      <c r="A184" t="s">
        <v>37</v>
      </c>
      <c r="B184" t="s">
        <v>424</v>
      </c>
      <c r="C184" t="s">
        <v>425</v>
      </c>
      <c r="D184" t="s">
        <v>426</v>
      </c>
      <c r="E184" s="1">
        <v>113.5</v>
      </c>
      <c r="F184" s="1">
        <v>19.9016304347826</v>
      </c>
      <c r="G184" s="1">
        <v>110.42152173913044</v>
      </c>
      <c r="H184" s="1">
        <v>202.3923913043478</v>
      </c>
      <c r="I184" s="1">
        <f>SUM(F184:H184)</f>
        <v>332.71554347826083</v>
      </c>
      <c r="J184" s="1">
        <f>I184/E184</f>
        <v>2.9314144799846771</v>
      </c>
      <c r="K184" s="1">
        <f>F184/E184</f>
        <v>0.17534476153993481</v>
      </c>
    </row>
    <row r="185" spans="1:11" x14ac:dyDescent="0.3">
      <c r="A185" t="s">
        <v>37</v>
      </c>
      <c r="B185" t="s">
        <v>427</v>
      </c>
      <c r="C185" t="s">
        <v>102</v>
      </c>
      <c r="D185" t="s">
        <v>103</v>
      </c>
      <c r="E185" s="1">
        <v>88.239130434782609</v>
      </c>
      <c r="F185" s="1">
        <v>24.891304347826086</v>
      </c>
      <c r="G185" s="1">
        <v>98.592391304347828</v>
      </c>
      <c r="H185" s="1">
        <v>162.41032608695653</v>
      </c>
      <c r="I185" s="1">
        <f>SUM(F185:H185)</f>
        <v>285.89402173913044</v>
      </c>
      <c r="J185" s="1">
        <f>I185/E185</f>
        <v>3.2399913771864992</v>
      </c>
      <c r="K185" s="1">
        <f>F185/E185</f>
        <v>0.28208918452820891</v>
      </c>
    </row>
    <row r="186" spans="1:11" x14ac:dyDescent="0.3">
      <c r="A186" t="s">
        <v>37</v>
      </c>
      <c r="B186" t="s">
        <v>428</v>
      </c>
      <c r="C186" t="s">
        <v>102</v>
      </c>
      <c r="D186" t="s">
        <v>103</v>
      </c>
      <c r="E186" s="1">
        <v>109.69565217391305</v>
      </c>
      <c r="F186" s="1">
        <v>18.953369565217393</v>
      </c>
      <c r="G186" s="1">
        <v>89.125434782608664</v>
      </c>
      <c r="H186" s="1">
        <v>201.47402173913045</v>
      </c>
      <c r="I186" s="1">
        <f>SUM(F186:H186)</f>
        <v>309.55282608695654</v>
      </c>
      <c r="J186" s="1">
        <f>I186/E186</f>
        <v>2.8219242964724534</v>
      </c>
      <c r="K186" s="1">
        <f>F186/E186</f>
        <v>0.17278141101862862</v>
      </c>
    </row>
    <row r="187" spans="1:11" x14ac:dyDescent="0.3">
      <c r="A187" t="s">
        <v>37</v>
      </c>
      <c r="B187" t="s">
        <v>429</v>
      </c>
      <c r="C187" t="s">
        <v>366</v>
      </c>
      <c r="D187" t="s">
        <v>79</v>
      </c>
      <c r="E187" s="1">
        <v>146.14130434782609</v>
      </c>
      <c r="F187" s="1">
        <v>75.839673913043484</v>
      </c>
      <c r="G187" s="1">
        <v>112.35597826086956</v>
      </c>
      <c r="H187" s="1">
        <v>254.23097826086956</v>
      </c>
      <c r="I187" s="1">
        <f>SUM(F187:H187)</f>
        <v>442.42663043478262</v>
      </c>
      <c r="J187" s="1">
        <f>I187/E187</f>
        <v>3.0273893640758645</v>
      </c>
      <c r="K187" s="1">
        <f>F187/E187</f>
        <v>0.51894756415024179</v>
      </c>
    </row>
    <row r="188" spans="1:11" x14ac:dyDescent="0.3">
      <c r="A188" t="s">
        <v>37</v>
      </c>
      <c r="B188" t="s">
        <v>430</v>
      </c>
      <c r="C188" t="s">
        <v>45</v>
      </c>
      <c r="D188" t="s">
        <v>46</v>
      </c>
      <c r="E188" s="1">
        <v>111.1304347826087</v>
      </c>
      <c r="F188" s="1">
        <v>24.810326086956529</v>
      </c>
      <c r="G188" s="1">
        <v>150.01989130434785</v>
      </c>
      <c r="H188" s="1">
        <v>215.35673913043479</v>
      </c>
      <c r="I188" s="1">
        <f>SUM(F188:H188)</f>
        <v>390.18695652173915</v>
      </c>
      <c r="J188" s="1">
        <f>I188/E188</f>
        <v>3.5110719874804381</v>
      </c>
      <c r="K188" s="1">
        <f>F188/E188</f>
        <v>0.2232541079812207</v>
      </c>
    </row>
    <row r="189" spans="1:11" x14ac:dyDescent="0.3">
      <c r="A189" t="s">
        <v>37</v>
      </c>
      <c r="B189" t="s">
        <v>431</v>
      </c>
      <c r="C189" t="s">
        <v>432</v>
      </c>
      <c r="D189" t="s">
        <v>355</v>
      </c>
      <c r="E189" s="1">
        <v>91.434782608695656</v>
      </c>
      <c r="F189" s="1">
        <v>28.130978260869558</v>
      </c>
      <c r="G189" s="1">
        <v>89.811521739130413</v>
      </c>
      <c r="H189" s="1">
        <v>152.29934782608697</v>
      </c>
      <c r="I189" s="1">
        <f>SUM(F189:H189)</f>
        <v>270.24184782608694</v>
      </c>
      <c r="J189" s="1">
        <f>I189/E189</f>
        <v>2.9555694246314785</v>
      </c>
      <c r="K189" s="1">
        <f>F189/E189</f>
        <v>0.30766167379933418</v>
      </c>
    </row>
    <row r="190" spans="1:11" x14ac:dyDescent="0.3">
      <c r="A190" t="s">
        <v>37</v>
      </c>
      <c r="B190" t="s">
        <v>433</v>
      </c>
      <c r="C190" t="s">
        <v>434</v>
      </c>
      <c r="D190" t="s">
        <v>435</v>
      </c>
      <c r="E190" s="1">
        <v>77.434782608695656</v>
      </c>
      <c r="F190" s="1">
        <v>16.076086956521738</v>
      </c>
      <c r="G190" s="1">
        <v>99.258152173913047</v>
      </c>
      <c r="H190" s="1">
        <v>172.67934782608697</v>
      </c>
      <c r="I190" s="1">
        <f>SUM(F190:H190)</f>
        <v>288.01358695652175</v>
      </c>
      <c r="J190" s="1">
        <f>I190/E190</f>
        <v>3.7194343065693429</v>
      </c>
      <c r="K190" s="1">
        <f>F190/E190</f>
        <v>0.20760808534531161</v>
      </c>
    </row>
    <row r="191" spans="1:11" x14ac:dyDescent="0.3">
      <c r="A191" t="s">
        <v>37</v>
      </c>
      <c r="B191" t="s">
        <v>436</v>
      </c>
      <c r="C191" t="s">
        <v>58</v>
      </c>
      <c r="D191" t="s">
        <v>59</v>
      </c>
      <c r="E191" s="1">
        <v>114.69565217391305</v>
      </c>
      <c r="F191" s="1">
        <v>26.886739130434787</v>
      </c>
      <c r="G191" s="1">
        <v>100.27913043478257</v>
      </c>
      <c r="H191" s="1">
        <v>166.93315217391304</v>
      </c>
      <c r="I191" s="1">
        <f>SUM(F191:H191)</f>
        <v>294.09902173913042</v>
      </c>
      <c r="J191" s="1">
        <f>I191/E191</f>
        <v>2.5641688779378313</v>
      </c>
      <c r="K191" s="1">
        <f>F191/E191</f>
        <v>0.23441811978771801</v>
      </c>
    </row>
    <row r="192" spans="1:11" x14ac:dyDescent="0.3">
      <c r="A192" t="s">
        <v>37</v>
      </c>
      <c r="B192" t="s">
        <v>437</v>
      </c>
      <c r="C192" t="s">
        <v>438</v>
      </c>
      <c r="D192" t="s">
        <v>378</v>
      </c>
      <c r="E192" s="1">
        <v>38.532608695652172</v>
      </c>
      <c r="F192" s="1">
        <v>35.654891304347828</v>
      </c>
      <c r="G192" s="1">
        <v>14.402173913043478</v>
      </c>
      <c r="H192" s="1">
        <v>113.51086956521739</v>
      </c>
      <c r="I192" s="1">
        <f>SUM(F192:H192)</f>
        <v>163.56793478260869</v>
      </c>
      <c r="J192" s="1">
        <f>I192/E192</f>
        <v>4.2449224259520451</v>
      </c>
      <c r="K192" s="1">
        <f>F192/E192</f>
        <v>0.92531734837799728</v>
      </c>
    </row>
    <row r="193" spans="1:11" x14ac:dyDescent="0.3">
      <c r="A193" t="s">
        <v>37</v>
      </c>
      <c r="B193" t="s">
        <v>439</v>
      </c>
      <c r="C193" t="s">
        <v>184</v>
      </c>
      <c r="D193" t="s">
        <v>185</v>
      </c>
      <c r="E193" s="1">
        <v>174.91304347826087</v>
      </c>
      <c r="F193" s="1">
        <v>63.666413043478286</v>
      </c>
      <c r="G193" s="1">
        <v>163.02130434782609</v>
      </c>
      <c r="H193" s="1">
        <v>366.90717391304349</v>
      </c>
      <c r="I193" s="1">
        <f>SUM(F193:H193)</f>
        <v>593.59489130434781</v>
      </c>
      <c r="J193" s="1">
        <f>I193/E193</f>
        <v>3.3936570966940094</v>
      </c>
      <c r="K193" s="1">
        <f>F193/E193</f>
        <v>0.36398893860303272</v>
      </c>
    </row>
    <row r="194" spans="1:11" x14ac:dyDescent="0.3">
      <c r="A194" t="s">
        <v>37</v>
      </c>
      <c r="B194" t="s">
        <v>440</v>
      </c>
      <c r="C194" t="s">
        <v>441</v>
      </c>
      <c r="D194" t="s">
        <v>442</v>
      </c>
      <c r="E194" s="1">
        <v>56.478260869565219</v>
      </c>
      <c r="F194" s="1">
        <v>6.482391304347825</v>
      </c>
      <c r="G194" s="1">
        <v>59.40217391304347</v>
      </c>
      <c r="H194" s="1">
        <v>98.064891304347825</v>
      </c>
      <c r="I194" s="1">
        <f>SUM(F194:H194)</f>
        <v>163.94945652173914</v>
      </c>
      <c r="J194" s="1">
        <f>I194/E194</f>
        <v>2.9028772132409548</v>
      </c>
      <c r="K194" s="1">
        <f>F194/E194</f>
        <v>0.11477675134719012</v>
      </c>
    </row>
    <row r="195" spans="1:11" x14ac:dyDescent="0.3">
      <c r="A195" t="s">
        <v>37</v>
      </c>
      <c r="B195" t="s">
        <v>443</v>
      </c>
      <c r="C195" t="s">
        <v>444</v>
      </c>
      <c r="D195" t="s">
        <v>445</v>
      </c>
      <c r="E195" s="1">
        <v>197.22826086956522</v>
      </c>
      <c r="F195" s="1">
        <v>36.196413043478259</v>
      </c>
      <c r="G195" s="1">
        <v>199.78282608695653</v>
      </c>
      <c r="H195" s="1">
        <v>446.19543478260874</v>
      </c>
      <c r="I195" s="1">
        <f>SUM(F195:H195)</f>
        <v>682.17467391304353</v>
      </c>
      <c r="J195" s="1">
        <f>I195/E195</f>
        <v>3.458807936070543</v>
      </c>
      <c r="K195" s="1">
        <f>F195/E195</f>
        <v>0.1835254891154588</v>
      </c>
    </row>
    <row r="196" spans="1:11" x14ac:dyDescent="0.3">
      <c r="A196" t="s">
        <v>37</v>
      </c>
      <c r="B196" t="s">
        <v>446</v>
      </c>
      <c r="C196" t="s">
        <v>447</v>
      </c>
      <c r="D196" t="s">
        <v>416</v>
      </c>
      <c r="E196" s="1">
        <v>101.8695652173913</v>
      </c>
      <c r="F196" s="1">
        <v>38.603260869565219</v>
      </c>
      <c r="G196" s="1">
        <v>105.09239130434783</v>
      </c>
      <c r="H196" s="1">
        <v>214.90217391304347</v>
      </c>
      <c r="I196" s="1">
        <f>SUM(F196:H196)</f>
        <v>358.5978260869565</v>
      </c>
      <c r="J196" s="1">
        <f>I196/E196</f>
        <v>3.5201664532650447</v>
      </c>
      <c r="K196" s="1">
        <f>F196/E196</f>
        <v>0.37894793000426807</v>
      </c>
    </row>
    <row r="197" spans="1:11" x14ac:dyDescent="0.3">
      <c r="A197" t="s">
        <v>37</v>
      </c>
      <c r="B197" t="s">
        <v>448</v>
      </c>
      <c r="C197" t="s">
        <v>449</v>
      </c>
      <c r="D197" t="s">
        <v>450</v>
      </c>
      <c r="E197" s="1">
        <v>109.1304347826087</v>
      </c>
      <c r="F197" s="1">
        <v>2.3342391304347827</v>
      </c>
      <c r="G197" s="1">
        <v>106.01086956521739</v>
      </c>
      <c r="H197" s="1">
        <v>201.89130434782609</v>
      </c>
      <c r="I197" s="1">
        <f>SUM(F197:H197)</f>
        <v>310.23641304347825</v>
      </c>
      <c r="J197" s="1">
        <f>I197/E197</f>
        <v>2.8428037848605574</v>
      </c>
      <c r="K197" s="1">
        <f>F197/E197</f>
        <v>2.1389442231075698E-2</v>
      </c>
    </row>
    <row r="198" spans="1:11" x14ac:dyDescent="0.3">
      <c r="A198" t="s">
        <v>37</v>
      </c>
      <c r="B198" t="s">
        <v>451</v>
      </c>
      <c r="C198" t="s">
        <v>452</v>
      </c>
      <c r="D198" t="s">
        <v>453</v>
      </c>
      <c r="E198" s="1">
        <v>58.902173913043477</v>
      </c>
      <c r="F198" s="1">
        <v>12.084239130434783</v>
      </c>
      <c r="G198" s="1">
        <v>33.967391304347828</v>
      </c>
      <c r="H198" s="1">
        <v>108.58967391304348</v>
      </c>
      <c r="I198" s="1">
        <f>SUM(F198:H198)</f>
        <v>154.64130434782609</v>
      </c>
      <c r="J198" s="1">
        <f>I198/E198</f>
        <v>2.6253921387709913</v>
      </c>
      <c r="K198" s="1">
        <f>F198/E198</f>
        <v>0.20515777818785755</v>
      </c>
    </row>
    <row r="199" spans="1:11" x14ac:dyDescent="0.3">
      <c r="A199" t="s">
        <v>37</v>
      </c>
      <c r="B199" t="s">
        <v>454</v>
      </c>
      <c r="C199" t="s">
        <v>455</v>
      </c>
      <c r="D199" t="s">
        <v>220</v>
      </c>
      <c r="E199" s="1">
        <v>57.967391304347828</v>
      </c>
      <c r="F199" s="1">
        <v>7.1186956521739138</v>
      </c>
      <c r="G199" s="1">
        <v>51.480108695652177</v>
      </c>
      <c r="H199" s="1">
        <v>98.395652173913035</v>
      </c>
      <c r="I199" s="1">
        <f>SUM(F199:H199)</f>
        <v>156.99445652173912</v>
      </c>
      <c r="J199" s="1">
        <f>I199/E199</f>
        <v>2.7083236452278268</v>
      </c>
      <c r="K199" s="1">
        <f>F199/E199</f>
        <v>0.12280517532345772</v>
      </c>
    </row>
    <row r="200" spans="1:11" x14ac:dyDescent="0.3">
      <c r="A200" t="s">
        <v>37</v>
      </c>
      <c r="B200" t="s">
        <v>456</v>
      </c>
      <c r="C200" t="s">
        <v>457</v>
      </c>
      <c r="D200" t="s">
        <v>458</v>
      </c>
      <c r="E200" s="1">
        <v>54.739130434782609</v>
      </c>
      <c r="F200" s="1">
        <v>21.027173913043477</v>
      </c>
      <c r="G200" s="1">
        <v>47.410326086956523</v>
      </c>
      <c r="H200" s="1">
        <v>97.489130434782609</v>
      </c>
      <c r="I200" s="1">
        <f>SUM(F200:H200)</f>
        <v>165.92663043478262</v>
      </c>
      <c r="J200" s="1">
        <f>I200/E200</f>
        <v>3.0312251787132647</v>
      </c>
      <c r="K200" s="1">
        <f>F200/E200</f>
        <v>0.3841342335186656</v>
      </c>
    </row>
    <row r="201" spans="1:11" x14ac:dyDescent="0.3">
      <c r="A201" t="s">
        <v>37</v>
      </c>
      <c r="B201" t="s">
        <v>459</v>
      </c>
      <c r="C201" t="s">
        <v>425</v>
      </c>
      <c r="D201" t="s">
        <v>426</v>
      </c>
      <c r="E201" s="1">
        <v>166.79347826086956</v>
      </c>
      <c r="F201" s="1">
        <v>32.416956521739131</v>
      </c>
      <c r="G201" s="1">
        <v>169.02304347826086</v>
      </c>
      <c r="H201" s="1">
        <v>307.13195652173914</v>
      </c>
      <c r="I201" s="1">
        <f>SUM(F201:H201)</f>
        <v>508.57195652173914</v>
      </c>
      <c r="J201" s="1">
        <f>I201/E201</f>
        <v>3.0491117627891824</v>
      </c>
      <c r="K201" s="1">
        <f>F201/E201</f>
        <v>0.19435386119257086</v>
      </c>
    </row>
    <row r="202" spans="1:11" x14ac:dyDescent="0.3">
      <c r="A202" t="s">
        <v>37</v>
      </c>
      <c r="B202" t="s">
        <v>460</v>
      </c>
      <c r="C202" t="s">
        <v>461</v>
      </c>
      <c r="D202" t="s">
        <v>203</v>
      </c>
      <c r="E202" s="1">
        <v>28.934782608695652</v>
      </c>
      <c r="F202" s="1">
        <v>21.730978260869566</v>
      </c>
      <c r="G202" s="1">
        <v>30.279021739130435</v>
      </c>
      <c r="H202" s="1">
        <v>71.497282608695656</v>
      </c>
      <c r="I202" s="1">
        <f>SUM(F202:H202)</f>
        <v>123.50728260869566</v>
      </c>
      <c r="J202" s="1">
        <f>I202/E202</f>
        <v>4.2684710743801659</v>
      </c>
      <c r="K202" s="1">
        <f>F202/E202</f>
        <v>0.75103305785123975</v>
      </c>
    </row>
    <row r="203" spans="1:11" x14ac:dyDescent="0.3">
      <c r="A203" t="s">
        <v>37</v>
      </c>
      <c r="B203" t="s">
        <v>462</v>
      </c>
      <c r="C203" t="s">
        <v>192</v>
      </c>
      <c r="D203" t="s">
        <v>193</v>
      </c>
      <c r="E203" s="1">
        <v>111.98913043478261</v>
      </c>
      <c r="F203" s="1">
        <v>7.8777173913043477</v>
      </c>
      <c r="G203" s="1">
        <v>124.0467391304348</v>
      </c>
      <c r="H203" s="1">
        <v>219.73391304347825</v>
      </c>
      <c r="I203" s="1">
        <f>SUM(F203:H203)</f>
        <v>351.65836956521741</v>
      </c>
      <c r="J203" s="1">
        <f>I203/E203</f>
        <v>3.140111617975347</v>
      </c>
      <c r="K203" s="1">
        <f>F203/E203</f>
        <v>7.0343589245850727E-2</v>
      </c>
    </row>
    <row r="204" spans="1:11" x14ac:dyDescent="0.3">
      <c r="A204" t="s">
        <v>37</v>
      </c>
      <c r="B204" t="s">
        <v>463</v>
      </c>
      <c r="C204" t="s">
        <v>271</v>
      </c>
      <c r="D204" t="s">
        <v>272</v>
      </c>
      <c r="E204" s="1">
        <v>110.60869565217391</v>
      </c>
      <c r="F204" s="1">
        <v>21.3125</v>
      </c>
      <c r="G204" s="1">
        <v>90.364130434782609</v>
      </c>
      <c r="H204" s="1">
        <v>215.23641304347825</v>
      </c>
      <c r="I204" s="1">
        <f>SUM(F204:H204)</f>
        <v>326.91304347826087</v>
      </c>
      <c r="J204" s="1">
        <f>I204/E204</f>
        <v>2.9555817610062896</v>
      </c>
      <c r="K204" s="1">
        <f>F204/E204</f>
        <v>0.19268376572327045</v>
      </c>
    </row>
    <row r="205" spans="1:11" x14ac:dyDescent="0.3">
      <c r="A205" t="s">
        <v>37</v>
      </c>
      <c r="B205" t="s">
        <v>464</v>
      </c>
      <c r="C205" t="s">
        <v>425</v>
      </c>
      <c r="D205" t="s">
        <v>426</v>
      </c>
      <c r="E205" s="1">
        <v>269.30434782608694</v>
      </c>
      <c r="F205" s="1">
        <v>192.73369565217391</v>
      </c>
      <c r="G205" s="1">
        <v>219.27717391304347</v>
      </c>
      <c r="H205" s="1">
        <v>732.195652173913</v>
      </c>
      <c r="I205" s="1">
        <f>SUM(F205:H205)</f>
        <v>1144.2065217391305</v>
      </c>
      <c r="J205" s="1">
        <f>I205/E205</f>
        <v>4.2487487891507918</v>
      </c>
      <c r="K205" s="1">
        <f>F205/E205</f>
        <v>0.71567242492734906</v>
      </c>
    </row>
    <row r="206" spans="1:11" x14ac:dyDescent="0.3">
      <c r="A206" t="s">
        <v>37</v>
      </c>
      <c r="B206" t="s">
        <v>465</v>
      </c>
      <c r="C206" t="s">
        <v>466</v>
      </c>
      <c r="D206" t="s">
        <v>467</v>
      </c>
      <c r="E206" s="1">
        <v>115.06521739130434</v>
      </c>
      <c r="F206" s="1">
        <v>21.424782608695654</v>
      </c>
      <c r="G206" s="1">
        <v>74.79021739130431</v>
      </c>
      <c r="H206" s="1">
        <v>144.715</v>
      </c>
      <c r="I206" s="1">
        <f>SUM(F206:H206)</f>
        <v>240.92999999999995</v>
      </c>
      <c r="J206" s="1">
        <f>I206/E206</f>
        <v>2.0938560362743242</v>
      </c>
      <c r="K206" s="1">
        <f>F206/E206</f>
        <v>0.18619686378235409</v>
      </c>
    </row>
    <row r="207" spans="1:11" x14ac:dyDescent="0.3">
      <c r="A207" t="s">
        <v>37</v>
      </c>
      <c r="B207" t="s">
        <v>468</v>
      </c>
      <c r="C207" t="s">
        <v>444</v>
      </c>
      <c r="D207" t="s">
        <v>445</v>
      </c>
      <c r="E207" s="1">
        <v>223.19565217391303</v>
      </c>
      <c r="F207" s="1">
        <v>52.700652173913063</v>
      </c>
      <c r="G207" s="1">
        <v>143.89347826086953</v>
      </c>
      <c r="H207" s="1">
        <v>272.17739130434785</v>
      </c>
      <c r="I207" s="1">
        <f>SUM(F207:H207)</f>
        <v>468.77152173913043</v>
      </c>
      <c r="J207" s="1">
        <f>I207/E207</f>
        <v>2.1002717444238823</v>
      </c>
      <c r="K207" s="1">
        <f>F207/E207</f>
        <v>0.23611863251193152</v>
      </c>
    </row>
    <row r="208" spans="1:11" x14ac:dyDescent="0.3">
      <c r="A208" t="s">
        <v>37</v>
      </c>
      <c r="B208" t="s">
        <v>469</v>
      </c>
      <c r="C208" t="s">
        <v>45</v>
      </c>
      <c r="D208" t="s">
        <v>46</v>
      </c>
      <c r="E208" s="1">
        <v>42.141304347826086</v>
      </c>
      <c r="F208" s="1">
        <v>8.907717391304347</v>
      </c>
      <c r="G208" s="1">
        <v>70.841304347826096</v>
      </c>
      <c r="H208" s="1">
        <v>112.4886956521739</v>
      </c>
      <c r="I208" s="1">
        <f>SUM(F208:H208)</f>
        <v>192.23771739130433</v>
      </c>
      <c r="J208" s="1">
        <f>I208/E208</f>
        <v>4.5617410368841886</v>
      </c>
      <c r="K208" s="1">
        <f>F208/E208</f>
        <v>0.21137735362393603</v>
      </c>
    </row>
    <row r="209" spans="1:11" x14ac:dyDescent="0.3">
      <c r="A209" t="s">
        <v>37</v>
      </c>
      <c r="B209" t="s">
        <v>470</v>
      </c>
      <c r="C209" t="s">
        <v>471</v>
      </c>
      <c r="D209" t="s">
        <v>179</v>
      </c>
      <c r="E209" s="1">
        <v>118.43478260869566</v>
      </c>
      <c r="F209" s="1">
        <v>35.656521739130433</v>
      </c>
      <c r="G209" s="1">
        <v>113.58054347826089</v>
      </c>
      <c r="H209" s="1">
        <v>250.08119565217393</v>
      </c>
      <c r="I209" s="1">
        <f>SUM(F209:H209)</f>
        <v>399.31826086956528</v>
      </c>
      <c r="J209" s="1">
        <f>I209/E209</f>
        <v>3.371629955947137</v>
      </c>
      <c r="K209" s="1">
        <f>F209/E209</f>
        <v>0.30106461086637298</v>
      </c>
    </row>
    <row r="210" spans="1:11" x14ac:dyDescent="0.3">
      <c r="A210" t="s">
        <v>37</v>
      </c>
      <c r="B210" t="s">
        <v>472</v>
      </c>
      <c r="C210" t="s">
        <v>45</v>
      </c>
      <c r="D210" t="s">
        <v>46</v>
      </c>
      <c r="E210" s="1">
        <v>73.902173913043484</v>
      </c>
      <c r="F210" s="1">
        <v>26.919565217391298</v>
      </c>
      <c r="G210" s="1">
        <v>87.422499999999985</v>
      </c>
      <c r="H210" s="1">
        <v>131.64750000000001</v>
      </c>
      <c r="I210" s="1">
        <f>SUM(F210:H210)</f>
        <v>245.98956521739129</v>
      </c>
      <c r="J210" s="1">
        <f>I210/E210</f>
        <v>3.3285836152375343</v>
      </c>
      <c r="K210" s="1">
        <f>F210/E210</f>
        <v>0.36425944991910564</v>
      </c>
    </row>
    <row r="211" spans="1:11" x14ac:dyDescent="0.3">
      <c r="A211" t="s">
        <v>37</v>
      </c>
      <c r="B211" t="s">
        <v>473</v>
      </c>
      <c r="C211" t="s">
        <v>192</v>
      </c>
      <c r="D211" t="s">
        <v>193</v>
      </c>
      <c r="E211" s="1">
        <v>65.760869565217391</v>
      </c>
      <c r="F211" s="1">
        <v>17.161521739130432</v>
      </c>
      <c r="G211" s="1">
        <v>100.76282608695647</v>
      </c>
      <c r="H211" s="1">
        <v>99.045543478260882</v>
      </c>
      <c r="I211" s="1">
        <f>SUM(F211:H211)</f>
        <v>216.96989130434778</v>
      </c>
      <c r="J211" s="1">
        <f>I211/E211</f>
        <v>3.2993768595041315</v>
      </c>
      <c r="K211" s="1">
        <f>F211/E211</f>
        <v>0.26096859504132225</v>
      </c>
    </row>
    <row r="212" spans="1:11" x14ac:dyDescent="0.3">
      <c r="A212" t="s">
        <v>37</v>
      </c>
      <c r="B212" t="s">
        <v>474</v>
      </c>
      <c r="C212" t="s">
        <v>45</v>
      </c>
      <c r="D212" t="s">
        <v>46</v>
      </c>
      <c r="E212" s="1">
        <v>84.510869565217391</v>
      </c>
      <c r="F212" s="1">
        <v>33.085217391304347</v>
      </c>
      <c r="G212" s="1">
        <v>98.271086956521771</v>
      </c>
      <c r="H212" s="1">
        <v>144.91249999999999</v>
      </c>
      <c r="I212" s="1">
        <f>SUM(F212:H212)</f>
        <v>276.26880434782612</v>
      </c>
      <c r="J212" s="1">
        <f>I212/E212</f>
        <v>3.269032797427653</v>
      </c>
      <c r="K212" s="1">
        <f>F212/E212</f>
        <v>0.39149067524115755</v>
      </c>
    </row>
    <row r="213" spans="1:11" x14ac:dyDescent="0.3">
      <c r="A213" t="s">
        <v>37</v>
      </c>
      <c r="B213" t="s">
        <v>475</v>
      </c>
      <c r="C213" t="s">
        <v>91</v>
      </c>
      <c r="D213" t="s">
        <v>92</v>
      </c>
      <c r="E213" s="1">
        <v>97.956521739130437</v>
      </c>
      <c r="F213" s="1">
        <v>18.902391304347827</v>
      </c>
      <c r="G213" s="1">
        <v>157.58152173913041</v>
      </c>
      <c r="H213" s="1">
        <v>219.02076086956521</v>
      </c>
      <c r="I213" s="1">
        <f>SUM(F213:H213)</f>
        <v>395.50467391304346</v>
      </c>
      <c r="J213" s="1">
        <f>I213/E213</f>
        <v>4.0375532623169104</v>
      </c>
      <c r="K213" s="1">
        <f>F213/E213</f>
        <v>0.19296715490457167</v>
      </c>
    </row>
    <row r="214" spans="1:11" x14ac:dyDescent="0.3">
      <c r="A214" t="s">
        <v>37</v>
      </c>
      <c r="B214" t="s">
        <v>476</v>
      </c>
      <c r="C214" t="s">
        <v>124</v>
      </c>
      <c r="D214" t="s">
        <v>125</v>
      </c>
      <c r="E214" s="1">
        <v>207.47826086956522</v>
      </c>
      <c r="F214" s="1">
        <v>22.896739130434792</v>
      </c>
      <c r="G214" s="1">
        <v>213.55902173913043</v>
      </c>
      <c r="H214" s="1">
        <v>405.03239130434787</v>
      </c>
      <c r="I214" s="1">
        <f>SUM(F214:H214)</f>
        <v>641.48815217391302</v>
      </c>
      <c r="J214" s="1">
        <f>I214/E214</f>
        <v>3.0918330888516343</v>
      </c>
      <c r="K214" s="1">
        <f>F214/E214</f>
        <v>0.11035729253981563</v>
      </c>
    </row>
    <row r="215" spans="1:11" x14ac:dyDescent="0.3">
      <c r="A215" t="s">
        <v>37</v>
      </c>
      <c r="B215" t="s">
        <v>477</v>
      </c>
      <c r="C215" t="s">
        <v>84</v>
      </c>
      <c r="D215" t="s">
        <v>85</v>
      </c>
      <c r="E215" s="1">
        <v>56.608695652173914</v>
      </c>
      <c r="F215" s="1">
        <v>28.763586956521738</v>
      </c>
      <c r="G215" s="1">
        <v>33.516304347826086</v>
      </c>
      <c r="H215" s="1">
        <v>115.98641304347827</v>
      </c>
      <c r="I215" s="1">
        <f>SUM(F215:H215)</f>
        <v>178.26630434782609</v>
      </c>
      <c r="J215" s="1">
        <f>I215/E215</f>
        <v>3.1490975422427034</v>
      </c>
      <c r="K215" s="1">
        <f>F215/E215</f>
        <v>0.50811251920122891</v>
      </c>
    </row>
    <row r="216" spans="1:11" x14ac:dyDescent="0.3">
      <c r="A216" t="s">
        <v>37</v>
      </c>
      <c r="B216" t="s">
        <v>478</v>
      </c>
      <c r="C216" t="s">
        <v>479</v>
      </c>
      <c r="D216" t="s">
        <v>480</v>
      </c>
      <c r="E216" s="1">
        <v>78.380434782608702</v>
      </c>
      <c r="F216" s="1">
        <v>18.155217391304351</v>
      </c>
      <c r="G216" s="1">
        <v>66.362934782608704</v>
      </c>
      <c r="H216" s="1">
        <v>138.68608695652173</v>
      </c>
      <c r="I216" s="1">
        <f>SUM(F216:H216)</f>
        <v>223.20423913043479</v>
      </c>
      <c r="J216" s="1">
        <f>I216/E216</f>
        <v>2.8477035085286366</v>
      </c>
      <c r="K216" s="1">
        <f>F216/E216</f>
        <v>0.23162945499930665</v>
      </c>
    </row>
    <row r="217" spans="1:11" x14ac:dyDescent="0.3">
      <c r="A217" t="s">
        <v>37</v>
      </c>
      <c r="B217" t="s">
        <v>481</v>
      </c>
      <c r="C217" t="s">
        <v>245</v>
      </c>
      <c r="D217" t="s">
        <v>246</v>
      </c>
      <c r="E217" s="1">
        <v>49.369565217391305</v>
      </c>
      <c r="F217" s="1">
        <v>27.608695652173914</v>
      </c>
      <c r="G217" s="1">
        <v>44.682065217391305</v>
      </c>
      <c r="H217" s="1">
        <v>132.02989130434781</v>
      </c>
      <c r="I217" s="1">
        <f>SUM(F217:H217)</f>
        <v>204.32065217391303</v>
      </c>
      <c r="J217" s="1">
        <f>I217/E217</f>
        <v>4.1385953324526641</v>
      </c>
      <c r="K217" s="1">
        <f>F217/E217</f>
        <v>0.55922501100836641</v>
      </c>
    </row>
    <row r="218" spans="1:11" x14ac:dyDescent="0.3">
      <c r="A218" t="s">
        <v>37</v>
      </c>
      <c r="B218" t="s">
        <v>482</v>
      </c>
      <c r="C218" t="s">
        <v>483</v>
      </c>
      <c r="D218" t="s">
        <v>484</v>
      </c>
      <c r="E218" s="1">
        <v>103.26086956521739</v>
      </c>
      <c r="F218" s="1">
        <v>45.842391304347828</v>
      </c>
      <c r="G218" s="1">
        <v>79.377717391304344</v>
      </c>
      <c r="H218" s="1">
        <v>215.61141304347825</v>
      </c>
      <c r="I218" s="1">
        <f>SUM(F218:H218)</f>
        <v>340.83152173913044</v>
      </c>
      <c r="J218" s="1">
        <f>I218/E218</f>
        <v>3.3006842105263159</v>
      </c>
      <c r="K218" s="1">
        <f>F218/E218</f>
        <v>0.44394736842105265</v>
      </c>
    </row>
    <row r="219" spans="1:11" x14ac:dyDescent="0.3">
      <c r="A219" t="s">
        <v>37</v>
      </c>
      <c r="B219" t="s">
        <v>485</v>
      </c>
      <c r="C219" t="s">
        <v>99</v>
      </c>
      <c r="D219" t="s">
        <v>100</v>
      </c>
      <c r="E219" s="1">
        <v>150.55434782608697</v>
      </c>
      <c r="F219" s="1">
        <v>26.564021739130443</v>
      </c>
      <c r="G219" s="1">
        <v>99.403804347826082</v>
      </c>
      <c r="H219" s="1">
        <v>296.19076086956522</v>
      </c>
      <c r="I219" s="1">
        <f>SUM(F219:H219)</f>
        <v>422.15858695652173</v>
      </c>
      <c r="J219" s="1">
        <f>I219/E219</f>
        <v>2.8040278680239692</v>
      </c>
      <c r="K219" s="1">
        <f>F219/E219</f>
        <v>0.17644141217240636</v>
      </c>
    </row>
    <row r="220" spans="1:11" x14ac:dyDescent="0.3">
      <c r="A220" t="s">
        <v>37</v>
      </c>
      <c r="B220" t="s">
        <v>486</v>
      </c>
      <c r="C220" t="s">
        <v>113</v>
      </c>
      <c r="D220" t="s">
        <v>114</v>
      </c>
      <c r="E220" s="1">
        <v>184.75</v>
      </c>
      <c r="F220" s="1">
        <v>75.742391304347834</v>
      </c>
      <c r="G220" s="1">
        <v>280.7647826086955</v>
      </c>
      <c r="H220" s="1">
        <v>654.8488043478261</v>
      </c>
      <c r="I220" s="1">
        <f>SUM(F220:H220)</f>
        <v>1011.3559782608695</v>
      </c>
      <c r="J220" s="1">
        <f>I220/E220</f>
        <v>5.4741866211684416</v>
      </c>
      <c r="K220" s="1">
        <f>F220/E220</f>
        <v>0.40997234806142263</v>
      </c>
    </row>
    <row r="221" spans="1:11" x14ac:dyDescent="0.3">
      <c r="A221" t="s">
        <v>37</v>
      </c>
      <c r="B221" t="s">
        <v>487</v>
      </c>
      <c r="C221" t="s">
        <v>488</v>
      </c>
      <c r="D221" t="s">
        <v>489</v>
      </c>
      <c r="E221" s="1">
        <v>79.228260869565219</v>
      </c>
      <c r="F221" s="1">
        <v>36.867608695652173</v>
      </c>
      <c r="G221" s="1">
        <v>60.60847826086961</v>
      </c>
      <c r="H221" s="1">
        <v>131.93847826086957</v>
      </c>
      <c r="I221" s="1">
        <f>SUM(F221:H221)</f>
        <v>229.41456521739136</v>
      </c>
      <c r="J221" s="1">
        <f>I221/E221</f>
        <v>2.8956153107422149</v>
      </c>
      <c r="K221" s="1">
        <f>F221/E221</f>
        <v>0.46533406502949648</v>
      </c>
    </row>
    <row r="222" spans="1:11" x14ac:dyDescent="0.3">
      <c r="A222" t="s">
        <v>37</v>
      </c>
      <c r="B222" t="s">
        <v>490</v>
      </c>
      <c r="C222" t="s">
        <v>205</v>
      </c>
      <c r="D222" t="s">
        <v>206</v>
      </c>
      <c r="E222" s="1">
        <v>68.826086956521735</v>
      </c>
      <c r="F222" s="1">
        <v>61.739130434782609</v>
      </c>
      <c r="G222" s="1">
        <v>39.228260869565219</v>
      </c>
      <c r="H222" s="1">
        <v>157.98097826086956</v>
      </c>
      <c r="I222" s="1">
        <f>SUM(F222:H222)</f>
        <v>258.94836956521738</v>
      </c>
      <c r="J222" s="1">
        <f>I222/E222</f>
        <v>3.7623578648136449</v>
      </c>
      <c r="K222" s="1">
        <f>F222/E222</f>
        <v>0.89703095388502851</v>
      </c>
    </row>
    <row r="223" spans="1:11" x14ac:dyDescent="0.3">
      <c r="A223" t="s">
        <v>37</v>
      </c>
      <c r="B223" t="s">
        <v>491</v>
      </c>
      <c r="C223" t="s">
        <v>492</v>
      </c>
      <c r="D223" t="s">
        <v>493</v>
      </c>
      <c r="E223" s="1">
        <v>112.91304347826087</v>
      </c>
      <c r="F223" s="1">
        <v>8.4048913043478262</v>
      </c>
      <c r="G223" s="1">
        <v>98.6875</v>
      </c>
      <c r="H223" s="1">
        <v>191.72010869565219</v>
      </c>
      <c r="I223" s="1">
        <f>SUM(F223:H223)</f>
        <v>298.8125</v>
      </c>
      <c r="J223" s="1">
        <f>I223/E223</f>
        <v>2.6463948787061993</v>
      </c>
      <c r="K223" s="1">
        <f>F223/E223</f>
        <v>7.4436850211782826E-2</v>
      </c>
    </row>
    <row r="224" spans="1:11" x14ac:dyDescent="0.3">
      <c r="A224" t="s">
        <v>37</v>
      </c>
      <c r="B224" t="s">
        <v>494</v>
      </c>
      <c r="C224" t="s">
        <v>444</v>
      </c>
      <c r="D224" t="s">
        <v>445</v>
      </c>
      <c r="E224" s="1">
        <v>42.380434782608695</v>
      </c>
      <c r="F224" s="1">
        <v>11.520434782608692</v>
      </c>
      <c r="G224" s="1">
        <v>33.361739130434778</v>
      </c>
      <c r="H224" s="1">
        <v>153.88445652173914</v>
      </c>
      <c r="I224" s="1">
        <f>SUM(F224:H224)</f>
        <v>198.7666304347826</v>
      </c>
      <c r="J224" s="1">
        <f>I224/E224</f>
        <v>4.690056424724288</v>
      </c>
      <c r="K224" s="1">
        <f>F224/E224</f>
        <v>0.27183380353936898</v>
      </c>
    </row>
    <row r="225" spans="1:11" x14ac:dyDescent="0.3">
      <c r="A225" t="s">
        <v>37</v>
      </c>
      <c r="B225" t="s">
        <v>495</v>
      </c>
      <c r="C225" t="s">
        <v>58</v>
      </c>
      <c r="D225" t="s">
        <v>59</v>
      </c>
      <c r="E225" s="1">
        <v>89.663043478260875</v>
      </c>
      <c r="F225" s="1">
        <v>40.831304347826084</v>
      </c>
      <c r="G225" s="1">
        <v>51.589130434782604</v>
      </c>
      <c r="H225" s="1">
        <v>186.16673913043479</v>
      </c>
      <c r="I225" s="1">
        <f>SUM(F225:H225)</f>
        <v>278.58717391304344</v>
      </c>
      <c r="J225" s="1">
        <f>I225/E225</f>
        <v>3.1070457025093945</v>
      </c>
      <c r="K225" s="1">
        <f>F225/E225</f>
        <v>0.45538610740695834</v>
      </c>
    </row>
    <row r="226" spans="1:11" x14ac:dyDescent="0.3">
      <c r="A226" t="s">
        <v>37</v>
      </c>
      <c r="B226" t="s">
        <v>496</v>
      </c>
      <c r="C226" t="s">
        <v>497</v>
      </c>
      <c r="D226" t="s">
        <v>498</v>
      </c>
      <c r="E226" s="1">
        <v>104.20652173913044</v>
      </c>
      <c r="F226" s="1">
        <v>58.394021739130437</v>
      </c>
      <c r="G226" s="1">
        <v>100.42663043478261</v>
      </c>
      <c r="H226" s="1">
        <v>187.53282608695653</v>
      </c>
      <c r="I226" s="1">
        <f>SUM(F226:H226)</f>
        <v>346.35347826086957</v>
      </c>
      <c r="J226" s="1">
        <f>I226/E226</f>
        <v>3.3237217064775217</v>
      </c>
      <c r="K226" s="1">
        <f>F226/E226</f>
        <v>0.56036820694690725</v>
      </c>
    </row>
    <row r="227" spans="1:11" x14ac:dyDescent="0.3">
      <c r="A227" t="s">
        <v>37</v>
      </c>
      <c r="B227" t="s">
        <v>499</v>
      </c>
      <c r="C227" t="s">
        <v>58</v>
      </c>
      <c r="D227" t="s">
        <v>59</v>
      </c>
      <c r="E227" s="1">
        <v>114.43478260869566</v>
      </c>
      <c r="F227" s="1">
        <v>22.717934782608701</v>
      </c>
      <c r="G227" s="1">
        <v>86.176521739130436</v>
      </c>
      <c r="H227" s="1">
        <v>174.84347826086957</v>
      </c>
      <c r="I227" s="1">
        <f>SUM(F227:H227)</f>
        <v>283.7379347826087</v>
      </c>
      <c r="J227" s="1">
        <f>I227/E227</f>
        <v>2.4794728343465047</v>
      </c>
      <c r="K227" s="1">
        <f>F227/E227</f>
        <v>0.19852298632218848</v>
      </c>
    </row>
    <row r="228" spans="1:11" x14ac:dyDescent="0.3">
      <c r="A228" t="s">
        <v>37</v>
      </c>
      <c r="B228" t="s">
        <v>500</v>
      </c>
      <c r="C228" t="s">
        <v>363</v>
      </c>
      <c r="D228" t="s">
        <v>364</v>
      </c>
      <c r="E228" s="1">
        <v>83.423913043478265</v>
      </c>
      <c r="F228" s="1">
        <v>15.168478260869565</v>
      </c>
      <c r="G228" s="1">
        <v>109.14489130434782</v>
      </c>
      <c r="H228" s="1">
        <v>179.84891304347823</v>
      </c>
      <c r="I228" s="1">
        <f>SUM(F228:H228)</f>
        <v>304.16228260869559</v>
      </c>
      <c r="J228" s="1">
        <f>I228/E228</f>
        <v>3.6459843648208459</v>
      </c>
      <c r="K228" s="1">
        <f>F228/E228</f>
        <v>0.18182410423452766</v>
      </c>
    </row>
    <row r="229" spans="1:11" x14ac:dyDescent="0.3">
      <c r="A229" t="s">
        <v>37</v>
      </c>
      <c r="B229" t="s">
        <v>501</v>
      </c>
      <c r="C229" t="s">
        <v>502</v>
      </c>
      <c r="D229" t="s">
        <v>503</v>
      </c>
      <c r="E229" s="1">
        <v>107.1195652173913</v>
      </c>
      <c r="F229" s="1">
        <v>29.447500000000019</v>
      </c>
      <c r="G229" s="1">
        <v>115.93021739130431</v>
      </c>
      <c r="H229" s="1">
        <v>179.47086956521738</v>
      </c>
      <c r="I229" s="1">
        <f>SUM(F229:H229)</f>
        <v>324.84858695652167</v>
      </c>
      <c r="J229" s="1">
        <f>I229/E229</f>
        <v>3.032579401319127</v>
      </c>
      <c r="K229" s="1">
        <f>F229/E229</f>
        <v>0.27490309487569781</v>
      </c>
    </row>
    <row r="230" spans="1:11" x14ac:dyDescent="0.3">
      <c r="A230" t="s">
        <v>37</v>
      </c>
      <c r="B230" t="s">
        <v>504</v>
      </c>
      <c r="C230" t="s">
        <v>425</v>
      </c>
      <c r="D230" t="s">
        <v>426</v>
      </c>
      <c r="E230" s="1">
        <v>51.434782608695649</v>
      </c>
      <c r="F230" s="1">
        <v>9.929347826086957</v>
      </c>
      <c r="G230" s="1">
        <v>43.538043478260867</v>
      </c>
      <c r="H230" s="1">
        <v>88.584239130434781</v>
      </c>
      <c r="I230" s="1">
        <f>SUM(F230:H230)</f>
        <v>142.05163043478262</v>
      </c>
      <c r="J230" s="1">
        <f>I230/E230</f>
        <v>2.7617814877430269</v>
      </c>
      <c r="K230" s="1">
        <f>F230/E230</f>
        <v>0.19304733727810652</v>
      </c>
    </row>
    <row r="231" spans="1:11" x14ac:dyDescent="0.3">
      <c r="A231" t="s">
        <v>37</v>
      </c>
      <c r="B231" t="s">
        <v>505</v>
      </c>
      <c r="C231" t="s">
        <v>61</v>
      </c>
      <c r="D231" t="s">
        <v>62</v>
      </c>
      <c r="E231" s="1">
        <v>18.913043478260871</v>
      </c>
      <c r="F231" s="1">
        <v>11.961956521739131</v>
      </c>
      <c r="G231" s="1">
        <v>14.472826086956522</v>
      </c>
      <c r="H231" s="1">
        <v>44.585108695652174</v>
      </c>
      <c r="I231" s="1">
        <f>SUM(F231:H231)</f>
        <v>71.019891304347823</v>
      </c>
      <c r="J231" s="1">
        <f>I231/E231</f>
        <v>3.7550747126436779</v>
      </c>
      <c r="K231" s="1">
        <f>F231/E231</f>
        <v>0.63247126436781609</v>
      </c>
    </row>
    <row r="232" spans="1:11" x14ac:dyDescent="0.3">
      <c r="A232" t="s">
        <v>37</v>
      </c>
      <c r="B232" t="s">
        <v>506</v>
      </c>
      <c r="C232" t="s">
        <v>42</v>
      </c>
      <c r="D232" t="s">
        <v>43</v>
      </c>
      <c r="E232" s="1">
        <v>77.326086956521735</v>
      </c>
      <c r="F232" s="1">
        <v>51.941086956521737</v>
      </c>
      <c r="G232" s="1">
        <v>53.204347826086959</v>
      </c>
      <c r="H232" s="1">
        <v>180.12934782608698</v>
      </c>
      <c r="I232" s="1">
        <f>SUM(F232:H232)</f>
        <v>285.27478260869566</v>
      </c>
      <c r="J232" s="1">
        <f>I232/E232</f>
        <v>3.6892437447287043</v>
      </c>
      <c r="K232" s="1">
        <f>F232/E232</f>
        <v>0.67171492831037394</v>
      </c>
    </row>
    <row r="233" spans="1:11" x14ac:dyDescent="0.3">
      <c r="A233" t="s">
        <v>37</v>
      </c>
      <c r="B233" t="s">
        <v>507</v>
      </c>
      <c r="C233" t="s">
        <v>265</v>
      </c>
      <c r="D233" t="s">
        <v>266</v>
      </c>
      <c r="E233" s="1">
        <v>20.989130434782609</v>
      </c>
      <c r="F233" s="1">
        <v>41.690217391304351</v>
      </c>
      <c r="G233" s="1">
        <v>6.4673913043478262</v>
      </c>
      <c r="H233" s="1">
        <v>50.706521739130437</v>
      </c>
      <c r="I233" s="1">
        <f>SUM(F233:H233)</f>
        <v>98.864130434782624</v>
      </c>
      <c r="J233" s="1">
        <f>I233/E233</f>
        <v>4.7102537545313314</v>
      </c>
      <c r="K233" s="1">
        <f>F233/E233</f>
        <v>1.9862765406525118</v>
      </c>
    </row>
    <row r="234" spans="1:11" x14ac:dyDescent="0.3">
      <c r="A234" t="s">
        <v>37</v>
      </c>
      <c r="B234" t="s">
        <v>508</v>
      </c>
      <c r="C234" t="s">
        <v>509</v>
      </c>
      <c r="D234" t="s">
        <v>68</v>
      </c>
      <c r="E234" s="1">
        <v>78.25</v>
      </c>
      <c r="F234" s="1">
        <v>25.448260869565228</v>
      </c>
      <c r="G234" s="1">
        <v>89.083369565217396</v>
      </c>
      <c r="H234" s="1">
        <v>157.52684782608694</v>
      </c>
      <c r="I234" s="1">
        <f>SUM(F234:H234)</f>
        <v>272.05847826086955</v>
      </c>
      <c r="J234" s="1">
        <f>I234/E234</f>
        <v>3.4767856646756492</v>
      </c>
      <c r="K234" s="1">
        <f>F234/E234</f>
        <v>0.32521739130434796</v>
      </c>
    </row>
    <row r="235" spans="1:11" x14ac:dyDescent="0.3">
      <c r="A235" t="s">
        <v>37</v>
      </c>
      <c r="B235" t="s">
        <v>510</v>
      </c>
      <c r="C235" t="s">
        <v>51</v>
      </c>
      <c r="D235" t="s">
        <v>52</v>
      </c>
      <c r="E235" s="1">
        <v>75.554347826086953</v>
      </c>
      <c r="F235" s="1">
        <v>16.839021739130438</v>
      </c>
      <c r="G235" s="1">
        <v>33.444021739130434</v>
      </c>
      <c r="H235" s="1">
        <v>109.12</v>
      </c>
      <c r="I235" s="1">
        <f>SUM(F235:H235)</f>
        <v>159.40304347826088</v>
      </c>
      <c r="J235" s="1">
        <f>I235/E235</f>
        <v>2.1097798877859302</v>
      </c>
      <c r="K235" s="1">
        <f>F235/E235</f>
        <v>0.22287296791828518</v>
      </c>
    </row>
    <row r="236" spans="1:11" x14ac:dyDescent="0.3">
      <c r="A236" t="s">
        <v>37</v>
      </c>
      <c r="B236" t="s">
        <v>511</v>
      </c>
      <c r="C236" t="s">
        <v>363</v>
      </c>
      <c r="D236" t="s">
        <v>364</v>
      </c>
      <c r="E236" s="1">
        <v>46.608695652173914</v>
      </c>
      <c r="F236" s="1">
        <v>25.225543478260871</v>
      </c>
      <c r="G236" s="1">
        <v>50.698369565217391</v>
      </c>
      <c r="H236" s="1">
        <v>109.0625</v>
      </c>
      <c r="I236" s="1">
        <f>SUM(F236:H236)</f>
        <v>184.98641304347825</v>
      </c>
      <c r="J236" s="1">
        <f>I236/E236</f>
        <v>3.9689249067164174</v>
      </c>
      <c r="K236" s="1">
        <f>F236/E236</f>
        <v>0.54121968283582089</v>
      </c>
    </row>
    <row r="237" spans="1:11" x14ac:dyDescent="0.3">
      <c r="A237" t="s">
        <v>37</v>
      </c>
      <c r="B237" t="s">
        <v>512</v>
      </c>
      <c r="C237" t="s">
        <v>45</v>
      </c>
      <c r="D237" t="s">
        <v>46</v>
      </c>
      <c r="E237" s="1">
        <v>119.30434782608695</v>
      </c>
      <c r="F237" s="1">
        <v>13.13880434782609</v>
      </c>
      <c r="G237" s="1">
        <v>132.18206521739125</v>
      </c>
      <c r="H237" s="1">
        <v>234.65543478260869</v>
      </c>
      <c r="I237" s="1">
        <f>SUM(F237:H237)</f>
        <v>379.97630434782604</v>
      </c>
      <c r="J237" s="1">
        <f>I237/E237</f>
        <v>3.1849325801749266</v>
      </c>
      <c r="K237" s="1">
        <f>F237/E237</f>
        <v>0.1101284620991254</v>
      </c>
    </row>
    <row r="238" spans="1:11" x14ac:dyDescent="0.3">
      <c r="A238" t="s">
        <v>37</v>
      </c>
      <c r="B238" t="s">
        <v>513</v>
      </c>
      <c r="C238" t="s">
        <v>208</v>
      </c>
      <c r="D238" t="s">
        <v>209</v>
      </c>
      <c r="E238" s="1">
        <v>46.728260869565219</v>
      </c>
      <c r="F238" s="1">
        <v>10.824021739130435</v>
      </c>
      <c r="G238" s="1">
        <v>63.269891304347823</v>
      </c>
      <c r="H238" s="1">
        <v>96.0625</v>
      </c>
      <c r="I238" s="1">
        <f>SUM(F238:H238)</f>
        <v>170.15641304347827</v>
      </c>
      <c r="J238" s="1">
        <f>I238/E238</f>
        <v>3.6414026517794835</v>
      </c>
      <c r="K238" s="1">
        <f>F238/E238</f>
        <v>0.23163759013724122</v>
      </c>
    </row>
    <row r="239" spans="1:11" x14ac:dyDescent="0.3">
      <c r="A239" t="s">
        <v>37</v>
      </c>
      <c r="B239" t="s">
        <v>514</v>
      </c>
      <c r="C239" t="s">
        <v>215</v>
      </c>
      <c r="D239" t="s">
        <v>216</v>
      </c>
      <c r="E239" s="1">
        <v>44.065217391304351</v>
      </c>
      <c r="F239" s="1">
        <v>12.451086956521738</v>
      </c>
      <c r="G239" s="1">
        <v>64.807065217391298</v>
      </c>
      <c r="H239" s="1">
        <v>112.19565217391305</v>
      </c>
      <c r="I239" s="1">
        <f>SUM(F239:H239)</f>
        <v>189.45380434782606</v>
      </c>
      <c r="J239" s="1">
        <f>I239/E239</f>
        <v>4.2993956586087805</v>
      </c>
      <c r="K239" s="1">
        <f>F239/E239</f>
        <v>0.2825604341391218</v>
      </c>
    </row>
    <row r="240" spans="1:11" x14ac:dyDescent="0.3">
      <c r="A240" t="s">
        <v>37</v>
      </c>
      <c r="B240" t="s">
        <v>515</v>
      </c>
      <c r="C240" t="s">
        <v>234</v>
      </c>
      <c r="D240" t="s">
        <v>235</v>
      </c>
      <c r="E240" s="1">
        <v>44.021739130434781</v>
      </c>
      <c r="F240" s="1">
        <v>9.4827173913043445</v>
      </c>
      <c r="G240" s="1">
        <v>64.656739130434758</v>
      </c>
      <c r="H240" s="1">
        <v>93.840652173913043</v>
      </c>
      <c r="I240" s="1">
        <f>SUM(F240:H240)</f>
        <v>167.98010869565215</v>
      </c>
      <c r="J240" s="1">
        <f>I240/E240</f>
        <v>3.8158444444444442</v>
      </c>
      <c r="K240" s="1">
        <f>F240/E240</f>
        <v>0.21540987654320981</v>
      </c>
    </row>
    <row r="241" spans="1:11" x14ac:dyDescent="0.3">
      <c r="A241" t="s">
        <v>37</v>
      </c>
      <c r="B241" t="s">
        <v>516</v>
      </c>
      <c r="C241" t="s">
        <v>363</v>
      </c>
      <c r="D241" t="s">
        <v>364</v>
      </c>
      <c r="E241" s="1">
        <v>184.5108695652174</v>
      </c>
      <c r="F241" s="1">
        <v>18.793478260869566</v>
      </c>
      <c r="G241" s="1">
        <v>233.56793478260869</v>
      </c>
      <c r="H241" s="1">
        <v>380.35597826086956</v>
      </c>
      <c r="I241" s="1">
        <f>SUM(F241:H241)</f>
        <v>632.71739130434776</v>
      </c>
      <c r="J241" s="1">
        <f>I241/E241</f>
        <v>3.4291605301914574</v>
      </c>
      <c r="K241" s="1">
        <f>F241/E241</f>
        <v>0.10185567010309278</v>
      </c>
    </row>
    <row r="242" spans="1:11" x14ac:dyDescent="0.3">
      <c r="A242" t="s">
        <v>37</v>
      </c>
      <c r="B242" t="s">
        <v>517</v>
      </c>
      <c r="C242" t="s">
        <v>165</v>
      </c>
      <c r="D242" t="s">
        <v>150</v>
      </c>
      <c r="E242" s="1">
        <v>28.793478260869566</v>
      </c>
      <c r="F242" s="1">
        <v>9.7744565217391308</v>
      </c>
      <c r="G242" s="1">
        <v>29.445652173913043</v>
      </c>
      <c r="H242" s="1">
        <v>78.081521739130437</v>
      </c>
      <c r="I242" s="1">
        <f>SUM(F242:H242)</f>
        <v>117.30163043478261</v>
      </c>
      <c r="J242" s="1">
        <f>I242/E242</f>
        <v>4.0738958097395246</v>
      </c>
      <c r="K242" s="1">
        <f>F242/E242</f>
        <v>0.33946772366930916</v>
      </c>
    </row>
    <row r="243" spans="1:11" x14ac:dyDescent="0.3">
      <c r="A243" t="s">
        <v>37</v>
      </c>
      <c r="B243" t="s">
        <v>518</v>
      </c>
      <c r="C243" t="s">
        <v>519</v>
      </c>
      <c r="D243" t="s">
        <v>304</v>
      </c>
      <c r="E243" s="1">
        <v>53.173913043478258</v>
      </c>
      <c r="F243" s="1">
        <v>17.005326086956526</v>
      </c>
      <c r="G243" s="1">
        <v>64.571956521739125</v>
      </c>
      <c r="H243" s="1">
        <v>149.96815217391304</v>
      </c>
      <c r="I243" s="1">
        <f>SUM(F243:H243)</f>
        <v>231.54543478260871</v>
      </c>
      <c r="J243" s="1">
        <f>I243/E243</f>
        <v>4.3544930498773509</v>
      </c>
      <c r="K243" s="1">
        <f>F243/E243</f>
        <v>0.31980580539656589</v>
      </c>
    </row>
    <row r="244" spans="1:11" x14ac:dyDescent="0.3">
      <c r="A244" t="s">
        <v>37</v>
      </c>
      <c r="B244" t="s">
        <v>520</v>
      </c>
      <c r="C244" t="s">
        <v>184</v>
      </c>
      <c r="D244" t="s">
        <v>185</v>
      </c>
      <c r="E244" s="1">
        <v>23.717391304347824</v>
      </c>
      <c r="F244" s="1">
        <v>38.660326086956523</v>
      </c>
      <c r="G244" s="1">
        <v>35.081521739130437</v>
      </c>
      <c r="H244" s="1">
        <v>61.355978260869563</v>
      </c>
      <c r="I244" s="1">
        <f>SUM(F244:H244)</f>
        <v>135.09782608695653</v>
      </c>
      <c r="J244" s="1">
        <f>I244/E244</f>
        <v>5.6961503208066002</v>
      </c>
      <c r="K244" s="1">
        <f>F244/E244</f>
        <v>1.6300412465627867</v>
      </c>
    </row>
    <row r="245" spans="1:11" x14ac:dyDescent="0.3">
      <c r="A245" t="s">
        <v>37</v>
      </c>
      <c r="B245" t="s">
        <v>521</v>
      </c>
      <c r="C245" t="s">
        <v>522</v>
      </c>
      <c r="D245" t="s">
        <v>304</v>
      </c>
      <c r="E245" s="1">
        <v>118.51086956521739</v>
      </c>
      <c r="F245" s="1">
        <v>51.466739130434767</v>
      </c>
      <c r="G245" s="1">
        <v>105.11695652173916</v>
      </c>
      <c r="H245" s="1">
        <v>195.24815217391307</v>
      </c>
      <c r="I245" s="1">
        <f>SUM(F245:H245)</f>
        <v>351.83184782608703</v>
      </c>
      <c r="J245" s="1">
        <f>I245/E245</f>
        <v>2.9687728148216093</v>
      </c>
      <c r="K245" s="1">
        <f>F245/E245</f>
        <v>0.4342786389067228</v>
      </c>
    </row>
    <row r="246" spans="1:11" x14ac:dyDescent="0.3">
      <c r="A246" t="s">
        <v>37</v>
      </c>
      <c r="B246" t="s">
        <v>523</v>
      </c>
      <c r="C246" t="s">
        <v>64</v>
      </c>
      <c r="D246" t="s">
        <v>65</v>
      </c>
      <c r="E246" s="1">
        <v>109.68478260869566</v>
      </c>
      <c r="F246" s="1">
        <v>49.743695652173912</v>
      </c>
      <c r="G246" s="1">
        <v>70.93532608695655</v>
      </c>
      <c r="H246" s="1">
        <v>209.76489130434783</v>
      </c>
      <c r="I246" s="1">
        <f>SUM(F246:H246)</f>
        <v>330.44391304347829</v>
      </c>
      <c r="J246" s="1">
        <f>I246/E246</f>
        <v>3.0126687146962641</v>
      </c>
      <c r="K246" s="1">
        <f>F246/E246</f>
        <v>0.45351501337825784</v>
      </c>
    </row>
    <row r="247" spans="1:11" x14ac:dyDescent="0.3">
      <c r="A247" t="s">
        <v>37</v>
      </c>
      <c r="B247" t="s">
        <v>524</v>
      </c>
      <c r="C247" t="s">
        <v>113</v>
      </c>
      <c r="D247" t="s">
        <v>128</v>
      </c>
      <c r="E247" s="1">
        <v>137.47826086956522</v>
      </c>
      <c r="F247" s="1">
        <v>29.799130434782608</v>
      </c>
      <c r="G247" s="1">
        <v>145.7876086956521</v>
      </c>
      <c r="H247" s="1">
        <v>258.84315217391304</v>
      </c>
      <c r="I247" s="1">
        <f>SUM(F247:H247)</f>
        <v>434.42989130434773</v>
      </c>
      <c r="J247" s="1">
        <f>I247/E247</f>
        <v>3.1599897216951289</v>
      </c>
      <c r="K247" s="1">
        <f>F247/E247</f>
        <v>0.21675521821631877</v>
      </c>
    </row>
    <row r="248" spans="1:11" x14ac:dyDescent="0.3">
      <c r="A248" t="s">
        <v>37</v>
      </c>
      <c r="B248" t="s">
        <v>525</v>
      </c>
      <c r="C248" t="s">
        <v>519</v>
      </c>
      <c r="D248" t="s">
        <v>304</v>
      </c>
      <c r="E248" s="1">
        <v>114.53260869565217</v>
      </c>
      <c r="F248" s="1">
        <v>38.697717391304352</v>
      </c>
      <c r="G248" s="1">
        <v>97.983913043478267</v>
      </c>
      <c r="H248" s="1">
        <v>226.3263043478261</v>
      </c>
      <c r="I248" s="1">
        <f>SUM(F248:H248)</f>
        <v>363.00793478260869</v>
      </c>
      <c r="J248" s="1">
        <f>I248/E248</f>
        <v>3.1694723355793868</v>
      </c>
      <c r="K248" s="1">
        <f>F248/E248</f>
        <v>0.33787510676663191</v>
      </c>
    </row>
    <row r="249" spans="1:11" x14ac:dyDescent="0.3">
      <c r="A249" t="s">
        <v>37</v>
      </c>
      <c r="B249" t="s">
        <v>526</v>
      </c>
      <c r="C249" t="s">
        <v>363</v>
      </c>
      <c r="D249" t="s">
        <v>364</v>
      </c>
      <c r="E249" s="1">
        <v>45.271739130434781</v>
      </c>
      <c r="F249" s="1">
        <v>5.9972826086956523</v>
      </c>
      <c r="G249" s="1">
        <v>42.592391304347828</v>
      </c>
      <c r="H249" s="1">
        <v>84.097826086956516</v>
      </c>
      <c r="I249" s="1">
        <f>SUM(F249:H249)</f>
        <v>132.6875</v>
      </c>
      <c r="J249" s="1">
        <f>I249/E249</f>
        <v>2.9309123649459785</v>
      </c>
      <c r="K249" s="1">
        <f>F249/E249</f>
        <v>0.13247298919567826</v>
      </c>
    </row>
    <row r="250" spans="1:11" x14ac:dyDescent="0.3">
      <c r="A250" t="s">
        <v>37</v>
      </c>
      <c r="B250" t="s">
        <v>527</v>
      </c>
      <c r="C250" t="s">
        <v>528</v>
      </c>
      <c r="D250" t="s">
        <v>529</v>
      </c>
      <c r="E250" s="1">
        <v>70.065217391304344</v>
      </c>
      <c r="F250" s="1">
        <v>27.899456521739129</v>
      </c>
      <c r="G250" s="1">
        <v>67.089130434782604</v>
      </c>
      <c r="H250" s="1">
        <v>153.83152173913044</v>
      </c>
      <c r="I250" s="1">
        <f>SUM(F250:H250)</f>
        <v>248.82010869565215</v>
      </c>
      <c r="J250" s="1">
        <f>I250/E250</f>
        <v>3.5512643499844865</v>
      </c>
      <c r="K250" s="1">
        <f>F250/E250</f>
        <v>0.39819267762953769</v>
      </c>
    </row>
    <row r="251" spans="1:11" x14ac:dyDescent="0.3">
      <c r="A251" t="s">
        <v>37</v>
      </c>
      <c r="B251" t="s">
        <v>530</v>
      </c>
      <c r="C251" t="s">
        <v>410</v>
      </c>
      <c r="D251" t="s">
        <v>411</v>
      </c>
      <c r="E251" s="1">
        <v>77.054347826086953</v>
      </c>
      <c r="F251" s="1">
        <v>45.592391304347828</v>
      </c>
      <c r="G251" s="1">
        <v>80.573369565217391</v>
      </c>
      <c r="H251" s="1">
        <v>135.22282608695653</v>
      </c>
      <c r="I251" s="1">
        <f>SUM(F251:H251)</f>
        <v>261.38858695652175</v>
      </c>
      <c r="J251" s="1">
        <f>I251/E251</f>
        <v>3.3922626604598678</v>
      </c>
      <c r="K251" s="1">
        <f>F251/E251</f>
        <v>0.59169135280011287</v>
      </c>
    </row>
    <row r="252" spans="1:11" x14ac:dyDescent="0.3">
      <c r="A252" t="s">
        <v>37</v>
      </c>
      <c r="B252" t="s">
        <v>531</v>
      </c>
      <c r="C252" t="s">
        <v>532</v>
      </c>
      <c r="D252" t="s">
        <v>533</v>
      </c>
      <c r="E252" s="1">
        <v>51.804347826086953</v>
      </c>
      <c r="F252" s="1">
        <v>9.527173913043482</v>
      </c>
      <c r="G252" s="1">
        <v>49.61054347826088</v>
      </c>
      <c r="H252" s="1">
        <v>94.437717391304346</v>
      </c>
      <c r="I252" s="1">
        <f>SUM(F252:H252)</f>
        <v>153.57543478260871</v>
      </c>
      <c r="J252" s="1">
        <f>I252/E252</f>
        <v>2.9645279060008396</v>
      </c>
      <c r="K252" s="1">
        <f>F252/E252</f>
        <v>0.18390684011749903</v>
      </c>
    </row>
    <row r="253" spans="1:11" x14ac:dyDescent="0.3">
      <c r="A253" t="s">
        <v>37</v>
      </c>
      <c r="B253" t="s">
        <v>534</v>
      </c>
      <c r="C253" t="s">
        <v>245</v>
      </c>
      <c r="D253" t="s">
        <v>246</v>
      </c>
      <c r="E253" s="1">
        <v>17.913043478260871</v>
      </c>
      <c r="F253" s="1">
        <v>19.012826086956519</v>
      </c>
      <c r="G253" s="1">
        <v>10.982282608695654</v>
      </c>
      <c r="H253" s="1">
        <v>54.032934782608692</v>
      </c>
      <c r="I253" s="1">
        <f>SUM(F253:H253)</f>
        <v>84.028043478260855</v>
      </c>
      <c r="J253" s="1">
        <f>I253/E253</f>
        <v>4.6908859223300956</v>
      </c>
      <c r="K253" s="1">
        <f>F253/E253</f>
        <v>1.0613956310679609</v>
      </c>
    </row>
    <row r="254" spans="1:11" x14ac:dyDescent="0.3">
      <c r="A254" t="s">
        <v>37</v>
      </c>
      <c r="B254" t="s">
        <v>535</v>
      </c>
      <c r="C254" t="s">
        <v>113</v>
      </c>
      <c r="D254" t="s">
        <v>114</v>
      </c>
      <c r="E254" s="1">
        <v>129.15217391304347</v>
      </c>
      <c r="F254" s="1">
        <v>12.649456521739131</v>
      </c>
      <c r="G254" s="1">
        <v>131.47282608695653</v>
      </c>
      <c r="H254" s="1">
        <v>402.1875</v>
      </c>
      <c r="I254" s="1">
        <f>SUM(F254:H254)</f>
        <v>546.30978260869563</v>
      </c>
      <c r="J254" s="1">
        <f>I254/E254</f>
        <v>4.2299697020703588</v>
      </c>
      <c r="K254" s="1">
        <f>F254/E254</f>
        <v>9.7942265611849863E-2</v>
      </c>
    </row>
    <row r="255" spans="1:11" x14ac:dyDescent="0.3">
      <c r="A255" t="s">
        <v>37</v>
      </c>
      <c r="B255" t="s">
        <v>536</v>
      </c>
      <c r="C255" t="s">
        <v>253</v>
      </c>
      <c r="D255" t="s">
        <v>254</v>
      </c>
      <c r="E255" s="1">
        <v>75.836956521739125</v>
      </c>
      <c r="F255" s="1">
        <v>10.357065217391304</v>
      </c>
      <c r="G255" s="1">
        <v>112.96489130434783</v>
      </c>
      <c r="H255" s="1">
        <v>202.31130434782608</v>
      </c>
      <c r="I255" s="1">
        <f>SUM(F255:H255)</f>
        <v>325.63326086956522</v>
      </c>
      <c r="J255" s="1">
        <f>I255/E255</f>
        <v>4.2938598251397453</v>
      </c>
      <c r="K255" s="1">
        <f>F255/E255</f>
        <v>0.13657015909416656</v>
      </c>
    </row>
    <row r="256" spans="1:11" x14ac:dyDescent="0.3">
      <c r="A256" t="s">
        <v>37</v>
      </c>
      <c r="B256" t="s">
        <v>537</v>
      </c>
      <c r="C256" t="s">
        <v>67</v>
      </c>
      <c r="D256" t="s">
        <v>68</v>
      </c>
      <c r="E256" s="1">
        <v>54.326086956521742</v>
      </c>
      <c r="F256" s="1">
        <v>17.755434782608695</v>
      </c>
      <c r="G256" s="1">
        <v>40.565217391304351</v>
      </c>
      <c r="H256" s="1">
        <v>88.434782608695656</v>
      </c>
      <c r="I256" s="1">
        <f>SUM(F256:H256)</f>
        <v>146.75543478260869</v>
      </c>
      <c r="J256" s="1">
        <f>I256/E256</f>
        <v>2.701380552220888</v>
      </c>
      <c r="K256" s="1">
        <f>F256/E256</f>
        <v>0.32683073229291715</v>
      </c>
    </row>
    <row r="257" spans="1:11" x14ac:dyDescent="0.3">
      <c r="A257" t="s">
        <v>37</v>
      </c>
      <c r="B257" t="s">
        <v>538</v>
      </c>
      <c r="C257" t="s">
        <v>320</v>
      </c>
      <c r="D257" t="s">
        <v>321</v>
      </c>
      <c r="E257" s="1">
        <v>49.043478260869563</v>
      </c>
      <c r="F257" s="1">
        <v>37.638586956521742</v>
      </c>
      <c r="G257" s="1">
        <v>43.029891304347828</v>
      </c>
      <c r="H257" s="1">
        <v>123.09510869565217</v>
      </c>
      <c r="I257" s="1">
        <f>SUM(F257:H257)</f>
        <v>203.76358695652175</v>
      </c>
      <c r="J257" s="1">
        <f>I257/E257</f>
        <v>4.1547539893617023</v>
      </c>
      <c r="K257" s="1">
        <f>F257/E257</f>
        <v>0.7674534574468086</v>
      </c>
    </row>
    <row r="258" spans="1:11" x14ac:dyDescent="0.3">
      <c r="A258" t="s">
        <v>37</v>
      </c>
      <c r="B258" t="s">
        <v>539</v>
      </c>
      <c r="C258" t="s">
        <v>99</v>
      </c>
      <c r="D258" t="s">
        <v>100</v>
      </c>
      <c r="E258" s="1">
        <v>49.25</v>
      </c>
      <c r="F258" s="1">
        <v>12.18369565217391</v>
      </c>
      <c r="G258" s="1">
        <v>47.97554347826086</v>
      </c>
      <c r="H258" s="1">
        <v>86.397499999999994</v>
      </c>
      <c r="I258" s="1">
        <f>SUM(F258:H258)</f>
        <v>146.55673913043478</v>
      </c>
      <c r="J258" s="1">
        <f>I258/E258</f>
        <v>2.9757713529022292</v>
      </c>
      <c r="K258" s="1">
        <f>F258/E258</f>
        <v>0.24738468329287128</v>
      </c>
    </row>
    <row r="259" spans="1:11" x14ac:dyDescent="0.3">
      <c r="A259" t="s">
        <v>37</v>
      </c>
      <c r="B259" t="s">
        <v>540</v>
      </c>
      <c r="C259" t="s">
        <v>541</v>
      </c>
      <c r="D259" t="s">
        <v>304</v>
      </c>
      <c r="E259" s="1">
        <v>77.402173913043484</v>
      </c>
      <c r="F259" s="1">
        <v>34.491847826086953</v>
      </c>
      <c r="G259" s="1">
        <v>66.706521739130437</v>
      </c>
      <c r="H259" s="1">
        <v>152.54891304347825</v>
      </c>
      <c r="I259" s="1">
        <f>SUM(F259:H259)</f>
        <v>253.74728260869563</v>
      </c>
      <c r="J259" s="1">
        <f>I259/E259</f>
        <v>3.2782965875579269</v>
      </c>
      <c r="K259" s="1">
        <f>F259/E259</f>
        <v>0.44561859289425637</v>
      </c>
    </row>
    <row r="260" spans="1:11" x14ac:dyDescent="0.3">
      <c r="A260" t="s">
        <v>37</v>
      </c>
      <c r="B260" t="s">
        <v>542</v>
      </c>
      <c r="C260" t="s">
        <v>543</v>
      </c>
      <c r="D260" t="s">
        <v>266</v>
      </c>
      <c r="E260" s="1">
        <v>158.67391304347825</v>
      </c>
      <c r="F260" s="1">
        <v>80.483695652173907</v>
      </c>
      <c r="G260" s="1">
        <v>100.24184782608695</v>
      </c>
      <c r="H260" s="1">
        <v>255.95108695652175</v>
      </c>
      <c r="I260" s="1">
        <f>SUM(F260:H260)</f>
        <v>436.67663043478262</v>
      </c>
      <c r="J260" s="1">
        <f>I260/E260</f>
        <v>2.7520379504041652</v>
      </c>
      <c r="K260" s="1">
        <f>F260/E260</f>
        <v>0.50722701739964382</v>
      </c>
    </row>
    <row r="261" spans="1:11" x14ac:dyDescent="0.3">
      <c r="A261" t="s">
        <v>37</v>
      </c>
      <c r="B261" t="s">
        <v>544</v>
      </c>
      <c r="C261" t="s">
        <v>51</v>
      </c>
      <c r="D261" t="s">
        <v>52</v>
      </c>
      <c r="E261" s="1">
        <v>85.652173913043484</v>
      </c>
      <c r="F261" s="1">
        <v>73.801413043478263</v>
      </c>
      <c r="G261" s="1">
        <v>119.47347826086956</v>
      </c>
      <c r="H261" s="1">
        <v>233.55152173913046</v>
      </c>
      <c r="I261" s="1">
        <f>SUM(F261:H261)</f>
        <v>426.82641304347828</v>
      </c>
      <c r="J261" s="1">
        <f>I261/E261</f>
        <v>4.9832525380710662</v>
      </c>
      <c r="K261" s="1">
        <f>F261/E261</f>
        <v>0.86164086294416242</v>
      </c>
    </row>
    <row r="262" spans="1:11" x14ac:dyDescent="0.3">
      <c r="A262" t="s">
        <v>37</v>
      </c>
      <c r="B262" t="s">
        <v>545</v>
      </c>
      <c r="C262" t="s">
        <v>45</v>
      </c>
      <c r="D262" t="s">
        <v>46</v>
      </c>
      <c r="E262" s="1">
        <v>167.10869565217391</v>
      </c>
      <c r="F262" s="1">
        <v>9.8876086956521778</v>
      </c>
      <c r="G262" s="1">
        <v>172.73847826086953</v>
      </c>
      <c r="H262" s="1">
        <v>302.2489130434783</v>
      </c>
      <c r="I262" s="1">
        <f>SUM(F262:H262)</f>
        <v>484.875</v>
      </c>
      <c r="J262" s="1">
        <f>I262/E262</f>
        <v>2.9015545726551322</v>
      </c>
      <c r="K262" s="1">
        <f>F262/E262</f>
        <v>5.9168726421230673E-2</v>
      </c>
    </row>
    <row r="263" spans="1:11" x14ac:dyDescent="0.3">
      <c r="A263" t="s">
        <v>37</v>
      </c>
      <c r="B263" t="s">
        <v>546</v>
      </c>
      <c r="C263" t="s">
        <v>58</v>
      </c>
      <c r="D263" t="s">
        <v>59</v>
      </c>
      <c r="E263" s="1">
        <v>171.10869565217391</v>
      </c>
      <c r="F263" s="1">
        <v>60.722826086956523</v>
      </c>
      <c r="G263" s="1">
        <v>170.21195652173913</v>
      </c>
      <c r="H263" s="1">
        <v>481.04347826086956</v>
      </c>
      <c r="I263" s="1">
        <f>SUM(F263:H263)</f>
        <v>711.97826086956525</v>
      </c>
      <c r="J263" s="1">
        <f>I263/E263</f>
        <v>4.1609706517596239</v>
      </c>
      <c r="K263" s="1">
        <f>F263/E263</f>
        <v>0.35487866853004701</v>
      </c>
    </row>
    <row r="264" spans="1:11" x14ac:dyDescent="0.3">
      <c r="A264" t="s">
        <v>37</v>
      </c>
      <c r="B264" t="s">
        <v>547</v>
      </c>
      <c r="C264" t="s">
        <v>42</v>
      </c>
      <c r="D264" t="s">
        <v>153</v>
      </c>
      <c r="E264" s="1">
        <v>104.65217391304348</v>
      </c>
      <c r="F264" s="1">
        <v>52.432065217391305</v>
      </c>
      <c r="G264" s="1">
        <v>116.90489130434783</v>
      </c>
      <c r="H264" s="1">
        <v>407.80978260869563</v>
      </c>
      <c r="I264" s="1">
        <f>SUM(F264:H264)</f>
        <v>577.14673913043475</v>
      </c>
      <c r="J264" s="1">
        <f>I264/E264</f>
        <v>5.5149044453676774</v>
      </c>
      <c r="K264" s="1">
        <f>F264/E264</f>
        <v>0.50101267137515582</v>
      </c>
    </row>
    <row r="265" spans="1:11" x14ac:dyDescent="0.3">
      <c r="A265" t="s">
        <v>37</v>
      </c>
      <c r="B265" t="s">
        <v>548</v>
      </c>
      <c r="C265" t="s">
        <v>280</v>
      </c>
      <c r="D265" t="s">
        <v>281</v>
      </c>
      <c r="E265" s="1">
        <v>126.05434782608695</v>
      </c>
      <c r="F265" s="1">
        <v>36.769021739130437</v>
      </c>
      <c r="G265" s="1">
        <v>102.42010869565217</v>
      </c>
      <c r="H265" s="1">
        <v>291.96195652173913</v>
      </c>
      <c r="I265" s="1">
        <f>SUM(F265:H265)</f>
        <v>431.15108695652174</v>
      </c>
      <c r="J265" s="1">
        <f>I265/E265</f>
        <v>3.4203587134603777</v>
      </c>
      <c r="K265" s="1">
        <f>F265/E265</f>
        <v>0.29169181684918516</v>
      </c>
    </row>
    <row r="266" spans="1:11" x14ac:dyDescent="0.3">
      <c r="A266" t="s">
        <v>37</v>
      </c>
      <c r="B266" t="s">
        <v>549</v>
      </c>
      <c r="C266" t="s">
        <v>268</v>
      </c>
      <c r="D266" t="s">
        <v>269</v>
      </c>
      <c r="E266" s="1">
        <v>142.10869565217391</v>
      </c>
      <c r="F266" s="1">
        <v>33.676630434782609</v>
      </c>
      <c r="G266" s="1">
        <v>97.266304347826093</v>
      </c>
      <c r="H266" s="1">
        <v>225.07880434782609</v>
      </c>
      <c r="I266" s="1">
        <f>SUM(F266:H266)</f>
        <v>356.02173913043475</v>
      </c>
      <c r="J266" s="1">
        <f>I266/E266</f>
        <v>2.5052776502983019</v>
      </c>
      <c r="K266" s="1">
        <f>F266/E266</f>
        <v>0.23697797154658101</v>
      </c>
    </row>
    <row r="267" spans="1:11" x14ac:dyDescent="0.3">
      <c r="A267" t="s">
        <v>37</v>
      </c>
      <c r="B267" t="s">
        <v>550</v>
      </c>
      <c r="C267" t="s">
        <v>311</v>
      </c>
      <c r="D267" t="s">
        <v>312</v>
      </c>
      <c r="E267" s="1">
        <v>114.57608695652173</v>
      </c>
      <c r="F267" s="1">
        <v>25.607608695652175</v>
      </c>
      <c r="G267" s="1">
        <v>142.29934782608694</v>
      </c>
      <c r="H267" s="1">
        <v>284.68652173913046</v>
      </c>
      <c r="I267" s="1">
        <f>SUM(F267:H267)</f>
        <v>452.59347826086957</v>
      </c>
      <c r="J267" s="1">
        <f>I267/E267</f>
        <v>3.9501565316383647</v>
      </c>
      <c r="K267" s="1">
        <f>F267/E267</f>
        <v>0.2234987192865952</v>
      </c>
    </row>
    <row r="268" spans="1:11" x14ac:dyDescent="0.3">
      <c r="A268" t="s">
        <v>37</v>
      </c>
      <c r="B268" t="s">
        <v>551</v>
      </c>
      <c r="C268" t="s">
        <v>99</v>
      </c>
      <c r="D268" t="s">
        <v>100</v>
      </c>
      <c r="E268" s="1">
        <v>84.282608695652172</v>
      </c>
      <c r="F268" s="1">
        <v>31.616847826086957</v>
      </c>
      <c r="G268" s="1">
        <v>151.83423913043478</v>
      </c>
      <c r="H268" s="1">
        <v>203.04891304347825</v>
      </c>
      <c r="I268" s="1">
        <f>SUM(F268:H268)</f>
        <v>386.5</v>
      </c>
      <c r="J268" s="1">
        <f>I268/E268</f>
        <v>4.5857621872581893</v>
      </c>
      <c r="K268" s="1">
        <f>F268/E268</f>
        <v>0.37512896569512511</v>
      </c>
    </row>
    <row r="269" spans="1:11" x14ac:dyDescent="0.3">
      <c r="A269" t="s">
        <v>37</v>
      </c>
      <c r="B269" t="s">
        <v>552</v>
      </c>
      <c r="C269" t="s">
        <v>553</v>
      </c>
      <c r="D269" t="s">
        <v>554</v>
      </c>
      <c r="E269" s="1">
        <v>105.19565217391305</v>
      </c>
      <c r="F269" s="1">
        <v>6.3193478260869593</v>
      </c>
      <c r="G269" s="1">
        <v>106.45891304347829</v>
      </c>
      <c r="H269" s="1">
        <v>206.32739130434783</v>
      </c>
      <c r="I269" s="1">
        <f>SUM(F269:H269)</f>
        <v>319.10565217391309</v>
      </c>
      <c r="J269" s="1">
        <f>I269/E269</f>
        <v>3.0334490597230834</v>
      </c>
      <c r="K269" s="1">
        <f>F269/E269</f>
        <v>6.0072328993593743E-2</v>
      </c>
    </row>
    <row r="270" spans="1:11" x14ac:dyDescent="0.3">
      <c r="A270" t="s">
        <v>37</v>
      </c>
      <c r="B270" t="s">
        <v>555</v>
      </c>
      <c r="C270" t="s">
        <v>556</v>
      </c>
      <c r="D270" t="s">
        <v>557</v>
      </c>
      <c r="E270" s="1">
        <v>51.684782608695649</v>
      </c>
      <c r="F270" s="1">
        <v>13.741847826086957</v>
      </c>
      <c r="G270" s="1">
        <v>52.58934782608695</v>
      </c>
      <c r="H270" s="1">
        <v>90.655543478260867</v>
      </c>
      <c r="I270" s="1">
        <f>SUM(F270:H270)</f>
        <v>156.98673913043478</v>
      </c>
      <c r="J270" s="1">
        <f>I270/E270</f>
        <v>3.0373880126182966</v>
      </c>
      <c r="K270" s="1">
        <f>F270/E270</f>
        <v>0.26587802313354364</v>
      </c>
    </row>
    <row r="271" spans="1:11" x14ac:dyDescent="0.3">
      <c r="A271" t="s">
        <v>37</v>
      </c>
      <c r="B271" t="s">
        <v>558</v>
      </c>
      <c r="C271" t="s">
        <v>559</v>
      </c>
      <c r="D271" t="s">
        <v>249</v>
      </c>
      <c r="E271" s="1">
        <v>41.423913043478258</v>
      </c>
      <c r="F271" s="1">
        <v>29.861413043478262</v>
      </c>
      <c r="G271" s="1">
        <v>61.576086956521742</v>
      </c>
      <c r="H271" s="1">
        <v>116.5679347826087</v>
      </c>
      <c r="I271" s="1">
        <f>SUM(F271:H271)</f>
        <v>208.00543478260869</v>
      </c>
      <c r="J271" s="1">
        <f>I271/E271</f>
        <v>5.0213854631330364</v>
      </c>
      <c r="K271" s="1">
        <f>F271/E271</f>
        <v>0.720873786407767</v>
      </c>
    </row>
    <row r="272" spans="1:11" x14ac:dyDescent="0.3">
      <c r="A272" t="s">
        <v>37</v>
      </c>
      <c r="B272" t="s">
        <v>560</v>
      </c>
      <c r="C272" t="s">
        <v>64</v>
      </c>
      <c r="D272" t="s">
        <v>65</v>
      </c>
      <c r="E272" s="1">
        <v>18.913043478260871</v>
      </c>
      <c r="F272" s="1">
        <v>26.006304347826095</v>
      </c>
      <c r="G272" s="1">
        <v>17.434021739130436</v>
      </c>
      <c r="H272" s="1">
        <v>71.965000000000003</v>
      </c>
      <c r="I272" s="1">
        <f>SUM(F272:H272)</f>
        <v>115.40532608695653</v>
      </c>
      <c r="J272" s="1">
        <f>I272/E272</f>
        <v>6.1018908045977014</v>
      </c>
      <c r="K272" s="1">
        <f>F272/E272</f>
        <v>1.3750459770114947</v>
      </c>
    </row>
    <row r="273" spans="1:11" x14ac:dyDescent="0.3">
      <c r="A273" t="s">
        <v>37</v>
      </c>
      <c r="B273" t="s">
        <v>561</v>
      </c>
      <c r="C273" t="s">
        <v>51</v>
      </c>
      <c r="D273" t="s">
        <v>52</v>
      </c>
      <c r="E273" s="1">
        <v>75.097826086956516</v>
      </c>
      <c r="F273" s="1">
        <v>39.08706521739132</v>
      </c>
      <c r="G273" s="1">
        <v>105.77793478260871</v>
      </c>
      <c r="H273" s="1">
        <v>275.56967391304346</v>
      </c>
      <c r="I273" s="1">
        <f>SUM(F273:H273)</f>
        <v>420.43467391304353</v>
      </c>
      <c r="J273" s="1">
        <f>I273/E273</f>
        <v>5.5984932696482863</v>
      </c>
      <c r="K273" s="1">
        <f>F273/E273</f>
        <v>0.52048198002605317</v>
      </c>
    </row>
    <row r="274" spans="1:11" x14ac:dyDescent="0.3">
      <c r="A274" t="s">
        <v>37</v>
      </c>
      <c r="B274" t="s">
        <v>562</v>
      </c>
      <c r="C274" t="s">
        <v>113</v>
      </c>
      <c r="D274" t="s">
        <v>128</v>
      </c>
      <c r="E274" s="1">
        <v>135.0108695652174</v>
      </c>
      <c r="F274" s="1">
        <v>77.581521739130437</v>
      </c>
      <c r="G274" s="1">
        <v>155.02717391304347</v>
      </c>
      <c r="H274" s="1">
        <v>364.55434782608694</v>
      </c>
      <c r="I274" s="1">
        <f>SUM(F274:H274)</f>
        <v>597.16304347826087</v>
      </c>
      <c r="J274" s="1">
        <f>I274/E274</f>
        <v>4.4230738265840106</v>
      </c>
      <c r="K274" s="1">
        <f>F274/E274</f>
        <v>0.5746316721681024</v>
      </c>
    </row>
    <row r="275" spans="1:11" x14ac:dyDescent="0.3">
      <c r="A275" t="s">
        <v>37</v>
      </c>
      <c r="B275" t="s">
        <v>563</v>
      </c>
      <c r="C275" t="s">
        <v>45</v>
      </c>
      <c r="D275" t="s">
        <v>46</v>
      </c>
      <c r="E275" s="1">
        <v>94.891304347826093</v>
      </c>
      <c r="F275" s="1">
        <v>42.83978260869565</v>
      </c>
      <c r="G275" s="1">
        <v>126.68217391304348</v>
      </c>
      <c r="H275" s="1">
        <v>300.41347826086957</v>
      </c>
      <c r="I275" s="1">
        <f>SUM(F275:H275)</f>
        <v>469.9354347826087</v>
      </c>
      <c r="J275" s="1">
        <f>I275/E275</f>
        <v>4.9523550973654062</v>
      </c>
      <c r="K275" s="1">
        <f>F275/E275</f>
        <v>0.45146162657502859</v>
      </c>
    </row>
    <row r="276" spans="1:11" x14ac:dyDescent="0.3">
      <c r="A276" t="s">
        <v>37</v>
      </c>
      <c r="B276" t="s">
        <v>564</v>
      </c>
      <c r="C276" t="s">
        <v>565</v>
      </c>
      <c r="D276" t="s">
        <v>566</v>
      </c>
      <c r="E276" s="1">
        <v>57.152173913043477</v>
      </c>
      <c r="F276" s="1">
        <v>5.2309782608695672</v>
      </c>
      <c r="G276" s="1">
        <v>45.754565217391303</v>
      </c>
      <c r="H276" s="1">
        <v>92.714782608695657</v>
      </c>
      <c r="I276" s="1">
        <f>SUM(F276:H276)</f>
        <v>143.70032608695652</v>
      </c>
      <c r="J276" s="1">
        <f>I276/E276</f>
        <v>2.5143457588436671</v>
      </c>
      <c r="K276" s="1">
        <f>F276/E276</f>
        <v>9.1527196652719703E-2</v>
      </c>
    </row>
    <row r="277" spans="1:11" x14ac:dyDescent="0.3">
      <c r="A277" t="s">
        <v>37</v>
      </c>
      <c r="B277" t="s">
        <v>567</v>
      </c>
      <c r="C277" t="s">
        <v>113</v>
      </c>
      <c r="D277" t="s">
        <v>128</v>
      </c>
      <c r="E277" s="1">
        <v>155.97826086956522</v>
      </c>
      <c r="F277" s="1">
        <v>42.269021739130437</v>
      </c>
      <c r="G277" s="1">
        <v>141.33152173913044</v>
      </c>
      <c r="H277" s="1">
        <v>400.23152173913047</v>
      </c>
      <c r="I277" s="1">
        <f>SUM(F277:H277)</f>
        <v>583.83206521739135</v>
      </c>
      <c r="J277" s="1">
        <f>I277/E277</f>
        <v>3.7430348432055753</v>
      </c>
      <c r="K277" s="1">
        <f>F277/E277</f>
        <v>0.27099303135888503</v>
      </c>
    </row>
    <row r="278" spans="1:11" x14ac:dyDescent="0.3">
      <c r="A278" t="s">
        <v>37</v>
      </c>
      <c r="B278" t="s">
        <v>568</v>
      </c>
      <c r="C278" t="s">
        <v>569</v>
      </c>
      <c r="D278" t="s">
        <v>190</v>
      </c>
      <c r="E278" s="1">
        <v>54.891304347826086</v>
      </c>
      <c r="F278" s="1">
        <v>17.39434782608696</v>
      </c>
      <c r="G278" s="1">
        <v>58.319891304347799</v>
      </c>
      <c r="H278" s="1">
        <v>86.970326086956533</v>
      </c>
      <c r="I278" s="1">
        <f>SUM(F278:H278)</f>
        <v>162.68456521739131</v>
      </c>
      <c r="J278" s="1">
        <f>I278/E278</f>
        <v>2.9637584158415842</v>
      </c>
      <c r="K278" s="1">
        <f>F278/E278</f>
        <v>0.31688712871287134</v>
      </c>
    </row>
    <row r="279" spans="1:11" x14ac:dyDescent="0.3">
      <c r="A279" t="s">
        <v>37</v>
      </c>
      <c r="B279" t="s">
        <v>570</v>
      </c>
      <c r="C279" t="s">
        <v>208</v>
      </c>
      <c r="D279" t="s">
        <v>209</v>
      </c>
      <c r="E279" s="1">
        <v>18.717391304347824</v>
      </c>
      <c r="F279" s="1">
        <v>19.711847826086963</v>
      </c>
      <c r="G279" s="1">
        <v>12.254347826086954</v>
      </c>
      <c r="H279" s="1">
        <v>62.75</v>
      </c>
      <c r="I279" s="1">
        <f>SUM(F279:H279)</f>
        <v>94.716195652173923</v>
      </c>
      <c r="J279" s="1">
        <f>I279/E279</f>
        <v>5.0603310104529626</v>
      </c>
      <c r="K279" s="1">
        <f>F279/E279</f>
        <v>1.0531300813008135</v>
      </c>
    </row>
    <row r="280" spans="1:11" x14ac:dyDescent="0.3">
      <c r="A280" t="s">
        <v>37</v>
      </c>
      <c r="B280" t="s">
        <v>571</v>
      </c>
      <c r="C280" t="s">
        <v>449</v>
      </c>
      <c r="D280" t="s">
        <v>450</v>
      </c>
      <c r="E280" s="1">
        <v>92.771739130434781</v>
      </c>
      <c r="F280" s="1">
        <v>24.008152173913043</v>
      </c>
      <c r="G280" s="1">
        <v>97.394021739130437</v>
      </c>
      <c r="H280" s="1">
        <v>161.30706521739131</v>
      </c>
      <c r="I280" s="1">
        <f>SUM(F280:H280)</f>
        <v>282.70923913043481</v>
      </c>
      <c r="J280" s="1">
        <f>I280/E280</f>
        <v>3.0473637961335678</v>
      </c>
      <c r="K280" s="1">
        <f>F280/E280</f>
        <v>0.25878734622144112</v>
      </c>
    </row>
    <row r="281" spans="1:11" x14ac:dyDescent="0.3">
      <c r="A281" t="s">
        <v>37</v>
      </c>
      <c r="B281" t="s">
        <v>572</v>
      </c>
      <c r="C281" t="s">
        <v>234</v>
      </c>
      <c r="D281" t="s">
        <v>235</v>
      </c>
      <c r="E281" s="1">
        <v>256.25</v>
      </c>
      <c r="F281" s="1">
        <v>111.48489130434783</v>
      </c>
      <c r="G281" s="1">
        <v>305.3478260869565</v>
      </c>
      <c r="H281" s="1">
        <v>564.46956521739128</v>
      </c>
      <c r="I281" s="1">
        <f>SUM(F281:H281)</f>
        <v>981.30228260869558</v>
      </c>
      <c r="J281" s="1">
        <f>I281/E281</f>
        <v>3.8294723223753975</v>
      </c>
      <c r="K281" s="1">
        <f>F281/E281</f>
        <v>0.43506299045599151</v>
      </c>
    </row>
    <row r="282" spans="1:11" x14ac:dyDescent="0.3">
      <c r="A282" t="s">
        <v>37</v>
      </c>
      <c r="B282" t="s">
        <v>573</v>
      </c>
      <c r="C282" t="s">
        <v>208</v>
      </c>
      <c r="D282" t="s">
        <v>209</v>
      </c>
      <c r="E282" s="1">
        <v>53.086956521739133</v>
      </c>
      <c r="F282" s="1">
        <v>36.355978260869563</v>
      </c>
      <c r="G282" s="1">
        <v>63.654891304347828</v>
      </c>
      <c r="H282" s="1">
        <v>174.83967391304347</v>
      </c>
      <c r="I282" s="1">
        <f>SUM(F282:H282)</f>
        <v>274.85054347826087</v>
      </c>
      <c r="J282" s="1">
        <f>I282/E282</f>
        <v>5.1773648648648649</v>
      </c>
      <c r="K282" s="1">
        <f>F282/E282</f>
        <v>0.68483824733824727</v>
      </c>
    </row>
    <row r="283" spans="1:11" x14ac:dyDescent="0.3">
      <c r="A283" t="s">
        <v>37</v>
      </c>
      <c r="B283" t="s">
        <v>574</v>
      </c>
      <c r="C283" t="s">
        <v>162</v>
      </c>
      <c r="D283" t="s">
        <v>259</v>
      </c>
      <c r="E283" s="1">
        <v>99.923913043478265</v>
      </c>
      <c r="F283" s="1">
        <v>15.073478260869566</v>
      </c>
      <c r="G283" s="1">
        <v>107.03576086956521</v>
      </c>
      <c r="H283" s="1">
        <v>162.81</v>
      </c>
      <c r="I283" s="1">
        <f>SUM(F283:H283)</f>
        <v>284.91923913043479</v>
      </c>
      <c r="J283" s="1">
        <f>I283/E283</f>
        <v>2.8513619057978898</v>
      </c>
      <c r="K283" s="1">
        <f>F283/E283</f>
        <v>0.15084955944740563</v>
      </c>
    </row>
    <row r="284" spans="1:11" x14ac:dyDescent="0.3">
      <c r="A284" t="s">
        <v>37</v>
      </c>
      <c r="B284" t="s">
        <v>575</v>
      </c>
      <c r="C284" t="s">
        <v>170</v>
      </c>
      <c r="D284" t="s">
        <v>168</v>
      </c>
      <c r="E284" s="1">
        <v>3.2826086956521738</v>
      </c>
      <c r="F284" s="1">
        <v>22.584239130434781</v>
      </c>
      <c r="G284" s="1">
        <v>0</v>
      </c>
      <c r="H284" s="1">
        <v>6.9021739130434785</v>
      </c>
      <c r="I284" s="1">
        <f>SUM(F284:H284)</f>
        <v>29.486413043478258</v>
      </c>
      <c r="J284" s="1">
        <f>I284/E284</f>
        <v>8.9826158940397338</v>
      </c>
      <c r="K284" s="1">
        <f>F284/E284</f>
        <v>6.8799668874172184</v>
      </c>
    </row>
    <row r="285" spans="1:11" x14ac:dyDescent="0.3">
      <c r="A285" t="s">
        <v>37</v>
      </c>
      <c r="B285" t="s">
        <v>576</v>
      </c>
      <c r="C285" t="s">
        <v>577</v>
      </c>
      <c r="D285" t="s">
        <v>442</v>
      </c>
      <c r="E285" s="1">
        <v>75.467391304347828</v>
      </c>
      <c r="F285" s="1">
        <v>23.532608695652176</v>
      </c>
      <c r="G285" s="1">
        <v>57.266304347826086</v>
      </c>
      <c r="H285" s="1">
        <v>110.60597826086956</v>
      </c>
      <c r="I285" s="1">
        <f>SUM(F285:H285)</f>
        <v>191.40489130434781</v>
      </c>
      <c r="J285" s="1">
        <f>I285/E285</f>
        <v>2.5362595419847325</v>
      </c>
      <c r="K285" s="1">
        <f>F285/E285</f>
        <v>0.31182485957079076</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85"/>
  <sheetViews>
    <sheetView workbookViewId="0">
      <pane ySplit="1" topLeftCell="A2" activePane="bottomLeft" state="frozen"/>
      <selection pane="bottomLeft"/>
    </sheetView>
  </sheetViews>
  <sheetFormatPr defaultRowHeight="14.4" x14ac:dyDescent="0.3"/>
  <cols>
    <col min="1" max="1" width="11.77734375" customWidth="1"/>
    <col min="2" max="2" width="54.77734375" bestFit="1" customWidth="1"/>
    <col min="3" max="14" width="11.77734375" customWidth="1"/>
  </cols>
  <sheetData>
    <row r="1" spans="1:14" ht="65.25" customHeight="1" x14ac:dyDescent="0.3">
      <c r="A1" s="3" t="s">
        <v>0</v>
      </c>
      <c r="B1" s="3" t="s">
        <v>1</v>
      </c>
      <c r="C1" s="3" t="s">
        <v>2</v>
      </c>
      <c r="D1" s="3" t="s">
        <v>3</v>
      </c>
      <c r="E1" s="3" t="s">
        <v>4</v>
      </c>
      <c r="F1" s="3" t="s">
        <v>17</v>
      </c>
      <c r="G1" s="3" t="s">
        <v>18</v>
      </c>
      <c r="H1" s="4" t="s">
        <v>19</v>
      </c>
      <c r="I1" s="3" t="s">
        <v>20</v>
      </c>
      <c r="J1" s="3" t="s">
        <v>21</v>
      </c>
      <c r="K1" s="4" t="s">
        <v>22</v>
      </c>
      <c r="L1" s="3" t="s">
        <v>23</v>
      </c>
      <c r="M1" s="3" t="s">
        <v>24</v>
      </c>
      <c r="N1" s="3" t="s">
        <v>25</v>
      </c>
    </row>
    <row r="2" spans="1:14" x14ac:dyDescent="0.3">
      <c r="A2" t="s">
        <v>37</v>
      </c>
      <c r="B2" t="s">
        <v>38</v>
      </c>
      <c r="C2" t="s">
        <v>39</v>
      </c>
      <c r="D2" t="s">
        <v>40</v>
      </c>
      <c r="E2" s="1">
        <v>111.8695652173913</v>
      </c>
      <c r="F2" s="1">
        <v>15.483695652173912</v>
      </c>
      <c r="G2" s="1">
        <v>0</v>
      </c>
      <c r="H2" s="2">
        <f>G2/F2</f>
        <v>0</v>
      </c>
      <c r="I2" s="1">
        <v>97.521739130434781</v>
      </c>
      <c r="J2" s="1">
        <v>0</v>
      </c>
      <c r="K2" s="2">
        <f>J2/I2</f>
        <v>0</v>
      </c>
      <c r="L2" s="1">
        <v>187.73097826086956</v>
      </c>
      <c r="M2" s="1">
        <v>0</v>
      </c>
      <c r="N2" s="2">
        <f>M2/L2</f>
        <v>0</v>
      </c>
    </row>
    <row r="3" spans="1:14" x14ac:dyDescent="0.3">
      <c r="A3" t="s">
        <v>37</v>
      </c>
      <c r="B3" t="s">
        <v>41</v>
      </c>
      <c r="C3" t="s">
        <v>42</v>
      </c>
      <c r="D3" t="s">
        <v>43</v>
      </c>
      <c r="E3" s="1">
        <v>99.826086956521735</v>
      </c>
      <c r="F3" s="1">
        <v>18.568043478260869</v>
      </c>
      <c r="G3" s="1">
        <v>0</v>
      </c>
      <c r="H3" s="2">
        <f>G3/F3</f>
        <v>0</v>
      </c>
      <c r="I3" s="1">
        <v>69.286413043478291</v>
      </c>
      <c r="J3" s="1">
        <v>8.6739130434782616</v>
      </c>
      <c r="K3" s="2">
        <f>J3/I3</f>
        <v>0.12518923498082152</v>
      </c>
      <c r="L3" s="1">
        <v>165.88706521739132</v>
      </c>
      <c r="M3" s="1">
        <v>0</v>
      </c>
      <c r="N3" s="2">
        <f>M3/L3</f>
        <v>0</v>
      </c>
    </row>
    <row r="4" spans="1:14" x14ac:dyDescent="0.3">
      <c r="A4" t="s">
        <v>37</v>
      </c>
      <c r="B4" t="s">
        <v>44</v>
      </c>
      <c r="C4" t="s">
        <v>45</v>
      </c>
      <c r="D4" t="s">
        <v>46</v>
      </c>
      <c r="E4" s="1">
        <v>91.206521739130437</v>
      </c>
      <c r="F4" s="1">
        <v>9.1724999999999994</v>
      </c>
      <c r="G4" s="1">
        <v>0.39130434782608697</v>
      </c>
      <c r="H4" s="2">
        <f>G4/F4</f>
        <v>4.2660599381421312E-2</v>
      </c>
      <c r="I4" s="1">
        <v>106.0217391304348</v>
      </c>
      <c r="J4" s="1">
        <v>5.1413043478260869</v>
      </c>
      <c r="K4" s="2">
        <f>J4/I4</f>
        <v>4.8492925979085499E-2</v>
      </c>
      <c r="L4" s="1">
        <v>165.28021739130435</v>
      </c>
      <c r="M4" s="1">
        <v>104.28989130434776</v>
      </c>
      <c r="N4" s="2">
        <f>M4/L4</f>
        <v>0.63098834785193492</v>
      </c>
    </row>
    <row r="5" spans="1:14" x14ac:dyDescent="0.3">
      <c r="A5" t="s">
        <v>37</v>
      </c>
      <c r="B5" t="s">
        <v>47</v>
      </c>
      <c r="C5" t="s">
        <v>48</v>
      </c>
      <c r="D5" t="s">
        <v>49</v>
      </c>
      <c r="E5" s="1">
        <v>94.728260869565219</v>
      </c>
      <c r="F5" s="1">
        <v>6.9629347826086958</v>
      </c>
      <c r="G5" s="1">
        <v>1.5652173913043479</v>
      </c>
      <c r="H5" s="2">
        <f>G5/F5</f>
        <v>0.22479276916592517</v>
      </c>
      <c r="I5" s="1">
        <v>87.901304347826098</v>
      </c>
      <c r="J5" s="1">
        <v>24.119565217391305</v>
      </c>
      <c r="K5" s="2">
        <f>J5/I5</f>
        <v>0.27439371231568999</v>
      </c>
      <c r="L5" s="1">
        <v>176.40673913043477</v>
      </c>
      <c r="M5" s="1">
        <v>57.372065217391302</v>
      </c>
      <c r="N5" s="2">
        <f>M5/L5</f>
        <v>0.32522604011726852</v>
      </c>
    </row>
    <row r="6" spans="1:14" x14ac:dyDescent="0.3">
      <c r="A6" t="s">
        <v>37</v>
      </c>
      <c r="B6" t="s">
        <v>50</v>
      </c>
      <c r="C6" t="s">
        <v>51</v>
      </c>
      <c r="D6" t="s">
        <v>52</v>
      </c>
      <c r="E6" s="1">
        <v>96.521739130434781</v>
      </c>
      <c r="F6" s="1">
        <v>26.847717391304361</v>
      </c>
      <c r="G6" s="1">
        <v>0</v>
      </c>
      <c r="H6" s="2">
        <f>G6/F6</f>
        <v>0</v>
      </c>
      <c r="I6" s="1">
        <v>67.433804347826083</v>
      </c>
      <c r="J6" s="1">
        <v>0.43478260869565216</v>
      </c>
      <c r="K6" s="2">
        <f>J6/I6</f>
        <v>6.4475467890411052E-3</v>
      </c>
      <c r="L6" s="1">
        <v>184.67554347826089</v>
      </c>
      <c r="M6" s="1">
        <v>0</v>
      </c>
      <c r="N6" s="2">
        <f>M6/L6</f>
        <v>0</v>
      </c>
    </row>
    <row r="7" spans="1:14" x14ac:dyDescent="0.3">
      <c r="A7" t="s">
        <v>37</v>
      </c>
      <c r="B7" t="s">
        <v>53</v>
      </c>
      <c r="C7" t="s">
        <v>54</v>
      </c>
      <c r="D7" t="s">
        <v>55</v>
      </c>
      <c r="E7" s="1">
        <v>131.94565217391303</v>
      </c>
      <c r="F7" s="1">
        <v>30.356956521739136</v>
      </c>
      <c r="G7" s="1">
        <v>6.2717391304347823</v>
      </c>
      <c r="H7" s="2">
        <f>G7/F7</f>
        <v>0.2065997336045029</v>
      </c>
      <c r="I7" s="1">
        <v>112.81586956521738</v>
      </c>
      <c r="J7" s="1">
        <v>1.2826086956521738</v>
      </c>
      <c r="K7" s="2">
        <f>J7/I7</f>
        <v>1.1369044980952033E-2</v>
      </c>
      <c r="L7" s="1">
        <v>231.4178260869565</v>
      </c>
      <c r="M7" s="1">
        <v>0</v>
      </c>
      <c r="N7" s="2">
        <f>M7/L7</f>
        <v>0</v>
      </c>
    </row>
    <row r="8" spans="1:14" x14ac:dyDescent="0.3">
      <c r="A8" t="s">
        <v>37</v>
      </c>
      <c r="B8" t="s">
        <v>56</v>
      </c>
      <c r="C8" t="s">
        <v>45</v>
      </c>
      <c r="D8" t="s">
        <v>46</v>
      </c>
      <c r="E8" s="1">
        <v>109.73913043478261</v>
      </c>
      <c r="F8" s="1">
        <v>23.226195652173903</v>
      </c>
      <c r="G8" s="1">
        <v>0</v>
      </c>
      <c r="H8" s="2">
        <f>G8/F8</f>
        <v>0</v>
      </c>
      <c r="I8" s="1">
        <v>112.29826086956523</v>
      </c>
      <c r="J8" s="1">
        <v>0</v>
      </c>
      <c r="K8" s="2">
        <f>J8/I8</f>
        <v>0</v>
      </c>
      <c r="L8" s="1">
        <v>189.63358695652175</v>
      </c>
      <c r="M8" s="1">
        <v>0</v>
      </c>
      <c r="N8" s="2">
        <f>M8/L8</f>
        <v>0</v>
      </c>
    </row>
    <row r="9" spans="1:14" x14ac:dyDescent="0.3">
      <c r="A9" t="s">
        <v>37</v>
      </c>
      <c r="B9" t="s">
        <v>57</v>
      </c>
      <c r="C9" t="s">
        <v>58</v>
      </c>
      <c r="D9" t="s">
        <v>59</v>
      </c>
      <c r="E9" s="1">
        <v>70.402173913043484</v>
      </c>
      <c r="F9" s="1">
        <v>21.463152173913041</v>
      </c>
      <c r="G9" s="1">
        <v>10.869565217391305</v>
      </c>
      <c r="H9" s="2">
        <f>G9/F9</f>
        <v>0.50642911764854837</v>
      </c>
      <c r="I9" s="1">
        <v>45.255217391304363</v>
      </c>
      <c r="J9" s="1">
        <v>26.239130434782609</v>
      </c>
      <c r="K9" s="2">
        <f>J9/I9</f>
        <v>0.57980343366606768</v>
      </c>
      <c r="L9" s="1">
        <v>129.71413043478262</v>
      </c>
      <c r="M9" s="1">
        <v>19.541847826086954</v>
      </c>
      <c r="N9" s="2">
        <f>M9/L9</f>
        <v>0.15065319222035073</v>
      </c>
    </row>
    <row r="10" spans="1:14" x14ac:dyDescent="0.3">
      <c r="A10" t="s">
        <v>37</v>
      </c>
      <c r="B10" t="s">
        <v>60</v>
      </c>
      <c r="C10" t="s">
        <v>61</v>
      </c>
      <c r="D10" t="s">
        <v>62</v>
      </c>
      <c r="E10" s="1">
        <v>105.1304347826087</v>
      </c>
      <c r="F10" s="1">
        <v>21.790326086956519</v>
      </c>
      <c r="G10" s="1">
        <v>0</v>
      </c>
      <c r="H10" s="2">
        <f>G10/F10</f>
        <v>0</v>
      </c>
      <c r="I10" s="1">
        <v>68.215760869565216</v>
      </c>
      <c r="J10" s="1">
        <v>0</v>
      </c>
      <c r="K10" s="2">
        <f>J10/I10</f>
        <v>0</v>
      </c>
      <c r="L10" s="1">
        <v>168.66347826086957</v>
      </c>
      <c r="M10" s="1">
        <v>0</v>
      </c>
      <c r="N10" s="2">
        <f>M10/L10</f>
        <v>0</v>
      </c>
    </row>
    <row r="11" spans="1:14" x14ac:dyDescent="0.3">
      <c r="A11" t="s">
        <v>37</v>
      </c>
      <c r="B11" t="s">
        <v>63</v>
      </c>
      <c r="C11" t="s">
        <v>64</v>
      </c>
      <c r="D11" t="s">
        <v>65</v>
      </c>
      <c r="E11" s="1">
        <v>106.97826086956522</v>
      </c>
      <c r="F11" s="1">
        <v>26.76195652173914</v>
      </c>
      <c r="G11" s="1">
        <v>0</v>
      </c>
      <c r="H11" s="2">
        <f>G11/F11</f>
        <v>0</v>
      </c>
      <c r="I11" s="1">
        <v>128.57195652173914</v>
      </c>
      <c r="J11" s="1">
        <v>0</v>
      </c>
      <c r="K11" s="2">
        <f>J11/I11</f>
        <v>0</v>
      </c>
      <c r="L11" s="1">
        <v>199.57532608695652</v>
      </c>
      <c r="M11" s="1">
        <v>0</v>
      </c>
      <c r="N11" s="2">
        <f>M11/L11</f>
        <v>0</v>
      </c>
    </row>
    <row r="12" spans="1:14" x14ac:dyDescent="0.3">
      <c r="A12" t="s">
        <v>37</v>
      </c>
      <c r="B12" t="s">
        <v>66</v>
      </c>
      <c r="C12" t="s">
        <v>67</v>
      </c>
      <c r="D12" t="s">
        <v>68</v>
      </c>
      <c r="E12" s="1">
        <v>93.728260869565219</v>
      </c>
      <c r="F12" s="1">
        <v>33.226630434782592</v>
      </c>
      <c r="G12" s="1">
        <v>0</v>
      </c>
      <c r="H12" s="2">
        <f>G12/F12</f>
        <v>0</v>
      </c>
      <c r="I12" s="1">
        <v>74.441195652173931</v>
      </c>
      <c r="J12" s="1">
        <v>0</v>
      </c>
      <c r="K12" s="2">
        <f>J12/I12</f>
        <v>0</v>
      </c>
      <c r="L12" s="1">
        <v>155.88065217391303</v>
      </c>
      <c r="M12" s="1">
        <v>0</v>
      </c>
      <c r="N12" s="2">
        <f>M12/L12</f>
        <v>0</v>
      </c>
    </row>
    <row r="13" spans="1:14" x14ac:dyDescent="0.3">
      <c r="A13" t="s">
        <v>37</v>
      </c>
      <c r="B13" t="s">
        <v>69</v>
      </c>
      <c r="C13" t="s">
        <v>70</v>
      </c>
      <c r="D13" t="s">
        <v>71</v>
      </c>
      <c r="E13" s="1">
        <v>207.85869565217391</v>
      </c>
      <c r="F13" s="1">
        <v>92.521739130434781</v>
      </c>
      <c r="G13" s="1">
        <v>0</v>
      </c>
      <c r="H13" s="2">
        <f>G13/F13</f>
        <v>0</v>
      </c>
      <c r="I13" s="1">
        <v>147.13315217391303</v>
      </c>
      <c r="J13" s="1">
        <v>0</v>
      </c>
      <c r="K13" s="2">
        <f>J13/I13</f>
        <v>0</v>
      </c>
      <c r="L13" s="1">
        <v>409.62771739130437</v>
      </c>
      <c r="M13" s="1">
        <v>0</v>
      </c>
      <c r="N13" s="2">
        <f>M13/L13</f>
        <v>0</v>
      </c>
    </row>
    <row r="14" spans="1:14" x14ac:dyDescent="0.3">
      <c r="A14" t="s">
        <v>37</v>
      </c>
      <c r="B14" t="s">
        <v>72</v>
      </c>
      <c r="C14" t="s">
        <v>73</v>
      </c>
      <c r="D14" t="s">
        <v>74</v>
      </c>
      <c r="E14" s="1">
        <v>55.532608695652172</v>
      </c>
      <c r="F14" s="1">
        <v>14.230760869565218</v>
      </c>
      <c r="G14" s="1">
        <v>0</v>
      </c>
      <c r="H14" s="2">
        <f>G14/F14</f>
        <v>0</v>
      </c>
      <c r="I14" s="1">
        <v>38.39478260869565</v>
      </c>
      <c r="J14" s="1">
        <v>0</v>
      </c>
      <c r="K14" s="2">
        <f>J14/I14</f>
        <v>0</v>
      </c>
      <c r="L14" s="1">
        <v>92.583152173913035</v>
      </c>
      <c r="M14" s="1">
        <v>0</v>
      </c>
      <c r="N14" s="2">
        <f>M14/L14</f>
        <v>0</v>
      </c>
    </row>
    <row r="15" spans="1:14" x14ac:dyDescent="0.3">
      <c r="A15" t="s">
        <v>37</v>
      </c>
      <c r="B15" t="s">
        <v>75</v>
      </c>
      <c r="C15" t="s">
        <v>76</v>
      </c>
      <c r="D15" t="s">
        <v>71</v>
      </c>
      <c r="E15" s="1">
        <v>47.913043478260867</v>
      </c>
      <c r="F15" s="1">
        <v>17.886521739130433</v>
      </c>
      <c r="G15" s="1">
        <v>0</v>
      </c>
      <c r="H15" s="2">
        <f>G15/F15</f>
        <v>0</v>
      </c>
      <c r="I15" s="1">
        <v>70.698478260869592</v>
      </c>
      <c r="J15" s="1">
        <v>0</v>
      </c>
      <c r="K15" s="2">
        <f>J15/I15</f>
        <v>0</v>
      </c>
      <c r="L15" s="1">
        <v>120.66771739130435</v>
      </c>
      <c r="M15" s="1">
        <v>2.5217391304347827</v>
      </c>
      <c r="N15" s="2">
        <f>M15/L15</f>
        <v>2.0898208609161164E-2</v>
      </c>
    </row>
    <row r="16" spans="1:14" x14ac:dyDescent="0.3">
      <c r="A16" t="s">
        <v>37</v>
      </c>
      <c r="B16" t="s">
        <v>77</v>
      </c>
      <c r="C16" t="s">
        <v>78</v>
      </c>
      <c r="D16" t="s">
        <v>79</v>
      </c>
      <c r="E16" s="1">
        <v>39.043478260869563</v>
      </c>
      <c r="F16" s="1">
        <v>32.461956521739133</v>
      </c>
      <c r="G16" s="1">
        <v>0</v>
      </c>
      <c r="H16" s="2">
        <f>G16/F16</f>
        <v>0</v>
      </c>
      <c r="I16" s="1">
        <v>28.165760869565219</v>
      </c>
      <c r="J16" s="1">
        <v>0</v>
      </c>
      <c r="K16" s="2">
        <f>J16/I16</f>
        <v>0</v>
      </c>
      <c r="L16" s="1">
        <v>111.0570652173913</v>
      </c>
      <c r="M16" s="1">
        <v>0</v>
      </c>
      <c r="N16" s="2">
        <f>M16/L16</f>
        <v>0</v>
      </c>
    </row>
    <row r="17" spans="1:14" x14ac:dyDescent="0.3">
      <c r="A17" t="s">
        <v>37</v>
      </c>
      <c r="B17" t="s">
        <v>80</v>
      </c>
      <c r="C17" t="s">
        <v>81</v>
      </c>
      <c r="D17" t="s">
        <v>82</v>
      </c>
      <c r="E17" s="1">
        <v>169.44565217391303</v>
      </c>
      <c r="F17" s="1">
        <v>30.238804347826086</v>
      </c>
      <c r="G17" s="1">
        <v>0</v>
      </c>
      <c r="H17" s="2">
        <f>G17/F17</f>
        <v>0</v>
      </c>
      <c r="I17" s="1">
        <v>112.77489130434783</v>
      </c>
      <c r="J17" s="1">
        <v>0.22826086956521738</v>
      </c>
      <c r="K17" s="2">
        <f>J17/I17</f>
        <v>2.0240398099715764E-3</v>
      </c>
      <c r="L17" s="1">
        <v>352.59619565217389</v>
      </c>
      <c r="M17" s="1">
        <v>38.385978260869571</v>
      </c>
      <c r="N17" s="2">
        <f>M17/L17</f>
        <v>0.10886668300510038</v>
      </c>
    </row>
    <row r="18" spans="1:14" x14ac:dyDescent="0.3">
      <c r="A18" t="s">
        <v>37</v>
      </c>
      <c r="B18" t="s">
        <v>83</v>
      </c>
      <c r="C18" t="s">
        <v>84</v>
      </c>
      <c r="D18" t="s">
        <v>85</v>
      </c>
      <c r="E18" s="1">
        <v>15.739130434782609</v>
      </c>
      <c r="F18" s="1">
        <v>24.513586956521738</v>
      </c>
      <c r="G18" s="1">
        <v>0</v>
      </c>
      <c r="H18" s="2">
        <f>G18/F18</f>
        <v>0</v>
      </c>
      <c r="I18" s="1">
        <v>19.853260869565219</v>
      </c>
      <c r="J18" s="1">
        <v>0</v>
      </c>
      <c r="K18" s="2">
        <f>J18/I18</f>
        <v>0</v>
      </c>
      <c r="L18" s="1">
        <v>39.997282608695649</v>
      </c>
      <c r="M18" s="1">
        <v>0</v>
      </c>
      <c r="N18" s="2">
        <f>M18/L18</f>
        <v>0</v>
      </c>
    </row>
    <row r="19" spans="1:14" x14ac:dyDescent="0.3">
      <c r="A19" t="s">
        <v>37</v>
      </c>
      <c r="B19" t="s">
        <v>86</v>
      </c>
      <c r="C19" t="s">
        <v>84</v>
      </c>
      <c r="D19" t="s">
        <v>85</v>
      </c>
      <c r="E19" s="1">
        <v>103.14130434782609</v>
      </c>
      <c r="F19" s="1">
        <v>27.699891304347844</v>
      </c>
      <c r="G19" s="1">
        <v>0</v>
      </c>
      <c r="H19" s="2">
        <f>G19/F19</f>
        <v>0</v>
      </c>
      <c r="I19" s="1">
        <v>102.62999999999997</v>
      </c>
      <c r="J19" s="1">
        <v>0</v>
      </c>
      <c r="K19" s="2">
        <f>J19/I19</f>
        <v>0</v>
      </c>
      <c r="L19" s="1">
        <v>168.16163043478261</v>
      </c>
      <c r="M19" s="1">
        <v>0</v>
      </c>
      <c r="N19" s="2">
        <f>M19/L19</f>
        <v>0</v>
      </c>
    </row>
    <row r="20" spans="1:14" x14ac:dyDescent="0.3">
      <c r="A20" t="s">
        <v>37</v>
      </c>
      <c r="B20" t="s">
        <v>87</v>
      </c>
      <c r="C20" t="s">
        <v>88</v>
      </c>
      <c r="D20" t="s">
        <v>89</v>
      </c>
      <c r="E20" s="1">
        <v>103.14130434782609</v>
      </c>
      <c r="F20" s="1">
        <v>22.247282608695652</v>
      </c>
      <c r="G20" s="1">
        <v>0</v>
      </c>
      <c r="H20" s="2">
        <f>G20/F20</f>
        <v>0</v>
      </c>
      <c r="I20" s="1">
        <v>73.771739130434781</v>
      </c>
      <c r="J20" s="1">
        <v>0.61956521739130432</v>
      </c>
      <c r="K20" s="2">
        <f>J20/I20</f>
        <v>8.3984087225578308E-3</v>
      </c>
      <c r="L20" s="1">
        <v>207.28804347826087</v>
      </c>
      <c r="M20" s="1">
        <v>0</v>
      </c>
      <c r="N20" s="2">
        <f>M20/L20</f>
        <v>0</v>
      </c>
    </row>
    <row r="21" spans="1:14" x14ac:dyDescent="0.3">
      <c r="A21" t="s">
        <v>37</v>
      </c>
      <c r="B21" t="s">
        <v>90</v>
      </c>
      <c r="C21" t="s">
        <v>91</v>
      </c>
      <c r="D21" t="s">
        <v>92</v>
      </c>
      <c r="E21" s="1">
        <v>104.1304347826087</v>
      </c>
      <c r="F21" s="1">
        <v>17.453804347826086</v>
      </c>
      <c r="G21" s="1">
        <v>0</v>
      </c>
      <c r="H21" s="2">
        <f>G21/F21</f>
        <v>0</v>
      </c>
      <c r="I21" s="1">
        <v>130.5625</v>
      </c>
      <c r="J21" s="1">
        <v>0</v>
      </c>
      <c r="K21" s="2">
        <f>J21/I21</f>
        <v>0</v>
      </c>
      <c r="L21" s="1">
        <v>220.78260869565219</v>
      </c>
      <c r="M21" s="1">
        <v>0</v>
      </c>
      <c r="N21" s="2">
        <f>M21/L21</f>
        <v>0</v>
      </c>
    </row>
    <row r="22" spans="1:14" x14ac:dyDescent="0.3">
      <c r="A22" t="s">
        <v>37</v>
      </c>
      <c r="B22" t="s">
        <v>93</v>
      </c>
      <c r="C22" t="s">
        <v>94</v>
      </c>
      <c r="D22" t="s">
        <v>95</v>
      </c>
      <c r="E22" s="1">
        <v>79.75</v>
      </c>
      <c r="F22" s="1">
        <v>24.916739130434784</v>
      </c>
      <c r="G22" s="1">
        <v>1.0434782608695652</v>
      </c>
      <c r="H22" s="2">
        <f>G22/F22</f>
        <v>4.1878604395508515E-2</v>
      </c>
      <c r="I22" s="1">
        <v>72.720978260869572</v>
      </c>
      <c r="J22" s="1">
        <v>20</v>
      </c>
      <c r="K22" s="2">
        <f>J22/I22</f>
        <v>0.27502380301121165</v>
      </c>
      <c r="L22" s="1">
        <v>157.86141304347825</v>
      </c>
      <c r="M22" s="1">
        <v>0</v>
      </c>
      <c r="N22" s="2">
        <f>M22/L22</f>
        <v>0</v>
      </c>
    </row>
    <row r="23" spans="1:14" x14ac:dyDescent="0.3">
      <c r="A23" t="s">
        <v>37</v>
      </c>
      <c r="B23" t="s">
        <v>96</v>
      </c>
      <c r="C23" t="s">
        <v>97</v>
      </c>
      <c r="D23" t="s">
        <v>82</v>
      </c>
      <c r="E23" s="1">
        <v>151.44565217391303</v>
      </c>
      <c r="F23" s="1">
        <v>49.793478260869563</v>
      </c>
      <c r="G23" s="1">
        <v>0</v>
      </c>
      <c r="H23" s="2">
        <f>G23/F23</f>
        <v>0</v>
      </c>
      <c r="I23" s="1">
        <v>144.90760869565219</v>
      </c>
      <c r="J23" s="1">
        <v>0</v>
      </c>
      <c r="K23" s="2">
        <f>J23/I23</f>
        <v>0</v>
      </c>
      <c r="L23" s="1">
        <v>257.32065217391306</v>
      </c>
      <c r="M23" s="1">
        <v>0</v>
      </c>
      <c r="N23" s="2">
        <f>M23/L23</f>
        <v>0</v>
      </c>
    </row>
    <row r="24" spans="1:14" x14ac:dyDescent="0.3">
      <c r="A24" t="s">
        <v>37</v>
      </c>
      <c r="B24" t="s">
        <v>98</v>
      </c>
      <c r="C24" t="s">
        <v>99</v>
      </c>
      <c r="D24" t="s">
        <v>100</v>
      </c>
      <c r="E24" s="1">
        <v>114.22826086956522</v>
      </c>
      <c r="F24" s="1">
        <v>12.766304347826088</v>
      </c>
      <c r="G24" s="1">
        <v>0.13043478260869565</v>
      </c>
      <c r="H24" s="2">
        <f>G24/F24</f>
        <v>1.0217113665389526E-2</v>
      </c>
      <c r="I24" s="1">
        <v>112.48260869565217</v>
      </c>
      <c r="J24" s="1">
        <v>11.228260869565217</v>
      </c>
      <c r="K24" s="2">
        <f>J24/I24</f>
        <v>9.9822194735418035E-2</v>
      </c>
      <c r="L24" s="1">
        <v>238.86945652173915</v>
      </c>
      <c r="M24" s="1">
        <v>12.491739130434782</v>
      </c>
      <c r="N24" s="2">
        <f>M24/L24</f>
        <v>5.2295254957797119E-2</v>
      </c>
    </row>
    <row r="25" spans="1:14" x14ac:dyDescent="0.3">
      <c r="A25" t="s">
        <v>37</v>
      </c>
      <c r="B25" t="s">
        <v>101</v>
      </c>
      <c r="C25" t="s">
        <v>102</v>
      </c>
      <c r="D25" t="s">
        <v>103</v>
      </c>
      <c r="E25" s="1">
        <v>101.5</v>
      </c>
      <c r="F25" s="1">
        <v>17.024456521739129</v>
      </c>
      <c r="G25" s="1">
        <v>0</v>
      </c>
      <c r="H25" s="2">
        <f>G25/F25</f>
        <v>0</v>
      </c>
      <c r="I25" s="1">
        <v>92.769021739130437</v>
      </c>
      <c r="J25" s="1">
        <v>0</v>
      </c>
      <c r="K25" s="2">
        <f>J25/I25</f>
        <v>0</v>
      </c>
      <c r="L25" s="1">
        <v>205.62228260869566</v>
      </c>
      <c r="M25" s="1">
        <v>0</v>
      </c>
      <c r="N25" s="2">
        <f>M25/L25</f>
        <v>0</v>
      </c>
    </row>
    <row r="26" spans="1:14" x14ac:dyDescent="0.3">
      <c r="A26" t="s">
        <v>37</v>
      </c>
      <c r="B26" t="s">
        <v>104</v>
      </c>
      <c r="C26" t="s">
        <v>54</v>
      </c>
      <c r="D26" t="s">
        <v>55</v>
      </c>
      <c r="E26" s="1">
        <v>103.46739130434783</v>
      </c>
      <c r="F26" s="1">
        <v>10.557065217391305</v>
      </c>
      <c r="G26" s="1">
        <v>0</v>
      </c>
      <c r="H26" s="2">
        <f>G26/F26</f>
        <v>0</v>
      </c>
      <c r="I26" s="1">
        <v>91.739130434782609</v>
      </c>
      <c r="J26" s="1">
        <v>0</v>
      </c>
      <c r="K26" s="2">
        <f>J26/I26</f>
        <v>0</v>
      </c>
      <c r="L26" s="1">
        <v>176.35054347826087</v>
      </c>
      <c r="M26" s="1">
        <v>0</v>
      </c>
      <c r="N26" s="2">
        <f>M26/L26</f>
        <v>0</v>
      </c>
    </row>
    <row r="27" spans="1:14" x14ac:dyDescent="0.3">
      <c r="A27" t="s">
        <v>37</v>
      </c>
      <c r="B27" t="s">
        <v>105</v>
      </c>
      <c r="C27" t="s">
        <v>106</v>
      </c>
      <c r="D27" t="s">
        <v>107</v>
      </c>
      <c r="E27" s="1">
        <v>111.59782608695652</v>
      </c>
      <c r="F27" s="1">
        <v>33.654891304347828</v>
      </c>
      <c r="G27" s="1">
        <v>0</v>
      </c>
      <c r="H27" s="2">
        <f>G27/F27</f>
        <v>0</v>
      </c>
      <c r="I27" s="1">
        <v>93.736413043478265</v>
      </c>
      <c r="J27" s="1">
        <v>0</v>
      </c>
      <c r="K27" s="2">
        <f>J27/I27</f>
        <v>0</v>
      </c>
      <c r="L27" s="1">
        <v>227.26902173913044</v>
      </c>
      <c r="M27" s="1">
        <v>0</v>
      </c>
      <c r="N27" s="2">
        <f>M27/L27</f>
        <v>0</v>
      </c>
    </row>
    <row r="28" spans="1:14" x14ac:dyDescent="0.3">
      <c r="A28" t="s">
        <v>37</v>
      </c>
      <c r="B28" t="s">
        <v>108</v>
      </c>
      <c r="C28" t="s">
        <v>45</v>
      </c>
      <c r="D28" t="s">
        <v>46</v>
      </c>
      <c r="E28" s="1">
        <v>51.652173913043477</v>
      </c>
      <c r="F28" s="1">
        <v>6.8172826086956526</v>
      </c>
      <c r="G28" s="1">
        <v>0.35869565217391303</v>
      </c>
      <c r="H28" s="2">
        <f>G28/F28</f>
        <v>5.2615634815606112E-2</v>
      </c>
      <c r="I28" s="1">
        <v>57.911956521739128</v>
      </c>
      <c r="J28" s="1">
        <v>0</v>
      </c>
      <c r="K28" s="2">
        <f>J28/I28</f>
        <v>0</v>
      </c>
      <c r="L28" s="1">
        <v>84.955108695652171</v>
      </c>
      <c r="M28" s="1">
        <v>0</v>
      </c>
      <c r="N28" s="2">
        <f>M28/L28</f>
        <v>0</v>
      </c>
    </row>
    <row r="29" spans="1:14" x14ac:dyDescent="0.3">
      <c r="A29" t="s">
        <v>37</v>
      </c>
      <c r="B29" t="s">
        <v>109</v>
      </c>
      <c r="C29" t="s">
        <v>110</v>
      </c>
      <c r="D29" t="s">
        <v>111</v>
      </c>
      <c r="E29" s="1">
        <v>58.315217391304351</v>
      </c>
      <c r="F29" s="1">
        <v>6.9308695652173933</v>
      </c>
      <c r="G29" s="1">
        <v>0.95652173913043481</v>
      </c>
      <c r="H29" s="2">
        <f>G29/F29</f>
        <v>0.13800890784768832</v>
      </c>
      <c r="I29" s="1">
        <v>49.060108695652161</v>
      </c>
      <c r="J29" s="1">
        <v>1.5434782608695652</v>
      </c>
      <c r="K29" s="2">
        <f>J29/I29</f>
        <v>3.1460962927021649E-2</v>
      </c>
      <c r="L29" s="1">
        <v>101.70847826086957</v>
      </c>
      <c r="M29" s="1">
        <v>0.81413043478260871</v>
      </c>
      <c r="N29" s="2">
        <f>M29/L29</f>
        <v>8.0045483788919302E-3</v>
      </c>
    </row>
    <row r="30" spans="1:14" x14ac:dyDescent="0.3">
      <c r="A30" t="s">
        <v>37</v>
      </c>
      <c r="B30" t="s">
        <v>112</v>
      </c>
      <c r="C30" t="s">
        <v>113</v>
      </c>
      <c r="D30" t="s">
        <v>114</v>
      </c>
      <c r="E30" s="1">
        <v>106.01086956521739</v>
      </c>
      <c r="F30" s="1">
        <v>9.8559782608695645</v>
      </c>
      <c r="G30" s="1">
        <v>1.75</v>
      </c>
      <c r="H30" s="2">
        <f>G30/F30</f>
        <v>0.17755720981527434</v>
      </c>
      <c r="I30" s="1">
        <v>107.32402173913043</v>
      </c>
      <c r="J30" s="1">
        <v>23.489130434782609</v>
      </c>
      <c r="K30" s="2">
        <f>J30/I30</f>
        <v>0.21886181727215737</v>
      </c>
      <c r="L30" s="1">
        <v>208.14010869565217</v>
      </c>
      <c r="M30" s="1">
        <v>8.5111956521739138</v>
      </c>
      <c r="N30" s="2">
        <f>M30/L30</f>
        <v>4.0891665261015134E-2</v>
      </c>
    </row>
    <row r="31" spans="1:14" x14ac:dyDescent="0.3">
      <c r="A31" t="s">
        <v>37</v>
      </c>
      <c r="B31" t="s">
        <v>115</v>
      </c>
      <c r="C31" t="s">
        <v>116</v>
      </c>
      <c r="D31" t="s">
        <v>117</v>
      </c>
      <c r="E31" s="1">
        <v>82.608695652173907</v>
      </c>
      <c r="F31" s="1">
        <v>16.845108695652176</v>
      </c>
      <c r="G31" s="1">
        <v>1.1630434782608696</v>
      </c>
      <c r="H31" s="2">
        <f>G31/F31</f>
        <v>6.90433940958219E-2</v>
      </c>
      <c r="I31" s="1">
        <v>69.279891304347828</v>
      </c>
      <c r="J31" s="1">
        <v>2.0652173913043477</v>
      </c>
      <c r="K31" s="2">
        <f>J31/I31</f>
        <v>2.9809766620906057E-2</v>
      </c>
      <c r="L31" s="1">
        <v>217.0108695652174</v>
      </c>
      <c r="M31" s="1">
        <v>8.6983695652173907</v>
      </c>
      <c r="N31" s="2">
        <f>M31/L31</f>
        <v>4.0082644628099171E-2</v>
      </c>
    </row>
    <row r="32" spans="1:14" x14ac:dyDescent="0.3">
      <c r="A32" t="s">
        <v>37</v>
      </c>
      <c r="B32" t="s">
        <v>118</v>
      </c>
      <c r="C32" t="s">
        <v>119</v>
      </c>
      <c r="D32" t="s">
        <v>71</v>
      </c>
      <c r="E32" s="1">
        <v>45.336956521739133</v>
      </c>
      <c r="F32" s="1">
        <v>35.057065217391305</v>
      </c>
      <c r="G32" s="1">
        <v>0</v>
      </c>
      <c r="H32" s="2">
        <f>G32/F32</f>
        <v>0</v>
      </c>
      <c r="I32" s="1">
        <v>36.883152173913047</v>
      </c>
      <c r="J32" s="1">
        <v>0</v>
      </c>
      <c r="K32" s="2">
        <f>J32/I32</f>
        <v>0</v>
      </c>
      <c r="L32" s="1">
        <v>102.20380434782609</v>
      </c>
      <c r="M32" s="1">
        <v>0</v>
      </c>
      <c r="N32" s="2">
        <f>M32/L32</f>
        <v>0</v>
      </c>
    </row>
    <row r="33" spans="1:14" x14ac:dyDescent="0.3">
      <c r="A33" t="s">
        <v>37</v>
      </c>
      <c r="B33" t="s">
        <v>120</v>
      </c>
      <c r="C33" t="s">
        <v>121</v>
      </c>
      <c r="D33" t="s">
        <v>122</v>
      </c>
      <c r="E33" s="1">
        <v>169.58695652173913</v>
      </c>
      <c r="F33" s="1">
        <v>21.006521739130438</v>
      </c>
      <c r="G33" s="1">
        <v>0</v>
      </c>
      <c r="H33" s="2">
        <f>G33/F33</f>
        <v>0</v>
      </c>
      <c r="I33" s="1">
        <v>135.6855434782608</v>
      </c>
      <c r="J33" s="1">
        <v>0</v>
      </c>
      <c r="K33" s="2">
        <f>J33/I33</f>
        <v>0</v>
      </c>
      <c r="L33" s="1">
        <v>260.55641304347824</v>
      </c>
      <c r="M33" s="1">
        <v>0</v>
      </c>
      <c r="N33" s="2">
        <f>M33/L33</f>
        <v>0</v>
      </c>
    </row>
    <row r="34" spans="1:14" x14ac:dyDescent="0.3">
      <c r="A34" t="s">
        <v>37</v>
      </c>
      <c r="B34" t="s">
        <v>123</v>
      </c>
      <c r="C34" t="s">
        <v>124</v>
      </c>
      <c r="D34" t="s">
        <v>125</v>
      </c>
      <c r="E34" s="1">
        <v>82.391304347826093</v>
      </c>
      <c r="F34" s="1">
        <v>19.669565217391305</v>
      </c>
      <c r="G34" s="1">
        <v>0</v>
      </c>
      <c r="H34" s="2">
        <f>G34/F34</f>
        <v>0</v>
      </c>
      <c r="I34" s="1">
        <v>73.729456521739124</v>
      </c>
      <c r="J34" s="1">
        <v>0</v>
      </c>
      <c r="K34" s="2">
        <f>J34/I34</f>
        <v>0</v>
      </c>
      <c r="L34" s="1">
        <v>147.18260869565216</v>
      </c>
      <c r="M34" s="1">
        <v>0</v>
      </c>
      <c r="N34" s="2">
        <f>M34/L34</f>
        <v>0</v>
      </c>
    </row>
    <row r="35" spans="1:14" x14ac:dyDescent="0.3">
      <c r="A35" t="s">
        <v>37</v>
      </c>
      <c r="B35" t="s">
        <v>126</v>
      </c>
      <c r="C35" t="s">
        <v>45</v>
      </c>
      <c r="D35" t="s">
        <v>46</v>
      </c>
      <c r="E35" s="1">
        <v>108.17391304347827</v>
      </c>
      <c r="F35" s="1">
        <v>17.847717391304347</v>
      </c>
      <c r="G35" s="1">
        <v>0</v>
      </c>
      <c r="H35" s="2">
        <f>G35/F35</f>
        <v>0</v>
      </c>
      <c r="I35" s="1">
        <v>132.31478260869565</v>
      </c>
      <c r="J35" s="1">
        <v>0</v>
      </c>
      <c r="K35" s="2">
        <f>J35/I35</f>
        <v>0</v>
      </c>
      <c r="L35" s="1">
        <v>322.36967391304347</v>
      </c>
      <c r="M35" s="1">
        <v>0</v>
      </c>
      <c r="N35" s="2">
        <f>M35/L35</f>
        <v>0</v>
      </c>
    </row>
    <row r="36" spans="1:14" x14ac:dyDescent="0.3">
      <c r="A36" t="s">
        <v>37</v>
      </c>
      <c r="B36" t="s">
        <v>127</v>
      </c>
      <c r="C36" t="s">
        <v>113</v>
      </c>
      <c r="D36" t="s">
        <v>128</v>
      </c>
      <c r="E36" s="1">
        <v>92.141304347826093</v>
      </c>
      <c r="F36" s="1">
        <v>24.639565217391311</v>
      </c>
      <c r="G36" s="1">
        <v>0</v>
      </c>
      <c r="H36" s="2">
        <f>G36/F36</f>
        <v>0</v>
      </c>
      <c r="I36" s="1">
        <v>107.65760869565217</v>
      </c>
      <c r="J36" s="1">
        <v>1.826086956521739</v>
      </c>
      <c r="K36" s="2">
        <f>J36/I36</f>
        <v>1.6961986975617144E-2</v>
      </c>
      <c r="L36" s="1">
        <v>209.13619565217391</v>
      </c>
      <c r="M36" s="1">
        <v>15.244565217391305</v>
      </c>
      <c r="N36" s="2">
        <f>M36/L36</f>
        <v>7.28930024276878E-2</v>
      </c>
    </row>
    <row r="37" spans="1:14" x14ac:dyDescent="0.3">
      <c r="A37" t="s">
        <v>37</v>
      </c>
      <c r="B37" t="s">
        <v>129</v>
      </c>
      <c r="C37" t="s">
        <v>130</v>
      </c>
      <c r="D37" t="s">
        <v>131</v>
      </c>
      <c r="E37" s="1">
        <v>172.16304347826087</v>
      </c>
      <c r="F37" s="1">
        <v>35.812499999999993</v>
      </c>
      <c r="G37" s="1">
        <v>0</v>
      </c>
      <c r="H37" s="2">
        <f>G37/F37</f>
        <v>0</v>
      </c>
      <c r="I37" s="1">
        <v>191.41499999999996</v>
      </c>
      <c r="J37" s="1">
        <v>0</v>
      </c>
      <c r="K37" s="2">
        <f>J37/I37</f>
        <v>0</v>
      </c>
      <c r="L37" s="1">
        <v>454.37021739130432</v>
      </c>
      <c r="M37" s="1">
        <v>13.244565217391305</v>
      </c>
      <c r="N37" s="2">
        <f>M37/L37</f>
        <v>2.9149281159828011E-2</v>
      </c>
    </row>
    <row r="38" spans="1:14" x14ac:dyDescent="0.3">
      <c r="A38" t="s">
        <v>37</v>
      </c>
      <c r="B38" t="s">
        <v>132</v>
      </c>
      <c r="C38" t="s">
        <v>133</v>
      </c>
      <c r="D38" t="s">
        <v>134</v>
      </c>
      <c r="E38" s="1">
        <v>50.108695652173914</v>
      </c>
      <c r="F38" s="1">
        <v>47.193043478260861</v>
      </c>
      <c r="G38" s="1">
        <v>0</v>
      </c>
      <c r="H38" s="2">
        <f>G38/F38</f>
        <v>0</v>
      </c>
      <c r="I38" s="1">
        <v>24.195326086956523</v>
      </c>
      <c r="J38" s="1">
        <v>0.58695652173913049</v>
      </c>
      <c r="K38" s="2">
        <f>J38/I38</f>
        <v>2.4259087049690698E-2</v>
      </c>
      <c r="L38" s="1">
        <v>127.0604347826087</v>
      </c>
      <c r="M38" s="1">
        <v>6.7113043478260872</v>
      </c>
      <c r="N38" s="2">
        <f>M38/L38</f>
        <v>5.2819781069603992E-2</v>
      </c>
    </row>
    <row r="39" spans="1:14" x14ac:dyDescent="0.3">
      <c r="A39" t="s">
        <v>37</v>
      </c>
      <c r="B39" t="s">
        <v>135</v>
      </c>
      <c r="C39" t="s">
        <v>136</v>
      </c>
      <c r="D39" t="s">
        <v>137</v>
      </c>
      <c r="E39" s="1">
        <v>215.89130434782609</v>
      </c>
      <c r="F39" s="1">
        <v>23.47717391304348</v>
      </c>
      <c r="G39" s="1">
        <v>3.9565217391304346</v>
      </c>
      <c r="H39" s="2">
        <f>G39/F39</f>
        <v>0.16852632066299364</v>
      </c>
      <c r="I39" s="1">
        <v>209.58608695652171</v>
      </c>
      <c r="J39" s="1">
        <v>0.42391304347826086</v>
      </c>
      <c r="K39" s="2">
        <f>J39/I39</f>
        <v>2.0226201540095596E-3</v>
      </c>
      <c r="L39" s="1">
        <v>350.9763043478261</v>
      </c>
      <c r="M39" s="1">
        <v>33.427391304347829</v>
      </c>
      <c r="N39" s="2">
        <f>M39/L39</f>
        <v>9.5241162694620171E-2</v>
      </c>
    </row>
    <row r="40" spans="1:14" x14ac:dyDescent="0.3">
      <c r="A40" t="s">
        <v>37</v>
      </c>
      <c r="B40" t="s">
        <v>138</v>
      </c>
      <c r="C40" t="s">
        <v>139</v>
      </c>
      <c r="D40" t="s">
        <v>140</v>
      </c>
      <c r="E40" s="1">
        <v>157.88043478260869</v>
      </c>
      <c r="F40" s="1">
        <v>39.785869565217382</v>
      </c>
      <c r="G40" s="1">
        <v>0</v>
      </c>
      <c r="H40" s="2">
        <f>G40/F40</f>
        <v>0</v>
      </c>
      <c r="I40" s="1">
        <v>116.32173913043482</v>
      </c>
      <c r="J40" s="1">
        <v>0</v>
      </c>
      <c r="K40" s="2">
        <f>J40/I40</f>
        <v>0</v>
      </c>
      <c r="L40" s="1">
        <v>326.78152173913043</v>
      </c>
      <c r="M40" s="1">
        <v>0</v>
      </c>
      <c r="N40" s="2">
        <f>M40/L40</f>
        <v>0</v>
      </c>
    </row>
    <row r="41" spans="1:14" x14ac:dyDescent="0.3">
      <c r="A41" t="s">
        <v>37</v>
      </c>
      <c r="B41" t="s">
        <v>141</v>
      </c>
      <c r="C41" t="s">
        <v>99</v>
      </c>
      <c r="D41" t="s">
        <v>100</v>
      </c>
      <c r="E41" s="1">
        <v>15.956521739130435</v>
      </c>
      <c r="F41" s="1">
        <v>26.866956521739134</v>
      </c>
      <c r="G41" s="1">
        <v>2.4239130434782608</v>
      </c>
      <c r="H41" s="2">
        <f>G41/F41</f>
        <v>9.021911512444572E-2</v>
      </c>
      <c r="I41" s="1">
        <v>24.913043478260871</v>
      </c>
      <c r="J41" s="1">
        <v>0.5</v>
      </c>
      <c r="K41" s="2">
        <f>J41/I41</f>
        <v>2.006980802792321E-2</v>
      </c>
      <c r="L41" s="1">
        <v>45.736739130434778</v>
      </c>
      <c r="M41" s="1">
        <v>4.7041304347826083</v>
      </c>
      <c r="N41" s="2">
        <f>M41/L41</f>
        <v>0.10285233543578799</v>
      </c>
    </row>
    <row r="42" spans="1:14" x14ac:dyDescent="0.3">
      <c r="A42" t="s">
        <v>37</v>
      </c>
      <c r="B42" t="s">
        <v>142</v>
      </c>
      <c r="C42" t="s">
        <v>54</v>
      </c>
      <c r="D42" t="s">
        <v>55</v>
      </c>
      <c r="E42" s="1">
        <v>96.945652173913047</v>
      </c>
      <c r="F42" s="1">
        <v>22.97641304347826</v>
      </c>
      <c r="G42" s="1">
        <v>1.6521739130434783</v>
      </c>
      <c r="H42" s="2">
        <f>G42/F42</f>
        <v>7.1907390849784522E-2</v>
      </c>
      <c r="I42" s="1">
        <v>117.62663043478263</v>
      </c>
      <c r="J42" s="1">
        <v>34.858695652173914</v>
      </c>
      <c r="K42" s="2">
        <f>J42/I42</f>
        <v>0.29635037170856565</v>
      </c>
      <c r="L42" s="1">
        <v>240.66554347826087</v>
      </c>
      <c r="M42" s="1">
        <v>66.863913043478263</v>
      </c>
      <c r="N42" s="2">
        <f>M42/L42</f>
        <v>0.27782919015790902</v>
      </c>
    </row>
    <row r="43" spans="1:14" x14ac:dyDescent="0.3">
      <c r="A43" t="s">
        <v>37</v>
      </c>
      <c r="B43" t="s">
        <v>143</v>
      </c>
      <c r="C43" t="s">
        <v>113</v>
      </c>
      <c r="D43" t="s">
        <v>114</v>
      </c>
      <c r="E43" s="1">
        <v>148.96739130434781</v>
      </c>
      <c r="F43" s="1">
        <v>29.670326086956518</v>
      </c>
      <c r="G43" s="1">
        <v>0</v>
      </c>
      <c r="H43" s="2">
        <f>G43/F43</f>
        <v>0</v>
      </c>
      <c r="I43" s="1">
        <v>158.02336956521737</v>
      </c>
      <c r="J43" s="1">
        <v>0</v>
      </c>
      <c r="K43" s="2">
        <f>J43/I43</f>
        <v>0</v>
      </c>
      <c r="L43" s="1">
        <v>261.27456521739128</v>
      </c>
      <c r="M43" s="1">
        <v>0</v>
      </c>
      <c r="N43" s="2">
        <f>M43/L43</f>
        <v>0</v>
      </c>
    </row>
    <row r="44" spans="1:14" x14ac:dyDescent="0.3">
      <c r="A44" t="s">
        <v>37</v>
      </c>
      <c r="B44" t="s">
        <v>144</v>
      </c>
      <c r="C44" t="s">
        <v>145</v>
      </c>
      <c r="D44" t="s">
        <v>146</v>
      </c>
      <c r="E44" s="1">
        <v>109.07608695652173</v>
      </c>
      <c r="F44" s="1">
        <v>24.324999999999996</v>
      </c>
      <c r="G44" s="1">
        <v>0</v>
      </c>
      <c r="H44" s="2">
        <f>G44/F44</f>
        <v>0</v>
      </c>
      <c r="I44" s="1">
        <v>88.072282608695616</v>
      </c>
      <c r="J44" s="1">
        <v>0</v>
      </c>
      <c r="K44" s="2">
        <f>J44/I44</f>
        <v>0</v>
      </c>
      <c r="L44" s="1">
        <v>191.46402173913043</v>
      </c>
      <c r="M44" s="1">
        <v>38.199347826086949</v>
      </c>
      <c r="N44" s="2">
        <f>M44/L44</f>
        <v>0.1995118846826143</v>
      </c>
    </row>
    <row r="45" spans="1:14" x14ac:dyDescent="0.3">
      <c r="A45" t="s">
        <v>37</v>
      </c>
      <c r="B45" t="s">
        <v>147</v>
      </c>
      <c r="C45" t="s">
        <v>58</v>
      </c>
      <c r="D45" t="s">
        <v>122</v>
      </c>
      <c r="E45" s="1">
        <v>52.315217391304351</v>
      </c>
      <c r="F45" s="1">
        <v>18.3125</v>
      </c>
      <c r="G45" s="1">
        <v>0</v>
      </c>
      <c r="H45" s="2">
        <f>G45/F45</f>
        <v>0</v>
      </c>
      <c r="I45" s="1">
        <v>45.529891304347828</v>
      </c>
      <c r="J45" s="1">
        <v>10.413043478260869</v>
      </c>
      <c r="K45" s="2">
        <f>J45/I45</f>
        <v>0.22870784840346164</v>
      </c>
      <c r="L45" s="1">
        <v>130.90489130434781</v>
      </c>
      <c r="M45" s="1">
        <v>0</v>
      </c>
      <c r="N45" s="2">
        <f>M45/L45</f>
        <v>0</v>
      </c>
    </row>
    <row r="46" spans="1:14" x14ac:dyDescent="0.3">
      <c r="A46" t="s">
        <v>37</v>
      </c>
      <c r="B46" t="s">
        <v>148</v>
      </c>
      <c r="C46" t="s">
        <v>149</v>
      </c>
      <c r="D46" t="s">
        <v>150</v>
      </c>
      <c r="E46" s="1">
        <v>50.434782608695649</v>
      </c>
      <c r="F46" s="1">
        <v>39.191195652173903</v>
      </c>
      <c r="G46" s="1">
        <v>9.0326086956521738</v>
      </c>
      <c r="H46" s="2">
        <f>G46/F46</f>
        <v>0.23047545616667459</v>
      </c>
      <c r="I46" s="1">
        <v>48.080434782608698</v>
      </c>
      <c r="J46" s="1">
        <v>13.065217391304348</v>
      </c>
      <c r="K46" s="2">
        <f>J46/I46</f>
        <v>0.27173667314735273</v>
      </c>
      <c r="L46" s="1">
        <v>114.6988043478261</v>
      </c>
      <c r="M46" s="1">
        <v>16.79717391304348</v>
      </c>
      <c r="N46" s="2">
        <f>M46/L46</f>
        <v>0.1464459373273479</v>
      </c>
    </row>
    <row r="47" spans="1:14" x14ac:dyDescent="0.3">
      <c r="A47" t="s">
        <v>37</v>
      </c>
      <c r="B47" t="s">
        <v>151</v>
      </c>
      <c r="C47" t="s">
        <v>152</v>
      </c>
      <c r="D47" t="s">
        <v>153</v>
      </c>
      <c r="E47" s="1">
        <v>121.46739130434783</v>
      </c>
      <c r="F47" s="1">
        <v>52.127717391304351</v>
      </c>
      <c r="G47" s="1">
        <v>0</v>
      </c>
      <c r="H47" s="2">
        <f>G47/F47</f>
        <v>0</v>
      </c>
      <c r="I47" s="1">
        <v>36.663043478260867</v>
      </c>
      <c r="J47" s="1">
        <v>0</v>
      </c>
      <c r="K47" s="2">
        <f>J47/I47</f>
        <v>0</v>
      </c>
      <c r="L47" s="1">
        <v>234.23641304347825</v>
      </c>
      <c r="M47" s="1">
        <v>0</v>
      </c>
      <c r="N47" s="2">
        <f>M47/L47</f>
        <v>0</v>
      </c>
    </row>
    <row r="48" spans="1:14" x14ac:dyDescent="0.3">
      <c r="A48" t="s">
        <v>37</v>
      </c>
      <c r="B48" t="s">
        <v>154</v>
      </c>
      <c r="C48" t="s">
        <v>155</v>
      </c>
      <c r="D48" t="s">
        <v>156</v>
      </c>
      <c r="E48" s="1">
        <v>125.46739130434783</v>
      </c>
      <c r="F48" s="1">
        <v>32.021739130434781</v>
      </c>
      <c r="G48" s="1">
        <v>0</v>
      </c>
      <c r="H48" s="2">
        <f>G48/F48</f>
        <v>0</v>
      </c>
      <c r="I48" s="1">
        <v>77.470108695652172</v>
      </c>
      <c r="J48" s="1">
        <v>0</v>
      </c>
      <c r="K48" s="2">
        <f>J48/I48</f>
        <v>0</v>
      </c>
      <c r="L48" s="1">
        <v>184.81793478260869</v>
      </c>
      <c r="M48" s="1">
        <v>0</v>
      </c>
      <c r="N48" s="2">
        <f>M48/L48</f>
        <v>0</v>
      </c>
    </row>
    <row r="49" spans="1:14" x14ac:dyDescent="0.3">
      <c r="A49" t="s">
        <v>37</v>
      </c>
      <c r="B49" t="s">
        <v>157</v>
      </c>
      <c r="C49" t="s">
        <v>158</v>
      </c>
      <c r="D49" t="s">
        <v>71</v>
      </c>
      <c r="E49" s="1">
        <v>109.67391304347827</v>
      </c>
      <c r="F49" s="1">
        <v>50.582065217391303</v>
      </c>
      <c r="G49" s="1">
        <v>0</v>
      </c>
      <c r="H49" s="2">
        <f>G49/F49</f>
        <v>0</v>
      </c>
      <c r="I49" s="1">
        <v>112.7418478260869</v>
      </c>
      <c r="J49" s="1">
        <v>0</v>
      </c>
      <c r="K49" s="2">
        <f>J49/I49</f>
        <v>0</v>
      </c>
      <c r="L49" s="1">
        <v>205.30565217391305</v>
      </c>
      <c r="M49" s="1">
        <v>0</v>
      </c>
      <c r="N49" s="2">
        <f>M49/L49</f>
        <v>0</v>
      </c>
    </row>
    <row r="50" spans="1:14" x14ac:dyDescent="0.3">
      <c r="A50" t="s">
        <v>37</v>
      </c>
      <c r="B50" t="s">
        <v>159</v>
      </c>
      <c r="C50" t="s">
        <v>113</v>
      </c>
      <c r="D50" t="s">
        <v>160</v>
      </c>
      <c r="E50" s="1">
        <v>163.90217391304347</v>
      </c>
      <c r="F50" s="1">
        <v>13.219021739130431</v>
      </c>
      <c r="G50" s="1">
        <v>0.5</v>
      </c>
      <c r="H50" s="2">
        <f>G50/F50</f>
        <v>3.7824281544217415E-2</v>
      </c>
      <c r="I50" s="1">
        <v>141.31141304347827</v>
      </c>
      <c r="J50" s="1">
        <v>44.858695652173914</v>
      </c>
      <c r="K50" s="2">
        <f>J50/I50</f>
        <v>0.31744566617822956</v>
      </c>
      <c r="L50" s="1">
        <v>294.74271739130438</v>
      </c>
      <c r="M50" s="1">
        <v>34.261739130434783</v>
      </c>
      <c r="N50" s="2">
        <f>M50/L50</f>
        <v>0.11624286914932809</v>
      </c>
    </row>
    <row r="51" spans="1:14" x14ac:dyDescent="0.3">
      <c r="A51" t="s">
        <v>37</v>
      </c>
      <c r="B51" t="s">
        <v>161</v>
      </c>
      <c r="C51" t="s">
        <v>162</v>
      </c>
      <c r="D51" t="s">
        <v>163</v>
      </c>
      <c r="E51" s="1">
        <v>140.54347826086956</v>
      </c>
      <c r="F51" s="1">
        <v>48.165760869565219</v>
      </c>
      <c r="G51" s="1">
        <v>0</v>
      </c>
      <c r="H51" s="2">
        <f>G51/F51</f>
        <v>0</v>
      </c>
      <c r="I51" s="1">
        <v>95.198369565217391</v>
      </c>
      <c r="J51" s="1">
        <v>0</v>
      </c>
      <c r="K51" s="2">
        <f>J51/I51</f>
        <v>0</v>
      </c>
      <c r="L51" s="1">
        <v>272.19836956521738</v>
      </c>
      <c r="M51" s="1">
        <v>0</v>
      </c>
      <c r="N51" s="2">
        <f>M51/L51</f>
        <v>0</v>
      </c>
    </row>
    <row r="52" spans="1:14" x14ac:dyDescent="0.3">
      <c r="A52" t="s">
        <v>37</v>
      </c>
      <c r="B52" t="s">
        <v>164</v>
      </c>
      <c r="C52" t="s">
        <v>165</v>
      </c>
      <c r="D52" t="s">
        <v>150</v>
      </c>
      <c r="E52" s="1">
        <v>87.891304347826093</v>
      </c>
      <c r="F52" s="1">
        <v>34.289891304347826</v>
      </c>
      <c r="G52" s="1">
        <v>0.55434782608695654</v>
      </c>
      <c r="H52" s="2">
        <f>G52/F52</f>
        <v>1.6166508699800613E-2</v>
      </c>
      <c r="I52" s="1">
        <v>68.004673913043476</v>
      </c>
      <c r="J52" s="1">
        <v>5.1739130434782608</v>
      </c>
      <c r="K52" s="2">
        <f>J52/I52</f>
        <v>7.6081727119139825E-2</v>
      </c>
      <c r="L52" s="1">
        <v>153.38315217391303</v>
      </c>
      <c r="M52" s="1">
        <v>8.4239130434782608E-2</v>
      </c>
      <c r="N52" s="2">
        <f>M52/L52</f>
        <v>5.4920719284259022E-4</v>
      </c>
    </row>
    <row r="53" spans="1:14" x14ac:dyDescent="0.3">
      <c r="A53" t="s">
        <v>37</v>
      </c>
      <c r="B53" t="s">
        <v>166</v>
      </c>
      <c r="C53" t="s">
        <v>167</v>
      </c>
      <c r="D53" t="s">
        <v>168</v>
      </c>
      <c r="E53" s="1">
        <v>110.29347826086956</v>
      </c>
      <c r="F53" s="1">
        <v>11.081521739130435</v>
      </c>
      <c r="G53" s="1">
        <v>0</v>
      </c>
      <c r="H53" s="2">
        <f>G53/F53</f>
        <v>0</v>
      </c>
      <c r="I53" s="1">
        <v>117.13945652173911</v>
      </c>
      <c r="J53" s="1">
        <v>27.728260869565219</v>
      </c>
      <c r="K53" s="2">
        <f>J53/I53</f>
        <v>0.23671153762284464</v>
      </c>
      <c r="L53" s="1">
        <v>193.58717391304347</v>
      </c>
      <c r="M53" s="1">
        <v>45.190434782608691</v>
      </c>
      <c r="N53" s="2">
        <f>M53/L53</f>
        <v>0.23343713258042381</v>
      </c>
    </row>
    <row r="54" spans="1:14" x14ac:dyDescent="0.3">
      <c r="A54" t="s">
        <v>37</v>
      </c>
      <c r="B54" t="s">
        <v>169</v>
      </c>
      <c r="C54" t="s">
        <v>170</v>
      </c>
      <c r="D54" t="s">
        <v>168</v>
      </c>
      <c r="E54" s="1">
        <v>98.043478260869563</v>
      </c>
      <c r="F54" s="1">
        <v>14.442934782608695</v>
      </c>
      <c r="G54" s="1">
        <v>0</v>
      </c>
      <c r="H54" s="2">
        <f>G54/F54</f>
        <v>0</v>
      </c>
      <c r="I54" s="1">
        <v>91.959239130434781</v>
      </c>
      <c r="J54" s="1">
        <v>0</v>
      </c>
      <c r="K54" s="2">
        <f>J54/I54</f>
        <v>0</v>
      </c>
      <c r="L54" s="1">
        <v>153.74260869565217</v>
      </c>
      <c r="M54" s="1">
        <v>9.0147826086956542</v>
      </c>
      <c r="N54" s="2">
        <f>M54/L54</f>
        <v>5.8635551231872599E-2</v>
      </c>
    </row>
    <row r="55" spans="1:14" x14ac:dyDescent="0.3">
      <c r="A55" t="s">
        <v>37</v>
      </c>
      <c r="B55" t="s">
        <v>171</v>
      </c>
      <c r="C55" t="s">
        <v>172</v>
      </c>
      <c r="D55" t="s">
        <v>173</v>
      </c>
      <c r="E55" s="1">
        <v>56.413043478260867</v>
      </c>
      <c r="F55" s="1">
        <v>6.6603260869565215</v>
      </c>
      <c r="G55" s="1">
        <v>0</v>
      </c>
      <c r="H55" s="2">
        <f>G55/F55</f>
        <v>0</v>
      </c>
      <c r="I55" s="1">
        <v>43.830543478260871</v>
      </c>
      <c r="J55" s="1">
        <v>0</v>
      </c>
      <c r="K55" s="2">
        <f>J55/I55</f>
        <v>0</v>
      </c>
      <c r="L55" s="1">
        <v>102.70260869565217</v>
      </c>
      <c r="M55" s="1">
        <v>0</v>
      </c>
      <c r="N55" s="2">
        <f>M55/L55</f>
        <v>0</v>
      </c>
    </row>
    <row r="56" spans="1:14" x14ac:dyDescent="0.3">
      <c r="A56" t="s">
        <v>37</v>
      </c>
      <c r="B56" t="s">
        <v>174</v>
      </c>
      <c r="C56" t="s">
        <v>64</v>
      </c>
      <c r="D56" t="s">
        <v>175</v>
      </c>
      <c r="E56" s="1">
        <v>134.11956521739131</v>
      </c>
      <c r="F56" s="1">
        <v>46.828804347826086</v>
      </c>
      <c r="G56" s="1">
        <v>0</v>
      </c>
      <c r="H56" s="2">
        <f>G56/F56</f>
        <v>0</v>
      </c>
      <c r="I56" s="1">
        <v>113.52445652173913</v>
      </c>
      <c r="J56" s="1">
        <v>0</v>
      </c>
      <c r="K56" s="2">
        <f>J56/I56</f>
        <v>0</v>
      </c>
      <c r="L56" s="1">
        <v>276.78804347826087</v>
      </c>
      <c r="M56" s="1">
        <v>0</v>
      </c>
      <c r="N56" s="2">
        <f>M56/L56</f>
        <v>0</v>
      </c>
    </row>
    <row r="57" spans="1:14" x14ac:dyDescent="0.3">
      <c r="A57" t="s">
        <v>37</v>
      </c>
      <c r="B57" t="s">
        <v>176</v>
      </c>
      <c r="C57" t="s">
        <v>64</v>
      </c>
      <c r="D57" t="s">
        <v>65</v>
      </c>
      <c r="E57" s="1">
        <v>93.75</v>
      </c>
      <c r="F57" s="1">
        <v>21.04260869565217</v>
      </c>
      <c r="G57" s="1">
        <v>15.130434782608695</v>
      </c>
      <c r="H57" s="2">
        <f>G57/F57</f>
        <v>0.71903797677589998</v>
      </c>
      <c r="I57" s="1">
        <v>71.024673913043472</v>
      </c>
      <c r="J57" s="1">
        <v>27.934782608695652</v>
      </c>
      <c r="K57" s="2">
        <f>J57/I57</f>
        <v>0.39331095899006319</v>
      </c>
      <c r="L57" s="1">
        <v>175.90641304347827</v>
      </c>
      <c r="M57" s="1">
        <v>24.683586956521737</v>
      </c>
      <c r="N57" s="2">
        <f>M57/L57</f>
        <v>0.14032226869648445</v>
      </c>
    </row>
    <row r="58" spans="1:14" x14ac:dyDescent="0.3">
      <c r="A58" t="s">
        <v>37</v>
      </c>
      <c r="B58" t="s">
        <v>177</v>
      </c>
      <c r="C58" t="s">
        <v>178</v>
      </c>
      <c r="D58" t="s">
        <v>179</v>
      </c>
      <c r="E58" s="1">
        <v>113.75</v>
      </c>
      <c r="F58" s="1">
        <v>2.8532608695652173</v>
      </c>
      <c r="G58" s="1">
        <v>0</v>
      </c>
      <c r="H58" s="2">
        <f>G58/F58</f>
        <v>0</v>
      </c>
      <c r="I58" s="1">
        <v>104.33423913043478</v>
      </c>
      <c r="J58" s="1">
        <v>0</v>
      </c>
      <c r="K58" s="2">
        <f>J58/I58</f>
        <v>0</v>
      </c>
      <c r="L58" s="1">
        <v>251.75271739130434</v>
      </c>
      <c r="M58" s="1">
        <v>0</v>
      </c>
      <c r="N58" s="2">
        <f>M58/L58</f>
        <v>0</v>
      </c>
    </row>
    <row r="59" spans="1:14" x14ac:dyDescent="0.3">
      <c r="A59" t="s">
        <v>37</v>
      </c>
      <c r="B59" t="s">
        <v>180</v>
      </c>
      <c r="C59" t="s">
        <v>181</v>
      </c>
      <c r="D59" t="s">
        <v>182</v>
      </c>
      <c r="E59" s="1">
        <v>76.760869565217391</v>
      </c>
      <c r="F59" s="1">
        <v>12.874021739130436</v>
      </c>
      <c r="G59" s="1">
        <v>2.8695652173913042</v>
      </c>
      <c r="H59" s="2">
        <f>G59/F59</f>
        <v>0.22289578777619234</v>
      </c>
      <c r="I59" s="1">
        <v>74.692717391304356</v>
      </c>
      <c r="J59" s="1">
        <v>18.467391304347824</v>
      </c>
      <c r="K59" s="2">
        <f>J59/I59</f>
        <v>0.24724487137882303</v>
      </c>
      <c r="L59" s="1">
        <v>131.41304347826087</v>
      </c>
      <c r="M59" s="1">
        <v>0.23369565217391305</v>
      </c>
      <c r="N59" s="2">
        <f>M59/L59</f>
        <v>1.7783291976840364E-3</v>
      </c>
    </row>
    <row r="60" spans="1:14" x14ac:dyDescent="0.3">
      <c r="A60" t="s">
        <v>37</v>
      </c>
      <c r="B60" t="s">
        <v>183</v>
      </c>
      <c r="C60" t="s">
        <v>184</v>
      </c>
      <c r="D60" t="s">
        <v>185</v>
      </c>
      <c r="E60" s="1">
        <v>164.28260869565219</v>
      </c>
      <c r="F60" s="1">
        <v>47.514239130434795</v>
      </c>
      <c r="G60" s="1">
        <v>0</v>
      </c>
      <c r="H60" s="2">
        <f>G60/F60</f>
        <v>0</v>
      </c>
      <c r="I60" s="1">
        <v>137.66445652173917</v>
      </c>
      <c r="J60" s="1">
        <v>0</v>
      </c>
      <c r="K60" s="2">
        <f>J60/I60</f>
        <v>0</v>
      </c>
      <c r="L60" s="1">
        <v>274.67293478260871</v>
      </c>
      <c r="M60" s="1">
        <v>0</v>
      </c>
      <c r="N60" s="2">
        <f>M60/L60</f>
        <v>0</v>
      </c>
    </row>
    <row r="61" spans="1:14" x14ac:dyDescent="0.3">
      <c r="A61" t="s">
        <v>37</v>
      </c>
      <c r="B61" t="s">
        <v>186</v>
      </c>
      <c r="C61" t="s">
        <v>91</v>
      </c>
      <c r="D61" t="s">
        <v>92</v>
      </c>
      <c r="E61" s="1">
        <v>173.7608695652174</v>
      </c>
      <c r="F61" s="1">
        <v>23.589565217391311</v>
      </c>
      <c r="G61" s="1">
        <v>0</v>
      </c>
      <c r="H61" s="2">
        <f>G61/F61</f>
        <v>0</v>
      </c>
      <c r="I61" s="1">
        <v>158.0025</v>
      </c>
      <c r="J61" s="1">
        <v>0</v>
      </c>
      <c r="K61" s="2">
        <f>J61/I61</f>
        <v>0</v>
      </c>
      <c r="L61" s="1">
        <v>328.06293478260869</v>
      </c>
      <c r="M61" s="1">
        <v>0</v>
      </c>
      <c r="N61" s="2">
        <f>M61/L61</f>
        <v>0</v>
      </c>
    </row>
    <row r="62" spans="1:14" x14ac:dyDescent="0.3">
      <c r="A62" t="s">
        <v>37</v>
      </c>
      <c r="B62" t="s">
        <v>187</v>
      </c>
      <c r="C62" t="s">
        <v>113</v>
      </c>
      <c r="D62" t="s">
        <v>114</v>
      </c>
      <c r="E62" s="1">
        <v>30.869565217391305</v>
      </c>
      <c r="F62" s="1">
        <v>51.790108695652172</v>
      </c>
      <c r="G62" s="1">
        <v>3.25</v>
      </c>
      <c r="H62" s="2">
        <f>G62/F62</f>
        <v>6.2753295597405084E-2</v>
      </c>
      <c r="I62" s="1">
        <v>130.41771739130436</v>
      </c>
      <c r="J62" s="1">
        <v>7.8804347826086953</v>
      </c>
      <c r="K62" s="2">
        <f>J62/I62</f>
        <v>6.0424572214864768E-2</v>
      </c>
      <c r="L62" s="1">
        <v>105.55826086956522</v>
      </c>
      <c r="M62" s="1">
        <v>0</v>
      </c>
      <c r="N62" s="2">
        <f>M62/L62</f>
        <v>0</v>
      </c>
    </row>
    <row r="63" spans="1:14" x14ac:dyDescent="0.3">
      <c r="A63" t="s">
        <v>37</v>
      </c>
      <c r="B63" t="s">
        <v>188</v>
      </c>
      <c r="C63" t="s">
        <v>189</v>
      </c>
      <c r="D63" t="s">
        <v>190</v>
      </c>
      <c r="E63" s="1">
        <v>12.869565217391305</v>
      </c>
      <c r="F63" s="1">
        <v>69.676630434782609</v>
      </c>
      <c r="G63" s="1">
        <v>0.21739130434782608</v>
      </c>
      <c r="H63" s="2">
        <f>G63/F63</f>
        <v>3.12000312000312E-3</v>
      </c>
      <c r="I63" s="1">
        <v>22.635869565217391</v>
      </c>
      <c r="J63" s="1">
        <v>0</v>
      </c>
      <c r="K63" s="2">
        <f>J63/I63</f>
        <v>0</v>
      </c>
      <c r="L63" s="1">
        <v>16.347826086956523</v>
      </c>
      <c r="M63" s="1">
        <v>0</v>
      </c>
      <c r="N63" s="2">
        <f>M63/L63</f>
        <v>0</v>
      </c>
    </row>
    <row r="64" spans="1:14" x14ac:dyDescent="0.3">
      <c r="A64" t="s">
        <v>37</v>
      </c>
      <c r="B64" t="s">
        <v>191</v>
      </c>
      <c r="C64" t="s">
        <v>192</v>
      </c>
      <c r="D64" t="s">
        <v>193</v>
      </c>
      <c r="E64" s="1">
        <v>143.10869565217391</v>
      </c>
      <c r="F64" s="1">
        <v>14.209239130434783</v>
      </c>
      <c r="G64" s="1">
        <v>0</v>
      </c>
      <c r="H64" s="2">
        <f>G64/F64</f>
        <v>0</v>
      </c>
      <c r="I64" s="1">
        <v>123.14130434782609</v>
      </c>
      <c r="J64" s="1">
        <v>0</v>
      </c>
      <c r="K64" s="2">
        <f>J64/I64</f>
        <v>0</v>
      </c>
      <c r="L64" s="1">
        <v>254.05978260869566</v>
      </c>
      <c r="M64" s="1">
        <v>0</v>
      </c>
      <c r="N64" s="2">
        <f>M64/L64</f>
        <v>0</v>
      </c>
    </row>
    <row r="65" spans="1:14" x14ac:dyDescent="0.3">
      <c r="A65" t="s">
        <v>37</v>
      </c>
      <c r="B65" t="s">
        <v>194</v>
      </c>
      <c r="C65" t="s">
        <v>195</v>
      </c>
      <c r="D65" t="s">
        <v>196</v>
      </c>
      <c r="E65" s="1">
        <v>157.17391304347825</v>
      </c>
      <c r="F65" s="1">
        <v>46.978260869565219</v>
      </c>
      <c r="G65" s="1">
        <v>0</v>
      </c>
      <c r="H65" s="2">
        <f>G65/F65</f>
        <v>0</v>
      </c>
      <c r="I65" s="1">
        <v>152.42934782608697</v>
      </c>
      <c r="J65" s="1">
        <v>0</v>
      </c>
      <c r="K65" s="2">
        <f>J65/I65</f>
        <v>0</v>
      </c>
      <c r="L65" s="1">
        <v>325.34510869565219</v>
      </c>
      <c r="M65" s="1">
        <v>0</v>
      </c>
      <c r="N65" s="2">
        <f>M65/L65</f>
        <v>0</v>
      </c>
    </row>
    <row r="66" spans="1:14" x14ac:dyDescent="0.3">
      <c r="A66" t="s">
        <v>37</v>
      </c>
      <c r="B66" t="s">
        <v>197</v>
      </c>
      <c r="C66" t="s">
        <v>64</v>
      </c>
      <c r="D66" t="s">
        <v>65</v>
      </c>
      <c r="E66" s="1">
        <v>24.467391304347824</v>
      </c>
      <c r="F66" s="1">
        <v>26.942934782608695</v>
      </c>
      <c r="G66" s="1">
        <v>2.0326086956521738</v>
      </c>
      <c r="H66" s="2">
        <f>G66/F66</f>
        <v>7.5441250630358045E-2</v>
      </c>
      <c r="I66" s="1">
        <v>20.016521739130436</v>
      </c>
      <c r="J66" s="1">
        <v>8.2282608695652169</v>
      </c>
      <c r="K66" s="2">
        <f>J66/I66</f>
        <v>0.41107346105391196</v>
      </c>
      <c r="L66" s="1">
        <v>65.141304347826093</v>
      </c>
      <c r="M66" s="1">
        <v>2.0135869565217392</v>
      </c>
      <c r="N66" s="2">
        <f>M66/L66</f>
        <v>3.0911062906724511E-2</v>
      </c>
    </row>
    <row r="67" spans="1:14" x14ac:dyDescent="0.3">
      <c r="A67" t="s">
        <v>37</v>
      </c>
      <c r="B67" t="s">
        <v>198</v>
      </c>
      <c r="C67" t="s">
        <v>199</v>
      </c>
      <c r="D67" t="s">
        <v>179</v>
      </c>
      <c r="E67" s="1">
        <v>89.478260869565219</v>
      </c>
      <c r="F67" s="1">
        <v>6.0434782608695654</v>
      </c>
      <c r="G67" s="1">
        <v>0</v>
      </c>
      <c r="H67" s="2">
        <f>G67/F67</f>
        <v>0</v>
      </c>
      <c r="I67" s="1">
        <v>105.16021739130437</v>
      </c>
      <c r="J67" s="1">
        <v>0</v>
      </c>
      <c r="K67" s="2">
        <f>J67/I67</f>
        <v>0</v>
      </c>
      <c r="L67" s="1">
        <v>205.42326086956521</v>
      </c>
      <c r="M67" s="1">
        <v>3.9943478260869569</v>
      </c>
      <c r="N67" s="2">
        <f>M67/L67</f>
        <v>1.9444476780179208E-2</v>
      </c>
    </row>
    <row r="68" spans="1:14" x14ac:dyDescent="0.3">
      <c r="A68" t="s">
        <v>37</v>
      </c>
      <c r="B68" t="s">
        <v>200</v>
      </c>
      <c r="C68" t="s">
        <v>99</v>
      </c>
      <c r="D68" t="s">
        <v>100</v>
      </c>
      <c r="E68" s="1">
        <v>211.9891304347826</v>
      </c>
      <c r="F68" s="1">
        <v>42.396086956521721</v>
      </c>
      <c r="G68" s="1">
        <v>0</v>
      </c>
      <c r="H68" s="2">
        <f>G68/F68</f>
        <v>0</v>
      </c>
      <c r="I68" s="1">
        <v>134.97956521739133</v>
      </c>
      <c r="J68" s="1">
        <v>0</v>
      </c>
      <c r="K68" s="2">
        <f>J68/I68</f>
        <v>0</v>
      </c>
      <c r="L68" s="1">
        <v>431.34478260869565</v>
      </c>
      <c r="M68" s="1">
        <v>0</v>
      </c>
      <c r="N68" s="2">
        <f>M68/L68</f>
        <v>0</v>
      </c>
    </row>
    <row r="69" spans="1:14" x14ac:dyDescent="0.3">
      <c r="A69" t="s">
        <v>37</v>
      </c>
      <c r="B69" t="s">
        <v>201</v>
      </c>
      <c r="C69" t="s">
        <v>202</v>
      </c>
      <c r="D69" t="s">
        <v>203</v>
      </c>
      <c r="E69" s="1">
        <v>106.80434782608695</v>
      </c>
      <c r="F69" s="1">
        <v>20.633260869565223</v>
      </c>
      <c r="G69" s="1">
        <v>0</v>
      </c>
      <c r="H69" s="2">
        <f>G69/F69</f>
        <v>0</v>
      </c>
      <c r="I69" s="1">
        <v>83.220760869565197</v>
      </c>
      <c r="J69" s="1">
        <v>0.10869565217391304</v>
      </c>
      <c r="K69" s="2">
        <f>J69/I69</f>
        <v>1.3061122133246959E-3</v>
      </c>
      <c r="L69" s="1">
        <v>199.78108695652173</v>
      </c>
      <c r="M69" s="1">
        <v>1.3343478260869563</v>
      </c>
      <c r="N69" s="2">
        <f>M69/L69</f>
        <v>6.6790497860157796E-3</v>
      </c>
    </row>
    <row r="70" spans="1:14" x14ac:dyDescent="0.3">
      <c r="A70" t="s">
        <v>37</v>
      </c>
      <c r="B70" t="s">
        <v>204</v>
      </c>
      <c r="C70" t="s">
        <v>205</v>
      </c>
      <c r="D70" t="s">
        <v>206</v>
      </c>
      <c r="E70" s="1">
        <v>77.858695652173907</v>
      </c>
      <c r="F70" s="1">
        <v>26.657717391304356</v>
      </c>
      <c r="G70" s="1">
        <v>0</v>
      </c>
      <c r="H70" s="2">
        <f>G70/F70</f>
        <v>0</v>
      </c>
      <c r="I70" s="1">
        <v>63.340326086956509</v>
      </c>
      <c r="J70" s="1">
        <v>28.771739130434781</v>
      </c>
      <c r="K70" s="2">
        <f>J70/I70</f>
        <v>0.45424046429656229</v>
      </c>
      <c r="L70" s="1">
        <v>125.03304347826088</v>
      </c>
      <c r="M70" s="1">
        <v>10.444565217391302</v>
      </c>
      <c r="N70" s="2">
        <f>M70/L70</f>
        <v>8.3534439591620976E-2</v>
      </c>
    </row>
    <row r="71" spans="1:14" x14ac:dyDescent="0.3">
      <c r="A71" t="s">
        <v>37</v>
      </c>
      <c r="B71" t="s">
        <v>207</v>
      </c>
      <c r="C71" t="s">
        <v>208</v>
      </c>
      <c r="D71" t="s">
        <v>209</v>
      </c>
      <c r="E71" s="1">
        <v>82.489130434782609</v>
      </c>
      <c r="F71" s="1">
        <v>10.617282608695655</v>
      </c>
      <c r="G71" s="1">
        <v>0</v>
      </c>
      <c r="H71" s="2">
        <f>G71/F71</f>
        <v>0</v>
      </c>
      <c r="I71" s="1">
        <v>110.26597826086956</v>
      </c>
      <c r="J71" s="1">
        <v>3.1847826086956523</v>
      </c>
      <c r="K71" s="2">
        <f>J71/I71</f>
        <v>2.8882731182604909E-2</v>
      </c>
      <c r="L71" s="1">
        <v>131.9233695652174</v>
      </c>
      <c r="M71" s="1">
        <v>7.1101086956521762</v>
      </c>
      <c r="N71" s="2">
        <f>M71/L71</f>
        <v>5.3895748108050222E-2</v>
      </c>
    </row>
    <row r="72" spans="1:14" x14ac:dyDescent="0.3">
      <c r="A72" t="s">
        <v>37</v>
      </c>
      <c r="B72" t="s">
        <v>210</v>
      </c>
      <c r="C72" t="s">
        <v>211</v>
      </c>
      <c r="D72" t="s">
        <v>212</v>
      </c>
      <c r="E72" s="1">
        <v>82.597826086956516</v>
      </c>
      <c r="F72" s="1">
        <v>10.678695652173911</v>
      </c>
      <c r="G72" s="1">
        <v>4.0434782608695654</v>
      </c>
      <c r="H72" s="2">
        <f>G72/F72</f>
        <v>0.37864907780627832</v>
      </c>
      <c r="I72" s="1">
        <v>77.915434782608713</v>
      </c>
      <c r="J72" s="1">
        <v>37.195652173913047</v>
      </c>
      <c r="K72" s="2">
        <f>J72/I72</f>
        <v>0.47738490169107528</v>
      </c>
      <c r="L72" s="1">
        <v>163.18793478260869</v>
      </c>
      <c r="M72" s="1">
        <v>48.391630434782613</v>
      </c>
      <c r="N72" s="2">
        <f>M72/L72</f>
        <v>0.29653926621013788</v>
      </c>
    </row>
    <row r="73" spans="1:14" x14ac:dyDescent="0.3">
      <c r="A73" t="s">
        <v>37</v>
      </c>
      <c r="B73" t="s">
        <v>213</v>
      </c>
      <c r="C73" t="s">
        <v>97</v>
      </c>
      <c r="D73" t="s">
        <v>82</v>
      </c>
      <c r="E73" s="1">
        <v>47.413043478260867</v>
      </c>
      <c r="F73" s="1">
        <v>5.4510869565217392</v>
      </c>
      <c r="G73" s="1">
        <v>0</v>
      </c>
      <c r="H73" s="2">
        <f>G73/F73</f>
        <v>0</v>
      </c>
      <c r="I73" s="1">
        <v>62.352717391304317</v>
      </c>
      <c r="J73" s="1">
        <v>2.7608695652173911</v>
      </c>
      <c r="K73" s="2">
        <f>J73/I73</f>
        <v>4.4278255715642971E-2</v>
      </c>
      <c r="L73" s="1">
        <v>100.83913043478262</v>
      </c>
      <c r="M73" s="1">
        <v>4.0815217391304346</v>
      </c>
      <c r="N73" s="2">
        <f>M73/L73</f>
        <v>4.047557452679687E-2</v>
      </c>
    </row>
    <row r="74" spans="1:14" x14ac:dyDescent="0.3">
      <c r="A74" t="s">
        <v>37</v>
      </c>
      <c r="B74" t="s">
        <v>214</v>
      </c>
      <c r="C74" t="s">
        <v>215</v>
      </c>
      <c r="D74" t="s">
        <v>216</v>
      </c>
      <c r="E74" s="1">
        <v>163.95652173913044</v>
      </c>
      <c r="F74" s="1">
        <v>59.561847826086954</v>
      </c>
      <c r="G74" s="1">
        <v>0</v>
      </c>
      <c r="H74" s="2">
        <f>G74/F74</f>
        <v>0</v>
      </c>
      <c r="I74" s="1">
        <v>141.67369565217388</v>
      </c>
      <c r="J74" s="1">
        <v>0</v>
      </c>
      <c r="K74" s="2">
        <f>J74/I74</f>
        <v>0</v>
      </c>
      <c r="L74" s="1">
        <v>271.93304347826086</v>
      </c>
      <c r="M74" s="1">
        <v>2.3855434782608698</v>
      </c>
      <c r="N74" s="2">
        <f>M74/L74</f>
        <v>8.7725399155162889E-3</v>
      </c>
    </row>
    <row r="75" spans="1:14" x14ac:dyDescent="0.3">
      <c r="A75" t="s">
        <v>37</v>
      </c>
      <c r="B75" t="s">
        <v>217</v>
      </c>
      <c r="C75" t="s">
        <v>106</v>
      </c>
      <c r="D75" t="s">
        <v>107</v>
      </c>
      <c r="E75" s="1">
        <v>57.717391304347828</v>
      </c>
      <c r="F75" s="1">
        <v>0.1875</v>
      </c>
      <c r="G75" s="1">
        <v>0</v>
      </c>
      <c r="H75" s="2">
        <f>G75/F75</f>
        <v>0</v>
      </c>
      <c r="I75" s="1">
        <v>67.467391304347828</v>
      </c>
      <c r="J75" s="1">
        <v>0</v>
      </c>
      <c r="K75" s="2">
        <f>J75/I75</f>
        <v>0</v>
      </c>
      <c r="L75" s="1">
        <v>101.15217391304348</v>
      </c>
      <c r="M75" s="1">
        <v>0</v>
      </c>
      <c r="N75" s="2">
        <f>M75/L75</f>
        <v>0</v>
      </c>
    </row>
    <row r="76" spans="1:14" x14ac:dyDescent="0.3">
      <c r="A76" t="s">
        <v>37</v>
      </c>
      <c r="B76" t="s">
        <v>218</v>
      </c>
      <c r="C76" t="s">
        <v>219</v>
      </c>
      <c r="D76" t="s">
        <v>220</v>
      </c>
      <c r="E76" s="1">
        <v>79.021739130434781</v>
      </c>
      <c r="F76" s="1">
        <v>7.6005434782608692</v>
      </c>
      <c r="G76" s="1">
        <v>2.2608695652173911</v>
      </c>
      <c r="H76" s="2">
        <f>G76/F76</f>
        <v>0.29746156596353235</v>
      </c>
      <c r="I76" s="1">
        <v>72.870434782608697</v>
      </c>
      <c r="J76" s="1">
        <v>0.79347826086956519</v>
      </c>
      <c r="K76" s="2">
        <f>J76/I76</f>
        <v>1.0888891540673738E-2</v>
      </c>
      <c r="L76" s="1">
        <v>103.93576086956521</v>
      </c>
      <c r="M76" s="1">
        <v>10.378695652173912</v>
      </c>
      <c r="N76" s="2">
        <f>M76/L76</f>
        <v>9.9856830462796309E-2</v>
      </c>
    </row>
    <row r="77" spans="1:14" x14ac:dyDescent="0.3">
      <c r="A77" t="s">
        <v>37</v>
      </c>
      <c r="B77" t="s">
        <v>221</v>
      </c>
      <c r="C77" t="s">
        <v>222</v>
      </c>
      <c r="D77" t="s">
        <v>223</v>
      </c>
      <c r="E77" s="1">
        <v>140.44565217391303</v>
      </c>
      <c r="F77" s="1">
        <v>38.628152173913065</v>
      </c>
      <c r="G77" s="1">
        <v>0</v>
      </c>
      <c r="H77" s="2">
        <f>G77/F77</f>
        <v>0</v>
      </c>
      <c r="I77" s="1">
        <v>98.474999999999994</v>
      </c>
      <c r="J77" s="1">
        <v>0</v>
      </c>
      <c r="K77" s="2">
        <f>J77/I77</f>
        <v>0</v>
      </c>
      <c r="L77" s="1">
        <v>392.70826086956527</v>
      </c>
      <c r="M77" s="1">
        <v>0</v>
      </c>
      <c r="N77" s="2">
        <f>M77/L77</f>
        <v>0</v>
      </c>
    </row>
    <row r="78" spans="1:14" x14ac:dyDescent="0.3">
      <c r="A78" t="s">
        <v>37</v>
      </c>
      <c r="B78" t="s">
        <v>224</v>
      </c>
      <c r="C78" t="s">
        <v>225</v>
      </c>
      <c r="D78" t="s">
        <v>71</v>
      </c>
      <c r="E78" s="1">
        <v>154.47826086956522</v>
      </c>
      <c r="F78" s="1">
        <v>64.067934782608702</v>
      </c>
      <c r="G78" s="1">
        <v>0</v>
      </c>
      <c r="H78" s="2">
        <f>G78/F78</f>
        <v>0</v>
      </c>
      <c r="I78" s="1">
        <v>179.36684782608697</v>
      </c>
      <c r="J78" s="1">
        <v>0</v>
      </c>
      <c r="K78" s="2">
        <f>J78/I78</f>
        <v>0</v>
      </c>
      <c r="L78" s="1">
        <v>352.93478260869563</v>
      </c>
      <c r="M78" s="1">
        <v>0</v>
      </c>
      <c r="N78" s="2">
        <f>M78/L78</f>
        <v>0</v>
      </c>
    </row>
    <row r="79" spans="1:14" x14ac:dyDescent="0.3">
      <c r="A79" t="s">
        <v>37</v>
      </c>
      <c r="B79" t="s">
        <v>226</v>
      </c>
      <c r="C79" t="s">
        <v>227</v>
      </c>
      <c r="D79" t="s">
        <v>128</v>
      </c>
      <c r="E79" s="1">
        <v>158.94565217391303</v>
      </c>
      <c r="F79" s="1">
        <v>45.903260869565209</v>
      </c>
      <c r="G79" s="1">
        <v>0</v>
      </c>
      <c r="H79" s="2">
        <f>G79/F79</f>
        <v>0</v>
      </c>
      <c r="I79" s="1">
        <v>114.40532608695655</v>
      </c>
      <c r="J79" s="1">
        <v>34.195652173913047</v>
      </c>
      <c r="K79" s="2">
        <f>J79/I79</f>
        <v>0.29889912771999627</v>
      </c>
      <c r="L79" s="1">
        <v>296.40456521739134</v>
      </c>
      <c r="M79" s="1">
        <v>60.078804347826086</v>
      </c>
      <c r="N79" s="2">
        <f>M79/L79</f>
        <v>0.20269189951161051</v>
      </c>
    </row>
    <row r="80" spans="1:14" x14ac:dyDescent="0.3">
      <c r="A80" t="s">
        <v>37</v>
      </c>
      <c r="B80" t="s">
        <v>228</v>
      </c>
      <c r="C80" t="s">
        <v>229</v>
      </c>
      <c r="D80" t="s">
        <v>160</v>
      </c>
      <c r="E80" s="1">
        <v>77.304347826086953</v>
      </c>
      <c r="F80" s="1">
        <v>16.970869565217402</v>
      </c>
      <c r="G80" s="1">
        <v>2.8804347826086958</v>
      </c>
      <c r="H80" s="2">
        <f>G80/F80</f>
        <v>0.16972817872056967</v>
      </c>
      <c r="I80" s="1">
        <v>59.105978260869605</v>
      </c>
      <c r="J80" s="1">
        <v>10.282608695652174</v>
      </c>
      <c r="K80" s="2">
        <f>J80/I80</f>
        <v>0.17396901291894615</v>
      </c>
      <c r="L80" s="1">
        <v>122.72684782608697</v>
      </c>
      <c r="M80" s="1">
        <v>5.3723913043478255</v>
      </c>
      <c r="N80" s="2">
        <f>M80/L80</f>
        <v>4.3775191814271169E-2</v>
      </c>
    </row>
    <row r="81" spans="1:14" x14ac:dyDescent="0.3">
      <c r="A81" t="s">
        <v>37</v>
      </c>
      <c r="B81" t="s">
        <v>230</v>
      </c>
      <c r="C81" t="s">
        <v>231</v>
      </c>
      <c r="D81" t="s">
        <v>232</v>
      </c>
      <c r="E81" s="1">
        <v>54.663043478260867</v>
      </c>
      <c r="F81" s="1">
        <v>11.335543478260869</v>
      </c>
      <c r="G81" s="1">
        <v>2.3695652173913042</v>
      </c>
      <c r="H81" s="2">
        <f>G81/F81</f>
        <v>0.20903851870319407</v>
      </c>
      <c r="I81" s="1">
        <v>38.760869565217398</v>
      </c>
      <c r="J81" s="1">
        <v>2.2608695652173911</v>
      </c>
      <c r="K81" s="2">
        <f>J81/I81</f>
        <v>5.8328659562535037E-2</v>
      </c>
      <c r="L81" s="1">
        <v>92.814347826086959</v>
      </c>
      <c r="M81" s="1">
        <v>1.9928260869565217</v>
      </c>
      <c r="N81" s="2">
        <f>M81/L81</f>
        <v>2.1471099389618359E-2</v>
      </c>
    </row>
    <row r="82" spans="1:14" x14ac:dyDescent="0.3">
      <c r="A82" t="s">
        <v>37</v>
      </c>
      <c r="B82" t="s">
        <v>233</v>
      </c>
      <c r="C82" t="s">
        <v>234</v>
      </c>
      <c r="D82" t="s">
        <v>235</v>
      </c>
      <c r="E82" s="1">
        <v>100.34782608695652</v>
      </c>
      <c r="F82" s="1">
        <v>30.555217391304343</v>
      </c>
      <c r="G82" s="1">
        <v>0</v>
      </c>
      <c r="H82" s="2">
        <f>G82/F82</f>
        <v>0</v>
      </c>
      <c r="I82" s="1">
        <v>95.878913043478249</v>
      </c>
      <c r="J82" s="1">
        <v>0</v>
      </c>
      <c r="K82" s="2">
        <f>J82/I82</f>
        <v>0</v>
      </c>
      <c r="L82" s="1">
        <v>192.11173913043476</v>
      </c>
      <c r="M82" s="1">
        <v>0</v>
      </c>
      <c r="N82" s="2">
        <f>M82/L82</f>
        <v>0</v>
      </c>
    </row>
    <row r="83" spans="1:14" x14ac:dyDescent="0.3">
      <c r="A83" t="s">
        <v>37</v>
      </c>
      <c r="B83" t="s">
        <v>236</v>
      </c>
      <c r="C83" t="s">
        <v>237</v>
      </c>
      <c r="D83" t="s">
        <v>238</v>
      </c>
      <c r="E83" s="1">
        <v>72.630434782608702</v>
      </c>
      <c r="F83" s="1">
        <v>10.642391304347823</v>
      </c>
      <c r="G83" s="1">
        <v>0</v>
      </c>
      <c r="H83" s="2">
        <f>G83/F83</f>
        <v>0</v>
      </c>
      <c r="I83" s="1">
        <v>70.196086956521754</v>
      </c>
      <c r="J83" s="1">
        <v>0</v>
      </c>
      <c r="K83" s="2">
        <f>J83/I83</f>
        <v>0</v>
      </c>
      <c r="L83" s="1">
        <v>106.53608695652174</v>
      </c>
      <c r="M83" s="1">
        <v>0</v>
      </c>
      <c r="N83" s="2">
        <f>M83/L83</f>
        <v>0</v>
      </c>
    </row>
    <row r="84" spans="1:14" x14ac:dyDescent="0.3">
      <c r="A84" t="s">
        <v>37</v>
      </c>
      <c r="B84" t="s">
        <v>239</v>
      </c>
      <c r="C84" t="s">
        <v>240</v>
      </c>
      <c r="D84" t="s">
        <v>241</v>
      </c>
      <c r="E84" s="1">
        <v>157.19565217391303</v>
      </c>
      <c r="F84" s="1">
        <v>23.675652173913047</v>
      </c>
      <c r="G84" s="1">
        <v>5.25</v>
      </c>
      <c r="H84" s="2">
        <f>G84/F84</f>
        <v>0.22174679546038856</v>
      </c>
      <c r="I84" s="1">
        <v>164.26630434782615</v>
      </c>
      <c r="J84" s="1">
        <v>24.456521739130434</v>
      </c>
      <c r="K84" s="2">
        <f>J84/I84</f>
        <v>0.14888337468982624</v>
      </c>
      <c r="L84" s="1">
        <v>300.46902173913043</v>
      </c>
      <c r="M84" s="1">
        <v>92.018478260869571</v>
      </c>
      <c r="N84" s="2">
        <f>M84/L84</f>
        <v>0.30624946867487968</v>
      </c>
    </row>
    <row r="85" spans="1:14" x14ac:dyDescent="0.3">
      <c r="A85" t="s">
        <v>37</v>
      </c>
      <c r="B85" t="s">
        <v>242</v>
      </c>
      <c r="C85" t="s">
        <v>113</v>
      </c>
      <c r="D85" t="s">
        <v>114</v>
      </c>
      <c r="E85" s="1">
        <v>125.65217391304348</v>
      </c>
      <c r="F85" s="1">
        <v>26.744021739130428</v>
      </c>
      <c r="G85" s="1">
        <v>0</v>
      </c>
      <c r="H85" s="2">
        <f>G85/F85</f>
        <v>0</v>
      </c>
      <c r="I85" s="1">
        <v>124.95065217391303</v>
      </c>
      <c r="J85" s="1">
        <v>0</v>
      </c>
      <c r="K85" s="2">
        <f>J85/I85</f>
        <v>0</v>
      </c>
      <c r="L85" s="1">
        <v>244.16043478260869</v>
      </c>
      <c r="M85" s="1">
        <v>0</v>
      </c>
      <c r="N85" s="2">
        <f>M85/L85</f>
        <v>0</v>
      </c>
    </row>
    <row r="86" spans="1:14" x14ac:dyDescent="0.3">
      <c r="A86" t="s">
        <v>37</v>
      </c>
      <c r="B86" t="s">
        <v>243</v>
      </c>
      <c r="C86" t="s">
        <v>208</v>
      </c>
      <c r="D86" t="s">
        <v>209</v>
      </c>
      <c r="E86" s="1">
        <v>102.64130434782609</v>
      </c>
      <c r="F86" s="1">
        <v>33.495760869565217</v>
      </c>
      <c r="G86" s="1">
        <v>8.3260869565217384</v>
      </c>
      <c r="H86" s="2">
        <f>G86/F86</f>
        <v>0.2485713636702892</v>
      </c>
      <c r="I86" s="1">
        <v>105.11945652173912</v>
      </c>
      <c r="J86" s="1">
        <v>19.315217391304348</v>
      </c>
      <c r="K86" s="2">
        <f>J86/I86</f>
        <v>0.18374540765733396</v>
      </c>
      <c r="L86" s="1">
        <v>163.54684782608695</v>
      </c>
      <c r="M86" s="1">
        <v>29.356304347826075</v>
      </c>
      <c r="N86" s="2">
        <f>M86/L86</f>
        <v>0.1794978303650529</v>
      </c>
    </row>
    <row r="87" spans="1:14" x14ac:dyDescent="0.3">
      <c r="A87" t="s">
        <v>37</v>
      </c>
      <c r="B87" t="s">
        <v>244</v>
      </c>
      <c r="C87" t="s">
        <v>245</v>
      </c>
      <c r="D87" t="s">
        <v>246</v>
      </c>
      <c r="E87" s="1">
        <v>53.532608695652172</v>
      </c>
      <c r="F87" s="1">
        <v>21.782391304347833</v>
      </c>
      <c r="G87" s="1">
        <v>0</v>
      </c>
      <c r="H87" s="2">
        <f>G87/F87</f>
        <v>0</v>
      </c>
      <c r="I87" s="1">
        <v>45.767173913043479</v>
      </c>
      <c r="J87" s="1">
        <v>0</v>
      </c>
      <c r="K87" s="2">
        <f>J87/I87</f>
        <v>0</v>
      </c>
      <c r="L87" s="1">
        <v>100.67945652173913</v>
      </c>
      <c r="M87" s="1">
        <v>0</v>
      </c>
      <c r="N87" s="2">
        <f>M87/L87</f>
        <v>0</v>
      </c>
    </row>
    <row r="88" spans="1:14" x14ac:dyDescent="0.3">
      <c r="A88" t="s">
        <v>37</v>
      </c>
      <c r="B88" t="s">
        <v>247</v>
      </c>
      <c r="C88" t="s">
        <v>248</v>
      </c>
      <c r="D88" t="s">
        <v>249</v>
      </c>
      <c r="E88" s="1">
        <v>106.1304347826087</v>
      </c>
      <c r="F88" s="1">
        <v>57.572826086956518</v>
      </c>
      <c r="G88" s="1">
        <v>0</v>
      </c>
      <c r="H88" s="2">
        <f>G88/F88</f>
        <v>0</v>
      </c>
      <c r="I88" s="1">
        <v>67.185543478260897</v>
      </c>
      <c r="J88" s="1">
        <v>0</v>
      </c>
      <c r="K88" s="2">
        <f>J88/I88</f>
        <v>0</v>
      </c>
      <c r="L88" s="1">
        <v>193.61184782608697</v>
      </c>
      <c r="M88" s="1">
        <v>0</v>
      </c>
      <c r="N88" s="2">
        <f>M88/L88</f>
        <v>0</v>
      </c>
    </row>
    <row r="89" spans="1:14" x14ac:dyDescent="0.3">
      <c r="A89" t="s">
        <v>37</v>
      </c>
      <c r="B89" t="s">
        <v>250</v>
      </c>
      <c r="C89" t="s">
        <v>245</v>
      </c>
      <c r="D89" t="s">
        <v>251</v>
      </c>
      <c r="E89" s="1">
        <v>135.33695652173913</v>
      </c>
      <c r="F89" s="1">
        <v>47.892391304347832</v>
      </c>
      <c r="G89" s="1">
        <v>0</v>
      </c>
      <c r="H89" s="2">
        <f>G89/F89</f>
        <v>0</v>
      </c>
      <c r="I89" s="1">
        <v>103.95543478260868</v>
      </c>
      <c r="J89" s="1">
        <v>4.5</v>
      </c>
      <c r="K89" s="2">
        <f>J89/I89</f>
        <v>4.328778008971236E-2</v>
      </c>
      <c r="L89" s="1">
        <v>164.28695652173911</v>
      </c>
      <c r="M89" s="1">
        <v>0</v>
      </c>
      <c r="N89" s="2">
        <f>M89/L89</f>
        <v>0</v>
      </c>
    </row>
    <row r="90" spans="1:14" x14ac:dyDescent="0.3">
      <c r="A90" t="s">
        <v>37</v>
      </c>
      <c r="B90" t="s">
        <v>252</v>
      </c>
      <c r="C90" t="s">
        <v>253</v>
      </c>
      <c r="D90" t="s">
        <v>254</v>
      </c>
      <c r="E90" s="1">
        <v>179.11956521739131</v>
      </c>
      <c r="F90" s="1">
        <v>115.21663043478263</v>
      </c>
      <c r="G90" s="1">
        <v>0</v>
      </c>
      <c r="H90" s="2">
        <f>G90/F90</f>
        <v>0</v>
      </c>
      <c r="I90" s="1">
        <v>260.81184782608699</v>
      </c>
      <c r="J90" s="1">
        <v>0</v>
      </c>
      <c r="K90" s="2">
        <f>J90/I90</f>
        <v>0</v>
      </c>
      <c r="L90" s="1">
        <v>568.96249999999998</v>
      </c>
      <c r="M90" s="1">
        <v>0</v>
      </c>
      <c r="N90" s="2">
        <f>M90/L90</f>
        <v>0</v>
      </c>
    </row>
    <row r="91" spans="1:14" x14ac:dyDescent="0.3">
      <c r="A91" t="s">
        <v>37</v>
      </c>
      <c r="B91" t="s">
        <v>255</v>
      </c>
      <c r="C91" t="s">
        <v>256</v>
      </c>
      <c r="D91" t="s">
        <v>257</v>
      </c>
      <c r="E91" s="1">
        <v>112.80434782608695</v>
      </c>
      <c r="F91" s="1">
        <v>38.864347826086949</v>
      </c>
      <c r="G91" s="1">
        <v>0</v>
      </c>
      <c r="H91" s="2">
        <f>G91/F91</f>
        <v>0</v>
      </c>
      <c r="I91" s="1">
        <v>111.53119565217388</v>
      </c>
      <c r="J91" s="1">
        <v>7.4565217391304346</v>
      </c>
      <c r="K91" s="2">
        <f>J91/I91</f>
        <v>6.6855929370511491E-2</v>
      </c>
      <c r="L91" s="1">
        <v>265.18282608695654</v>
      </c>
      <c r="M91" s="1">
        <v>0</v>
      </c>
      <c r="N91" s="2">
        <f>M91/L91</f>
        <v>0</v>
      </c>
    </row>
    <row r="92" spans="1:14" x14ac:dyDescent="0.3">
      <c r="A92" t="s">
        <v>37</v>
      </c>
      <c r="B92" t="s">
        <v>258</v>
      </c>
      <c r="C92" t="s">
        <v>162</v>
      </c>
      <c r="D92" t="s">
        <v>259</v>
      </c>
      <c r="E92" s="1">
        <v>80.554347826086953</v>
      </c>
      <c r="F92" s="1">
        <v>44.5</v>
      </c>
      <c r="G92" s="1">
        <v>0</v>
      </c>
      <c r="H92" s="2">
        <f>G92/F92</f>
        <v>0</v>
      </c>
      <c r="I92" s="1">
        <v>73.494565217391298</v>
      </c>
      <c r="J92" s="1">
        <v>0</v>
      </c>
      <c r="K92" s="2">
        <f>J92/I92</f>
        <v>0</v>
      </c>
      <c r="L92" s="1">
        <v>172.49728260869566</v>
      </c>
      <c r="M92" s="1">
        <v>0</v>
      </c>
      <c r="N92" s="2">
        <f>M92/L92</f>
        <v>0</v>
      </c>
    </row>
    <row r="93" spans="1:14" x14ac:dyDescent="0.3">
      <c r="A93" t="s">
        <v>37</v>
      </c>
      <c r="B93" t="s">
        <v>260</v>
      </c>
      <c r="C93" t="s">
        <v>261</v>
      </c>
      <c r="D93" t="s">
        <v>262</v>
      </c>
      <c r="E93" s="1">
        <v>112.77173913043478</v>
      </c>
      <c r="F93" s="1">
        <v>12.239130434782609</v>
      </c>
      <c r="G93" s="1">
        <v>2.1739130434782608E-2</v>
      </c>
      <c r="H93" s="2">
        <f>G93/F93</f>
        <v>1.7761989342806393E-3</v>
      </c>
      <c r="I93" s="1">
        <v>101.78532608695652</v>
      </c>
      <c r="J93" s="1">
        <v>0</v>
      </c>
      <c r="K93" s="2">
        <f>J93/I93</f>
        <v>0</v>
      </c>
      <c r="L93" s="1">
        <v>243.64402173913044</v>
      </c>
      <c r="M93" s="1">
        <v>0</v>
      </c>
      <c r="N93" s="2">
        <f>M93/L93</f>
        <v>0</v>
      </c>
    </row>
    <row r="94" spans="1:14" x14ac:dyDescent="0.3">
      <c r="A94" t="s">
        <v>37</v>
      </c>
      <c r="B94" t="s">
        <v>263</v>
      </c>
      <c r="C94" t="s">
        <v>155</v>
      </c>
      <c r="D94" t="s">
        <v>156</v>
      </c>
      <c r="E94" s="1">
        <v>80.021739130434781</v>
      </c>
      <c r="F94" s="1">
        <v>12.353260869565217</v>
      </c>
      <c r="G94" s="1">
        <v>0</v>
      </c>
      <c r="H94" s="2">
        <f>G94/F94</f>
        <v>0</v>
      </c>
      <c r="I94" s="1">
        <v>103.88858695652173</v>
      </c>
      <c r="J94" s="1">
        <v>10.304347826086957</v>
      </c>
      <c r="K94" s="2">
        <f>J94/I94</f>
        <v>9.9186524025005898E-2</v>
      </c>
      <c r="L94" s="1">
        <v>119.6195652173913</v>
      </c>
      <c r="M94" s="1">
        <v>0</v>
      </c>
      <c r="N94" s="2">
        <f>M94/L94</f>
        <v>0</v>
      </c>
    </row>
    <row r="95" spans="1:14" x14ac:dyDescent="0.3">
      <c r="A95" t="s">
        <v>37</v>
      </c>
      <c r="B95" t="s">
        <v>264</v>
      </c>
      <c r="C95" t="s">
        <v>265</v>
      </c>
      <c r="D95" t="s">
        <v>266</v>
      </c>
      <c r="E95" s="1">
        <v>86.836956521739125</v>
      </c>
      <c r="F95" s="1">
        <v>38.9375</v>
      </c>
      <c r="G95" s="1">
        <v>0</v>
      </c>
      <c r="H95" s="2">
        <f>G95/F95</f>
        <v>0</v>
      </c>
      <c r="I95" s="1">
        <v>92.853260869565219</v>
      </c>
      <c r="J95" s="1">
        <v>0</v>
      </c>
      <c r="K95" s="2">
        <f>J95/I95</f>
        <v>0</v>
      </c>
      <c r="L95" s="1">
        <v>152.01630434782609</v>
      </c>
      <c r="M95" s="1">
        <v>0</v>
      </c>
      <c r="N95" s="2">
        <f>M95/L95</f>
        <v>0</v>
      </c>
    </row>
    <row r="96" spans="1:14" x14ac:dyDescent="0.3">
      <c r="A96" t="s">
        <v>37</v>
      </c>
      <c r="B96" t="s">
        <v>267</v>
      </c>
      <c r="C96" t="s">
        <v>268</v>
      </c>
      <c r="D96" t="s">
        <v>269</v>
      </c>
      <c r="E96" s="1">
        <v>46.923913043478258</v>
      </c>
      <c r="F96" s="1">
        <v>14.317934782608695</v>
      </c>
      <c r="G96" s="1">
        <v>0</v>
      </c>
      <c r="H96" s="2">
        <f>G96/F96</f>
        <v>0</v>
      </c>
      <c r="I96" s="1">
        <v>75.390434782608693</v>
      </c>
      <c r="J96" s="1">
        <v>11.684782608695652</v>
      </c>
      <c r="K96" s="2">
        <f>J96/I96</f>
        <v>0.15499025363614344</v>
      </c>
      <c r="L96" s="1">
        <v>108.4329347826087</v>
      </c>
      <c r="M96" s="1">
        <v>8.0516304347826093</v>
      </c>
      <c r="N96" s="2">
        <f>M96/L96</f>
        <v>7.4254473061389381E-2</v>
      </c>
    </row>
    <row r="97" spans="1:14" x14ac:dyDescent="0.3">
      <c r="A97" t="s">
        <v>37</v>
      </c>
      <c r="B97" t="s">
        <v>270</v>
      </c>
      <c r="C97" t="s">
        <v>271</v>
      </c>
      <c r="D97" t="s">
        <v>272</v>
      </c>
      <c r="E97" s="1">
        <v>112.06521739130434</v>
      </c>
      <c r="F97" s="1">
        <v>13.885217391304352</v>
      </c>
      <c r="G97" s="1">
        <v>0</v>
      </c>
      <c r="H97" s="2">
        <f>G97/F97</f>
        <v>0</v>
      </c>
      <c r="I97" s="1">
        <v>93.763586956521706</v>
      </c>
      <c r="J97" s="1">
        <v>0</v>
      </c>
      <c r="K97" s="2">
        <f>J97/I97</f>
        <v>0</v>
      </c>
      <c r="L97" s="1">
        <v>209.67532608695655</v>
      </c>
      <c r="M97" s="1">
        <v>0</v>
      </c>
      <c r="N97" s="2">
        <f>M97/L97</f>
        <v>0</v>
      </c>
    </row>
    <row r="98" spans="1:14" x14ac:dyDescent="0.3">
      <c r="A98" t="s">
        <v>37</v>
      </c>
      <c r="B98" t="s">
        <v>273</v>
      </c>
      <c r="C98" t="s">
        <v>162</v>
      </c>
      <c r="D98" t="s">
        <v>163</v>
      </c>
      <c r="E98" s="1">
        <v>115.65217391304348</v>
      </c>
      <c r="F98" s="1">
        <v>38.538152173913033</v>
      </c>
      <c r="G98" s="1">
        <v>0.2608695652173913</v>
      </c>
      <c r="H98" s="2">
        <f>G98/F98</f>
        <v>6.7691248931747491E-3</v>
      </c>
      <c r="I98" s="1">
        <v>100.89500000000002</v>
      </c>
      <c r="J98" s="1">
        <v>6.5217391304347824E-2</v>
      </c>
      <c r="K98" s="2">
        <f>J98/I98</f>
        <v>6.4638873387529421E-4</v>
      </c>
      <c r="L98" s="1">
        <v>202.68608695652173</v>
      </c>
      <c r="M98" s="1">
        <v>0.52499999999999991</v>
      </c>
      <c r="N98" s="2">
        <f>M98/L98</f>
        <v>2.5902123223318129E-3</v>
      </c>
    </row>
    <row r="99" spans="1:14" x14ac:dyDescent="0.3">
      <c r="A99" t="s">
        <v>37</v>
      </c>
      <c r="B99" t="s">
        <v>274</v>
      </c>
      <c r="C99" t="s">
        <v>58</v>
      </c>
      <c r="D99" t="s">
        <v>59</v>
      </c>
      <c r="E99" s="1">
        <v>230.52173913043478</v>
      </c>
      <c r="F99" s="1">
        <v>53.307065217391305</v>
      </c>
      <c r="G99" s="1">
        <v>0</v>
      </c>
      <c r="H99" s="2">
        <f>G99/F99</f>
        <v>0</v>
      </c>
      <c r="I99" s="1">
        <v>206.24086956521742</v>
      </c>
      <c r="J99" s="1">
        <v>31.315217391304348</v>
      </c>
      <c r="K99" s="2">
        <f>J99/I99</f>
        <v>0.15183807873444724</v>
      </c>
      <c r="L99" s="1">
        <v>440.14293478260873</v>
      </c>
      <c r="M99" s="1">
        <v>0</v>
      </c>
      <c r="N99" s="2">
        <f>M99/L99</f>
        <v>0</v>
      </c>
    </row>
    <row r="100" spans="1:14" x14ac:dyDescent="0.3">
      <c r="A100" t="s">
        <v>37</v>
      </c>
      <c r="B100" t="s">
        <v>275</v>
      </c>
      <c r="C100" t="s">
        <v>276</v>
      </c>
      <c r="D100" t="s">
        <v>122</v>
      </c>
      <c r="E100" s="1">
        <v>113.41304347826087</v>
      </c>
      <c r="F100" s="1">
        <v>49.198369565217391</v>
      </c>
      <c r="G100" s="1">
        <v>0</v>
      </c>
      <c r="H100" s="2">
        <f>G100/F100</f>
        <v>0</v>
      </c>
      <c r="I100" s="1">
        <v>122.46739130434783</v>
      </c>
      <c r="J100" s="1">
        <v>0</v>
      </c>
      <c r="K100" s="2">
        <f>J100/I100</f>
        <v>0</v>
      </c>
      <c r="L100" s="1">
        <v>220.27184782608694</v>
      </c>
      <c r="M100" s="1">
        <v>0</v>
      </c>
      <c r="N100" s="2">
        <f>M100/L100</f>
        <v>0</v>
      </c>
    </row>
    <row r="101" spans="1:14" x14ac:dyDescent="0.3">
      <c r="A101" t="s">
        <v>37</v>
      </c>
      <c r="B101" t="s">
        <v>277</v>
      </c>
      <c r="C101" t="s">
        <v>278</v>
      </c>
      <c r="D101" t="s">
        <v>249</v>
      </c>
      <c r="E101" s="1">
        <v>112.55434782608695</v>
      </c>
      <c r="F101" s="1">
        <v>54.671195652173914</v>
      </c>
      <c r="G101" s="1">
        <v>0</v>
      </c>
      <c r="H101" s="2">
        <f>G101/F101</f>
        <v>0</v>
      </c>
      <c r="I101" s="1">
        <v>58.418478260869563</v>
      </c>
      <c r="J101" s="1">
        <v>0</v>
      </c>
      <c r="K101" s="2">
        <f>J101/I101</f>
        <v>0</v>
      </c>
      <c r="L101" s="1">
        <v>238.93478260869566</v>
      </c>
      <c r="M101" s="1">
        <v>0</v>
      </c>
      <c r="N101" s="2">
        <f>M101/L101</f>
        <v>0</v>
      </c>
    </row>
    <row r="102" spans="1:14" x14ac:dyDescent="0.3">
      <c r="A102" t="s">
        <v>37</v>
      </c>
      <c r="B102" t="s">
        <v>279</v>
      </c>
      <c r="C102" t="s">
        <v>280</v>
      </c>
      <c r="D102" t="s">
        <v>281</v>
      </c>
      <c r="E102" s="1">
        <v>88.456521739130437</v>
      </c>
      <c r="F102" s="1">
        <v>26.542173913043481</v>
      </c>
      <c r="G102" s="1">
        <v>0</v>
      </c>
      <c r="H102" s="2">
        <f>G102/F102</f>
        <v>0</v>
      </c>
      <c r="I102" s="1">
        <v>62.716304347826075</v>
      </c>
      <c r="J102" s="1">
        <v>9.3152173913043477</v>
      </c>
      <c r="K102" s="2">
        <f>J102/I102</f>
        <v>0.14852943725194548</v>
      </c>
      <c r="L102" s="1">
        <v>157.20695652173913</v>
      </c>
      <c r="M102" s="1">
        <v>3.9543478260869565</v>
      </c>
      <c r="N102" s="2">
        <f>M102/L102</f>
        <v>2.5153771268004513E-2</v>
      </c>
    </row>
    <row r="103" spans="1:14" x14ac:dyDescent="0.3">
      <c r="A103" t="s">
        <v>37</v>
      </c>
      <c r="B103" t="s">
        <v>282</v>
      </c>
      <c r="C103" t="s">
        <v>113</v>
      </c>
      <c r="D103" t="s">
        <v>128</v>
      </c>
      <c r="E103" s="1">
        <v>93.478260869565219</v>
      </c>
      <c r="F103" s="1">
        <v>17.019021739130434</v>
      </c>
      <c r="G103" s="1">
        <v>0</v>
      </c>
      <c r="H103" s="2">
        <f>G103/F103</f>
        <v>0</v>
      </c>
      <c r="I103" s="1">
        <v>93.722826086956516</v>
      </c>
      <c r="J103" s="1">
        <v>0</v>
      </c>
      <c r="K103" s="2">
        <f>J103/I103</f>
        <v>0</v>
      </c>
      <c r="L103" s="1">
        <v>170.33152173913044</v>
      </c>
      <c r="M103" s="1">
        <v>0</v>
      </c>
      <c r="N103" s="2">
        <f>M103/L103</f>
        <v>0</v>
      </c>
    </row>
    <row r="104" spans="1:14" x14ac:dyDescent="0.3">
      <c r="A104" t="s">
        <v>37</v>
      </c>
      <c r="B104" t="s">
        <v>283</v>
      </c>
      <c r="C104" t="s">
        <v>234</v>
      </c>
      <c r="D104" t="s">
        <v>235</v>
      </c>
      <c r="E104" s="1">
        <v>74.141304347826093</v>
      </c>
      <c r="F104" s="1">
        <v>61.875434782608686</v>
      </c>
      <c r="G104" s="1">
        <v>0</v>
      </c>
      <c r="H104" s="2">
        <f>G104/F104</f>
        <v>0</v>
      </c>
      <c r="I104" s="1">
        <v>60.749782608695639</v>
      </c>
      <c r="J104" s="1">
        <v>0</v>
      </c>
      <c r="K104" s="2">
        <f>J104/I104</f>
        <v>0</v>
      </c>
      <c r="L104" s="1">
        <v>237.17521739130433</v>
      </c>
      <c r="M104" s="1">
        <v>0</v>
      </c>
      <c r="N104" s="2">
        <f>M104/L104</f>
        <v>0</v>
      </c>
    </row>
    <row r="105" spans="1:14" x14ac:dyDescent="0.3">
      <c r="A105" t="s">
        <v>37</v>
      </c>
      <c r="B105" t="s">
        <v>284</v>
      </c>
      <c r="C105" t="s">
        <v>285</v>
      </c>
      <c r="D105" t="s">
        <v>71</v>
      </c>
      <c r="E105" s="1">
        <v>64.728260869565219</v>
      </c>
      <c r="F105" s="1">
        <v>99.252934782608705</v>
      </c>
      <c r="G105" s="1">
        <v>0</v>
      </c>
      <c r="H105" s="2">
        <f>G105/F105</f>
        <v>0</v>
      </c>
      <c r="I105" s="1">
        <v>26.78065217391303</v>
      </c>
      <c r="J105" s="1">
        <v>0</v>
      </c>
      <c r="K105" s="2">
        <f>J105/I105</f>
        <v>0</v>
      </c>
      <c r="L105" s="1">
        <v>221.46478260869563</v>
      </c>
      <c r="M105" s="1">
        <v>0</v>
      </c>
      <c r="N105" s="2">
        <f>M105/L105</f>
        <v>0</v>
      </c>
    </row>
    <row r="106" spans="1:14" x14ac:dyDescent="0.3">
      <c r="A106" t="s">
        <v>37</v>
      </c>
      <c r="B106" t="s">
        <v>286</v>
      </c>
      <c r="C106" t="s">
        <v>287</v>
      </c>
      <c r="D106" t="s">
        <v>288</v>
      </c>
      <c r="E106" s="1">
        <v>84.478260869565219</v>
      </c>
      <c r="F106" s="1">
        <v>17.715</v>
      </c>
      <c r="G106" s="1">
        <v>0</v>
      </c>
      <c r="H106" s="2">
        <f>G106/F106</f>
        <v>0</v>
      </c>
      <c r="I106" s="1">
        <v>74.025326086956525</v>
      </c>
      <c r="J106" s="1">
        <v>0</v>
      </c>
      <c r="K106" s="2">
        <f>J106/I106</f>
        <v>0</v>
      </c>
      <c r="L106" s="1">
        <v>166.88467391304349</v>
      </c>
      <c r="M106" s="1">
        <v>0</v>
      </c>
      <c r="N106" s="2">
        <f>M106/L106</f>
        <v>0</v>
      </c>
    </row>
    <row r="107" spans="1:14" x14ac:dyDescent="0.3">
      <c r="A107" t="s">
        <v>37</v>
      </c>
      <c r="B107" t="s">
        <v>289</v>
      </c>
      <c r="C107" t="s">
        <v>39</v>
      </c>
      <c r="D107" t="s">
        <v>40</v>
      </c>
      <c r="E107" s="1">
        <v>82.847826086956516</v>
      </c>
      <c r="F107" s="1">
        <v>33.385869565217391</v>
      </c>
      <c r="G107" s="1">
        <v>0</v>
      </c>
      <c r="H107" s="2">
        <f>G107/F107</f>
        <v>0</v>
      </c>
      <c r="I107" s="1">
        <v>78.72228260869565</v>
      </c>
      <c r="J107" s="1">
        <v>0</v>
      </c>
      <c r="K107" s="2">
        <f>J107/I107</f>
        <v>0</v>
      </c>
      <c r="L107" s="1">
        <v>160.13326086956522</v>
      </c>
      <c r="M107" s="1">
        <v>0</v>
      </c>
      <c r="N107" s="2">
        <f>M107/L107</f>
        <v>0</v>
      </c>
    </row>
    <row r="108" spans="1:14" x14ac:dyDescent="0.3">
      <c r="A108" t="s">
        <v>37</v>
      </c>
      <c r="B108" t="s">
        <v>290</v>
      </c>
      <c r="C108" t="s">
        <v>291</v>
      </c>
      <c r="D108" t="s">
        <v>292</v>
      </c>
      <c r="E108" s="1">
        <v>105.02173913043478</v>
      </c>
      <c r="F108" s="1">
        <v>16.078695652173909</v>
      </c>
      <c r="G108" s="1">
        <v>0</v>
      </c>
      <c r="H108" s="2">
        <f>G108/F108</f>
        <v>0</v>
      </c>
      <c r="I108" s="1">
        <v>102.40086956521742</v>
      </c>
      <c r="J108" s="1">
        <v>0</v>
      </c>
      <c r="K108" s="2">
        <f>J108/I108</f>
        <v>0</v>
      </c>
      <c r="L108" s="1">
        <v>199.76391304347825</v>
      </c>
      <c r="M108" s="1">
        <v>0</v>
      </c>
      <c r="N108" s="2">
        <f>M108/L108</f>
        <v>0</v>
      </c>
    </row>
    <row r="109" spans="1:14" x14ac:dyDescent="0.3">
      <c r="A109" t="s">
        <v>37</v>
      </c>
      <c r="B109" t="s">
        <v>293</v>
      </c>
      <c r="C109" t="s">
        <v>91</v>
      </c>
      <c r="D109" t="s">
        <v>92</v>
      </c>
      <c r="E109" s="1">
        <v>114.29347826086956</v>
      </c>
      <c r="F109" s="1">
        <v>8.9320652173913047</v>
      </c>
      <c r="G109" s="1">
        <v>0</v>
      </c>
      <c r="H109" s="2">
        <f>G109/F109</f>
        <v>0</v>
      </c>
      <c r="I109" s="1">
        <v>110.89739130434783</v>
      </c>
      <c r="J109" s="1">
        <v>2.4130434782608696</v>
      </c>
      <c r="K109" s="2">
        <f>J109/I109</f>
        <v>2.1759244738575417E-2</v>
      </c>
      <c r="L109" s="1">
        <v>205.83065217391302</v>
      </c>
      <c r="M109" s="1">
        <v>10.950217391304349</v>
      </c>
      <c r="N109" s="2">
        <f>M109/L109</f>
        <v>5.3200129697165581E-2</v>
      </c>
    </row>
    <row r="110" spans="1:14" x14ac:dyDescent="0.3">
      <c r="A110" t="s">
        <v>37</v>
      </c>
      <c r="B110" t="s">
        <v>294</v>
      </c>
      <c r="C110" t="s">
        <v>295</v>
      </c>
      <c r="D110" t="s">
        <v>71</v>
      </c>
      <c r="E110" s="1">
        <v>80.695652173913047</v>
      </c>
      <c r="F110" s="1">
        <v>28.307065217391305</v>
      </c>
      <c r="G110" s="1">
        <v>0</v>
      </c>
      <c r="H110" s="2">
        <f>G110/F110</f>
        <v>0</v>
      </c>
      <c r="I110" s="1">
        <v>97.638586956521735</v>
      </c>
      <c r="J110" s="1">
        <v>0</v>
      </c>
      <c r="K110" s="2">
        <f>J110/I110</f>
        <v>0</v>
      </c>
      <c r="L110" s="1">
        <v>236.14130434782609</v>
      </c>
      <c r="M110" s="1">
        <v>0</v>
      </c>
      <c r="N110" s="2">
        <f>M110/L110</f>
        <v>0</v>
      </c>
    </row>
    <row r="111" spans="1:14" x14ac:dyDescent="0.3">
      <c r="A111" t="s">
        <v>37</v>
      </c>
      <c r="B111" t="s">
        <v>296</v>
      </c>
      <c r="C111" t="s">
        <v>48</v>
      </c>
      <c r="D111" t="s">
        <v>49</v>
      </c>
      <c r="E111" s="1">
        <v>64.021739130434781</v>
      </c>
      <c r="F111" s="1">
        <v>26.790760869565219</v>
      </c>
      <c r="G111" s="1">
        <v>0</v>
      </c>
      <c r="H111" s="2">
        <f>G111/F111</f>
        <v>0</v>
      </c>
      <c r="I111" s="1">
        <v>41.100543478260867</v>
      </c>
      <c r="J111" s="1">
        <v>0</v>
      </c>
      <c r="K111" s="2">
        <f>J111/I111</f>
        <v>0</v>
      </c>
      <c r="L111" s="1">
        <v>125.84239130434783</v>
      </c>
      <c r="M111" s="1">
        <v>0</v>
      </c>
      <c r="N111" s="2">
        <f>M111/L111</f>
        <v>0</v>
      </c>
    </row>
    <row r="112" spans="1:14" x14ac:dyDescent="0.3">
      <c r="A112" t="s">
        <v>37</v>
      </c>
      <c r="B112" t="s">
        <v>297</v>
      </c>
      <c r="C112" t="s">
        <v>298</v>
      </c>
      <c r="D112" t="s">
        <v>182</v>
      </c>
      <c r="E112" s="1">
        <v>84.760869565217391</v>
      </c>
      <c r="F112" s="1">
        <v>36.311956521739127</v>
      </c>
      <c r="G112" s="1">
        <v>0</v>
      </c>
      <c r="H112" s="2">
        <f>G112/F112</f>
        <v>0</v>
      </c>
      <c r="I112" s="1">
        <v>64.062065217391321</v>
      </c>
      <c r="J112" s="1">
        <v>0</v>
      </c>
      <c r="K112" s="2">
        <f>J112/I112</f>
        <v>0</v>
      </c>
      <c r="L112" s="1">
        <v>158.00152173913042</v>
      </c>
      <c r="M112" s="1">
        <v>0</v>
      </c>
      <c r="N112" s="2">
        <f>M112/L112</f>
        <v>0</v>
      </c>
    </row>
    <row r="113" spans="1:14" x14ac:dyDescent="0.3">
      <c r="A113" t="s">
        <v>37</v>
      </c>
      <c r="B113" t="s">
        <v>299</v>
      </c>
      <c r="C113" t="s">
        <v>97</v>
      </c>
      <c r="D113" t="s">
        <v>82</v>
      </c>
      <c r="E113" s="1">
        <v>102.89130434782609</v>
      </c>
      <c r="F113" s="1">
        <v>24.049021739130442</v>
      </c>
      <c r="G113" s="1">
        <v>8.6956521739130432E-2</v>
      </c>
      <c r="H113" s="2">
        <f>G113/F113</f>
        <v>3.6158028664277212E-3</v>
      </c>
      <c r="I113" s="1">
        <v>102.12793478260873</v>
      </c>
      <c r="J113" s="1">
        <v>4.8804347826086953</v>
      </c>
      <c r="K113" s="2">
        <f>J113/I113</f>
        <v>4.7787461804620568E-2</v>
      </c>
      <c r="L113" s="1">
        <v>171.96173913043478</v>
      </c>
      <c r="M113" s="1">
        <v>10.387173913043478</v>
      </c>
      <c r="N113" s="2">
        <f>M113/L113</f>
        <v>6.0403982685733937E-2</v>
      </c>
    </row>
    <row r="114" spans="1:14" x14ac:dyDescent="0.3">
      <c r="A114" t="s">
        <v>37</v>
      </c>
      <c r="B114" t="s">
        <v>300</v>
      </c>
      <c r="C114" t="s">
        <v>99</v>
      </c>
      <c r="D114" t="s">
        <v>100</v>
      </c>
      <c r="E114" s="1">
        <v>30.402173913043477</v>
      </c>
      <c r="F114" s="1">
        <v>26.202934782608697</v>
      </c>
      <c r="G114" s="1">
        <v>0.19565217391304349</v>
      </c>
      <c r="H114" s="2">
        <f>G114/F114</f>
        <v>7.4668038346185914E-3</v>
      </c>
      <c r="I114" s="1">
        <v>52.412717391304341</v>
      </c>
      <c r="J114" s="1">
        <v>2.8913043478260869</v>
      </c>
      <c r="K114" s="2">
        <f>J114/I114</f>
        <v>5.5164175637758016E-2</v>
      </c>
      <c r="L114" s="1">
        <v>108.11402173913044</v>
      </c>
      <c r="M114" s="1">
        <v>2.9645652173913044</v>
      </c>
      <c r="N114" s="2">
        <f>M114/L114</f>
        <v>2.7420728317225473E-2</v>
      </c>
    </row>
    <row r="115" spans="1:14" x14ac:dyDescent="0.3">
      <c r="A115" t="s">
        <v>37</v>
      </c>
      <c r="B115" t="s">
        <v>301</v>
      </c>
      <c r="C115" t="s">
        <v>42</v>
      </c>
      <c r="D115" t="s">
        <v>43</v>
      </c>
      <c r="E115" s="1">
        <v>174.32608695652175</v>
      </c>
      <c r="F115" s="1">
        <v>35.805978260869558</v>
      </c>
      <c r="G115" s="1">
        <v>0</v>
      </c>
      <c r="H115" s="2">
        <f>G115/F115</f>
        <v>0</v>
      </c>
      <c r="I115" s="1">
        <v>131.90369565217392</v>
      </c>
      <c r="J115" s="1">
        <v>0</v>
      </c>
      <c r="K115" s="2">
        <f>J115/I115</f>
        <v>0</v>
      </c>
      <c r="L115" s="1">
        <v>284.15847826086957</v>
      </c>
      <c r="M115" s="1">
        <v>0</v>
      </c>
      <c r="N115" s="2">
        <f>M115/L115</f>
        <v>0</v>
      </c>
    </row>
    <row r="116" spans="1:14" x14ac:dyDescent="0.3">
      <c r="A116" t="s">
        <v>37</v>
      </c>
      <c r="B116" t="s">
        <v>302</v>
      </c>
      <c r="C116" t="s">
        <v>303</v>
      </c>
      <c r="D116" t="s">
        <v>304</v>
      </c>
      <c r="E116" s="1">
        <v>199.14130434782609</v>
      </c>
      <c r="F116" s="1">
        <v>52.043478260869563</v>
      </c>
      <c r="G116" s="1">
        <v>0</v>
      </c>
      <c r="H116" s="2">
        <f>G116/F116</f>
        <v>0</v>
      </c>
      <c r="I116" s="1">
        <v>217.99641304347824</v>
      </c>
      <c r="J116" s="1">
        <v>19.771739130434781</v>
      </c>
      <c r="K116" s="2">
        <f>J116/I116</f>
        <v>9.0697543387979557E-2</v>
      </c>
      <c r="L116" s="1">
        <v>406.60032608695656</v>
      </c>
      <c r="M116" s="1">
        <v>33.209891304347828</v>
      </c>
      <c r="N116" s="2">
        <f>M116/L116</f>
        <v>8.1676991319592496E-2</v>
      </c>
    </row>
    <row r="117" spans="1:14" x14ac:dyDescent="0.3">
      <c r="A117" t="s">
        <v>37</v>
      </c>
      <c r="B117" t="s">
        <v>305</v>
      </c>
      <c r="C117" t="s">
        <v>51</v>
      </c>
      <c r="D117" t="s">
        <v>52</v>
      </c>
      <c r="E117" s="1">
        <v>95.097826086956516</v>
      </c>
      <c r="F117" s="1">
        <v>41.500326086956541</v>
      </c>
      <c r="G117" s="1">
        <v>0</v>
      </c>
      <c r="H117" s="2">
        <f>G117/F117</f>
        <v>0</v>
      </c>
      <c r="I117" s="1">
        <v>61.376195652173926</v>
      </c>
      <c r="J117" s="1">
        <v>0</v>
      </c>
      <c r="K117" s="2">
        <f>J117/I117</f>
        <v>0</v>
      </c>
      <c r="L117" s="1">
        <v>188.29663043478263</v>
      </c>
      <c r="M117" s="1">
        <v>0</v>
      </c>
      <c r="N117" s="2">
        <f>M117/L117</f>
        <v>0</v>
      </c>
    </row>
    <row r="118" spans="1:14" x14ac:dyDescent="0.3">
      <c r="A118" t="s">
        <v>37</v>
      </c>
      <c r="B118" t="s">
        <v>306</v>
      </c>
      <c r="C118" t="s">
        <v>307</v>
      </c>
      <c r="D118" t="s">
        <v>128</v>
      </c>
      <c r="E118" s="1">
        <v>109.92391304347827</v>
      </c>
      <c r="F118" s="1">
        <v>9.4886956521739165</v>
      </c>
      <c r="G118" s="1">
        <v>1.8804347826086956</v>
      </c>
      <c r="H118" s="2">
        <f>G118/F118</f>
        <v>0.19817631964809376</v>
      </c>
      <c r="I118" s="1">
        <v>109.3298913043478</v>
      </c>
      <c r="J118" s="1">
        <v>61.347826086956523</v>
      </c>
      <c r="K118" s="2">
        <f>J118/I118</f>
        <v>0.56112583077741396</v>
      </c>
      <c r="L118" s="1">
        <v>209.51836956521737</v>
      </c>
      <c r="M118" s="1">
        <v>0</v>
      </c>
      <c r="N118" s="2">
        <f>M118/L118</f>
        <v>0</v>
      </c>
    </row>
    <row r="119" spans="1:14" x14ac:dyDescent="0.3">
      <c r="A119" t="s">
        <v>37</v>
      </c>
      <c r="B119" t="s">
        <v>308</v>
      </c>
      <c r="C119" t="s">
        <v>309</v>
      </c>
      <c r="D119" t="s">
        <v>89</v>
      </c>
      <c r="E119" s="1">
        <v>55.271739130434781</v>
      </c>
      <c r="F119" s="1">
        <v>20.421195652173914</v>
      </c>
      <c r="G119" s="1">
        <v>0</v>
      </c>
      <c r="H119" s="2">
        <f>G119/F119</f>
        <v>0</v>
      </c>
      <c r="I119" s="1">
        <v>20.51141304347826</v>
      </c>
      <c r="J119" s="1">
        <v>0</v>
      </c>
      <c r="K119" s="2">
        <f>J119/I119</f>
        <v>0</v>
      </c>
      <c r="L119" s="1">
        <v>117.64728260869565</v>
      </c>
      <c r="M119" s="1">
        <v>0</v>
      </c>
      <c r="N119" s="2">
        <f>M119/L119</f>
        <v>0</v>
      </c>
    </row>
    <row r="120" spans="1:14" x14ac:dyDescent="0.3">
      <c r="A120" t="s">
        <v>37</v>
      </c>
      <c r="B120" t="s">
        <v>310</v>
      </c>
      <c r="C120" t="s">
        <v>311</v>
      </c>
      <c r="D120" t="s">
        <v>312</v>
      </c>
      <c r="E120" s="1">
        <v>57.869565217391305</v>
      </c>
      <c r="F120" s="1">
        <v>18.1875</v>
      </c>
      <c r="G120" s="1">
        <v>0</v>
      </c>
      <c r="H120" s="2">
        <f>G120/F120</f>
        <v>0</v>
      </c>
      <c r="I120" s="1">
        <v>30.462065217391313</v>
      </c>
      <c r="J120" s="1">
        <v>0</v>
      </c>
      <c r="K120" s="2">
        <f>J120/I120</f>
        <v>0</v>
      </c>
      <c r="L120" s="1">
        <v>107.99108695652174</v>
      </c>
      <c r="M120" s="1">
        <v>0</v>
      </c>
      <c r="N120" s="2">
        <f>M120/L120</f>
        <v>0</v>
      </c>
    </row>
    <row r="121" spans="1:14" x14ac:dyDescent="0.3">
      <c r="A121" t="s">
        <v>37</v>
      </c>
      <c r="B121" t="s">
        <v>313</v>
      </c>
      <c r="C121" t="s">
        <v>314</v>
      </c>
      <c r="D121" t="s">
        <v>315</v>
      </c>
      <c r="E121" s="1">
        <v>57.554347826086953</v>
      </c>
      <c r="F121" s="1">
        <v>21.239130434782609</v>
      </c>
      <c r="G121" s="1">
        <v>0</v>
      </c>
      <c r="H121" s="2">
        <f>G121/F121</f>
        <v>0</v>
      </c>
      <c r="I121" s="1">
        <v>25.093804347826087</v>
      </c>
      <c r="J121" s="1">
        <v>0</v>
      </c>
      <c r="K121" s="2">
        <f>J121/I121</f>
        <v>0</v>
      </c>
      <c r="L121" s="1">
        <v>122.25750000000001</v>
      </c>
      <c r="M121" s="1">
        <v>0</v>
      </c>
      <c r="N121" s="2">
        <f>M121/L121</f>
        <v>0</v>
      </c>
    </row>
    <row r="122" spans="1:14" x14ac:dyDescent="0.3">
      <c r="A122" t="s">
        <v>37</v>
      </c>
      <c r="B122" t="s">
        <v>316</v>
      </c>
      <c r="C122" t="s">
        <v>317</v>
      </c>
      <c r="D122" t="s">
        <v>318</v>
      </c>
      <c r="E122" s="1">
        <v>175.19565217391303</v>
      </c>
      <c r="F122" s="1">
        <v>14.831521739130435</v>
      </c>
      <c r="G122" s="1">
        <v>0</v>
      </c>
      <c r="H122" s="2">
        <f>G122/F122</f>
        <v>0</v>
      </c>
      <c r="I122" s="1">
        <v>154.08619565217393</v>
      </c>
      <c r="J122" s="1">
        <v>0</v>
      </c>
      <c r="K122" s="2">
        <f>J122/I122</f>
        <v>0</v>
      </c>
      <c r="L122" s="1">
        <v>252.39804347826086</v>
      </c>
      <c r="M122" s="1">
        <v>0</v>
      </c>
      <c r="N122" s="2">
        <f>M122/L122</f>
        <v>0</v>
      </c>
    </row>
    <row r="123" spans="1:14" x14ac:dyDescent="0.3">
      <c r="A123" t="s">
        <v>37</v>
      </c>
      <c r="B123" t="s">
        <v>319</v>
      </c>
      <c r="C123" t="s">
        <v>320</v>
      </c>
      <c r="D123" t="s">
        <v>321</v>
      </c>
      <c r="E123" s="1">
        <v>137.41304347826087</v>
      </c>
      <c r="F123" s="1">
        <v>16.5</v>
      </c>
      <c r="G123" s="1">
        <v>0</v>
      </c>
      <c r="H123" s="2">
        <f>G123/F123</f>
        <v>0</v>
      </c>
      <c r="I123" s="1">
        <v>129.47695652173914</v>
      </c>
      <c r="J123" s="1">
        <v>0</v>
      </c>
      <c r="K123" s="2">
        <f>J123/I123</f>
        <v>0</v>
      </c>
      <c r="L123" s="1">
        <v>250.99336956521739</v>
      </c>
      <c r="M123" s="1">
        <v>0</v>
      </c>
      <c r="N123" s="2">
        <f>M123/L123</f>
        <v>0</v>
      </c>
    </row>
    <row r="124" spans="1:14" x14ac:dyDescent="0.3">
      <c r="A124" t="s">
        <v>37</v>
      </c>
      <c r="B124" t="s">
        <v>322</v>
      </c>
      <c r="C124" t="s">
        <v>323</v>
      </c>
      <c r="D124" t="s">
        <v>324</v>
      </c>
      <c r="E124" s="1">
        <v>155.09782608695653</v>
      </c>
      <c r="F124" s="1">
        <v>4.4646739130434785</v>
      </c>
      <c r="G124" s="1">
        <v>0</v>
      </c>
      <c r="H124" s="2">
        <f>G124/F124</f>
        <v>0</v>
      </c>
      <c r="I124" s="1">
        <v>137.54576086956521</v>
      </c>
      <c r="J124" s="1">
        <v>0</v>
      </c>
      <c r="K124" s="2">
        <f>J124/I124</f>
        <v>0</v>
      </c>
      <c r="L124" s="1">
        <v>323.82793478260868</v>
      </c>
      <c r="M124" s="1">
        <v>0</v>
      </c>
      <c r="N124" s="2">
        <f>M124/L124</f>
        <v>0</v>
      </c>
    </row>
    <row r="125" spans="1:14" x14ac:dyDescent="0.3">
      <c r="A125" t="s">
        <v>37</v>
      </c>
      <c r="B125" t="s">
        <v>325</v>
      </c>
      <c r="C125" t="s">
        <v>326</v>
      </c>
      <c r="D125" t="s">
        <v>327</v>
      </c>
      <c r="E125" s="1">
        <v>90.152173913043484</v>
      </c>
      <c r="F125" s="1">
        <v>17.423913043478262</v>
      </c>
      <c r="G125" s="1">
        <v>0</v>
      </c>
      <c r="H125" s="2">
        <f>G125/F125</f>
        <v>0</v>
      </c>
      <c r="I125" s="1">
        <v>70.425326086956531</v>
      </c>
      <c r="J125" s="1">
        <v>0</v>
      </c>
      <c r="K125" s="2">
        <f>J125/I125</f>
        <v>0</v>
      </c>
      <c r="L125" s="1">
        <v>106.2386956521739</v>
      </c>
      <c r="M125" s="1">
        <v>0</v>
      </c>
      <c r="N125" s="2">
        <f>M125/L125</f>
        <v>0</v>
      </c>
    </row>
    <row r="126" spans="1:14" x14ac:dyDescent="0.3">
      <c r="A126" t="s">
        <v>37</v>
      </c>
      <c r="B126" t="s">
        <v>328</v>
      </c>
      <c r="C126" t="s">
        <v>329</v>
      </c>
      <c r="D126" t="s">
        <v>330</v>
      </c>
      <c r="E126" s="1">
        <v>56.695652173913047</v>
      </c>
      <c r="F126" s="1">
        <v>2.9782608695652173</v>
      </c>
      <c r="G126" s="1">
        <v>0</v>
      </c>
      <c r="H126" s="2">
        <f>G126/F126</f>
        <v>0</v>
      </c>
      <c r="I126" s="1">
        <v>38.362391304347831</v>
      </c>
      <c r="J126" s="1">
        <v>0</v>
      </c>
      <c r="K126" s="2">
        <f>J126/I126</f>
        <v>0</v>
      </c>
      <c r="L126" s="1">
        <v>113.41228260869566</v>
      </c>
      <c r="M126" s="1">
        <v>0</v>
      </c>
      <c r="N126" s="2">
        <f>M126/L126</f>
        <v>0</v>
      </c>
    </row>
    <row r="127" spans="1:14" x14ac:dyDescent="0.3">
      <c r="A127" t="s">
        <v>37</v>
      </c>
      <c r="B127" t="s">
        <v>331</v>
      </c>
      <c r="C127" t="s">
        <v>332</v>
      </c>
      <c r="D127" t="s">
        <v>333</v>
      </c>
      <c r="E127" s="1">
        <v>109.52173913043478</v>
      </c>
      <c r="F127" s="1">
        <v>8.8220652173913034</v>
      </c>
      <c r="G127" s="1">
        <v>0</v>
      </c>
      <c r="H127" s="2">
        <f>G127/F127</f>
        <v>0</v>
      </c>
      <c r="I127" s="1">
        <v>86.348913043478262</v>
      </c>
      <c r="J127" s="1">
        <v>0</v>
      </c>
      <c r="K127" s="2">
        <f>J127/I127</f>
        <v>0</v>
      </c>
      <c r="L127" s="1">
        <v>223.59989130434781</v>
      </c>
      <c r="M127" s="1">
        <v>0</v>
      </c>
      <c r="N127" s="2">
        <f>M127/L127</f>
        <v>0</v>
      </c>
    </row>
    <row r="128" spans="1:14" x14ac:dyDescent="0.3">
      <c r="A128" t="s">
        <v>37</v>
      </c>
      <c r="B128" t="s">
        <v>334</v>
      </c>
      <c r="C128" t="s">
        <v>335</v>
      </c>
      <c r="D128" t="s">
        <v>336</v>
      </c>
      <c r="E128" s="1">
        <v>100.71739130434783</v>
      </c>
      <c r="F128" s="1">
        <v>19.441304347826087</v>
      </c>
      <c r="G128" s="1">
        <v>0</v>
      </c>
      <c r="H128" s="2">
        <f>G128/F128</f>
        <v>0</v>
      </c>
      <c r="I128" s="1">
        <v>66.55923913043479</v>
      </c>
      <c r="J128" s="1">
        <v>0</v>
      </c>
      <c r="K128" s="2">
        <f>J128/I128</f>
        <v>0</v>
      </c>
      <c r="L128" s="1">
        <v>203.62521739130435</v>
      </c>
      <c r="M128" s="1">
        <v>0</v>
      </c>
      <c r="N128" s="2">
        <f>M128/L128</f>
        <v>0</v>
      </c>
    </row>
    <row r="129" spans="1:14" x14ac:dyDescent="0.3">
      <c r="A129" t="s">
        <v>37</v>
      </c>
      <c r="B129" t="s">
        <v>337</v>
      </c>
      <c r="C129" t="s">
        <v>338</v>
      </c>
      <c r="D129" t="s">
        <v>79</v>
      </c>
      <c r="E129" s="1">
        <v>144.22826086956522</v>
      </c>
      <c r="F129" s="1">
        <v>87.363586956521729</v>
      </c>
      <c r="G129" s="1">
        <v>0</v>
      </c>
      <c r="H129" s="2">
        <f>G129/F129</f>
        <v>0</v>
      </c>
      <c r="I129" s="1">
        <v>92.19250000000001</v>
      </c>
      <c r="J129" s="1">
        <v>0</v>
      </c>
      <c r="K129" s="2">
        <f>J129/I129</f>
        <v>0</v>
      </c>
      <c r="L129" s="1">
        <v>289.16391304347826</v>
      </c>
      <c r="M129" s="1">
        <v>0</v>
      </c>
      <c r="N129" s="2">
        <f>M129/L129</f>
        <v>0</v>
      </c>
    </row>
    <row r="130" spans="1:14" x14ac:dyDescent="0.3">
      <c r="A130" t="s">
        <v>37</v>
      </c>
      <c r="B130" t="s">
        <v>339</v>
      </c>
      <c r="C130" t="s">
        <v>340</v>
      </c>
      <c r="D130" t="s">
        <v>341</v>
      </c>
      <c r="E130" s="1">
        <v>56.489130434782609</v>
      </c>
      <c r="F130" s="1">
        <v>16.523260869565217</v>
      </c>
      <c r="G130" s="1">
        <v>0</v>
      </c>
      <c r="H130" s="2">
        <f>G130/F130</f>
        <v>0</v>
      </c>
      <c r="I130" s="1">
        <v>31.093913043478263</v>
      </c>
      <c r="J130" s="1">
        <v>0</v>
      </c>
      <c r="K130" s="2">
        <f>J130/I130</f>
        <v>0</v>
      </c>
      <c r="L130" s="1">
        <v>116.1111956521739</v>
      </c>
      <c r="M130" s="1">
        <v>0</v>
      </c>
      <c r="N130" s="2">
        <f>M130/L130</f>
        <v>0</v>
      </c>
    </row>
    <row r="131" spans="1:14" x14ac:dyDescent="0.3">
      <c r="A131" t="s">
        <v>37</v>
      </c>
      <c r="B131" t="s">
        <v>342</v>
      </c>
      <c r="C131" t="s">
        <v>343</v>
      </c>
      <c r="D131" t="s">
        <v>344</v>
      </c>
      <c r="E131" s="1">
        <v>125.20652173913044</v>
      </c>
      <c r="F131" s="1">
        <v>25.516195652173916</v>
      </c>
      <c r="G131" s="1">
        <v>0</v>
      </c>
      <c r="H131" s="2">
        <f>G131/F131</f>
        <v>0</v>
      </c>
      <c r="I131" s="1">
        <v>83.16978260869567</v>
      </c>
      <c r="J131" s="1">
        <v>0</v>
      </c>
      <c r="K131" s="2">
        <f>J131/I131</f>
        <v>0</v>
      </c>
      <c r="L131" s="1">
        <v>249.04728260869564</v>
      </c>
      <c r="M131" s="1">
        <v>0</v>
      </c>
      <c r="N131" s="2">
        <f>M131/L131</f>
        <v>0</v>
      </c>
    </row>
    <row r="132" spans="1:14" x14ac:dyDescent="0.3">
      <c r="A132" t="s">
        <v>37</v>
      </c>
      <c r="B132" t="s">
        <v>345</v>
      </c>
      <c r="C132" t="s">
        <v>346</v>
      </c>
      <c r="D132" t="s">
        <v>190</v>
      </c>
      <c r="E132" s="1">
        <v>146.20652173913044</v>
      </c>
      <c r="F132" s="1">
        <v>11.037282608695653</v>
      </c>
      <c r="G132" s="1">
        <v>0</v>
      </c>
      <c r="H132" s="2">
        <f>G132/F132</f>
        <v>0</v>
      </c>
      <c r="I132" s="1">
        <v>117.68369565217392</v>
      </c>
      <c r="J132" s="1">
        <v>0</v>
      </c>
      <c r="K132" s="2">
        <f>J132/I132</f>
        <v>0</v>
      </c>
      <c r="L132" s="1">
        <v>321.76010869565215</v>
      </c>
      <c r="M132" s="1">
        <v>0</v>
      </c>
      <c r="N132" s="2">
        <f>M132/L132</f>
        <v>0</v>
      </c>
    </row>
    <row r="133" spans="1:14" x14ac:dyDescent="0.3">
      <c r="A133" t="s">
        <v>37</v>
      </c>
      <c r="B133" t="s">
        <v>347</v>
      </c>
      <c r="C133" t="s">
        <v>45</v>
      </c>
      <c r="D133" t="s">
        <v>46</v>
      </c>
      <c r="E133" s="1">
        <v>84.260869565217391</v>
      </c>
      <c r="F133" s="1">
        <v>21.722173913043481</v>
      </c>
      <c r="G133" s="1">
        <v>0</v>
      </c>
      <c r="H133" s="2">
        <f>G133/F133</f>
        <v>0</v>
      </c>
      <c r="I133" s="1">
        <v>52.680326086956526</v>
      </c>
      <c r="J133" s="1">
        <v>0</v>
      </c>
      <c r="K133" s="2">
        <f>J133/I133</f>
        <v>0</v>
      </c>
      <c r="L133" s="1">
        <v>165.62315217391304</v>
      </c>
      <c r="M133" s="1">
        <v>0</v>
      </c>
      <c r="N133" s="2">
        <f>M133/L133</f>
        <v>0</v>
      </c>
    </row>
    <row r="134" spans="1:14" x14ac:dyDescent="0.3">
      <c r="A134" t="s">
        <v>37</v>
      </c>
      <c r="B134" t="s">
        <v>348</v>
      </c>
      <c r="C134" t="s">
        <v>349</v>
      </c>
      <c r="D134" t="s">
        <v>318</v>
      </c>
      <c r="E134" s="1">
        <v>92.402173913043484</v>
      </c>
      <c r="F134" s="1">
        <v>29.559021739130436</v>
      </c>
      <c r="G134" s="1">
        <v>0</v>
      </c>
      <c r="H134" s="2">
        <f>G134/F134</f>
        <v>0</v>
      </c>
      <c r="I134" s="1">
        <v>52.909673913043484</v>
      </c>
      <c r="J134" s="1">
        <v>0</v>
      </c>
      <c r="K134" s="2">
        <f>J134/I134</f>
        <v>0</v>
      </c>
      <c r="L134" s="1">
        <v>144.73402173913044</v>
      </c>
      <c r="M134" s="1">
        <v>0</v>
      </c>
      <c r="N134" s="2">
        <f>M134/L134</f>
        <v>0</v>
      </c>
    </row>
    <row r="135" spans="1:14" x14ac:dyDescent="0.3">
      <c r="A135" t="s">
        <v>37</v>
      </c>
      <c r="B135" t="s">
        <v>350</v>
      </c>
      <c r="C135" t="s">
        <v>351</v>
      </c>
      <c r="D135" t="s">
        <v>352</v>
      </c>
      <c r="E135" s="1">
        <v>118.45652173913044</v>
      </c>
      <c r="F135" s="1">
        <v>22.018369565217391</v>
      </c>
      <c r="G135" s="1">
        <v>0</v>
      </c>
      <c r="H135" s="2">
        <f>G135/F135</f>
        <v>0</v>
      </c>
      <c r="I135" s="1">
        <v>91.29391304347827</v>
      </c>
      <c r="J135" s="1">
        <v>0</v>
      </c>
      <c r="K135" s="2">
        <f>J135/I135</f>
        <v>0</v>
      </c>
      <c r="L135" s="1">
        <v>271.44869565217391</v>
      </c>
      <c r="M135" s="1">
        <v>0</v>
      </c>
      <c r="N135" s="2">
        <f>M135/L135</f>
        <v>0</v>
      </c>
    </row>
    <row r="136" spans="1:14" x14ac:dyDescent="0.3">
      <c r="A136" t="s">
        <v>37</v>
      </c>
      <c r="B136" t="s">
        <v>353</v>
      </c>
      <c r="C136" t="s">
        <v>354</v>
      </c>
      <c r="D136" t="s">
        <v>355</v>
      </c>
      <c r="E136" s="1">
        <v>119.09782608695652</v>
      </c>
      <c r="F136" s="1">
        <v>29.755434782608699</v>
      </c>
      <c r="G136" s="1">
        <v>0</v>
      </c>
      <c r="H136" s="2">
        <f>G136/F136</f>
        <v>0</v>
      </c>
      <c r="I136" s="1">
        <v>125.13369565217393</v>
      </c>
      <c r="J136" s="1">
        <v>0</v>
      </c>
      <c r="K136" s="2">
        <f>J136/I136</f>
        <v>0</v>
      </c>
      <c r="L136" s="1">
        <v>269.8478260869565</v>
      </c>
      <c r="M136" s="1">
        <v>0</v>
      </c>
      <c r="N136" s="2">
        <f>M136/L136</f>
        <v>0</v>
      </c>
    </row>
    <row r="137" spans="1:14" x14ac:dyDescent="0.3">
      <c r="A137" t="s">
        <v>37</v>
      </c>
      <c r="B137" t="s">
        <v>356</v>
      </c>
      <c r="C137" t="s">
        <v>357</v>
      </c>
      <c r="D137" t="s">
        <v>315</v>
      </c>
      <c r="E137" s="1">
        <v>57.347826086956523</v>
      </c>
      <c r="F137" s="1">
        <v>12.353260869565217</v>
      </c>
      <c r="G137" s="1">
        <v>0</v>
      </c>
      <c r="H137" s="2">
        <f>G137/F137</f>
        <v>0</v>
      </c>
      <c r="I137" s="1">
        <v>46.625652173913039</v>
      </c>
      <c r="J137" s="1">
        <v>3.0217391304347827</v>
      </c>
      <c r="K137" s="2">
        <f>J137/I137</f>
        <v>6.4808511828719037E-2</v>
      </c>
      <c r="L137" s="1">
        <v>116.21195652173913</v>
      </c>
      <c r="M137" s="1">
        <v>0</v>
      </c>
      <c r="N137" s="2">
        <f>M137/L137</f>
        <v>0</v>
      </c>
    </row>
    <row r="138" spans="1:14" x14ac:dyDescent="0.3">
      <c r="A138" t="s">
        <v>37</v>
      </c>
      <c r="B138" t="s">
        <v>358</v>
      </c>
      <c r="C138" t="s">
        <v>106</v>
      </c>
      <c r="D138" t="s">
        <v>107</v>
      </c>
      <c r="E138" s="1">
        <v>49.141304347826086</v>
      </c>
      <c r="F138" s="1">
        <v>48.100543478260853</v>
      </c>
      <c r="G138" s="1">
        <v>0</v>
      </c>
      <c r="H138" s="2">
        <f>G138/F138</f>
        <v>0</v>
      </c>
      <c r="I138" s="1">
        <v>178.92608695652166</v>
      </c>
      <c r="J138" s="1">
        <v>0</v>
      </c>
      <c r="K138" s="2">
        <f>J138/I138</f>
        <v>0</v>
      </c>
      <c r="L138" s="1">
        <v>253.48152173913041</v>
      </c>
      <c r="M138" s="1">
        <v>2.1902173913043477</v>
      </c>
      <c r="N138" s="2">
        <f>M138/L138</f>
        <v>8.6405406448459062E-3</v>
      </c>
    </row>
    <row r="139" spans="1:14" x14ac:dyDescent="0.3">
      <c r="A139" t="s">
        <v>37</v>
      </c>
      <c r="B139" t="s">
        <v>359</v>
      </c>
      <c r="C139" t="s">
        <v>261</v>
      </c>
      <c r="D139" t="s">
        <v>262</v>
      </c>
      <c r="E139" s="1">
        <v>108.43478260869566</v>
      </c>
      <c r="F139" s="1">
        <v>30.298913043478262</v>
      </c>
      <c r="G139" s="1">
        <v>0</v>
      </c>
      <c r="H139" s="2">
        <f>G139/F139</f>
        <v>0</v>
      </c>
      <c r="I139" s="1">
        <v>108.84543478260868</v>
      </c>
      <c r="J139" s="1">
        <v>19.065217391304348</v>
      </c>
      <c r="K139" s="2">
        <f>J139/I139</f>
        <v>0.17515863140592267</v>
      </c>
      <c r="L139" s="1">
        <v>253.44021739130434</v>
      </c>
      <c r="M139" s="1">
        <v>0</v>
      </c>
      <c r="N139" s="2">
        <f>M139/L139</f>
        <v>0</v>
      </c>
    </row>
    <row r="140" spans="1:14" x14ac:dyDescent="0.3">
      <c r="A140" t="s">
        <v>37</v>
      </c>
      <c r="B140" t="s">
        <v>360</v>
      </c>
      <c r="C140" t="s">
        <v>361</v>
      </c>
      <c r="D140" t="s">
        <v>71</v>
      </c>
      <c r="E140" s="1">
        <v>98.923913043478265</v>
      </c>
      <c r="F140" s="1">
        <v>118.32847826086967</v>
      </c>
      <c r="G140" s="1">
        <v>0</v>
      </c>
      <c r="H140" s="2">
        <f>G140/F140</f>
        <v>0</v>
      </c>
      <c r="I140" s="1">
        <v>131.22663043478258</v>
      </c>
      <c r="J140" s="1">
        <v>0</v>
      </c>
      <c r="K140" s="2">
        <f>J140/I140</f>
        <v>0</v>
      </c>
      <c r="L140" s="1">
        <v>231.35228260869565</v>
      </c>
      <c r="M140" s="1">
        <v>0</v>
      </c>
      <c r="N140" s="2">
        <f>M140/L140</f>
        <v>0</v>
      </c>
    </row>
    <row r="141" spans="1:14" x14ac:dyDescent="0.3">
      <c r="A141" t="s">
        <v>37</v>
      </c>
      <c r="B141" t="s">
        <v>362</v>
      </c>
      <c r="C141" t="s">
        <v>363</v>
      </c>
      <c r="D141" t="s">
        <v>364</v>
      </c>
      <c r="E141" s="1">
        <v>145.22826086956522</v>
      </c>
      <c r="F141" s="1">
        <v>15.168478260869565</v>
      </c>
      <c r="G141" s="1">
        <v>0</v>
      </c>
      <c r="H141" s="2">
        <f>G141/F141</f>
        <v>0</v>
      </c>
      <c r="I141" s="1">
        <v>132.80978260869566</v>
      </c>
      <c r="J141" s="1">
        <v>0</v>
      </c>
      <c r="K141" s="2">
        <f>J141/I141</f>
        <v>0</v>
      </c>
      <c r="L141" s="1">
        <v>258.4103260869565</v>
      </c>
      <c r="M141" s="1">
        <v>0</v>
      </c>
      <c r="N141" s="2">
        <f>M141/L141</f>
        <v>0</v>
      </c>
    </row>
    <row r="142" spans="1:14" x14ac:dyDescent="0.3">
      <c r="A142" t="s">
        <v>37</v>
      </c>
      <c r="B142" t="s">
        <v>365</v>
      </c>
      <c r="C142" t="s">
        <v>366</v>
      </c>
      <c r="D142" t="s">
        <v>79</v>
      </c>
      <c r="E142" s="1">
        <v>52.967391304347828</v>
      </c>
      <c r="F142" s="1">
        <v>25.831521739130434</v>
      </c>
      <c r="G142" s="1">
        <v>0</v>
      </c>
      <c r="H142" s="2">
        <f>G142/F142</f>
        <v>0</v>
      </c>
      <c r="I142" s="1">
        <v>65.228260869565219</v>
      </c>
      <c r="J142" s="1">
        <v>0</v>
      </c>
      <c r="K142" s="2">
        <f>J142/I142</f>
        <v>0</v>
      </c>
      <c r="L142" s="1">
        <v>149.65760869565219</v>
      </c>
      <c r="M142" s="1">
        <v>0</v>
      </c>
      <c r="N142" s="2">
        <f>M142/L142</f>
        <v>0</v>
      </c>
    </row>
    <row r="143" spans="1:14" x14ac:dyDescent="0.3">
      <c r="A143" t="s">
        <v>37</v>
      </c>
      <c r="B143" t="s">
        <v>367</v>
      </c>
      <c r="C143" t="s">
        <v>45</v>
      </c>
      <c r="D143" t="s">
        <v>46</v>
      </c>
      <c r="E143" s="1">
        <v>83.586956521739125</v>
      </c>
      <c r="F143" s="1">
        <v>20.804347826086957</v>
      </c>
      <c r="G143" s="1">
        <v>0</v>
      </c>
      <c r="H143" s="2">
        <f>G143/F143</f>
        <v>0</v>
      </c>
      <c r="I143" s="1">
        <v>88.616847826086953</v>
      </c>
      <c r="J143" s="1">
        <v>0</v>
      </c>
      <c r="K143" s="2">
        <f>J143/I143</f>
        <v>0</v>
      </c>
      <c r="L143" s="1">
        <v>157.83423913043478</v>
      </c>
      <c r="M143" s="1">
        <v>0</v>
      </c>
      <c r="N143" s="2">
        <f>M143/L143</f>
        <v>0</v>
      </c>
    </row>
    <row r="144" spans="1:14" x14ac:dyDescent="0.3">
      <c r="A144" t="s">
        <v>37</v>
      </c>
      <c r="B144" t="s">
        <v>368</v>
      </c>
      <c r="C144" t="s">
        <v>369</v>
      </c>
      <c r="D144" t="s">
        <v>341</v>
      </c>
      <c r="E144" s="1">
        <v>45.945652173913047</v>
      </c>
      <c r="F144" s="1">
        <v>34.454130434782599</v>
      </c>
      <c r="G144" s="1">
        <v>0</v>
      </c>
      <c r="H144" s="2">
        <f>G144/F144</f>
        <v>0</v>
      </c>
      <c r="I144" s="1">
        <v>47.003152173913023</v>
      </c>
      <c r="J144" s="1">
        <v>0</v>
      </c>
      <c r="K144" s="2">
        <f>J144/I144</f>
        <v>0</v>
      </c>
      <c r="L144" s="1">
        <v>133.00510869565215</v>
      </c>
      <c r="M144" s="1">
        <v>0</v>
      </c>
      <c r="N144" s="2">
        <f>M144/L144</f>
        <v>0</v>
      </c>
    </row>
    <row r="145" spans="1:14" x14ac:dyDescent="0.3">
      <c r="A145" t="s">
        <v>37</v>
      </c>
      <c r="B145" t="s">
        <v>370</v>
      </c>
      <c r="C145" t="s">
        <v>240</v>
      </c>
      <c r="D145" t="s">
        <v>241</v>
      </c>
      <c r="E145" s="1">
        <v>111.29347826086956</v>
      </c>
      <c r="F145" s="1">
        <v>36.647499999999994</v>
      </c>
      <c r="G145" s="1">
        <v>0</v>
      </c>
      <c r="H145" s="2">
        <f>G145/F145</f>
        <v>0</v>
      </c>
      <c r="I145" s="1">
        <v>93.127065217391291</v>
      </c>
      <c r="J145" s="1">
        <v>0</v>
      </c>
      <c r="K145" s="2">
        <f>J145/I145</f>
        <v>0</v>
      </c>
      <c r="L145" s="1">
        <v>189.44489130434783</v>
      </c>
      <c r="M145" s="1">
        <v>0</v>
      </c>
      <c r="N145" s="2">
        <f>M145/L145</f>
        <v>0</v>
      </c>
    </row>
    <row r="146" spans="1:14" x14ac:dyDescent="0.3">
      <c r="A146" t="s">
        <v>37</v>
      </c>
      <c r="B146" t="s">
        <v>371</v>
      </c>
      <c r="C146" t="s">
        <v>136</v>
      </c>
      <c r="D146" t="s">
        <v>137</v>
      </c>
      <c r="E146" s="1">
        <v>28.347826086956523</v>
      </c>
      <c r="F146" s="1">
        <v>13.834239130434783</v>
      </c>
      <c r="G146" s="1">
        <v>0</v>
      </c>
      <c r="H146" s="2">
        <f>G146/F146</f>
        <v>0</v>
      </c>
      <c r="I146" s="1">
        <v>41.511086956521737</v>
      </c>
      <c r="J146" s="1">
        <v>0</v>
      </c>
      <c r="K146" s="2">
        <f>J146/I146</f>
        <v>0</v>
      </c>
      <c r="L146" s="1">
        <v>70.033913043478265</v>
      </c>
      <c r="M146" s="1">
        <v>0</v>
      </c>
      <c r="N146" s="2">
        <f>M146/L146</f>
        <v>0</v>
      </c>
    </row>
    <row r="147" spans="1:14" x14ac:dyDescent="0.3">
      <c r="A147" t="s">
        <v>37</v>
      </c>
      <c r="B147" t="s">
        <v>372</v>
      </c>
      <c r="C147" t="s">
        <v>278</v>
      </c>
      <c r="D147" t="s">
        <v>249</v>
      </c>
      <c r="E147" s="1">
        <v>117.6304347826087</v>
      </c>
      <c r="F147" s="1">
        <v>53.248043478260854</v>
      </c>
      <c r="G147" s="1">
        <v>0</v>
      </c>
      <c r="H147" s="2">
        <f>G147/F147</f>
        <v>0</v>
      </c>
      <c r="I147" s="1">
        <v>130.72510869565215</v>
      </c>
      <c r="J147" s="1">
        <v>0</v>
      </c>
      <c r="K147" s="2">
        <f>J147/I147</f>
        <v>0</v>
      </c>
      <c r="L147" s="1">
        <v>182.27771739130435</v>
      </c>
      <c r="M147" s="1">
        <v>0</v>
      </c>
      <c r="N147" s="2">
        <f>M147/L147</f>
        <v>0</v>
      </c>
    </row>
    <row r="148" spans="1:14" x14ac:dyDescent="0.3">
      <c r="A148" t="s">
        <v>37</v>
      </c>
      <c r="B148" t="s">
        <v>373</v>
      </c>
      <c r="C148" t="s">
        <v>54</v>
      </c>
      <c r="D148" t="s">
        <v>55</v>
      </c>
      <c r="E148" s="1">
        <v>28.771739130434781</v>
      </c>
      <c r="F148" s="1">
        <v>21.173913043478262</v>
      </c>
      <c r="G148" s="1">
        <v>0</v>
      </c>
      <c r="H148" s="2">
        <f>G148/F148</f>
        <v>0</v>
      </c>
      <c r="I148" s="1">
        <v>42.672717391304339</v>
      </c>
      <c r="J148" s="1">
        <v>0</v>
      </c>
      <c r="K148" s="2">
        <f>J148/I148</f>
        <v>0</v>
      </c>
      <c r="L148" s="1">
        <v>74.75380434782609</v>
      </c>
      <c r="M148" s="1">
        <v>0</v>
      </c>
      <c r="N148" s="2">
        <f>M148/L148</f>
        <v>0</v>
      </c>
    </row>
    <row r="149" spans="1:14" x14ac:dyDescent="0.3">
      <c r="A149" t="s">
        <v>37</v>
      </c>
      <c r="B149" t="s">
        <v>374</v>
      </c>
      <c r="C149" t="s">
        <v>99</v>
      </c>
      <c r="D149" t="s">
        <v>100</v>
      </c>
      <c r="E149" s="1">
        <v>163.77173913043478</v>
      </c>
      <c r="F149" s="1">
        <v>56.845108695652172</v>
      </c>
      <c r="G149" s="1">
        <v>0</v>
      </c>
      <c r="H149" s="2">
        <f>G149/F149</f>
        <v>0</v>
      </c>
      <c r="I149" s="1">
        <v>322.74456521739131</v>
      </c>
      <c r="J149" s="1">
        <v>39.923913043478258</v>
      </c>
      <c r="K149" s="2">
        <f>J149/I149</f>
        <v>0.12370127136482276</v>
      </c>
      <c r="L149" s="1">
        <v>334.09239130434781</v>
      </c>
      <c r="M149" s="1">
        <v>60.486413043478258</v>
      </c>
      <c r="N149" s="2">
        <f>M149/L149</f>
        <v>0.181046963707644</v>
      </c>
    </row>
    <row r="150" spans="1:14" x14ac:dyDescent="0.3">
      <c r="A150" t="s">
        <v>37</v>
      </c>
      <c r="B150" t="s">
        <v>375</v>
      </c>
      <c r="C150" t="s">
        <v>113</v>
      </c>
      <c r="D150" t="s">
        <v>160</v>
      </c>
      <c r="E150" s="1">
        <v>86.923913043478265</v>
      </c>
      <c r="F150" s="1">
        <v>19.008152173913043</v>
      </c>
      <c r="G150" s="1">
        <v>0</v>
      </c>
      <c r="H150" s="2">
        <f>G150/F150</f>
        <v>0</v>
      </c>
      <c r="I150" s="1">
        <v>117.89402173913044</v>
      </c>
      <c r="J150" s="1">
        <v>0</v>
      </c>
      <c r="K150" s="2">
        <f>J150/I150</f>
        <v>0</v>
      </c>
      <c r="L150" s="1">
        <v>239.50543478260869</v>
      </c>
      <c r="M150" s="1">
        <v>0</v>
      </c>
      <c r="N150" s="2">
        <f>M150/L150</f>
        <v>0</v>
      </c>
    </row>
    <row r="151" spans="1:14" x14ac:dyDescent="0.3">
      <c r="A151" t="s">
        <v>37</v>
      </c>
      <c r="B151" t="s">
        <v>376</v>
      </c>
      <c r="C151" t="s">
        <v>377</v>
      </c>
      <c r="D151" t="s">
        <v>378</v>
      </c>
      <c r="E151" s="1">
        <v>79.456521739130437</v>
      </c>
      <c r="F151" s="1">
        <v>6.6467391304347823</v>
      </c>
      <c r="G151" s="1">
        <v>0</v>
      </c>
      <c r="H151" s="2">
        <f>G151/F151</f>
        <v>0</v>
      </c>
      <c r="I151" s="1">
        <v>60.081521739130437</v>
      </c>
      <c r="J151" s="1">
        <v>0</v>
      </c>
      <c r="K151" s="2">
        <f>J151/I151</f>
        <v>0</v>
      </c>
      <c r="L151" s="1">
        <v>123.78260869565217</v>
      </c>
      <c r="M151" s="1">
        <v>0</v>
      </c>
      <c r="N151" s="2">
        <f>M151/L151</f>
        <v>0</v>
      </c>
    </row>
    <row r="152" spans="1:14" x14ac:dyDescent="0.3">
      <c r="A152" t="s">
        <v>37</v>
      </c>
      <c r="B152" t="s">
        <v>379</v>
      </c>
      <c r="C152" t="s">
        <v>380</v>
      </c>
      <c r="D152" t="s">
        <v>381</v>
      </c>
      <c r="E152" s="1">
        <v>101.81521739130434</v>
      </c>
      <c r="F152" s="1">
        <v>21.010869565217391</v>
      </c>
      <c r="G152" s="1">
        <v>0</v>
      </c>
      <c r="H152" s="2">
        <f>G152/F152</f>
        <v>0</v>
      </c>
      <c r="I152" s="1">
        <v>83.413043478260875</v>
      </c>
      <c r="J152" s="1">
        <v>0</v>
      </c>
      <c r="K152" s="2">
        <f>J152/I152</f>
        <v>0</v>
      </c>
      <c r="L152" s="1">
        <v>225.39673913043478</v>
      </c>
      <c r="M152" s="1">
        <v>0</v>
      </c>
      <c r="N152" s="2">
        <f>M152/L152</f>
        <v>0</v>
      </c>
    </row>
    <row r="153" spans="1:14" x14ac:dyDescent="0.3">
      <c r="A153" t="s">
        <v>37</v>
      </c>
      <c r="B153" t="s">
        <v>382</v>
      </c>
      <c r="C153" t="s">
        <v>70</v>
      </c>
      <c r="D153" t="s">
        <v>71</v>
      </c>
      <c r="E153" s="1">
        <v>120.33695652173913</v>
      </c>
      <c r="F153" s="1">
        <v>51.703043478260874</v>
      </c>
      <c r="G153" s="1">
        <v>0</v>
      </c>
      <c r="H153" s="2">
        <f>G153/F153</f>
        <v>0</v>
      </c>
      <c r="I153" s="1">
        <v>128.88532608695652</v>
      </c>
      <c r="J153" s="1">
        <v>0</v>
      </c>
      <c r="K153" s="2">
        <f>J153/I153</f>
        <v>0</v>
      </c>
      <c r="L153" s="1">
        <v>243.56652173913042</v>
      </c>
      <c r="M153" s="1">
        <v>0</v>
      </c>
      <c r="N153" s="2">
        <f>M153/L153</f>
        <v>0</v>
      </c>
    </row>
    <row r="154" spans="1:14" x14ac:dyDescent="0.3">
      <c r="A154" t="s">
        <v>37</v>
      </c>
      <c r="B154" t="s">
        <v>383</v>
      </c>
      <c r="C154" t="s">
        <v>51</v>
      </c>
      <c r="D154" t="s">
        <v>52</v>
      </c>
      <c r="E154" s="1">
        <v>76.902173913043484</v>
      </c>
      <c r="F154" s="1">
        <v>21.809782608695652</v>
      </c>
      <c r="G154" s="1">
        <v>0</v>
      </c>
      <c r="H154" s="2">
        <f>G154/F154</f>
        <v>0</v>
      </c>
      <c r="I154" s="1">
        <v>68.440217391304344</v>
      </c>
      <c r="J154" s="1">
        <v>0</v>
      </c>
      <c r="K154" s="2">
        <f>J154/I154</f>
        <v>0</v>
      </c>
      <c r="L154" s="1">
        <v>153.17934782608697</v>
      </c>
      <c r="M154" s="1">
        <v>0</v>
      </c>
      <c r="N154" s="2">
        <f>M154/L154</f>
        <v>0</v>
      </c>
    </row>
    <row r="155" spans="1:14" x14ac:dyDescent="0.3">
      <c r="A155" t="s">
        <v>37</v>
      </c>
      <c r="B155" t="s">
        <v>384</v>
      </c>
      <c r="C155" t="s">
        <v>385</v>
      </c>
      <c r="D155" t="s">
        <v>206</v>
      </c>
      <c r="E155" s="1">
        <v>101.55434782608695</v>
      </c>
      <c r="F155" s="1">
        <v>34.677717391304348</v>
      </c>
      <c r="G155" s="1">
        <v>0</v>
      </c>
      <c r="H155" s="2">
        <f>G155/F155</f>
        <v>0</v>
      </c>
      <c r="I155" s="1">
        <v>99.224347826086955</v>
      </c>
      <c r="J155" s="1">
        <v>0</v>
      </c>
      <c r="K155" s="2">
        <f>J155/I155</f>
        <v>0</v>
      </c>
      <c r="L155" s="1">
        <v>196.61695652173913</v>
      </c>
      <c r="M155" s="1">
        <v>0</v>
      </c>
      <c r="N155" s="2">
        <f>M155/L155</f>
        <v>0</v>
      </c>
    </row>
    <row r="156" spans="1:14" x14ac:dyDescent="0.3">
      <c r="A156" t="s">
        <v>37</v>
      </c>
      <c r="B156" t="s">
        <v>386</v>
      </c>
      <c r="C156" t="s">
        <v>113</v>
      </c>
      <c r="D156" t="s">
        <v>128</v>
      </c>
      <c r="E156" s="1">
        <v>30.380434782608695</v>
      </c>
      <c r="F156" s="1">
        <v>7.2933695652173913</v>
      </c>
      <c r="G156" s="1">
        <v>0</v>
      </c>
      <c r="H156" s="2">
        <f>G156/F156</f>
        <v>0</v>
      </c>
      <c r="I156" s="1">
        <v>38.089021739130423</v>
      </c>
      <c r="J156" s="1">
        <v>1.6630434782608696</v>
      </c>
      <c r="K156" s="2">
        <f>J156/I156</f>
        <v>4.3662016043650616E-2</v>
      </c>
      <c r="L156" s="1">
        <v>90.286956521739128</v>
      </c>
      <c r="M156" s="1">
        <v>5.027717391304348</v>
      </c>
      <c r="N156" s="2">
        <f>M156/L156</f>
        <v>5.5685977077915824E-2</v>
      </c>
    </row>
    <row r="157" spans="1:14" x14ac:dyDescent="0.3">
      <c r="A157" t="s">
        <v>37</v>
      </c>
      <c r="B157" t="s">
        <v>387</v>
      </c>
      <c r="C157" t="s">
        <v>338</v>
      </c>
      <c r="D157" t="s">
        <v>79</v>
      </c>
      <c r="E157" s="1">
        <v>94.141304347826093</v>
      </c>
      <c r="F157" s="1">
        <v>51.589673913043477</v>
      </c>
      <c r="G157" s="1">
        <v>0</v>
      </c>
      <c r="H157" s="2">
        <f>G157/F157</f>
        <v>0</v>
      </c>
      <c r="I157" s="1">
        <v>115.22554347826087</v>
      </c>
      <c r="J157" s="1">
        <v>0</v>
      </c>
      <c r="K157" s="2">
        <f>J157/I157</f>
        <v>0</v>
      </c>
      <c r="L157" s="1">
        <v>207.27445652173913</v>
      </c>
      <c r="M157" s="1">
        <v>0</v>
      </c>
      <c r="N157" s="2">
        <f>M157/L157</f>
        <v>0</v>
      </c>
    </row>
    <row r="158" spans="1:14" x14ac:dyDescent="0.3">
      <c r="A158" t="s">
        <v>37</v>
      </c>
      <c r="B158" t="s">
        <v>388</v>
      </c>
      <c r="C158" t="s">
        <v>389</v>
      </c>
      <c r="D158" t="s">
        <v>390</v>
      </c>
      <c r="E158" s="1">
        <v>77.358695652173907</v>
      </c>
      <c r="F158" s="1">
        <v>17.172608695652169</v>
      </c>
      <c r="G158" s="1">
        <v>8.9021739130434785</v>
      </c>
      <c r="H158" s="2">
        <f>G158/F158</f>
        <v>0.51839380206091623</v>
      </c>
      <c r="I158" s="1">
        <v>72.505326086956487</v>
      </c>
      <c r="J158" s="1">
        <v>21.260869565217391</v>
      </c>
      <c r="K158" s="2">
        <f>J158/I158</f>
        <v>0.2932318315446093</v>
      </c>
      <c r="L158" s="1">
        <v>134.11695652173913</v>
      </c>
      <c r="M158" s="1">
        <v>25.033478260869568</v>
      </c>
      <c r="N158" s="2">
        <f>M158/L158</f>
        <v>0.18665408841731262</v>
      </c>
    </row>
    <row r="159" spans="1:14" x14ac:dyDescent="0.3">
      <c r="A159" t="s">
        <v>37</v>
      </c>
      <c r="B159" t="s">
        <v>391</v>
      </c>
      <c r="C159" t="s">
        <v>51</v>
      </c>
      <c r="D159" t="s">
        <v>52</v>
      </c>
      <c r="E159" s="1">
        <v>164.03260869565219</v>
      </c>
      <c r="F159" s="1">
        <v>17.293695652173909</v>
      </c>
      <c r="G159" s="1">
        <v>0</v>
      </c>
      <c r="H159" s="2">
        <f>G159/F159</f>
        <v>0</v>
      </c>
      <c r="I159" s="1">
        <v>113.80815217391304</v>
      </c>
      <c r="J159" s="1">
        <v>0</v>
      </c>
      <c r="K159" s="2">
        <f>J159/I159</f>
        <v>0</v>
      </c>
      <c r="L159" s="1">
        <v>284.59130434782611</v>
      </c>
      <c r="M159" s="1">
        <v>0</v>
      </c>
      <c r="N159" s="2">
        <f>M159/L159</f>
        <v>0</v>
      </c>
    </row>
    <row r="160" spans="1:14" x14ac:dyDescent="0.3">
      <c r="A160" t="s">
        <v>37</v>
      </c>
      <c r="B160" t="s">
        <v>392</v>
      </c>
      <c r="C160" t="s">
        <v>130</v>
      </c>
      <c r="D160" t="s">
        <v>131</v>
      </c>
      <c r="E160" s="1">
        <v>113.19565217391305</v>
      </c>
      <c r="F160" s="1">
        <v>45.692934782608695</v>
      </c>
      <c r="G160" s="1">
        <v>0</v>
      </c>
      <c r="H160" s="2">
        <f>G160/F160</f>
        <v>0</v>
      </c>
      <c r="I160" s="1">
        <v>94.206521739130437</v>
      </c>
      <c r="J160" s="1">
        <v>0</v>
      </c>
      <c r="K160" s="2">
        <f>J160/I160</f>
        <v>0</v>
      </c>
      <c r="L160" s="1">
        <v>254.64402173913044</v>
      </c>
      <c r="M160" s="1">
        <v>0</v>
      </c>
      <c r="N160" s="2">
        <f>M160/L160</f>
        <v>0</v>
      </c>
    </row>
    <row r="161" spans="1:14" x14ac:dyDescent="0.3">
      <c r="A161" t="s">
        <v>37</v>
      </c>
      <c r="B161" t="s">
        <v>393</v>
      </c>
      <c r="C161" t="s">
        <v>234</v>
      </c>
      <c r="D161" t="s">
        <v>71</v>
      </c>
      <c r="E161" s="1">
        <v>84.445652173913047</v>
      </c>
      <c r="F161" s="1">
        <v>42.097173913043491</v>
      </c>
      <c r="G161" s="1">
        <v>0</v>
      </c>
      <c r="H161" s="2">
        <f>G161/F161</f>
        <v>0</v>
      </c>
      <c r="I161" s="1">
        <v>68.759347826086966</v>
      </c>
      <c r="J161" s="1">
        <v>0</v>
      </c>
      <c r="K161" s="2">
        <f>J161/I161</f>
        <v>0</v>
      </c>
      <c r="L161" s="1">
        <v>177.3470652173913</v>
      </c>
      <c r="M161" s="1">
        <v>0</v>
      </c>
      <c r="N161" s="2">
        <f>M161/L161</f>
        <v>0</v>
      </c>
    </row>
    <row r="162" spans="1:14" x14ac:dyDescent="0.3">
      <c r="A162" t="s">
        <v>37</v>
      </c>
      <c r="B162" t="s">
        <v>394</v>
      </c>
      <c r="C162" t="s">
        <v>184</v>
      </c>
      <c r="D162" t="s">
        <v>185</v>
      </c>
      <c r="E162" s="1">
        <v>130.4891304347826</v>
      </c>
      <c r="F162" s="1">
        <v>61.053043478260882</v>
      </c>
      <c r="G162" s="1">
        <v>0</v>
      </c>
      <c r="H162" s="2">
        <f>G162/F162</f>
        <v>0</v>
      </c>
      <c r="I162" s="1">
        <v>152.55847826086952</v>
      </c>
      <c r="J162" s="1">
        <v>0</v>
      </c>
      <c r="K162" s="2">
        <f>J162/I162</f>
        <v>0</v>
      </c>
      <c r="L162" s="1">
        <v>250.12978260869565</v>
      </c>
      <c r="M162" s="1">
        <v>0</v>
      </c>
      <c r="N162" s="2">
        <f>M162/L162</f>
        <v>0</v>
      </c>
    </row>
    <row r="163" spans="1:14" x14ac:dyDescent="0.3">
      <c r="A163" t="s">
        <v>37</v>
      </c>
      <c r="B163" t="s">
        <v>395</v>
      </c>
      <c r="C163" t="s">
        <v>253</v>
      </c>
      <c r="D163" t="s">
        <v>71</v>
      </c>
      <c r="E163" s="1">
        <v>137.44565217391303</v>
      </c>
      <c r="F163" s="1">
        <v>121.30086956521731</v>
      </c>
      <c r="G163" s="1">
        <v>0</v>
      </c>
      <c r="H163" s="2">
        <f>G163/F163</f>
        <v>0</v>
      </c>
      <c r="I163" s="1">
        <v>88.163478260869539</v>
      </c>
      <c r="J163" s="1">
        <v>0</v>
      </c>
      <c r="K163" s="2">
        <f>J163/I163</f>
        <v>0</v>
      </c>
      <c r="L163" s="1">
        <v>200.55934782608693</v>
      </c>
      <c r="M163" s="1">
        <v>78.226956521739112</v>
      </c>
      <c r="N163" s="2">
        <f>M163/L163</f>
        <v>0.39004393148292865</v>
      </c>
    </row>
    <row r="164" spans="1:14" x14ac:dyDescent="0.3">
      <c r="A164" t="s">
        <v>37</v>
      </c>
      <c r="B164" t="s">
        <v>396</v>
      </c>
      <c r="C164" t="s">
        <v>113</v>
      </c>
      <c r="D164" t="s">
        <v>128</v>
      </c>
      <c r="E164" s="1">
        <v>107.16304347826087</v>
      </c>
      <c r="F164" s="1">
        <v>18.156413043478256</v>
      </c>
      <c r="G164" s="1">
        <v>2.3043478260869565</v>
      </c>
      <c r="H164" s="2">
        <f>G164/F164</f>
        <v>0.12691646860912725</v>
      </c>
      <c r="I164" s="1">
        <v>99.221956521739116</v>
      </c>
      <c r="J164" s="1">
        <v>37.347826086956523</v>
      </c>
      <c r="K164" s="2">
        <f>J164/I164</f>
        <v>0.37640686997311701</v>
      </c>
      <c r="L164" s="1">
        <v>165.0325</v>
      </c>
      <c r="M164" s="1">
        <v>0.48293478260869571</v>
      </c>
      <c r="N164" s="2">
        <f>M164/L164</f>
        <v>2.9263010777192114E-3</v>
      </c>
    </row>
    <row r="165" spans="1:14" x14ac:dyDescent="0.3">
      <c r="A165" t="s">
        <v>37</v>
      </c>
      <c r="B165" t="s">
        <v>397</v>
      </c>
      <c r="C165" t="s">
        <v>113</v>
      </c>
      <c r="D165" t="s">
        <v>128</v>
      </c>
      <c r="E165" s="1">
        <v>161.44565217391303</v>
      </c>
      <c r="F165" s="1">
        <v>46.793152173913043</v>
      </c>
      <c r="G165" s="1">
        <v>4.0108695652173916</v>
      </c>
      <c r="H165" s="2">
        <f>G165/F165</f>
        <v>8.5714883030543768E-2</v>
      </c>
      <c r="I165" s="1">
        <v>136.09728260869562</v>
      </c>
      <c r="J165" s="1">
        <v>30.891304347826086</v>
      </c>
      <c r="K165" s="2">
        <f>J165/I165</f>
        <v>0.22697958222019898</v>
      </c>
      <c r="L165" s="1">
        <v>325.36434782608694</v>
      </c>
      <c r="M165" s="1">
        <v>18.480869565217393</v>
      </c>
      <c r="N165" s="2">
        <f>M165/L165</f>
        <v>5.6800536655896142E-2</v>
      </c>
    </row>
    <row r="166" spans="1:14" x14ac:dyDescent="0.3">
      <c r="A166" t="s">
        <v>37</v>
      </c>
      <c r="B166" t="s">
        <v>398</v>
      </c>
      <c r="C166" t="s">
        <v>399</v>
      </c>
      <c r="D166" t="s">
        <v>400</v>
      </c>
      <c r="E166" s="1">
        <v>53.456521739130437</v>
      </c>
      <c r="F166" s="1">
        <v>30.348260869565216</v>
      </c>
      <c r="G166" s="1">
        <v>0</v>
      </c>
      <c r="H166" s="2">
        <f>G166/F166</f>
        <v>0</v>
      </c>
      <c r="I166" s="1">
        <v>35.754021739130437</v>
      </c>
      <c r="J166" s="1">
        <v>0</v>
      </c>
      <c r="K166" s="2">
        <f>J166/I166</f>
        <v>0</v>
      </c>
      <c r="L166" s="1">
        <v>123.03923913043479</v>
      </c>
      <c r="M166" s="1">
        <v>0</v>
      </c>
      <c r="N166" s="2">
        <f>M166/L166</f>
        <v>0</v>
      </c>
    </row>
    <row r="167" spans="1:14" x14ac:dyDescent="0.3">
      <c r="A167" t="s">
        <v>37</v>
      </c>
      <c r="B167" t="s">
        <v>401</v>
      </c>
      <c r="C167" t="s">
        <v>136</v>
      </c>
      <c r="D167" t="s">
        <v>137</v>
      </c>
      <c r="E167" s="1">
        <v>114.08695652173913</v>
      </c>
      <c r="F167" s="1">
        <v>31.422717391304353</v>
      </c>
      <c r="G167" s="1">
        <v>9.0108695652173907</v>
      </c>
      <c r="H167" s="2">
        <f>G167/F167</f>
        <v>0.28676290000657229</v>
      </c>
      <c r="I167" s="1">
        <v>103.11902173913046</v>
      </c>
      <c r="J167" s="1">
        <v>28.445652173913043</v>
      </c>
      <c r="K167" s="2">
        <f>J167/I167</f>
        <v>0.27585261859712545</v>
      </c>
      <c r="L167" s="1">
        <v>208.43902173913042</v>
      </c>
      <c r="M167" s="1">
        <v>18.592717391304344</v>
      </c>
      <c r="N167" s="2">
        <f>M167/L167</f>
        <v>8.9199792035935838E-2</v>
      </c>
    </row>
    <row r="168" spans="1:14" x14ac:dyDescent="0.3">
      <c r="A168" t="s">
        <v>37</v>
      </c>
      <c r="B168" t="s">
        <v>402</v>
      </c>
      <c r="C168" t="s">
        <v>64</v>
      </c>
      <c r="D168" t="s">
        <v>65</v>
      </c>
      <c r="E168" s="1">
        <v>141.63043478260869</v>
      </c>
      <c r="F168" s="1">
        <v>19.103260869565219</v>
      </c>
      <c r="G168" s="1">
        <v>0</v>
      </c>
      <c r="H168" s="2">
        <f>G168/F168</f>
        <v>0</v>
      </c>
      <c r="I168" s="1">
        <v>126.13315217391305</v>
      </c>
      <c r="J168" s="1">
        <v>0</v>
      </c>
      <c r="K168" s="2">
        <f>J168/I168</f>
        <v>0</v>
      </c>
      <c r="L168" s="1">
        <v>265.77989130434781</v>
      </c>
      <c r="M168" s="1">
        <v>0</v>
      </c>
      <c r="N168" s="2">
        <f>M168/L168</f>
        <v>0</v>
      </c>
    </row>
    <row r="169" spans="1:14" x14ac:dyDescent="0.3">
      <c r="A169" t="s">
        <v>37</v>
      </c>
      <c r="B169" t="s">
        <v>403</v>
      </c>
      <c r="C169" t="s">
        <v>234</v>
      </c>
      <c r="D169" t="s">
        <v>71</v>
      </c>
      <c r="E169" s="1">
        <v>117.45652173913044</v>
      </c>
      <c r="F169" s="1">
        <v>67.513586956521735</v>
      </c>
      <c r="G169" s="1">
        <v>0</v>
      </c>
      <c r="H169" s="2">
        <f>G169/F169</f>
        <v>0</v>
      </c>
      <c r="I169" s="1">
        <v>107.22826086956522</v>
      </c>
      <c r="J169" s="1">
        <v>0</v>
      </c>
      <c r="K169" s="2">
        <f>J169/I169</f>
        <v>0</v>
      </c>
      <c r="L169" s="1">
        <v>241.35597826086956</v>
      </c>
      <c r="M169" s="1">
        <v>0</v>
      </c>
      <c r="N169" s="2">
        <f>M169/L169</f>
        <v>0</v>
      </c>
    </row>
    <row r="170" spans="1:14" x14ac:dyDescent="0.3">
      <c r="A170" t="s">
        <v>37</v>
      </c>
      <c r="B170" t="s">
        <v>404</v>
      </c>
      <c r="C170" t="s">
        <v>405</v>
      </c>
      <c r="D170" t="s">
        <v>95</v>
      </c>
      <c r="E170" s="1">
        <v>39.358695652173914</v>
      </c>
      <c r="F170" s="1">
        <v>15.476304347826089</v>
      </c>
      <c r="G170" s="1">
        <v>0</v>
      </c>
      <c r="H170" s="2">
        <f>G170/F170</f>
        <v>0</v>
      </c>
      <c r="I170" s="1">
        <v>16.540434782608695</v>
      </c>
      <c r="J170" s="1">
        <v>0</v>
      </c>
      <c r="K170" s="2">
        <f>J170/I170</f>
        <v>0</v>
      </c>
      <c r="L170" s="1">
        <v>104.29141304347826</v>
      </c>
      <c r="M170" s="1">
        <v>0</v>
      </c>
      <c r="N170" s="2">
        <f>M170/L170</f>
        <v>0</v>
      </c>
    </row>
    <row r="171" spans="1:14" x14ac:dyDescent="0.3">
      <c r="A171" t="s">
        <v>37</v>
      </c>
      <c r="B171" t="s">
        <v>406</v>
      </c>
      <c r="C171" t="s">
        <v>407</v>
      </c>
      <c r="D171" t="s">
        <v>318</v>
      </c>
      <c r="E171" s="1">
        <v>34.304347826086953</v>
      </c>
      <c r="F171" s="1">
        <v>23.032608695652176</v>
      </c>
      <c r="G171" s="1">
        <v>0</v>
      </c>
      <c r="H171" s="2">
        <f>G171/F171</f>
        <v>0</v>
      </c>
      <c r="I171" s="1">
        <v>54.402173913043477</v>
      </c>
      <c r="J171" s="1">
        <v>0</v>
      </c>
      <c r="K171" s="2">
        <f>J171/I171</f>
        <v>0</v>
      </c>
      <c r="L171" s="1">
        <v>69.475543478260875</v>
      </c>
      <c r="M171" s="1">
        <v>0</v>
      </c>
      <c r="N171" s="2">
        <f>M171/L171</f>
        <v>0</v>
      </c>
    </row>
    <row r="172" spans="1:14" x14ac:dyDescent="0.3">
      <c r="A172" t="s">
        <v>37</v>
      </c>
      <c r="B172" t="s">
        <v>408</v>
      </c>
      <c r="C172" t="s">
        <v>363</v>
      </c>
      <c r="D172" t="s">
        <v>364</v>
      </c>
      <c r="E172" s="1">
        <v>95.619565217391298</v>
      </c>
      <c r="F172" s="1">
        <v>16.116739130434791</v>
      </c>
      <c r="G172" s="1">
        <v>0</v>
      </c>
      <c r="H172" s="2">
        <f>G172/F172</f>
        <v>0</v>
      </c>
      <c r="I172" s="1">
        <v>92.530543478260881</v>
      </c>
      <c r="J172" s="1">
        <v>0</v>
      </c>
      <c r="K172" s="2">
        <f>J172/I172</f>
        <v>0</v>
      </c>
      <c r="L172" s="1">
        <v>161.4483695652174</v>
      </c>
      <c r="M172" s="1">
        <v>0</v>
      </c>
      <c r="N172" s="2">
        <f>M172/L172</f>
        <v>0</v>
      </c>
    </row>
    <row r="173" spans="1:14" x14ac:dyDescent="0.3">
      <c r="A173" t="s">
        <v>37</v>
      </c>
      <c r="B173" t="s">
        <v>409</v>
      </c>
      <c r="C173" t="s">
        <v>410</v>
      </c>
      <c r="D173" t="s">
        <v>411</v>
      </c>
      <c r="E173" s="1">
        <v>108.8804347826087</v>
      </c>
      <c r="F173" s="1">
        <v>36.342391304347828</v>
      </c>
      <c r="G173" s="1">
        <v>0</v>
      </c>
      <c r="H173" s="2">
        <f>G173/F173</f>
        <v>0</v>
      </c>
      <c r="I173" s="1">
        <v>129.95923913043478</v>
      </c>
      <c r="J173" s="1">
        <v>0</v>
      </c>
      <c r="K173" s="2">
        <f>J173/I173</f>
        <v>0</v>
      </c>
      <c r="L173" s="1">
        <v>192.10326086956522</v>
      </c>
      <c r="M173" s="1">
        <v>0</v>
      </c>
      <c r="N173" s="2">
        <f>M173/L173</f>
        <v>0</v>
      </c>
    </row>
    <row r="174" spans="1:14" x14ac:dyDescent="0.3">
      <c r="A174" t="s">
        <v>37</v>
      </c>
      <c r="B174" t="s">
        <v>412</v>
      </c>
      <c r="C174" t="s">
        <v>99</v>
      </c>
      <c r="D174" t="s">
        <v>100</v>
      </c>
      <c r="E174" s="1">
        <v>151.92391304347825</v>
      </c>
      <c r="F174" s="1">
        <v>21.201304347826088</v>
      </c>
      <c r="G174" s="1">
        <v>0</v>
      </c>
      <c r="H174" s="2">
        <f>G174/F174</f>
        <v>0</v>
      </c>
      <c r="I174" s="1">
        <v>119.67913043478266</v>
      </c>
      <c r="J174" s="1">
        <v>0</v>
      </c>
      <c r="K174" s="2">
        <f>J174/I174</f>
        <v>0</v>
      </c>
      <c r="L174" s="1">
        <v>283.35021739130434</v>
      </c>
      <c r="M174" s="1">
        <v>0</v>
      </c>
      <c r="N174" s="2">
        <f>M174/L174</f>
        <v>0</v>
      </c>
    </row>
    <row r="175" spans="1:14" x14ac:dyDescent="0.3">
      <c r="A175" t="s">
        <v>37</v>
      </c>
      <c r="B175" t="s">
        <v>413</v>
      </c>
      <c r="C175" t="s">
        <v>192</v>
      </c>
      <c r="D175" t="s">
        <v>193</v>
      </c>
      <c r="E175" s="1">
        <v>65.728260869565219</v>
      </c>
      <c r="F175" s="1">
        <v>5.4565217391304346</v>
      </c>
      <c r="G175" s="1">
        <v>0</v>
      </c>
      <c r="H175" s="2">
        <f>G175/F175</f>
        <v>0</v>
      </c>
      <c r="I175" s="1">
        <v>64.263586956521735</v>
      </c>
      <c r="J175" s="1">
        <v>0</v>
      </c>
      <c r="K175" s="2">
        <f>J175/I175</f>
        <v>0</v>
      </c>
      <c r="L175" s="1">
        <v>131.21467391304347</v>
      </c>
      <c r="M175" s="1">
        <v>0</v>
      </c>
      <c r="N175" s="2">
        <f>M175/L175</f>
        <v>0</v>
      </c>
    </row>
    <row r="176" spans="1:14" x14ac:dyDescent="0.3">
      <c r="A176" t="s">
        <v>37</v>
      </c>
      <c r="B176" t="s">
        <v>414</v>
      </c>
      <c r="C176" t="s">
        <v>415</v>
      </c>
      <c r="D176" t="s">
        <v>416</v>
      </c>
      <c r="E176" s="1">
        <v>85.173913043478265</v>
      </c>
      <c r="F176" s="1">
        <v>30.853260869565219</v>
      </c>
      <c r="G176" s="1">
        <v>0</v>
      </c>
      <c r="H176" s="2">
        <f>G176/F176</f>
        <v>0</v>
      </c>
      <c r="I176" s="1">
        <v>67.375</v>
      </c>
      <c r="J176" s="1">
        <v>0</v>
      </c>
      <c r="K176" s="2">
        <f>J176/I176</f>
        <v>0</v>
      </c>
      <c r="L176" s="1">
        <v>163.3233695652174</v>
      </c>
      <c r="M176" s="1">
        <v>0</v>
      </c>
      <c r="N176" s="2">
        <f>M176/L176</f>
        <v>0</v>
      </c>
    </row>
    <row r="177" spans="1:14" x14ac:dyDescent="0.3">
      <c r="A177" t="s">
        <v>37</v>
      </c>
      <c r="B177" t="s">
        <v>417</v>
      </c>
      <c r="C177" t="s">
        <v>116</v>
      </c>
      <c r="D177" t="s">
        <v>117</v>
      </c>
      <c r="E177" s="1">
        <v>95.293478260869563</v>
      </c>
      <c r="F177" s="1">
        <v>34.545000000000002</v>
      </c>
      <c r="G177" s="1">
        <v>0</v>
      </c>
      <c r="H177" s="2">
        <f>G177/F177</f>
        <v>0</v>
      </c>
      <c r="I177" s="1">
        <v>96.074565217391324</v>
      </c>
      <c r="J177" s="1">
        <v>1.1195652173913044</v>
      </c>
      <c r="K177" s="2">
        <f>J177/I177</f>
        <v>1.1653086484003592E-2</v>
      </c>
      <c r="L177" s="1">
        <v>233.56032608695651</v>
      </c>
      <c r="M177" s="1">
        <v>0</v>
      </c>
      <c r="N177" s="2">
        <f>M177/L177</f>
        <v>0</v>
      </c>
    </row>
    <row r="178" spans="1:14" x14ac:dyDescent="0.3">
      <c r="A178" t="s">
        <v>37</v>
      </c>
      <c r="B178" t="s">
        <v>418</v>
      </c>
      <c r="C178" t="s">
        <v>113</v>
      </c>
      <c r="D178" t="s">
        <v>128</v>
      </c>
      <c r="E178" s="1">
        <v>70.771739130434781</v>
      </c>
      <c r="F178" s="1">
        <v>23.277826086956519</v>
      </c>
      <c r="G178" s="1">
        <v>0</v>
      </c>
      <c r="H178" s="2">
        <f>G178/F178</f>
        <v>0</v>
      </c>
      <c r="I178" s="1">
        <v>39.798586956521731</v>
      </c>
      <c r="J178" s="1">
        <v>0</v>
      </c>
      <c r="K178" s="2">
        <f>J178/I178</f>
        <v>0</v>
      </c>
      <c r="L178" s="1">
        <v>77.056086956521739</v>
      </c>
      <c r="M178" s="1">
        <v>0</v>
      </c>
      <c r="N178" s="2">
        <f>M178/L178</f>
        <v>0</v>
      </c>
    </row>
    <row r="179" spans="1:14" x14ac:dyDescent="0.3">
      <c r="A179" t="s">
        <v>37</v>
      </c>
      <c r="B179" t="s">
        <v>419</v>
      </c>
      <c r="C179" t="s">
        <v>64</v>
      </c>
      <c r="D179" t="s">
        <v>65</v>
      </c>
      <c r="E179" s="1">
        <v>28.358695652173914</v>
      </c>
      <c r="F179" s="1">
        <v>18.36684782608695</v>
      </c>
      <c r="G179" s="1">
        <v>0</v>
      </c>
      <c r="H179" s="2">
        <f>G179/F179</f>
        <v>0</v>
      </c>
      <c r="I179" s="1">
        <v>23.563913043478259</v>
      </c>
      <c r="J179" s="1">
        <v>0</v>
      </c>
      <c r="K179" s="2">
        <f>J179/I179</f>
        <v>0</v>
      </c>
      <c r="L179" s="1">
        <v>77.056956521739124</v>
      </c>
      <c r="M179" s="1">
        <v>0</v>
      </c>
      <c r="N179" s="2">
        <f>M179/L179</f>
        <v>0</v>
      </c>
    </row>
    <row r="180" spans="1:14" x14ac:dyDescent="0.3">
      <c r="A180" t="s">
        <v>37</v>
      </c>
      <c r="B180" t="s">
        <v>420</v>
      </c>
      <c r="C180" t="s">
        <v>45</v>
      </c>
      <c r="D180" t="s">
        <v>46</v>
      </c>
      <c r="E180" s="1">
        <v>28.923913043478262</v>
      </c>
      <c r="F180" s="1">
        <v>11.347173913043484</v>
      </c>
      <c r="G180" s="1">
        <v>0</v>
      </c>
      <c r="H180" s="2">
        <f>G180/F180</f>
        <v>0</v>
      </c>
      <c r="I180" s="1">
        <v>24.005217391304353</v>
      </c>
      <c r="J180" s="1">
        <v>0</v>
      </c>
      <c r="K180" s="2">
        <f>J180/I180</f>
        <v>0</v>
      </c>
      <c r="L180" s="1">
        <v>70.006195652173915</v>
      </c>
      <c r="M180" s="1">
        <v>0</v>
      </c>
      <c r="N180" s="2">
        <f>M180/L180</f>
        <v>0</v>
      </c>
    </row>
    <row r="181" spans="1:14" x14ac:dyDescent="0.3">
      <c r="A181" t="s">
        <v>37</v>
      </c>
      <c r="B181" t="s">
        <v>421</v>
      </c>
      <c r="C181" t="s">
        <v>113</v>
      </c>
      <c r="D181" t="s">
        <v>128</v>
      </c>
      <c r="E181" s="1">
        <v>168.14130434782609</v>
      </c>
      <c r="F181" s="1">
        <v>23.062500000000011</v>
      </c>
      <c r="G181" s="1">
        <v>0</v>
      </c>
      <c r="H181" s="2">
        <f>G181/F181</f>
        <v>0</v>
      </c>
      <c r="I181" s="1">
        <v>206.71</v>
      </c>
      <c r="J181" s="1">
        <v>0</v>
      </c>
      <c r="K181" s="2">
        <f>J181/I181</f>
        <v>0</v>
      </c>
      <c r="L181" s="1">
        <v>269.20217391304345</v>
      </c>
      <c r="M181" s="1">
        <v>0</v>
      </c>
      <c r="N181" s="2">
        <f>M181/L181</f>
        <v>0</v>
      </c>
    </row>
    <row r="182" spans="1:14" x14ac:dyDescent="0.3">
      <c r="A182" t="s">
        <v>37</v>
      </c>
      <c r="B182" t="s">
        <v>422</v>
      </c>
      <c r="C182" t="s">
        <v>106</v>
      </c>
      <c r="D182" t="s">
        <v>107</v>
      </c>
      <c r="E182" s="1">
        <v>113.3804347826087</v>
      </c>
      <c r="F182" s="1">
        <v>21.654891304347824</v>
      </c>
      <c r="G182" s="1">
        <v>0</v>
      </c>
      <c r="H182" s="2">
        <f>G182/F182</f>
        <v>0</v>
      </c>
      <c r="I182" s="1">
        <v>98.491847826086953</v>
      </c>
      <c r="J182" s="1">
        <v>0</v>
      </c>
      <c r="K182" s="2">
        <f>J182/I182</f>
        <v>0</v>
      </c>
      <c r="L182" s="1">
        <v>217.97010869565219</v>
      </c>
      <c r="M182" s="1">
        <v>0</v>
      </c>
      <c r="N182" s="2">
        <f>M182/L182</f>
        <v>0</v>
      </c>
    </row>
    <row r="183" spans="1:14" x14ac:dyDescent="0.3">
      <c r="A183" t="s">
        <v>37</v>
      </c>
      <c r="B183" t="s">
        <v>423</v>
      </c>
      <c r="C183" t="s">
        <v>58</v>
      </c>
      <c r="D183" t="s">
        <v>59</v>
      </c>
      <c r="E183" s="1">
        <v>93.293478260869563</v>
      </c>
      <c r="F183" s="1">
        <v>17.313260869565219</v>
      </c>
      <c r="G183" s="1">
        <v>0</v>
      </c>
      <c r="H183" s="2">
        <f>G183/F183</f>
        <v>0</v>
      </c>
      <c r="I183" s="1">
        <v>100.60173913043475</v>
      </c>
      <c r="J183" s="1">
        <v>0</v>
      </c>
      <c r="K183" s="2">
        <f>J183/I183</f>
        <v>0</v>
      </c>
      <c r="L183" s="1">
        <v>172.20576086956521</v>
      </c>
      <c r="M183" s="1">
        <v>0</v>
      </c>
      <c r="N183" s="2">
        <f>M183/L183</f>
        <v>0</v>
      </c>
    </row>
    <row r="184" spans="1:14" x14ac:dyDescent="0.3">
      <c r="A184" t="s">
        <v>37</v>
      </c>
      <c r="B184" t="s">
        <v>424</v>
      </c>
      <c r="C184" t="s">
        <v>425</v>
      </c>
      <c r="D184" t="s">
        <v>426</v>
      </c>
      <c r="E184" s="1">
        <v>113.5</v>
      </c>
      <c r="F184" s="1">
        <v>19.9016304347826</v>
      </c>
      <c r="G184" s="1">
        <v>0</v>
      </c>
      <c r="H184" s="2">
        <f>G184/F184</f>
        <v>0</v>
      </c>
      <c r="I184" s="1">
        <v>110.42152173913044</v>
      </c>
      <c r="J184" s="1">
        <v>0</v>
      </c>
      <c r="K184" s="2">
        <f>J184/I184</f>
        <v>0</v>
      </c>
      <c r="L184" s="1">
        <v>202.3923913043478</v>
      </c>
      <c r="M184" s="1">
        <v>0</v>
      </c>
      <c r="N184" s="2">
        <f>M184/L184</f>
        <v>0</v>
      </c>
    </row>
    <row r="185" spans="1:14" x14ac:dyDescent="0.3">
      <c r="A185" t="s">
        <v>37</v>
      </c>
      <c r="B185" t="s">
        <v>427</v>
      </c>
      <c r="C185" t="s">
        <v>102</v>
      </c>
      <c r="D185" t="s">
        <v>103</v>
      </c>
      <c r="E185" s="1">
        <v>88.239130434782609</v>
      </c>
      <c r="F185" s="1">
        <v>24.891304347826086</v>
      </c>
      <c r="G185" s="1">
        <v>0</v>
      </c>
      <c r="H185" s="2">
        <f>G185/F185</f>
        <v>0</v>
      </c>
      <c r="I185" s="1">
        <v>98.592391304347828</v>
      </c>
      <c r="J185" s="1">
        <v>0</v>
      </c>
      <c r="K185" s="2">
        <f>J185/I185</f>
        <v>0</v>
      </c>
      <c r="L185" s="1">
        <v>162.41032608695653</v>
      </c>
      <c r="M185" s="1">
        <v>0</v>
      </c>
      <c r="N185" s="2">
        <f>M185/L185</f>
        <v>0</v>
      </c>
    </row>
    <row r="186" spans="1:14" x14ac:dyDescent="0.3">
      <c r="A186" t="s">
        <v>37</v>
      </c>
      <c r="B186" t="s">
        <v>428</v>
      </c>
      <c r="C186" t="s">
        <v>102</v>
      </c>
      <c r="D186" t="s">
        <v>103</v>
      </c>
      <c r="E186" s="1">
        <v>109.69565217391305</v>
      </c>
      <c r="F186" s="1">
        <v>18.953369565217393</v>
      </c>
      <c r="G186" s="1">
        <v>0</v>
      </c>
      <c r="H186" s="2">
        <f>G186/F186</f>
        <v>0</v>
      </c>
      <c r="I186" s="1">
        <v>89.125434782608664</v>
      </c>
      <c r="J186" s="1">
        <v>0</v>
      </c>
      <c r="K186" s="2">
        <f>J186/I186</f>
        <v>0</v>
      </c>
      <c r="L186" s="1">
        <v>201.47402173913045</v>
      </c>
      <c r="M186" s="1">
        <v>0</v>
      </c>
      <c r="N186" s="2">
        <f>M186/L186</f>
        <v>0</v>
      </c>
    </row>
    <row r="187" spans="1:14" x14ac:dyDescent="0.3">
      <c r="A187" t="s">
        <v>37</v>
      </c>
      <c r="B187" t="s">
        <v>429</v>
      </c>
      <c r="C187" t="s">
        <v>366</v>
      </c>
      <c r="D187" t="s">
        <v>79</v>
      </c>
      <c r="E187" s="1">
        <v>146.14130434782609</v>
      </c>
      <c r="F187" s="1">
        <v>75.839673913043484</v>
      </c>
      <c r="G187" s="1">
        <v>0</v>
      </c>
      <c r="H187" s="2">
        <f>G187/F187</f>
        <v>0</v>
      </c>
      <c r="I187" s="1">
        <v>112.35597826086956</v>
      </c>
      <c r="J187" s="1">
        <v>0</v>
      </c>
      <c r="K187" s="2">
        <f>J187/I187</f>
        <v>0</v>
      </c>
      <c r="L187" s="1">
        <v>254.23097826086956</v>
      </c>
      <c r="M187" s="1">
        <v>0</v>
      </c>
      <c r="N187" s="2">
        <f>M187/L187</f>
        <v>0</v>
      </c>
    </row>
    <row r="188" spans="1:14" x14ac:dyDescent="0.3">
      <c r="A188" t="s">
        <v>37</v>
      </c>
      <c r="B188" t="s">
        <v>430</v>
      </c>
      <c r="C188" t="s">
        <v>45</v>
      </c>
      <c r="D188" t="s">
        <v>46</v>
      </c>
      <c r="E188" s="1">
        <v>111.1304347826087</v>
      </c>
      <c r="F188" s="1">
        <v>24.810326086956529</v>
      </c>
      <c r="G188" s="1">
        <v>8.1739130434782616</v>
      </c>
      <c r="H188" s="2">
        <f>G188/F188</f>
        <v>0.32945609077566751</v>
      </c>
      <c r="I188" s="1">
        <v>150.01989130434785</v>
      </c>
      <c r="J188" s="1">
        <v>55.543478260869563</v>
      </c>
      <c r="K188" s="2">
        <f>J188/I188</f>
        <v>0.37024075792847755</v>
      </c>
      <c r="L188" s="1">
        <v>215.35673913043479</v>
      </c>
      <c r="M188" s="1">
        <v>21.076956521739127</v>
      </c>
      <c r="N188" s="2">
        <f>M188/L188</f>
        <v>9.7869965002457981E-2</v>
      </c>
    </row>
    <row r="189" spans="1:14" x14ac:dyDescent="0.3">
      <c r="A189" t="s">
        <v>37</v>
      </c>
      <c r="B189" t="s">
        <v>431</v>
      </c>
      <c r="C189" t="s">
        <v>432</v>
      </c>
      <c r="D189" t="s">
        <v>355</v>
      </c>
      <c r="E189" s="1">
        <v>91.434782608695656</v>
      </c>
      <c r="F189" s="1">
        <v>28.130978260869558</v>
      </c>
      <c r="G189" s="1">
        <v>0</v>
      </c>
      <c r="H189" s="2">
        <f>G189/F189</f>
        <v>0</v>
      </c>
      <c r="I189" s="1">
        <v>89.811521739130413</v>
      </c>
      <c r="J189" s="1">
        <v>0</v>
      </c>
      <c r="K189" s="2">
        <f>J189/I189</f>
        <v>0</v>
      </c>
      <c r="L189" s="1">
        <v>152.29934782608697</v>
      </c>
      <c r="M189" s="1">
        <v>0</v>
      </c>
      <c r="N189" s="2">
        <f>M189/L189</f>
        <v>0</v>
      </c>
    </row>
    <row r="190" spans="1:14" x14ac:dyDescent="0.3">
      <c r="A190" t="s">
        <v>37</v>
      </c>
      <c r="B190" t="s">
        <v>433</v>
      </c>
      <c r="C190" t="s">
        <v>434</v>
      </c>
      <c r="D190" t="s">
        <v>435</v>
      </c>
      <c r="E190" s="1">
        <v>77.434782608695656</v>
      </c>
      <c r="F190" s="1">
        <v>16.076086956521738</v>
      </c>
      <c r="G190" s="1">
        <v>1.1413043478260869</v>
      </c>
      <c r="H190" s="2">
        <f>G190/F190</f>
        <v>7.099391480730223E-2</v>
      </c>
      <c r="I190" s="1">
        <v>99.258152173913047</v>
      </c>
      <c r="J190" s="1">
        <v>11.826086956521738</v>
      </c>
      <c r="K190" s="2">
        <f>J190/I190</f>
        <v>0.11914474224546225</v>
      </c>
      <c r="L190" s="1">
        <v>172.67934782608697</v>
      </c>
      <c r="M190" s="1">
        <v>0.29347826086956524</v>
      </c>
      <c r="N190" s="2">
        <f>M190/L190</f>
        <v>1.6995562269851762E-3</v>
      </c>
    </row>
    <row r="191" spans="1:14" x14ac:dyDescent="0.3">
      <c r="A191" t="s">
        <v>37</v>
      </c>
      <c r="B191" t="s">
        <v>436</v>
      </c>
      <c r="C191" t="s">
        <v>58</v>
      </c>
      <c r="D191" t="s">
        <v>59</v>
      </c>
      <c r="E191" s="1">
        <v>114.69565217391305</v>
      </c>
      <c r="F191" s="1">
        <v>26.886739130434787</v>
      </c>
      <c r="G191" s="1">
        <v>0</v>
      </c>
      <c r="H191" s="2">
        <f>G191/F191</f>
        <v>0</v>
      </c>
      <c r="I191" s="1">
        <v>100.27913043478257</v>
      </c>
      <c r="J191" s="1">
        <v>0</v>
      </c>
      <c r="K191" s="2">
        <f>J191/I191</f>
        <v>0</v>
      </c>
      <c r="L191" s="1">
        <v>166.93315217391304</v>
      </c>
      <c r="M191" s="1">
        <v>0</v>
      </c>
      <c r="N191" s="2">
        <f>M191/L191</f>
        <v>0</v>
      </c>
    </row>
    <row r="192" spans="1:14" x14ac:dyDescent="0.3">
      <c r="A192" t="s">
        <v>37</v>
      </c>
      <c r="B192" t="s">
        <v>437</v>
      </c>
      <c r="C192" t="s">
        <v>438</v>
      </c>
      <c r="D192" t="s">
        <v>378</v>
      </c>
      <c r="E192" s="1">
        <v>38.532608695652172</v>
      </c>
      <c r="F192" s="1">
        <v>35.654891304347828</v>
      </c>
      <c r="G192" s="1">
        <v>0</v>
      </c>
      <c r="H192" s="2">
        <f>G192/F192</f>
        <v>0</v>
      </c>
      <c r="I192" s="1">
        <v>14.402173913043478</v>
      </c>
      <c r="J192" s="1">
        <v>0</v>
      </c>
      <c r="K192" s="2">
        <f>J192/I192</f>
        <v>0</v>
      </c>
      <c r="L192" s="1">
        <v>113.51086956521739</v>
      </c>
      <c r="M192" s="1">
        <v>0</v>
      </c>
      <c r="N192" s="2">
        <f>M192/L192</f>
        <v>0</v>
      </c>
    </row>
    <row r="193" spans="1:14" x14ac:dyDescent="0.3">
      <c r="A193" t="s">
        <v>37</v>
      </c>
      <c r="B193" t="s">
        <v>439</v>
      </c>
      <c r="C193" t="s">
        <v>184</v>
      </c>
      <c r="D193" t="s">
        <v>185</v>
      </c>
      <c r="E193" s="1">
        <v>174.91304347826087</v>
      </c>
      <c r="F193" s="1">
        <v>63.666413043478286</v>
      </c>
      <c r="G193" s="1">
        <v>0</v>
      </c>
      <c r="H193" s="2">
        <f>G193/F193</f>
        <v>0</v>
      </c>
      <c r="I193" s="1">
        <v>163.02130434782609</v>
      </c>
      <c r="J193" s="1">
        <v>0</v>
      </c>
      <c r="K193" s="2">
        <f>J193/I193</f>
        <v>0</v>
      </c>
      <c r="L193" s="1">
        <v>366.90717391304349</v>
      </c>
      <c r="M193" s="1">
        <v>0</v>
      </c>
      <c r="N193" s="2">
        <f>M193/L193</f>
        <v>0</v>
      </c>
    </row>
    <row r="194" spans="1:14" x14ac:dyDescent="0.3">
      <c r="A194" t="s">
        <v>37</v>
      </c>
      <c r="B194" t="s">
        <v>440</v>
      </c>
      <c r="C194" t="s">
        <v>441</v>
      </c>
      <c r="D194" t="s">
        <v>442</v>
      </c>
      <c r="E194" s="1">
        <v>56.478260869565219</v>
      </c>
      <c r="F194" s="1">
        <v>6.482391304347825</v>
      </c>
      <c r="G194" s="1">
        <v>0</v>
      </c>
      <c r="H194" s="2">
        <f>G194/F194</f>
        <v>0</v>
      </c>
      <c r="I194" s="1">
        <v>59.40217391304347</v>
      </c>
      <c r="J194" s="1">
        <v>0</v>
      </c>
      <c r="K194" s="2">
        <f>J194/I194</f>
        <v>0</v>
      </c>
      <c r="L194" s="1">
        <v>98.064891304347825</v>
      </c>
      <c r="M194" s="1">
        <v>0</v>
      </c>
      <c r="N194" s="2">
        <f>M194/L194</f>
        <v>0</v>
      </c>
    </row>
    <row r="195" spans="1:14" x14ac:dyDescent="0.3">
      <c r="A195" t="s">
        <v>37</v>
      </c>
      <c r="B195" t="s">
        <v>443</v>
      </c>
      <c r="C195" t="s">
        <v>444</v>
      </c>
      <c r="D195" t="s">
        <v>445</v>
      </c>
      <c r="E195" s="1">
        <v>197.22826086956522</v>
      </c>
      <c r="F195" s="1">
        <v>36.196413043478259</v>
      </c>
      <c r="G195" s="1">
        <v>0</v>
      </c>
      <c r="H195" s="2">
        <f>G195/F195</f>
        <v>0</v>
      </c>
      <c r="I195" s="1">
        <v>199.78282608695653</v>
      </c>
      <c r="J195" s="1">
        <v>17.184782608695652</v>
      </c>
      <c r="K195" s="2">
        <f>J195/I195</f>
        <v>8.6017316629688104E-2</v>
      </c>
      <c r="L195" s="1">
        <v>446.19543478260874</v>
      </c>
      <c r="M195" s="1">
        <v>36.732826086956521</v>
      </c>
      <c r="N195" s="2">
        <f>M195/L195</f>
        <v>8.2324522448001189E-2</v>
      </c>
    </row>
    <row r="196" spans="1:14" x14ac:dyDescent="0.3">
      <c r="A196" t="s">
        <v>37</v>
      </c>
      <c r="B196" t="s">
        <v>446</v>
      </c>
      <c r="C196" t="s">
        <v>447</v>
      </c>
      <c r="D196" t="s">
        <v>416</v>
      </c>
      <c r="E196" s="1">
        <v>101.8695652173913</v>
      </c>
      <c r="F196" s="1">
        <v>38.603260869565219</v>
      </c>
      <c r="G196" s="1">
        <v>0</v>
      </c>
      <c r="H196" s="2">
        <f>G196/F196</f>
        <v>0</v>
      </c>
      <c r="I196" s="1">
        <v>105.09239130434783</v>
      </c>
      <c r="J196" s="1">
        <v>0</v>
      </c>
      <c r="K196" s="2">
        <f>J196/I196</f>
        <v>0</v>
      </c>
      <c r="L196" s="1">
        <v>214.90217391304347</v>
      </c>
      <c r="M196" s="1">
        <v>0</v>
      </c>
      <c r="N196" s="2">
        <f>M196/L196</f>
        <v>0</v>
      </c>
    </row>
    <row r="197" spans="1:14" x14ac:dyDescent="0.3">
      <c r="A197" t="s">
        <v>37</v>
      </c>
      <c r="B197" t="s">
        <v>448</v>
      </c>
      <c r="C197" t="s">
        <v>449</v>
      </c>
      <c r="D197" t="s">
        <v>450</v>
      </c>
      <c r="E197" s="1">
        <v>109.1304347826087</v>
      </c>
      <c r="F197" s="1">
        <v>2.3342391304347827</v>
      </c>
      <c r="G197" s="1">
        <v>0</v>
      </c>
      <c r="H197" s="2">
        <f>G197/F197</f>
        <v>0</v>
      </c>
      <c r="I197" s="1">
        <v>106.01086956521739</v>
      </c>
      <c r="J197" s="1">
        <v>0</v>
      </c>
      <c r="K197" s="2">
        <f>J197/I197</f>
        <v>0</v>
      </c>
      <c r="L197" s="1">
        <v>201.89130434782609</v>
      </c>
      <c r="M197" s="1">
        <v>0</v>
      </c>
      <c r="N197" s="2">
        <f>M197/L197</f>
        <v>0</v>
      </c>
    </row>
    <row r="198" spans="1:14" x14ac:dyDescent="0.3">
      <c r="A198" t="s">
        <v>37</v>
      </c>
      <c r="B198" t="s">
        <v>451</v>
      </c>
      <c r="C198" t="s">
        <v>452</v>
      </c>
      <c r="D198" t="s">
        <v>453</v>
      </c>
      <c r="E198" s="1">
        <v>58.902173913043477</v>
      </c>
      <c r="F198" s="1">
        <v>12.084239130434783</v>
      </c>
      <c r="G198" s="1">
        <v>0</v>
      </c>
      <c r="H198" s="2">
        <f>G198/F198</f>
        <v>0</v>
      </c>
      <c r="I198" s="1">
        <v>33.967391304347828</v>
      </c>
      <c r="J198" s="1">
        <v>0.95652173913043481</v>
      </c>
      <c r="K198" s="2">
        <f>J198/I198</f>
        <v>2.8160000000000001E-2</v>
      </c>
      <c r="L198" s="1">
        <v>108.58967391304348</v>
      </c>
      <c r="M198" s="1">
        <v>12.559782608695652</v>
      </c>
      <c r="N198" s="2">
        <f>M198/L198</f>
        <v>0.11566277120192187</v>
      </c>
    </row>
    <row r="199" spans="1:14" x14ac:dyDescent="0.3">
      <c r="A199" t="s">
        <v>37</v>
      </c>
      <c r="B199" t="s">
        <v>454</v>
      </c>
      <c r="C199" t="s">
        <v>455</v>
      </c>
      <c r="D199" t="s">
        <v>220</v>
      </c>
      <c r="E199" s="1">
        <v>57.967391304347828</v>
      </c>
      <c r="F199" s="1">
        <v>7.1186956521739138</v>
      </c>
      <c r="G199" s="1">
        <v>0</v>
      </c>
      <c r="H199" s="2">
        <f>G199/F199</f>
        <v>0</v>
      </c>
      <c r="I199" s="1">
        <v>51.480108695652177</v>
      </c>
      <c r="J199" s="1">
        <v>10.673913043478262</v>
      </c>
      <c r="K199" s="2">
        <f>J199/I199</f>
        <v>0.20734053042859527</v>
      </c>
      <c r="L199" s="1">
        <v>98.395652173913035</v>
      </c>
      <c r="M199" s="1">
        <v>18.156195652173913</v>
      </c>
      <c r="N199" s="2">
        <f>M199/L199</f>
        <v>0.18452233661791351</v>
      </c>
    </row>
    <row r="200" spans="1:14" x14ac:dyDescent="0.3">
      <c r="A200" t="s">
        <v>37</v>
      </c>
      <c r="B200" t="s">
        <v>456</v>
      </c>
      <c r="C200" t="s">
        <v>457</v>
      </c>
      <c r="D200" t="s">
        <v>458</v>
      </c>
      <c r="E200" s="1">
        <v>54.739130434782609</v>
      </c>
      <c r="F200" s="1">
        <v>21.027173913043477</v>
      </c>
      <c r="G200" s="1">
        <v>2.652173913043478</v>
      </c>
      <c r="H200" s="2">
        <f>G200/F200</f>
        <v>0.12613078314810028</v>
      </c>
      <c r="I200" s="1">
        <v>47.410326086956523</v>
      </c>
      <c r="J200" s="1">
        <v>16.565217391304348</v>
      </c>
      <c r="K200" s="2">
        <f>J200/I200</f>
        <v>0.34940104315928239</v>
      </c>
      <c r="L200" s="1">
        <v>97.489130434782609</v>
      </c>
      <c r="M200" s="1">
        <v>52.209239130434781</v>
      </c>
      <c r="N200" s="2">
        <f>M200/L200</f>
        <v>0.53553907905006126</v>
      </c>
    </row>
    <row r="201" spans="1:14" x14ac:dyDescent="0.3">
      <c r="A201" t="s">
        <v>37</v>
      </c>
      <c r="B201" t="s">
        <v>459</v>
      </c>
      <c r="C201" t="s">
        <v>425</v>
      </c>
      <c r="D201" t="s">
        <v>426</v>
      </c>
      <c r="E201" s="1">
        <v>166.79347826086956</v>
      </c>
      <c r="F201" s="1">
        <v>32.416956521739131</v>
      </c>
      <c r="G201" s="1">
        <v>0</v>
      </c>
      <c r="H201" s="2">
        <f>G201/F201</f>
        <v>0</v>
      </c>
      <c r="I201" s="1">
        <v>169.02304347826086</v>
      </c>
      <c r="J201" s="1">
        <v>0</v>
      </c>
      <c r="K201" s="2">
        <f>J201/I201</f>
        <v>0</v>
      </c>
      <c r="L201" s="1">
        <v>307.13195652173914</v>
      </c>
      <c r="M201" s="1">
        <v>0</v>
      </c>
      <c r="N201" s="2">
        <f>M201/L201</f>
        <v>0</v>
      </c>
    </row>
    <row r="202" spans="1:14" x14ac:dyDescent="0.3">
      <c r="A202" t="s">
        <v>37</v>
      </c>
      <c r="B202" t="s">
        <v>460</v>
      </c>
      <c r="C202" t="s">
        <v>461</v>
      </c>
      <c r="D202" t="s">
        <v>203</v>
      </c>
      <c r="E202" s="1">
        <v>28.934782608695652</v>
      </c>
      <c r="F202" s="1">
        <v>21.730978260869566</v>
      </c>
      <c r="G202" s="1">
        <v>0</v>
      </c>
      <c r="H202" s="2">
        <f>G202/F202</f>
        <v>0</v>
      </c>
      <c r="I202" s="1">
        <v>30.279021739130435</v>
      </c>
      <c r="J202" s="1">
        <v>0</v>
      </c>
      <c r="K202" s="2">
        <f>J202/I202</f>
        <v>0</v>
      </c>
      <c r="L202" s="1">
        <v>71.497282608695656</v>
      </c>
      <c r="M202" s="1">
        <v>0</v>
      </c>
      <c r="N202" s="2">
        <f>M202/L202</f>
        <v>0</v>
      </c>
    </row>
    <row r="203" spans="1:14" x14ac:dyDescent="0.3">
      <c r="A203" t="s">
        <v>37</v>
      </c>
      <c r="B203" t="s">
        <v>462</v>
      </c>
      <c r="C203" t="s">
        <v>192</v>
      </c>
      <c r="D203" t="s">
        <v>193</v>
      </c>
      <c r="E203" s="1">
        <v>111.98913043478261</v>
      </c>
      <c r="F203" s="1">
        <v>7.8777173913043477</v>
      </c>
      <c r="G203" s="1">
        <v>0</v>
      </c>
      <c r="H203" s="2">
        <f>G203/F203</f>
        <v>0</v>
      </c>
      <c r="I203" s="1">
        <v>124.0467391304348</v>
      </c>
      <c r="J203" s="1">
        <v>9.7173913043478262</v>
      </c>
      <c r="K203" s="2">
        <f>J203/I203</f>
        <v>7.8336531636918047E-2</v>
      </c>
      <c r="L203" s="1">
        <v>219.73391304347825</v>
      </c>
      <c r="M203" s="1">
        <v>15.719782608695652</v>
      </c>
      <c r="N203" s="2">
        <f>M203/L203</f>
        <v>7.1540084054231609E-2</v>
      </c>
    </row>
    <row r="204" spans="1:14" x14ac:dyDescent="0.3">
      <c r="A204" t="s">
        <v>37</v>
      </c>
      <c r="B204" t="s">
        <v>463</v>
      </c>
      <c r="C204" t="s">
        <v>271</v>
      </c>
      <c r="D204" t="s">
        <v>272</v>
      </c>
      <c r="E204" s="1">
        <v>110.60869565217391</v>
      </c>
      <c r="F204" s="1">
        <v>21.3125</v>
      </c>
      <c r="G204" s="1">
        <v>0</v>
      </c>
      <c r="H204" s="2">
        <f>G204/F204</f>
        <v>0</v>
      </c>
      <c r="I204" s="1">
        <v>90.364130434782609</v>
      </c>
      <c r="J204" s="1">
        <v>0</v>
      </c>
      <c r="K204" s="2">
        <f>J204/I204</f>
        <v>0</v>
      </c>
      <c r="L204" s="1">
        <v>215.23641304347825</v>
      </c>
      <c r="M204" s="1">
        <v>0</v>
      </c>
      <c r="N204" s="2">
        <f>M204/L204</f>
        <v>0</v>
      </c>
    </row>
    <row r="205" spans="1:14" x14ac:dyDescent="0.3">
      <c r="A205" t="s">
        <v>37</v>
      </c>
      <c r="B205" t="s">
        <v>464</v>
      </c>
      <c r="C205" t="s">
        <v>425</v>
      </c>
      <c r="D205" t="s">
        <v>426</v>
      </c>
      <c r="E205" s="1">
        <v>269.30434782608694</v>
      </c>
      <c r="F205" s="1">
        <v>192.73369565217391</v>
      </c>
      <c r="G205" s="1">
        <v>0</v>
      </c>
      <c r="H205" s="2">
        <f>G205/F205</f>
        <v>0</v>
      </c>
      <c r="I205" s="1">
        <v>219.27717391304347</v>
      </c>
      <c r="J205" s="1">
        <v>0</v>
      </c>
      <c r="K205" s="2">
        <f>J205/I205</f>
        <v>0</v>
      </c>
      <c r="L205" s="1">
        <v>732.195652173913</v>
      </c>
      <c r="M205" s="1">
        <v>0</v>
      </c>
      <c r="N205" s="2">
        <f>M205/L205</f>
        <v>0</v>
      </c>
    </row>
    <row r="206" spans="1:14" x14ac:dyDescent="0.3">
      <c r="A206" t="s">
        <v>37</v>
      </c>
      <c r="B206" t="s">
        <v>465</v>
      </c>
      <c r="C206" t="s">
        <v>466</v>
      </c>
      <c r="D206" t="s">
        <v>467</v>
      </c>
      <c r="E206" s="1">
        <v>115.06521739130434</v>
      </c>
      <c r="F206" s="1">
        <v>21.424782608695654</v>
      </c>
      <c r="G206" s="1">
        <v>0.58695652173913049</v>
      </c>
      <c r="H206" s="2">
        <f>G206/F206</f>
        <v>2.7396148304482823E-2</v>
      </c>
      <c r="I206" s="1">
        <v>74.79021739130431</v>
      </c>
      <c r="J206" s="1">
        <v>8.0652173913043477</v>
      </c>
      <c r="K206" s="2">
        <f>J206/I206</f>
        <v>0.10783786533346904</v>
      </c>
      <c r="L206" s="1">
        <v>144.715</v>
      </c>
      <c r="M206" s="1">
        <v>50.339021739130438</v>
      </c>
      <c r="N206" s="2">
        <f>M206/L206</f>
        <v>0.34784937110272213</v>
      </c>
    </row>
    <row r="207" spans="1:14" x14ac:dyDescent="0.3">
      <c r="A207" t="s">
        <v>37</v>
      </c>
      <c r="B207" t="s">
        <v>468</v>
      </c>
      <c r="C207" t="s">
        <v>444</v>
      </c>
      <c r="D207" t="s">
        <v>445</v>
      </c>
      <c r="E207" s="1">
        <v>223.19565217391303</v>
      </c>
      <c r="F207" s="1">
        <v>52.700652173913063</v>
      </c>
      <c r="G207" s="1">
        <v>0</v>
      </c>
      <c r="H207" s="2">
        <f>G207/F207</f>
        <v>0</v>
      </c>
      <c r="I207" s="1">
        <v>143.89347826086953</v>
      </c>
      <c r="J207" s="1">
        <v>0</v>
      </c>
      <c r="K207" s="2">
        <f>J207/I207</f>
        <v>0</v>
      </c>
      <c r="L207" s="1">
        <v>272.17739130434785</v>
      </c>
      <c r="M207" s="1">
        <v>0</v>
      </c>
      <c r="N207" s="2">
        <f>M207/L207</f>
        <v>0</v>
      </c>
    </row>
    <row r="208" spans="1:14" x14ac:dyDescent="0.3">
      <c r="A208" t="s">
        <v>37</v>
      </c>
      <c r="B208" t="s">
        <v>469</v>
      </c>
      <c r="C208" t="s">
        <v>45</v>
      </c>
      <c r="D208" t="s">
        <v>46</v>
      </c>
      <c r="E208" s="1">
        <v>42.141304347826086</v>
      </c>
      <c r="F208" s="1">
        <v>8.907717391304347</v>
      </c>
      <c r="G208" s="1">
        <v>0.42391304347826086</v>
      </c>
      <c r="H208" s="2">
        <f>G208/F208</f>
        <v>4.758941318592818E-2</v>
      </c>
      <c r="I208" s="1">
        <v>70.841304347826096</v>
      </c>
      <c r="J208" s="1">
        <v>9.1195652173913047</v>
      </c>
      <c r="K208" s="2">
        <f>J208/I208</f>
        <v>0.12873231656795653</v>
      </c>
      <c r="L208" s="1">
        <v>112.4886956521739</v>
      </c>
      <c r="M208" s="1">
        <v>11.101521739130433</v>
      </c>
      <c r="N208" s="2">
        <f>M208/L208</f>
        <v>9.8690109924088984E-2</v>
      </c>
    </row>
    <row r="209" spans="1:14" x14ac:dyDescent="0.3">
      <c r="A209" t="s">
        <v>37</v>
      </c>
      <c r="B209" t="s">
        <v>470</v>
      </c>
      <c r="C209" t="s">
        <v>471</v>
      </c>
      <c r="D209" t="s">
        <v>179</v>
      </c>
      <c r="E209" s="1">
        <v>118.43478260869566</v>
      </c>
      <c r="F209" s="1">
        <v>35.656521739130433</v>
      </c>
      <c r="G209" s="1">
        <v>28.858695652173914</v>
      </c>
      <c r="H209" s="2">
        <f>G209/F209</f>
        <v>0.80935251798561159</v>
      </c>
      <c r="I209" s="1">
        <v>113.58054347826089</v>
      </c>
      <c r="J209" s="1">
        <v>0</v>
      </c>
      <c r="K209" s="2">
        <f>J209/I209</f>
        <v>0</v>
      </c>
      <c r="L209" s="1">
        <v>250.08119565217393</v>
      </c>
      <c r="M209" s="1">
        <v>0</v>
      </c>
      <c r="N209" s="2">
        <f>M209/L209</f>
        <v>0</v>
      </c>
    </row>
    <row r="210" spans="1:14" x14ac:dyDescent="0.3">
      <c r="A210" t="s">
        <v>37</v>
      </c>
      <c r="B210" t="s">
        <v>472</v>
      </c>
      <c r="C210" t="s">
        <v>45</v>
      </c>
      <c r="D210" t="s">
        <v>46</v>
      </c>
      <c r="E210" s="1">
        <v>73.902173913043484</v>
      </c>
      <c r="F210" s="1">
        <v>26.919565217391298</v>
      </c>
      <c r="G210" s="1">
        <v>0</v>
      </c>
      <c r="H210" s="2">
        <f>G210/F210</f>
        <v>0</v>
      </c>
      <c r="I210" s="1">
        <v>87.422499999999985</v>
      </c>
      <c r="J210" s="1">
        <v>0</v>
      </c>
      <c r="K210" s="2">
        <f>J210/I210</f>
        <v>0</v>
      </c>
      <c r="L210" s="1">
        <v>131.64750000000001</v>
      </c>
      <c r="M210" s="1">
        <v>0</v>
      </c>
      <c r="N210" s="2">
        <f>M210/L210</f>
        <v>0</v>
      </c>
    </row>
    <row r="211" spans="1:14" x14ac:dyDescent="0.3">
      <c r="A211" t="s">
        <v>37</v>
      </c>
      <c r="B211" t="s">
        <v>473</v>
      </c>
      <c r="C211" t="s">
        <v>192</v>
      </c>
      <c r="D211" t="s">
        <v>193</v>
      </c>
      <c r="E211" s="1">
        <v>65.760869565217391</v>
      </c>
      <c r="F211" s="1">
        <v>17.161521739130432</v>
      </c>
      <c r="G211" s="1">
        <v>0.28260869565217389</v>
      </c>
      <c r="H211" s="2">
        <f>G211/F211</f>
        <v>1.6467577872642289E-2</v>
      </c>
      <c r="I211" s="1">
        <v>100.76282608695647</v>
      </c>
      <c r="J211" s="1">
        <v>14.684782608695652</v>
      </c>
      <c r="K211" s="2">
        <f>J211/I211</f>
        <v>0.14573611299888467</v>
      </c>
      <c r="L211" s="1">
        <v>99.045543478260882</v>
      </c>
      <c r="M211" s="1">
        <v>9.9907608695652179</v>
      </c>
      <c r="N211" s="2">
        <f>M211/L211</f>
        <v>0.10087037254490962</v>
      </c>
    </row>
    <row r="212" spans="1:14" x14ac:dyDescent="0.3">
      <c r="A212" t="s">
        <v>37</v>
      </c>
      <c r="B212" t="s">
        <v>474</v>
      </c>
      <c r="C212" t="s">
        <v>45</v>
      </c>
      <c r="D212" t="s">
        <v>46</v>
      </c>
      <c r="E212" s="1">
        <v>84.510869565217391</v>
      </c>
      <c r="F212" s="1">
        <v>33.085217391304347</v>
      </c>
      <c r="G212" s="1">
        <v>0</v>
      </c>
      <c r="H212" s="2">
        <f>G212/F212</f>
        <v>0</v>
      </c>
      <c r="I212" s="1">
        <v>98.271086956521771</v>
      </c>
      <c r="J212" s="1">
        <v>0</v>
      </c>
      <c r="K212" s="2">
        <f>J212/I212</f>
        <v>0</v>
      </c>
      <c r="L212" s="1">
        <v>144.91249999999999</v>
      </c>
      <c r="M212" s="1">
        <v>0</v>
      </c>
      <c r="N212" s="2">
        <f>M212/L212</f>
        <v>0</v>
      </c>
    </row>
    <row r="213" spans="1:14" x14ac:dyDescent="0.3">
      <c r="A213" t="s">
        <v>37</v>
      </c>
      <c r="B213" t="s">
        <v>475</v>
      </c>
      <c r="C213" t="s">
        <v>91</v>
      </c>
      <c r="D213" t="s">
        <v>92</v>
      </c>
      <c r="E213" s="1">
        <v>97.956521739130437</v>
      </c>
      <c r="F213" s="1">
        <v>18.902391304347827</v>
      </c>
      <c r="G213" s="1">
        <v>0</v>
      </c>
      <c r="H213" s="2">
        <f>G213/F213</f>
        <v>0</v>
      </c>
      <c r="I213" s="1">
        <v>157.58152173913041</v>
      </c>
      <c r="J213" s="1">
        <v>0</v>
      </c>
      <c r="K213" s="2">
        <f>J213/I213</f>
        <v>0</v>
      </c>
      <c r="L213" s="1">
        <v>219.02076086956521</v>
      </c>
      <c r="M213" s="1">
        <v>14.37869565217391</v>
      </c>
      <c r="N213" s="2">
        <f>M213/L213</f>
        <v>6.5649921017016943E-2</v>
      </c>
    </row>
    <row r="214" spans="1:14" x14ac:dyDescent="0.3">
      <c r="A214" t="s">
        <v>37</v>
      </c>
      <c r="B214" t="s">
        <v>476</v>
      </c>
      <c r="C214" t="s">
        <v>124</v>
      </c>
      <c r="D214" t="s">
        <v>125</v>
      </c>
      <c r="E214" s="1">
        <v>207.47826086956522</v>
      </c>
      <c r="F214" s="1">
        <v>22.896739130434792</v>
      </c>
      <c r="G214" s="1">
        <v>0</v>
      </c>
      <c r="H214" s="2">
        <f>G214/F214</f>
        <v>0</v>
      </c>
      <c r="I214" s="1">
        <v>213.55902173913043</v>
      </c>
      <c r="J214" s="1">
        <v>0</v>
      </c>
      <c r="K214" s="2">
        <f>J214/I214</f>
        <v>0</v>
      </c>
      <c r="L214" s="1">
        <v>405.03239130434787</v>
      </c>
      <c r="M214" s="1">
        <v>0</v>
      </c>
      <c r="N214" s="2">
        <f>M214/L214</f>
        <v>0</v>
      </c>
    </row>
    <row r="215" spans="1:14" x14ac:dyDescent="0.3">
      <c r="A215" t="s">
        <v>37</v>
      </c>
      <c r="B215" t="s">
        <v>477</v>
      </c>
      <c r="C215" t="s">
        <v>84</v>
      </c>
      <c r="D215" t="s">
        <v>85</v>
      </c>
      <c r="E215" s="1">
        <v>56.608695652173914</v>
      </c>
      <c r="F215" s="1">
        <v>28.763586956521738</v>
      </c>
      <c r="G215" s="1">
        <v>0</v>
      </c>
      <c r="H215" s="2">
        <f>G215/F215</f>
        <v>0</v>
      </c>
      <c r="I215" s="1">
        <v>33.516304347826086</v>
      </c>
      <c r="J215" s="1">
        <v>0</v>
      </c>
      <c r="K215" s="2">
        <f>J215/I215</f>
        <v>0</v>
      </c>
      <c r="L215" s="1">
        <v>115.98641304347827</v>
      </c>
      <c r="M215" s="1">
        <v>0</v>
      </c>
      <c r="N215" s="2">
        <f>M215/L215</f>
        <v>0</v>
      </c>
    </row>
    <row r="216" spans="1:14" x14ac:dyDescent="0.3">
      <c r="A216" t="s">
        <v>37</v>
      </c>
      <c r="B216" t="s">
        <v>478</v>
      </c>
      <c r="C216" t="s">
        <v>479</v>
      </c>
      <c r="D216" t="s">
        <v>480</v>
      </c>
      <c r="E216" s="1">
        <v>78.380434782608702</v>
      </c>
      <c r="F216" s="1">
        <v>18.155217391304351</v>
      </c>
      <c r="G216" s="1">
        <v>0</v>
      </c>
      <c r="H216" s="2">
        <f>G216/F216</f>
        <v>0</v>
      </c>
      <c r="I216" s="1">
        <v>66.362934782608704</v>
      </c>
      <c r="J216" s="1">
        <v>0</v>
      </c>
      <c r="K216" s="2">
        <f>J216/I216</f>
        <v>0</v>
      </c>
      <c r="L216" s="1">
        <v>138.68608695652173</v>
      </c>
      <c r="M216" s="1">
        <v>32.945978260869559</v>
      </c>
      <c r="N216" s="2">
        <f>M216/L216</f>
        <v>0.23755791935493981</v>
      </c>
    </row>
    <row r="217" spans="1:14" x14ac:dyDescent="0.3">
      <c r="A217" t="s">
        <v>37</v>
      </c>
      <c r="B217" t="s">
        <v>481</v>
      </c>
      <c r="C217" t="s">
        <v>245</v>
      </c>
      <c r="D217" t="s">
        <v>246</v>
      </c>
      <c r="E217" s="1">
        <v>49.369565217391305</v>
      </c>
      <c r="F217" s="1">
        <v>27.608695652173914</v>
      </c>
      <c r="G217" s="1">
        <v>0</v>
      </c>
      <c r="H217" s="2">
        <f>G217/F217</f>
        <v>0</v>
      </c>
      <c r="I217" s="1">
        <v>44.682065217391305</v>
      </c>
      <c r="J217" s="1">
        <v>0</v>
      </c>
      <c r="K217" s="2">
        <f>J217/I217</f>
        <v>0</v>
      </c>
      <c r="L217" s="1">
        <v>132.02989130434781</v>
      </c>
      <c r="M217" s="1">
        <v>0</v>
      </c>
      <c r="N217" s="2">
        <f>M217/L217</f>
        <v>0</v>
      </c>
    </row>
    <row r="218" spans="1:14" x14ac:dyDescent="0.3">
      <c r="A218" t="s">
        <v>37</v>
      </c>
      <c r="B218" t="s">
        <v>482</v>
      </c>
      <c r="C218" t="s">
        <v>483</v>
      </c>
      <c r="D218" t="s">
        <v>484</v>
      </c>
      <c r="E218" s="1">
        <v>103.26086956521739</v>
      </c>
      <c r="F218" s="1">
        <v>45.842391304347828</v>
      </c>
      <c r="G218" s="1">
        <v>0</v>
      </c>
      <c r="H218" s="2">
        <f>G218/F218</f>
        <v>0</v>
      </c>
      <c r="I218" s="1">
        <v>79.377717391304344</v>
      </c>
      <c r="J218" s="1">
        <v>0</v>
      </c>
      <c r="K218" s="2">
        <f>J218/I218</f>
        <v>0</v>
      </c>
      <c r="L218" s="1">
        <v>215.61141304347825</v>
      </c>
      <c r="M218" s="1">
        <v>0</v>
      </c>
      <c r="N218" s="2">
        <f>M218/L218</f>
        <v>0</v>
      </c>
    </row>
    <row r="219" spans="1:14" x14ac:dyDescent="0.3">
      <c r="A219" t="s">
        <v>37</v>
      </c>
      <c r="B219" t="s">
        <v>485</v>
      </c>
      <c r="C219" t="s">
        <v>99</v>
      </c>
      <c r="D219" t="s">
        <v>100</v>
      </c>
      <c r="E219" s="1">
        <v>150.55434782608697</v>
      </c>
      <c r="F219" s="1">
        <v>26.564021739130443</v>
      </c>
      <c r="G219" s="1">
        <v>4.3478260869565216E-2</v>
      </c>
      <c r="H219" s="2">
        <f>G219/F219</f>
        <v>1.6367348775926899E-3</v>
      </c>
      <c r="I219" s="1">
        <v>99.403804347826082</v>
      </c>
      <c r="J219" s="1">
        <v>0</v>
      </c>
      <c r="K219" s="2">
        <f>J219/I219</f>
        <v>0</v>
      </c>
      <c r="L219" s="1">
        <v>296.19076086956522</v>
      </c>
      <c r="M219" s="1">
        <v>0</v>
      </c>
      <c r="N219" s="2">
        <f>M219/L219</f>
        <v>0</v>
      </c>
    </row>
    <row r="220" spans="1:14" x14ac:dyDescent="0.3">
      <c r="A220" t="s">
        <v>37</v>
      </c>
      <c r="B220" t="s">
        <v>486</v>
      </c>
      <c r="C220" t="s">
        <v>113</v>
      </c>
      <c r="D220" t="s">
        <v>114</v>
      </c>
      <c r="E220" s="1">
        <v>184.75</v>
      </c>
      <c r="F220" s="1">
        <v>75.742391304347834</v>
      </c>
      <c r="G220" s="1">
        <v>0</v>
      </c>
      <c r="H220" s="2">
        <f>G220/F220</f>
        <v>0</v>
      </c>
      <c r="I220" s="1">
        <v>280.7647826086955</v>
      </c>
      <c r="J220" s="1">
        <v>6.5326086956521738</v>
      </c>
      <c r="K220" s="2">
        <f>J220/I220</f>
        <v>2.3267194108018637E-2</v>
      </c>
      <c r="L220" s="1">
        <v>654.8488043478261</v>
      </c>
      <c r="M220" s="1">
        <v>15.094456521739131</v>
      </c>
      <c r="N220" s="2">
        <f>M220/L220</f>
        <v>2.3050292558405034E-2</v>
      </c>
    </row>
    <row r="221" spans="1:14" x14ac:dyDescent="0.3">
      <c r="A221" t="s">
        <v>37</v>
      </c>
      <c r="B221" t="s">
        <v>487</v>
      </c>
      <c r="C221" t="s">
        <v>488</v>
      </c>
      <c r="D221" t="s">
        <v>489</v>
      </c>
      <c r="E221" s="1">
        <v>79.228260869565219</v>
      </c>
      <c r="F221" s="1">
        <v>36.867608695652173</v>
      </c>
      <c r="G221" s="1">
        <v>0</v>
      </c>
      <c r="H221" s="2">
        <f>G221/F221</f>
        <v>0</v>
      </c>
      <c r="I221" s="1">
        <v>60.60847826086961</v>
      </c>
      <c r="J221" s="1">
        <v>0</v>
      </c>
      <c r="K221" s="2">
        <f>J221/I221</f>
        <v>0</v>
      </c>
      <c r="L221" s="1">
        <v>131.93847826086957</v>
      </c>
      <c r="M221" s="1">
        <v>0</v>
      </c>
      <c r="N221" s="2">
        <f>M221/L221</f>
        <v>0</v>
      </c>
    </row>
    <row r="222" spans="1:14" x14ac:dyDescent="0.3">
      <c r="A222" t="s">
        <v>37</v>
      </c>
      <c r="B222" t="s">
        <v>490</v>
      </c>
      <c r="C222" t="s">
        <v>205</v>
      </c>
      <c r="D222" t="s">
        <v>206</v>
      </c>
      <c r="E222" s="1">
        <v>68.826086956521735</v>
      </c>
      <c r="F222" s="1">
        <v>61.739130434782609</v>
      </c>
      <c r="G222" s="1">
        <v>0</v>
      </c>
      <c r="H222" s="2">
        <f>G222/F222</f>
        <v>0</v>
      </c>
      <c r="I222" s="1">
        <v>39.228260869565219</v>
      </c>
      <c r="J222" s="1">
        <v>0</v>
      </c>
      <c r="K222" s="2">
        <f>J222/I222</f>
        <v>0</v>
      </c>
      <c r="L222" s="1">
        <v>157.98097826086956</v>
      </c>
      <c r="M222" s="1">
        <v>0</v>
      </c>
      <c r="N222" s="2">
        <f>M222/L222</f>
        <v>0</v>
      </c>
    </row>
    <row r="223" spans="1:14" x14ac:dyDescent="0.3">
      <c r="A223" t="s">
        <v>37</v>
      </c>
      <c r="B223" t="s">
        <v>491</v>
      </c>
      <c r="C223" t="s">
        <v>492</v>
      </c>
      <c r="D223" t="s">
        <v>493</v>
      </c>
      <c r="E223" s="1">
        <v>112.91304347826087</v>
      </c>
      <c r="F223" s="1">
        <v>8.4048913043478262</v>
      </c>
      <c r="G223" s="1">
        <v>0</v>
      </c>
      <c r="H223" s="2">
        <f>G223/F223</f>
        <v>0</v>
      </c>
      <c r="I223" s="1">
        <v>98.6875</v>
      </c>
      <c r="J223" s="1">
        <v>0</v>
      </c>
      <c r="K223" s="2">
        <f>J223/I223</f>
        <v>0</v>
      </c>
      <c r="L223" s="1">
        <v>191.72010869565219</v>
      </c>
      <c r="M223" s="1">
        <v>0</v>
      </c>
      <c r="N223" s="2">
        <f>M223/L223</f>
        <v>0</v>
      </c>
    </row>
    <row r="224" spans="1:14" x14ac:dyDescent="0.3">
      <c r="A224" t="s">
        <v>37</v>
      </c>
      <c r="B224" t="s">
        <v>494</v>
      </c>
      <c r="C224" t="s">
        <v>444</v>
      </c>
      <c r="D224" t="s">
        <v>445</v>
      </c>
      <c r="E224" s="1">
        <v>42.380434782608695</v>
      </c>
      <c r="F224" s="1">
        <v>11.520434782608692</v>
      </c>
      <c r="G224" s="1">
        <v>0</v>
      </c>
      <c r="H224" s="2">
        <f>G224/F224</f>
        <v>0</v>
      </c>
      <c r="I224" s="1">
        <v>33.361739130434778</v>
      </c>
      <c r="J224" s="1">
        <v>2</v>
      </c>
      <c r="K224" s="2">
        <f>J224/I224</f>
        <v>5.9948913100140756E-2</v>
      </c>
      <c r="L224" s="1">
        <v>153.88445652173914</v>
      </c>
      <c r="M224" s="1">
        <v>3.0298913043478262</v>
      </c>
      <c r="N224" s="2">
        <f>M224/L224</f>
        <v>1.9689391461832247E-2</v>
      </c>
    </row>
    <row r="225" spans="1:14" x14ac:dyDescent="0.3">
      <c r="A225" t="s">
        <v>37</v>
      </c>
      <c r="B225" t="s">
        <v>495</v>
      </c>
      <c r="C225" t="s">
        <v>58</v>
      </c>
      <c r="D225" t="s">
        <v>59</v>
      </c>
      <c r="E225" s="1">
        <v>89.663043478260875</v>
      </c>
      <c r="F225" s="1">
        <v>40.831304347826084</v>
      </c>
      <c r="G225" s="1">
        <v>0</v>
      </c>
      <c r="H225" s="2">
        <f>G225/F225</f>
        <v>0</v>
      </c>
      <c r="I225" s="1">
        <v>51.589130434782604</v>
      </c>
      <c r="J225" s="1">
        <v>0</v>
      </c>
      <c r="K225" s="2">
        <f>J225/I225</f>
        <v>0</v>
      </c>
      <c r="L225" s="1">
        <v>186.16673913043479</v>
      </c>
      <c r="M225" s="1">
        <v>0</v>
      </c>
      <c r="N225" s="2">
        <f>M225/L225</f>
        <v>0</v>
      </c>
    </row>
    <row r="226" spans="1:14" x14ac:dyDescent="0.3">
      <c r="A226" t="s">
        <v>37</v>
      </c>
      <c r="B226" t="s">
        <v>496</v>
      </c>
      <c r="C226" t="s">
        <v>497</v>
      </c>
      <c r="D226" t="s">
        <v>498</v>
      </c>
      <c r="E226" s="1">
        <v>104.20652173913044</v>
      </c>
      <c r="F226" s="1">
        <v>58.394021739130437</v>
      </c>
      <c r="G226" s="1">
        <v>0</v>
      </c>
      <c r="H226" s="2">
        <f>G226/F226</f>
        <v>0</v>
      </c>
      <c r="I226" s="1">
        <v>100.42663043478261</v>
      </c>
      <c r="J226" s="1">
        <v>0</v>
      </c>
      <c r="K226" s="2">
        <f>J226/I226</f>
        <v>0</v>
      </c>
      <c r="L226" s="1">
        <v>187.53282608695653</v>
      </c>
      <c r="M226" s="1">
        <v>0</v>
      </c>
      <c r="N226" s="2">
        <f>M226/L226</f>
        <v>0</v>
      </c>
    </row>
    <row r="227" spans="1:14" x14ac:dyDescent="0.3">
      <c r="A227" t="s">
        <v>37</v>
      </c>
      <c r="B227" t="s">
        <v>499</v>
      </c>
      <c r="C227" t="s">
        <v>58</v>
      </c>
      <c r="D227" t="s">
        <v>59</v>
      </c>
      <c r="E227" s="1">
        <v>114.43478260869566</v>
      </c>
      <c r="F227" s="1">
        <v>22.717934782608701</v>
      </c>
      <c r="G227" s="1">
        <v>8.6956521739130432E-2</v>
      </c>
      <c r="H227" s="2">
        <f>G227/F227</f>
        <v>3.8276596253678133E-3</v>
      </c>
      <c r="I227" s="1">
        <v>86.176521739130436</v>
      </c>
      <c r="J227" s="1">
        <v>9.4565217391304355</v>
      </c>
      <c r="K227" s="2">
        <f>J227/I227</f>
        <v>0.10973431682189239</v>
      </c>
      <c r="L227" s="1">
        <v>174.84347826086957</v>
      </c>
      <c r="M227" s="1">
        <v>0</v>
      </c>
      <c r="N227" s="2">
        <f>M227/L227</f>
        <v>0</v>
      </c>
    </row>
    <row r="228" spans="1:14" x14ac:dyDescent="0.3">
      <c r="A228" t="s">
        <v>37</v>
      </c>
      <c r="B228" t="s">
        <v>500</v>
      </c>
      <c r="C228" t="s">
        <v>363</v>
      </c>
      <c r="D228" t="s">
        <v>364</v>
      </c>
      <c r="E228" s="1">
        <v>83.423913043478265</v>
      </c>
      <c r="F228" s="1">
        <v>15.168478260869565</v>
      </c>
      <c r="G228" s="1">
        <v>0.16304347826086957</v>
      </c>
      <c r="H228" s="2">
        <f>G228/F228</f>
        <v>1.0748835542816195E-2</v>
      </c>
      <c r="I228" s="1">
        <v>109.14489130434782</v>
      </c>
      <c r="J228" s="1">
        <v>49.043478260869563</v>
      </c>
      <c r="K228" s="2">
        <f>J228/I228</f>
        <v>0.44934286593509026</v>
      </c>
      <c r="L228" s="1">
        <v>179.84891304347823</v>
      </c>
      <c r="M228" s="1">
        <v>56.821739130434786</v>
      </c>
      <c r="N228" s="2">
        <f>M228/L228</f>
        <v>0.31594152096264383</v>
      </c>
    </row>
    <row r="229" spans="1:14" x14ac:dyDescent="0.3">
      <c r="A229" t="s">
        <v>37</v>
      </c>
      <c r="B229" t="s">
        <v>501</v>
      </c>
      <c r="C229" t="s">
        <v>502</v>
      </c>
      <c r="D229" t="s">
        <v>503</v>
      </c>
      <c r="E229" s="1">
        <v>107.1195652173913</v>
      </c>
      <c r="F229" s="1">
        <v>29.447500000000019</v>
      </c>
      <c r="G229" s="1">
        <v>0</v>
      </c>
      <c r="H229" s="2">
        <f>G229/F229</f>
        <v>0</v>
      </c>
      <c r="I229" s="1">
        <v>115.93021739130431</v>
      </c>
      <c r="J229" s="1">
        <v>0</v>
      </c>
      <c r="K229" s="2">
        <f>J229/I229</f>
        <v>0</v>
      </c>
      <c r="L229" s="1">
        <v>179.47086956521738</v>
      </c>
      <c r="M229" s="1">
        <v>0</v>
      </c>
      <c r="N229" s="2">
        <f>M229/L229</f>
        <v>0</v>
      </c>
    </row>
    <row r="230" spans="1:14" x14ac:dyDescent="0.3">
      <c r="A230" t="s">
        <v>37</v>
      </c>
      <c r="B230" t="s">
        <v>504</v>
      </c>
      <c r="C230" t="s">
        <v>425</v>
      </c>
      <c r="D230" t="s">
        <v>426</v>
      </c>
      <c r="E230" s="1">
        <v>51.434782608695649</v>
      </c>
      <c r="F230" s="1">
        <v>9.929347826086957</v>
      </c>
      <c r="G230" s="1">
        <v>0</v>
      </c>
      <c r="H230" s="2">
        <f>G230/F230</f>
        <v>0</v>
      </c>
      <c r="I230" s="1">
        <v>43.538043478260867</v>
      </c>
      <c r="J230" s="1">
        <v>0</v>
      </c>
      <c r="K230" s="2">
        <f>J230/I230</f>
        <v>0</v>
      </c>
      <c r="L230" s="1">
        <v>88.584239130434781</v>
      </c>
      <c r="M230" s="1">
        <v>0</v>
      </c>
      <c r="N230" s="2">
        <f>M230/L230</f>
        <v>0</v>
      </c>
    </row>
    <row r="231" spans="1:14" x14ac:dyDescent="0.3">
      <c r="A231" t="s">
        <v>37</v>
      </c>
      <c r="B231" t="s">
        <v>505</v>
      </c>
      <c r="C231" t="s">
        <v>61</v>
      </c>
      <c r="D231" t="s">
        <v>62</v>
      </c>
      <c r="E231" s="1">
        <v>18.913043478260871</v>
      </c>
      <c r="F231" s="1">
        <v>11.961956521739131</v>
      </c>
      <c r="G231" s="1">
        <v>0</v>
      </c>
      <c r="H231" s="2">
        <f>G231/F231</f>
        <v>0</v>
      </c>
      <c r="I231" s="1">
        <v>14.472826086956522</v>
      </c>
      <c r="J231" s="1">
        <v>0</v>
      </c>
      <c r="K231" s="2">
        <f>J231/I231</f>
        <v>0</v>
      </c>
      <c r="L231" s="1">
        <v>44.585108695652174</v>
      </c>
      <c r="M231" s="1">
        <v>0</v>
      </c>
      <c r="N231" s="2">
        <f>M231/L231</f>
        <v>0</v>
      </c>
    </row>
    <row r="232" spans="1:14" x14ac:dyDescent="0.3">
      <c r="A232" t="s">
        <v>37</v>
      </c>
      <c r="B232" t="s">
        <v>506</v>
      </c>
      <c r="C232" t="s">
        <v>42</v>
      </c>
      <c r="D232" t="s">
        <v>43</v>
      </c>
      <c r="E232" s="1">
        <v>77.326086956521735</v>
      </c>
      <c r="F232" s="1">
        <v>51.941086956521737</v>
      </c>
      <c r="G232" s="1">
        <v>0</v>
      </c>
      <c r="H232" s="2">
        <f>G232/F232</f>
        <v>0</v>
      </c>
      <c r="I232" s="1">
        <v>53.204347826086959</v>
      </c>
      <c r="J232" s="1">
        <v>0</v>
      </c>
      <c r="K232" s="2">
        <f>J232/I232</f>
        <v>0</v>
      </c>
      <c r="L232" s="1">
        <v>180.12934782608698</v>
      </c>
      <c r="M232" s="1">
        <v>0</v>
      </c>
      <c r="N232" s="2">
        <f>M232/L232</f>
        <v>0</v>
      </c>
    </row>
    <row r="233" spans="1:14" x14ac:dyDescent="0.3">
      <c r="A233" t="s">
        <v>37</v>
      </c>
      <c r="B233" t="s">
        <v>507</v>
      </c>
      <c r="C233" t="s">
        <v>265</v>
      </c>
      <c r="D233" t="s">
        <v>266</v>
      </c>
      <c r="E233" s="1">
        <v>20.989130434782609</v>
      </c>
      <c r="F233" s="1">
        <v>41.690217391304351</v>
      </c>
      <c r="G233" s="1">
        <v>0</v>
      </c>
      <c r="H233" s="2">
        <f>G233/F233</f>
        <v>0</v>
      </c>
      <c r="I233" s="1">
        <v>6.4673913043478262</v>
      </c>
      <c r="J233" s="1">
        <v>0</v>
      </c>
      <c r="K233" s="2">
        <f>J233/I233</f>
        <v>0</v>
      </c>
      <c r="L233" s="1">
        <v>50.706521739130437</v>
      </c>
      <c r="M233" s="1">
        <v>6.5217391304347824E-2</v>
      </c>
      <c r="N233" s="2">
        <f>M233/L233</f>
        <v>1.2861736334405143E-3</v>
      </c>
    </row>
    <row r="234" spans="1:14" x14ac:dyDescent="0.3">
      <c r="A234" t="s">
        <v>37</v>
      </c>
      <c r="B234" t="s">
        <v>508</v>
      </c>
      <c r="C234" t="s">
        <v>509</v>
      </c>
      <c r="D234" t="s">
        <v>68</v>
      </c>
      <c r="E234" s="1">
        <v>78.25</v>
      </c>
      <c r="F234" s="1">
        <v>25.448260869565228</v>
      </c>
      <c r="G234" s="1">
        <v>0</v>
      </c>
      <c r="H234" s="2">
        <f>G234/F234</f>
        <v>0</v>
      </c>
      <c r="I234" s="1">
        <v>89.083369565217396</v>
      </c>
      <c r="J234" s="1">
        <v>0</v>
      </c>
      <c r="K234" s="2">
        <f>J234/I234</f>
        <v>0</v>
      </c>
      <c r="L234" s="1">
        <v>157.52684782608694</v>
      </c>
      <c r="M234" s="1">
        <v>0</v>
      </c>
      <c r="N234" s="2">
        <f>M234/L234</f>
        <v>0</v>
      </c>
    </row>
    <row r="235" spans="1:14" x14ac:dyDescent="0.3">
      <c r="A235" t="s">
        <v>37</v>
      </c>
      <c r="B235" t="s">
        <v>510</v>
      </c>
      <c r="C235" t="s">
        <v>51</v>
      </c>
      <c r="D235" t="s">
        <v>52</v>
      </c>
      <c r="E235" s="1">
        <v>75.554347826086953</v>
      </c>
      <c r="F235" s="1">
        <v>16.839021739130438</v>
      </c>
      <c r="G235" s="1">
        <v>0</v>
      </c>
      <c r="H235" s="2">
        <f>G235/F235</f>
        <v>0</v>
      </c>
      <c r="I235" s="1">
        <v>33.444021739130434</v>
      </c>
      <c r="J235" s="1">
        <v>0</v>
      </c>
      <c r="K235" s="2">
        <f>J235/I235</f>
        <v>0</v>
      </c>
      <c r="L235" s="1">
        <v>109.12</v>
      </c>
      <c r="M235" s="1">
        <v>0</v>
      </c>
      <c r="N235" s="2">
        <f>M235/L235</f>
        <v>0</v>
      </c>
    </row>
    <row r="236" spans="1:14" x14ac:dyDescent="0.3">
      <c r="A236" t="s">
        <v>37</v>
      </c>
      <c r="B236" t="s">
        <v>511</v>
      </c>
      <c r="C236" t="s">
        <v>363</v>
      </c>
      <c r="D236" t="s">
        <v>364</v>
      </c>
      <c r="E236" s="1">
        <v>46.608695652173914</v>
      </c>
      <c r="F236" s="1">
        <v>25.225543478260871</v>
      </c>
      <c r="G236" s="1">
        <v>0</v>
      </c>
      <c r="H236" s="2">
        <f>G236/F236</f>
        <v>0</v>
      </c>
      <c r="I236" s="1">
        <v>50.698369565217391</v>
      </c>
      <c r="J236" s="1">
        <v>0</v>
      </c>
      <c r="K236" s="2">
        <f>J236/I236</f>
        <v>0</v>
      </c>
      <c r="L236" s="1">
        <v>109.0625</v>
      </c>
      <c r="M236" s="1">
        <v>0</v>
      </c>
      <c r="N236" s="2">
        <f>M236/L236</f>
        <v>0</v>
      </c>
    </row>
    <row r="237" spans="1:14" x14ac:dyDescent="0.3">
      <c r="A237" t="s">
        <v>37</v>
      </c>
      <c r="B237" t="s">
        <v>512</v>
      </c>
      <c r="C237" t="s">
        <v>45</v>
      </c>
      <c r="D237" t="s">
        <v>46</v>
      </c>
      <c r="E237" s="1">
        <v>119.30434782608695</v>
      </c>
      <c r="F237" s="1">
        <v>13.13880434782609</v>
      </c>
      <c r="G237" s="1">
        <v>0.60869565217391308</v>
      </c>
      <c r="H237" s="2">
        <f>G237/F237</f>
        <v>4.6328085574592344E-2</v>
      </c>
      <c r="I237" s="1">
        <v>132.18206521739125</v>
      </c>
      <c r="J237" s="1">
        <v>13.184782608695652</v>
      </c>
      <c r="K237" s="2">
        <f>J237/I237</f>
        <v>9.974713730649841E-2</v>
      </c>
      <c r="L237" s="1">
        <v>234.65543478260869</v>
      </c>
      <c r="M237" s="1">
        <v>0</v>
      </c>
      <c r="N237" s="2">
        <f>M237/L237</f>
        <v>0</v>
      </c>
    </row>
    <row r="238" spans="1:14" x14ac:dyDescent="0.3">
      <c r="A238" t="s">
        <v>37</v>
      </c>
      <c r="B238" t="s">
        <v>513</v>
      </c>
      <c r="C238" t="s">
        <v>208</v>
      </c>
      <c r="D238" t="s">
        <v>209</v>
      </c>
      <c r="E238" s="1">
        <v>46.728260869565219</v>
      </c>
      <c r="F238" s="1">
        <v>10.824021739130435</v>
      </c>
      <c r="G238" s="1">
        <v>0</v>
      </c>
      <c r="H238" s="2">
        <f>G238/F238</f>
        <v>0</v>
      </c>
      <c r="I238" s="1">
        <v>63.269891304347823</v>
      </c>
      <c r="J238" s="1">
        <v>8.7173913043478262</v>
      </c>
      <c r="K238" s="2">
        <f>J238/I238</f>
        <v>0.13778103809937758</v>
      </c>
      <c r="L238" s="1">
        <v>96.0625</v>
      </c>
      <c r="M238" s="1">
        <v>25.801630434782609</v>
      </c>
      <c r="N238" s="2">
        <f>M238/L238</f>
        <v>0.26859211903482222</v>
      </c>
    </row>
    <row r="239" spans="1:14" x14ac:dyDescent="0.3">
      <c r="A239" t="s">
        <v>37</v>
      </c>
      <c r="B239" t="s">
        <v>514</v>
      </c>
      <c r="C239" t="s">
        <v>215</v>
      </c>
      <c r="D239" t="s">
        <v>216</v>
      </c>
      <c r="E239" s="1">
        <v>44.065217391304351</v>
      </c>
      <c r="F239" s="1">
        <v>12.451086956521738</v>
      </c>
      <c r="G239" s="1">
        <v>0</v>
      </c>
      <c r="H239" s="2">
        <f>G239/F239</f>
        <v>0</v>
      </c>
      <c r="I239" s="1">
        <v>64.807065217391298</v>
      </c>
      <c r="J239" s="1">
        <v>0</v>
      </c>
      <c r="K239" s="2">
        <f>J239/I239</f>
        <v>0</v>
      </c>
      <c r="L239" s="1">
        <v>112.19565217391305</v>
      </c>
      <c r="M239" s="1">
        <v>0</v>
      </c>
      <c r="N239" s="2">
        <f>M239/L239</f>
        <v>0</v>
      </c>
    </row>
    <row r="240" spans="1:14" x14ac:dyDescent="0.3">
      <c r="A240" t="s">
        <v>37</v>
      </c>
      <c r="B240" t="s">
        <v>515</v>
      </c>
      <c r="C240" t="s">
        <v>234</v>
      </c>
      <c r="D240" t="s">
        <v>235</v>
      </c>
      <c r="E240" s="1">
        <v>44.021739130434781</v>
      </c>
      <c r="F240" s="1">
        <v>9.4827173913043445</v>
      </c>
      <c r="G240" s="1">
        <v>0</v>
      </c>
      <c r="H240" s="2">
        <f>G240/F240</f>
        <v>0</v>
      </c>
      <c r="I240" s="1">
        <v>64.656739130434758</v>
      </c>
      <c r="J240" s="1">
        <v>0</v>
      </c>
      <c r="K240" s="2">
        <f>J240/I240</f>
        <v>0</v>
      </c>
      <c r="L240" s="1">
        <v>93.840652173913043</v>
      </c>
      <c r="M240" s="1">
        <v>0</v>
      </c>
      <c r="N240" s="2">
        <f>M240/L240</f>
        <v>0</v>
      </c>
    </row>
    <row r="241" spans="1:14" x14ac:dyDescent="0.3">
      <c r="A241" t="s">
        <v>37</v>
      </c>
      <c r="B241" t="s">
        <v>516</v>
      </c>
      <c r="C241" t="s">
        <v>363</v>
      </c>
      <c r="D241" t="s">
        <v>364</v>
      </c>
      <c r="E241" s="1">
        <v>184.5108695652174</v>
      </c>
      <c r="F241" s="1">
        <v>18.793478260869566</v>
      </c>
      <c r="G241" s="1">
        <v>2.347826086956522</v>
      </c>
      <c r="H241" s="2">
        <f>G241/F241</f>
        <v>0.12492770387507229</v>
      </c>
      <c r="I241" s="1">
        <v>233.56793478260869</v>
      </c>
      <c r="J241" s="1">
        <v>14.934782608695652</v>
      </c>
      <c r="K241" s="2">
        <f>J241/I241</f>
        <v>6.3941921747932007E-2</v>
      </c>
      <c r="L241" s="1">
        <v>380.35597826086956</v>
      </c>
      <c r="M241" s="1">
        <v>21.241847826086957</v>
      </c>
      <c r="N241" s="2">
        <f>M241/L241</f>
        <v>5.5847282651406364E-2</v>
      </c>
    </row>
    <row r="242" spans="1:14" x14ac:dyDescent="0.3">
      <c r="A242" t="s">
        <v>37</v>
      </c>
      <c r="B242" t="s">
        <v>517</v>
      </c>
      <c r="C242" t="s">
        <v>165</v>
      </c>
      <c r="D242" t="s">
        <v>150</v>
      </c>
      <c r="E242" s="1">
        <v>28.793478260869566</v>
      </c>
      <c r="F242" s="1">
        <v>9.7744565217391308</v>
      </c>
      <c r="G242" s="1">
        <v>0</v>
      </c>
      <c r="H242" s="2">
        <f>G242/F242</f>
        <v>0</v>
      </c>
      <c r="I242" s="1">
        <v>29.445652173913043</v>
      </c>
      <c r="J242" s="1">
        <v>0</v>
      </c>
      <c r="K242" s="2">
        <f>J242/I242</f>
        <v>0</v>
      </c>
      <c r="L242" s="1">
        <v>78.081521739130437</v>
      </c>
      <c r="M242" s="1">
        <v>0</v>
      </c>
      <c r="N242" s="2">
        <f>M242/L242</f>
        <v>0</v>
      </c>
    </row>
    <row r="243" spans="1:14" x14ac:dyDescent="0.3">
      <c r="A243" t="s">
        <v>37</v>
      </c>
      <c r="B243" t="s">
        <v>518</v>
      </c>
      <c r="C243" t="s">
        <v>519</v>
      </c>
      <c r="D243" t="s">
        <v>304</v>
      </c>
      <c r="E243" s="1">
        <v>53.173913043478258</v>
      </c>
      <c r="F243" s="1">
        <v>17.005326086956526</v>
      </c>
      <c r="G243" s="1">
        <v>0</v>
      </c>
      <c r="H243" s="2">
        <f>G243/F243</f>
        <v>0</v>
      </c>
      <c r="I243" s="1">
        <v>64.571956521739125</v>
      </c>
      <c r="J243" s="1">
        <v>0</v>
      </c>
      <c r="K243" s="2">
        <f>J243/I243</f>
        <v>0</v>
      </c>
      <c r="L243" s="1">
        <v>149.96815217391304</v>
      </c>
      <c r="M243" s="1">
        <v>1.2160869565217391</v>
      </c>
      <c r="N243" s="2">
        <f>M243/L243</f>
        <v>8.1089680635091366E-3</v>
      </c>
    </row>
    <row r="244" spans="1:14" x14ac:dyDescent="0.3">
      <c r="A244" t="s">
        <v>37</v>
      </c>
      <c r="B244" t="s">
        <v>520</v>
      </c>
      <c r="C244" t="s">
        <v>184</v>
      </c>
      <c r="D244" t="s">
        <v>185</v>
      </c>
      <c r="E244" s="1">
        <v>23.717391304347824</v>
      </c>
      <c r="F244" s="1">
        <v>38.660326086956523</v>
      </c>
      <c r="G244" s="1">
        <v>0</v>
      </c>
      <c r="H244" s="2">
        <f>G244/F244</f>
        <v>0</v>
      </c>
      <c r="I244" s="1">
        <v>35.081521739130437</v>
      </c>
      <c r="J244" s="1">
        <v>0.63043478260869568</v>
      </c>
      <c r="K244" s="2">
        <f>J244/I244</f>
        <v>1.7970565453137102E-2</v>
      </c>
      <c r="L244" s="1">
        <v>61.355978260869563</v>
      </c>
      <c r="M244" s="1">
        <v>0.44021739130434784</v>
      </c>
      <c r="N244" s="2">
        <f>M244/L244</f>
        <v>7.1748084503299534E-3</v>
      </c>
    </row>
    <row r="245" spans="1:14" x14ac:dyDescent="0.3">
      <c r="A245" t="s">
        <v>37</v>
      </c>
      <c r="B245" t="s">
        <v>521</v>
      </c>
      <c r="C245" t="s">
        <v>522</v>
      </c>
      <c r="D245" t="s">
        <v>304</v>
      </c>
      <c r="E245" s="1">
        <v>118.51086956521739</v>
      </c>
      <c r="F245" s="1">
        <v>51.466739130434767</v>
      </c>
      <c r="G245" s="1">
        <v>0</v>
      </c>
      <c r="H245" s="2">
        <f>G245/F245</f>
        <v>0</v>
      </c>
      <c r="I245" s="1">
        <v>105.11695652173916</v>
      </c>
      <c r="J245" s="1">
        <v>0</v>
      </c>
      <c r="K245" s="2">
        <f>J245/I245</f>
        <v>0</v>
      </c>
      <c r="L245" s="1">
        <v>195.24815217391307</v>
      </c>
      <c r="M245" s="1">
        <v>9.0733695652173907</v>
      </c>
      <c r="N245" s="2">
        <f>M245/L245</f>
        <v>4.6470962537640215E-2</v>
      </c>
    </row>
    <row r="246" spans="1:14" x14ac:dyDescent="0.3">
      <c r="A246" t="s">
        <v>37</v>
      </c>
      <c r="B246" t="s">
        <v>523</v>
      </c>
      <c r="C246" t="s">
        <v>64</v>
      </c>
      <c r="D246" t="s">
        <v>65</v>
      </c>
      <c r="E246" s="1">
        <v>109.68478260869566</v>
      </c>
      <c r="F246" s="1">
        <v>49.743695652173912</v>
      </c>
      <c r="G246" s="1">
        <v>0</v>
      </c>
      <c r="H246" s="2">
        <f>G246/F246</f>
        <v>0</v>
      </c>
      <c r="I246" s="1">
        <v>70.93532608695655</v>
      </c>
      <c r="J246" s="1">
        <v>0</v>
      </c>
      <c r="K246" s="2">
        <f>J246/I246</f>
        <v>0</v>
      </c>
      <c r="L246" s="1">
        <v>209.76489130434783</v>
      </c>
      <c r="M246" s="1">
        <v>0</v>
      </c>
      <c r="N246" s="2">
        <f>M246/L246</f>
        <v>0</v>
      </c>
    </row>
    <row r="247" spans="1:14" x14ac:dyDescent="0.3">
      <c r="A247" t="s">
        <v>37</v>
      </c>
      <c r="B247" t="s">
        <v>524</v>
      </c>
      <c r="C247" t="s">
        <v>113</v>
      </c>
      <c r="D247" t="s">
        <v>128</v>
      </c>
      <c r="E247" s="1">
        <v>137.47826086956522</v>
      </c>
      <c r="F247" s="1">
        <v>29.799130434782608</v>
      </c>
      <c r="G247" s="1">
        <v>0</v>
      </c>
      <c r="H247" s="2">
        <f>G247/F247</f>
        <v>0</v>
      </c>
      <c r="I247" s="1">
        <v>145.7876086956521</v>
      </c>
      <c r="J247" s="1">
        <v>0</v>
      </c>
      <c r="K247" s="2">
        <f>J247/I247</f>
        <v>0</v>
      </c>
      <c r="L247" s="1">
        <v>258.84315217391304</v>
      </c>
      <c r="M247" s="1">
        <v>0</v>
      </c>
      <c r="N247" s="2">
        <f>M247/L247</f>
        <v>0</v>
      </c>
    </row>
    <row r="248" spans="1:14" x14ac:dyDescent="0.3">
      <c r="A248" t="s">
        <v>37</v>
      </c>
      <c r="B248" t="s">
        <v>525</v>
      </c>
      <c r="C248" t="s">
        <v>519</v>
      </c>
      <c r="D248" t="s">
        <v>304</v>
      </c>
      <c r="E248" s="1">
        <v>114.53260869565217</v>
      </c>
      <c r="F248" s="1">
        <v>38.697717391304352</v>
      </c>
      <c r="G248" s="1">
        <v>0</v>
      </c>
      <c r="H248" s="2">
        <f>G248/F248</f>
        <v>0</v>
      </c>
      <c r="I248" s="1">
        <v>97.983913043478267</v>
      </c>
      <c r="J248" s="1">
        <v>0</v>
      </c>
      <c r="K248" s="2">
        <f>J248/I248</f>
        <v>0</v>
      </c>
      <c r="L248" s="1">
        <v>226.3263043478261</v>
      </c>
      <c r="M248" s="1">
        <v>0</v>
      </c>
      <c r="N248" s="2">
        <f>M248/L248</f>
        <v>0</v>
      </c>
    </row>
    <row r="249" spans="1:14" x14ac:dyDescent="0.3">
      <c r="A249" t="s">
        <v>37</v>
      </c>
      <c r="B249" t="s">
        <v>526</v>
      </c>
      <c r="C249" t="s">
        <v>363</v>
      </c>
      <c r="D249" t="s">
        <v>364</v>
      </c>
      <c r="E249" s="1">
        <v>45.271739130434781</v>
      </c>
      <c r="F249" s="1">
        <v>5.9972826086956523</v>
      </c>
      <c r="G249" s="1">
        <v>0</v>
      </c>
      <c r="H249" s="2">
        <f>G249/F249</f>
        <v>0</v>
      </c>
      <c r="I249" s="1">
        <v>42.592391304347828</v>
      </c>
      <c r="J249" s="1">
        <v>0</v>
      </c>
      <c r="K249" s="2">
        <f>J249/I249</f>
        <v>0</v>
      </c>
      <c r="L249" s="1">
        <v>84.097826086956516</v>
      </c>
      <c r="M249" s="1">
        <v>0</v>
      </c>
      <c r="N249" s="2">
        <f>M249/L249</f>
        <v>0</v>
      </c>
    </row>
    <row r="250" spans="1:14" x14ac:dyDescent="0.3">
      <c r="A250" t="s">
        <v>37</v>
      </c>
      <c r="B250" t="s">
        <v>527</v>
      </c>
      <c r="C250" t="s">
        <v>528</v>
      </c>
      <c r="D250" t="s">
        <v>529</v>
      </c>
      <c r="E250" s="1">
        <v>70.065217391304344</v>
      </c>
      <c r="F250" s="1">
        <v>27.899456521739129</v>
      </c>
      <c r="G250" s="1">
        <v>0</v>
      </c>
      <c r="H250" s="2">
        <f>G250/F250</f>
        <v>0</v>
      </c>
      <c r="I250" s="1">
        <v>67.089130434782604</v>
      </c>
      <c r="J250" s="1">
        <v>0.65217391304347827</v>
      </c>
      <c r="K250" s="2">
        <f>J250/I250</f>
        <v>9.7210070963351814E-3</v>
      </c>
      <c r="L250" s="1">
        <v>153.83152173913044</v>
      </c>
      <c r="M250" s="1">
        <v>0.42119565217391303</v>
      </c>
      <c r="N250" s="2">
        <f>M250/L250</f>
        <v>2.7380321497968555E-3</v>
      </c>
    </row>
    <row r="251" spans="1:14" x14ac:dyDescent="0.3">
      <c r="A251" t="s">
        <v>37</v>
      </c>
      <c r="B251" t="s">
        <v>530</v>
      </c>
      <c r="C251" t="s">
        <v>410</v>
      </c>
      <c r="D251" t="s">
        <v>411</v>
      </c>
      <c r="E251" s="1">
        <v>77.054347826086953</v>
      </c>
      <c r="F251" s="1">
        <v>45.592391304347828</v>
      </c>
      <c r="G251" s="1">
        <v>0</v>
      </c>
      <c r="H251" s="2">
        <f>G251/F251</f>
        <v>0</v>
      </c>
      <c r="I251" s="1">
        <v>80.573369565217391</v>
      </c>
      <c r="J251" s="1">
        <v>0</v>
      </c>
      <c r="K251" s="2">
        <f>J251/I251</f>
        <v>0</v>
      </c>
      <c r="L251" s="1">
        <v>135.22282608695653</v>
      </c>
      <c r="M251" s="1">
        <v>0</v>
      </c>
      <c r="N251" s="2">
        <f>M251/L251</f>
        <v>0</v>
      </c>
    </row>
    <row r="252" spans="1:14" x14ac:dyDescent="0.3">
      <c r="A252" t="s">
        <v>37</v>
      </c>
      <c r="B252" t="s">
        <v>531</v>
      </c>
      <c r="C252" t="s">
        <v>532</v>
      </c>
      <c r="D252" t="s">
        <v>533</v>
      </c>
      <c r="E252" s="1">
        <v>51.804347826086953</v>
      </c>
      <c r="F252" s="1">
        <v>9.527173913043482</v>
      </c>
      <c r="G252" s="1">
        <v>0</v>
      </c>
      <c r="H252" s="2">
        <f>G252/F252</f>
        <v>0</v>
      </c>
      <c r="I252" s="1">
        <v>49.61054347826088</v>
      </c>
      <c r="J252" s="1">
        <v>0</v>
      </c>
      <c r="K252" s="2">
        <f>J252/I252</f>
        <v>0</v>
      </c>
      <c r="L252" s="1">
        <v>94.437717391304346</v>
      </c>
      <c r="M252" s="1">
        <v>2.2256521739130428</v>
      </c>
      <c r="N252" s="2">
        <f>M252/L252</f>
        <v>2.3567407550640108E-2</v>
      </c>
    </row>
    <row r="253" spans="1:14" x14ac:dyDescent="0.3">
      <c r="A253" t="s">
        <v>37</v>
      </c>
      <c r="B253" t="s">
        <v>534</v>
      </c>
      <c r="C253" t="s">
        <v>245</v>
      </c>
      <c r="D253" t="s">
        <v>246</v>
      </c>
      <c r="E253" s="1">
        <v>17.913043478260871</v>
      </c>
      <c r="F253" s="1">
        <v>19.012826086956519</v>
      </c>
      <c r="G253" s="1">
        <v>0</v>
      </c>
      <c r="H253" s="2">
        <f>G253/F253</f>
        <v>0</v>
      </c>
      <c r="I253" s="1">
        <v>10.982282608695654</v>
      </c>
      <c r="J253" s="1">
        <v>0</v>
      </c>
      <c r="K253" s="2">
        <f>J253/I253</f>
        <v>0</v>
      </c>
      <c r="L253" s="1">
        <v>54.032934782608692</v>
      </c>
      <c r="M253" s="1">
        <v>0</v>
      </c>
      <c r="N253" s="2">
        <f>M253/L253</f>
        <v>0</v>
      </c>
    </row>
    <row r="254" spans="1:14" x14ac:dyDescent="0.3">
      <c r="A254" t="s">
        <v>37</v>
      </c>
      <c r="B254" t="s">
        <v>535</v>
      </c>
      <c r="C254" t="s">
        <v>113</v>
      </c>
      <c r="D254" t="s">
        <v>114</v>
      </c>
      <c r="E254" s="1">
        <v>129.15217391304347</v>
      </c>
      <c r="F254" s="1">
        <v>12.649456521739131</v>
      </c>
      <c r="G254" s="1">
        <v>0</v>
      </c>
      <c r="H254" s="2">
        <f>G254/F254</f>
        <v>0</v>
      </c>
      <c r="I254" s="1">
        <v>131.47282608695653</v>
      </c>
      <c r="J254" s="1">
        <v>0</v>
      </c>
      <c r="K254" s="2">
        <f>J254/I254</f>
        <v>0</v>
      </c>
      <c r="L254" s="1">
        <v>402.1875</v>
      </c>
      <c r="M254" s="1">
        <v>0</v>
      </c>
      <c r="N254" s="2">
        <f>M254/L254</f>
        <v>0</v>
      </c>
    </row>
    <row r="255" spans="1:14" x14ac:dyDescent="0.3">
      <c r="A255" t="s">
        <v>37</v>
      </c>
      <c r="B255" t="s">
        <v>536</v>
      </c>
      <c r="C255" t="s">
        <v>253</v>
      </c>
      <c r="D255" t="s">
        <v>254</v>
      </c>
      <c r="E255" s="1">
        <v>75.836956521739125</v>
      </c>
      <c r="F255" s="1">
        <v>10.357065217391304</v>
      </c>
      <c r="G255" s="1">
        <v>0</v>
      </c>
      <c r="H255" s="2">
        <f>G255/F255</f>
        <v>0</v>
      </c>
      <c r="I255" s="1">
        <v>112.96489130434783</v>
      </c>
      <c r="J255" s="1">
        <v>0</v>
      </c>
      <c r="K255" s="2">
        <f>J255/I255</f>
        <v>0</v>
      </c>
      <c r="L255" s="1">
        <v>202.31130434782608</v>
      </c>
      <c r="M255" s="1">
        <v>0</v>
      </c>
      <c r="N255" s="2">
        <f>M255/L255</f>
        <v>0</v>
      </c>
    </row>
    <row r="256" spans="1:14" x14ac:dyDescent="0.3">
      <c r="A256" t="s">
        <v>37</v>
      </c>
      <c r="B256" t="s">
        <v>537</v>
      </c>
      <c r="C256" t="s">
        <v>67</v>
      </c>
      <c r="D256" t="s">
        <v>68</v>
      </c>
      <c r="E256" s="1">
        <v>54.326086956521742</v>
      </c>
      <c r="F256" s="1">
        <v>17.755434782608695</v>
      </c>
      <c r="G256" s="1">
        <v>0</v>
      </c>
      <c r="H256" s="2">
        <f>G256/F256</f>
        <v>0</v>
      </c>
      <c r="I256" s="1">
        <v>40.565217391304351</v>
      </c>
      <c r="J256" s="1">
        <v>0</v>
      </c>
      <c r="K256" s="2">
        <f>J256/I256</f>
        <v>0</v>
      </c>
      <c r="L256" s="1">
        <v>88.434782608695656</v>
      </c>
      <c r="M256" s="1">
        <v>0</v>
      </c>
      <c r="N256" s="2">
        <f>M256/L256</f>
        <v>0</v>
      </c>
    </row>
    <row r="257" spans="1:14" x14ac:dyDescent="0.3">
      <c r="A257" t="s">
        <v>37</v>
      </c>
      <c r="B257" t="s">
        <v>538</v>
      </c>
      <c r="C257" t="s">
        <v>320</v>
      </c>
      <c r="D257" t="s">
        <v>321</v>
      </c>
      <c r="E257" s="1">
        <v>49.043478260869563</v>
      </c>
      <c r="F257" s="1">
        <v>37.638586956521742</v>
      </c>
      <c r="G257" s="1">
        <v>0</v>
      </c>
      <c r="H257" s="2">
        <f>G257/F257</f>
        <v>0</v>
      </c>
      <c r="I257" s="1">
        <v>43.029891304347828</v>
      </c>
      <c r="J257" s="1">
        <v>0</v>
      </c>
      <c r="K257" s="2">
        <f>J257/I257</f>
        <v>0</v>
      </c>
      <c r="L257" s="1">
        <v>123.09510869565217</v>
      </c>
      <c r="M257" s="1">
        <v>0</v>
      </c>
      <c r="N257" s="2">
        <f>M257/L257</f>
        <v>0</v>
      </c>
    </row>
    <row r="258" spans="1:14" x14ac:dyDescent="0.3">
      <c r="A258" t="s">
        <v>37</v>
      </c>
      <c r="B258" t="s">
        <v>539</v>
      </c>
      <c r="C258" t="s">
        <v>99</v>
      </c>
      <c r="D258" t="s">
        <v>100</v>
      </c>
      <c r="E258" s="1">
        <v>49.25</v>
      </c>
      <c r="F258" s="1">
        <v>12.18369565217391</v>
      </c>
      <c r="G258" s="1">
        <v>9.7826086956521743E-2</v>
      </c>
      <c r="H258" s="2">
        <f>G258/F258</f>
        <v>8.0292622000178449E-3</v>
      </c>
      <c r="I258" s="1">
        <v>47.97554347826086</v>
      </c>
      <c r="J258" s="1">
        <v>3.8260869565217392</v>
      </c>
      <c r="K258" s="2">
        <f>J258/I258</f>
        <v>7.9750778816199394E-2</v>
      </c>
      <c r="L258" s="1">
        <v>86.397499999999994</v>
      </c>
      <c r="M258" s="1">
        <v>2.5977173913043479</v>
      </c>
      <c r="N258" s="2">
        <f>M258/L258</f>
        <v>3.0067043505938806E-2</v>
      </c>
    </row>
    <row r="259" spans="1:14" x14ac:dyDescent="0.3">
      <c r="A259" t="s">
        <v>37</v>
      </c>
      <c r="B259" t="s">
        <v>540</v>
      </c>
      <c r="C259" t="s">
        <v>541</v>
      </c>
      <c r="D259" t="s">
        <v>304</v>
      </c>
      <c r="E259" s="1">
        <v>77.402173913043484</v>
      </c>
      <c r="F259" s="1">
        <v>34.491847826086953</v>
      </c>
      <c r="G259" s="1">
        <v>0</v>
      </c>
      <c r="H259" s="2">
        <f>G259/F259</f>
        <v>0</v>
      </c>
      <c r="I259" s="1">
        <v>66.706521739130437</v>
      </c>
      <c r="J259" s="1">
        <v>0</v>
      </c>
      <c r="K259" s="2">
        <f>J259/I259</f>
        <v>0</v>
      </c>
      <c r="L259" s="1">
        <v>152.54891304347825</v>
      </c>
      <c r="M259" s="1">
        <v>0</v>
      </c>
      <c r="N259" s="2">
        <f>M259/L259</f>
        <v>0</v>
      </c>
    </row>
    <row r="260" spans="1:14" x14ac:dyDescent="0.3">
      <c r="A260" t="s">
        <v>37</v>
      </c>
      <c r="B260" t="s">
        <v>542</v>
      </c>
      <c r="C260" t="s">
        <v>543</v>
      </c>
      <c r="D260" t="s">
        <v>266</v>
      </c>
      <c r="E260" s="1">
        <v>158.67391304347825</v>
      </c>
      <c r="F260" s="1">
        <v>80.483695652173907</v>
      </c>
      <c r="G260" s="1">
        <v>0</v>
      </c>
      <c r="H260" s="2">
        <f>G260/F260</f>
        <v>0</v>
      </c>
      <c r="I260" s="1">
        <v>100.24184782608695</v>
      </c>
      <c r="J260" s="1">
        <v>0</v>
      </c>
      <c r="K260" s="2">
        <f>J260/I260</f>
        <v>0</v>
      </c>
      <c r="L260" s="1">
        <v>255.95108695652175</v>
      </c>
      <c r="M260" s="1">
        <v>9.9619565217391308</v>
      </c>
      <c r="N260" s="2">
        <f>M260/L260</f>
        <v>3.8921329228155853E-2</v>
      </c>
    </row>
    <row r="261" spans="1:14" x14ac:dyDescent="0.3">
      <c r="A261" t="s">
        <v>37</v>
      </c>
      <c r="B261" t="s">
        <v>544</v>
      </c>
      <c r="C261" t="s">
        <v>51</v>
      </c>
      <c r="D261" t="s">
        <v>52</v>
      </c>
      <c r="E261" s="1">
        <v>85.652173913043484</v>
      </c>
      <c r="F261" s="1">
        <v>73.801413043478263</v>
      </c>
      <c r="G261" s="1">
        <v>0</v>
      </c>
      <c r="H261" s="2">
        <f>G261/F261</f>
        <v>0</v>
      </c>
      <c r="I261" s="1">
        <v>119.47347826086956</v>
      </c>
      <c r="J261" s="1">
        <v>0</v>
      </c>
      <c r="K261" s="2">
        <f>J261/I261</f>
        <v>0</v>
      </c>
      <c r="L261" s="1">
        <v>233.55152173913046</v>
      </c>
      <c r="M261" s="1">
        <v>0</v>
      </c>
      <c r="N261" s="2">
        <f>M261/L261</f>
        <v>0</v>
      </c>
    </row>
    <row r="262" spans="1:14" x14ac:dyDescent="0.3">
      <c r="A262" t="s">
        <v>37</v>
      </c>
      <c r="B262" t="s">
        <v>545</v>
      </c>
      <c r="C262" t="s">
        <v>45</v>
      </c>
      <c r="D262" t="s">
        <v>46</v>
      </c>
      <c r="E262" s="1">
        <v>167.10869565217391</v>
      </c>
      <c r="F262" s="1">
        <v>9.8876086956521778</v>
      </c>
      <c r="G262" s="1">
        <v>0.16304347826086957</v>
      </c>
      <c r="H262" s="2">
        <f>G262/F262</f>
        <v>1.6489677461908839E-2</v>
      </c>
      <c r="I262" s="1">
        <v>172.73847826086953</v>
      </c>
      <c r="J262" s="1">
        <v>26.836956521739129</v>
      </c>
      <c r="K262" s="2">
        <f>J262/I262</f>
        <v>0.15536177458510417</v>
      </c>
      <c r="L262" s="1">
        <v>302.2489130434783</v>
      </c>
      <c r="M262" s="1">
        <v>0</v>
      </c>
      <c r="N262" s="2">
        <f>M262/L262</f>
        <v>0</v>
      </c>
    </row>
    <row r="263" spans="1:14" x14ac:dyDescent="0.3">
      <c r="A263" t="s">
        <v>37</v>
      </c>
      <c r="B263" t="s">
        <v>546</v>
      </c>
      <c r="C263" t="s">
        <v>58</v>
      </c>
      <c r="D263" t="s">
        <v>59</v>
      </c>
      <c r="E263" s="1">
        <v>171.10869565217391</v>
      </c>
      <c r="F263" s="1">
        <v>60.722826086956523</v>
      </c>
      <c r="G263" s="1">
        <v>0</v>
      </c>
      <c r="H263" s="2">
        <f>G263/F263</f>
        <v>0</v>
      </c>
      <c r="I263" s="1">
        <v>170.21195652173913</v>
      </c>
      <c r="J263" s="1">
        <v>6.1847826086956523</v>
      </c>
      <c r="K263" s="2">
        <f>J263/I263</f>
        <v>3.6335770618474414E-2</v>
      </c>
      <c r="L263" s="1">
        <v>481.04347826086956</v>
      </c>
      <c r="M263" s="1">
        <v>29.413043478260871</v>
      </c>
      <c r="N263" s="2">
        <f>M263/L263</f>
        <v>6.1144251626898051E-2</v>
      </c>
    </row>
    <row r="264" spans="1:14" x14ac:dyDescent="0.3">
      <c r="A264" t="s">
        <v>37</v>
      </c>
      <c r="B264" t="s">
        <v>547</v>
      </c>
      <c r="C264" t="s">
        <v>42</v>
      </c>
      <c r="D264" t="s">
        <v>153</v>
      </c>
      <c r="E264" s="1">
        <v>104.65217391304348</v>
      </c>
      <c r="F264" s="1">
        <v>52.432065217391305</v>
      </c>
      <c r="G264" s="1">
        <v>0</v>
      </c>
      <c r="H264" s="2">
        <f>G264/F264</f>
        <v>0</v>
      </c>
      <c r="I264" s="1">
        <v>116.90489130434783</v>
      </c>
      <c r="J264" s="1">
        <v>4.1847826086956523</v>
      </c>
      <c r="K264" s="2">
        <f>J264/I264</f>
        <v>3.579647149066735E-2</v>
      </c>
      <c r="L264" s="1">
        <v>407.80978260869563</v>
      </c>
      <c r="M264" s="1">
        <v>0</v>
      </c>
      <c r="N264" s="2">
        <f>M264/L264</f>
        <v>0</v>
      </c>
    </row>
    <row r="265" spans="1:14" x14ac:dyDescent="0.3">
      <c r="A265" t="s">
        <v>37</v>
      </c>
      <c r="B265" t="s">
        <v>548</v>
      </c>
      <c r="C265" t="s">
        <v>280</v>
      </c>
      <c r="D265" t="s">
        <v>281</v>
      </c>
      <c r="E265" s="1">
        <v>126.05434782608695</v>
      </c>
      <c r="F265" s="1">
        <v>36.769021739130437</v>
      </c>
      <c r="G265" s="1">
        <v>0</v>
      </c>
      <c r="H265" s="2">
        <f>G265/F265</f>
        <v>0</v>
      </c>
      <c r="I265" s="1">
        <v>102.42010869565217</v>
      </c>
      <c r="J265" s="1">
        <v>6.9347826086956523</v>
      </c>
      <c r="K265" s="2">
        <f>J265/I265</f>
        <v>6.7709190089836724E-2</v>
      </c>
      <c r="L265" s="1">
        <v>291.96195652173913</v>
      </c>
      <c r="M265" s="1">
        <v>0</v>
      </c>
      <c r="N265" s="2">
        <f>M265/L265</f>
        <v>0</v>
      </c>
    </row>
    <row r="266" spans="1:14" x14ac:dyDescent="0.3">
      <c r="A266" t="s">
        <v>37</v>
      </c>
      <c r="B266" t="s">
        <v>549</v>
      </c>
      <c r="C266" t="s">
        <v>268</v>
      </c>
      <c r="D266" t="s">
        <v>269</v>
      </c>
      <c r="E266" s="1">
        <v>142.10869565217391</v>
      </c>
      <c r="F266" s="1">
        <v>33.676630434782609</v>
      </c>
      <c r="G266" s="1">
        <v>0</v>
      </c>
      <c r="H266" s="2">
        <f>G266/F266</f>
        <v>0</v>
      </c>
      <c r="I266" s="1">
        <v>97.266304347826093</v>
      </c>
      <c r="J266" s="1">
        <v>0</v>
      </c>
      <c r="K266" s="2">
        <f>J266/I266</f>
        <v>0</v>
      </c>
      <c r="L266" s="1">
        <v>225.07880434782609</v>
      </c>
      <c r="M266" s="1">
        <v>0</v>
      </c>
      <c r="N266" s="2">
        <f>M266/L266</f>
        <v>0</v>
      </c>
    </row>
    <row r="267" spans="1:14" x14ac:dyDescent="0.3">
      <c r="A267" t="s">
        <v>37</v>
      </c>
      <c r="B267" t="s">
        <v>550</v>
      </c>
      <c r="C267" t="s">
        <v>311</v>
      </c>
      <c r="D267" t="s">
        <v>312</v>
      </c>
      <c r="E267" s="1">
        <v>114.57608695652173</v>
      </c>
      <c r="F267" s="1">
        <v>25.607608695652175</v>
      </c>
      <c r="G267" s="1">
        <v>0</v>
      </c>
      <c r="H267" s="2">
        <f>G267/F267</f>
        <v>0</v>
      </c>
      <c r="I267" s="1">
        <v>142.29934782608694</v>
      </c>
      <c r="J267" s="1">
        <v>0</v>
      </c>
      <c r="K267" s="2">
        <f>J267/I267</f>
        <v>0</v>
      </c>
      <c r="L267" s="1">
        <v>284.68652173913046</v>
      </c>
      <c r="M267" s="1">
        <v>0</v>
      </c>
      <c r="N267" s="2">
        <f>M267/L267</f>
        <v>0</v>
      </c>
    </row>
    <row r="268" spans="1:14" x14ac:dyDescent="0.3">
      <c r="A268" t="s">
        <v>37</v>
      </c>
      <c r="B268" t="s">
        <v>551</v>
      </c>
      <c r="C268" t="s">
        <v>99</v>
      </c>
      <c r="D268" t="s">
        <v>100</v>
      </c>
      <c r="E268" s="1">
        <v>84.282608695652172</v>
      </c>
      <c r="F268" s="1">
        <v>31.616847826086957</v>
      </c>
      <c r="G268" s="1">
        <v>0</v>
      </c>
      <c r="H268" s="2">
        <f>G268/F268</f>
        <v>0</v>
      </c>
      <c r="I268" s="1">
        <v>151.83423913043478</v>
      </c>
      <c r="J268" s="1">
        <v>0</v>
      </c>
      <c r="K268" s="2">
        <f>J268/I268</f>
        <v>0</v>
      </c>
      <c r="L268" s="1">
        <v>203.04891304347825</v>
      </c>
      <c r="M268" s="1">
        <v>0</v>
      </c>
      <c r="N268" s="2">
        <f>M268/L268</f>
        <v>0</v>
      </c>
    </row>
    <row r="269" spans="1:14" x14ac:dyDescent="0.3">
      <c r="A269" t="s">
        <v>37</v>
      </c>
      <c r="B269" t="s">
        <v>552</v>
      </c>
      <c r="C269" t="s">
        <v>553</v>
      </c>
      <c r="D269" t="s">
        <v>554</v>
      </c>
      <c r="E269" s="1">
        <v>105.19565217391305</v>
      </c>
      <c r="F269" s="1">
        <v>6.3193478260869593</v>
      </c>
      <c r="G269" s="1">
        <v>2.2065217391304346</v>
      </c>
      <c r="H269" s="2">
        <f>G269/F269</f>
        <v>0.34916921806735679</v>
      </c>
      <c r="I269" s="1">
        <v>106.45891304347829</v>
      </c>
      <c r="J269" s="1">
        <v>42.326086956521742</v>
      </c>
      <c r="K269" s="2">
        <f>J269/I269</f>
        <v>0.39758143068054413</v>
      </c>
      <c r="L269" s="1">
        <v>206.32739130434783</v>
      </c>
      <c r="M269" s="1">
        <v>87.611304347826078</v>
      </c>
      <c r="N269" s="2">
        <f>M269/L269</f>
        <v>0.42462275025128904</v>
      </c>
    </row>
    <row r="270" spans="1:14" x14ac:dyDescent="0.3">
      <c r="A270" t="s">
        <v>37</v>
      </c>
      <c r="B270" t="s">
        <v>555</v>
      </c>
      <c r="C270" t="s">
        <v>556</v>
      </c>
      <c r="D270" t="s">
        <v>557</v>
      </c>
      <c r="E270" s="1">
        <v>51.684782608695649</v>
      </c>
      <c r="F270" s="1">
        <v>13.741847826086957</v>
      </c>
      <c r="G270" s="1">
        <v>0</v>
      </c>
      <c r="H270" s="2">
        <f>G270/F270</f>
        <v>0</v>
      </c>
      <c r="I270" s="1">
        <v>52.58934782608695</v>
      </c>
      <c r="J270" s="1">
        <v>0</v>
      </c>
      <c r="K270" s="2">
        <f>J270/I270</f>
        <v>0</v>
      </c>
      <c r="L270" s="1">
        <v>90.655543478260867</v>
      </c>
      <c r="M270" s="1">
        <v>0</v>
      </c>
      <c r="N270" s="2">
        <f>M270/L270</f>
        <v>0</v>
      </c>
    </row>
    <row r="271" spans="1:14" x14ac:dyDescent="0.3">
      <c r="A271" t="s">
        <v>37</v>
      </c>
      <c r="B271" t="s">
        <v>558</v>
      </c>
      <c r="C271" t="s">
        <v>559</v>
      </c>
      <c r="D271" t="s">
        <v>249</v>
      </c>
      <c r="E271" s="1">
        <v>41.423913043478258</v>
      </c>
      <c r="F271" s="1">
        <v>29.861413043478262</v>
      </c>
      <c r="G271" s="1">
        <v>0</v>
      </c>
      <c r="H271" s="2">
        <f>G271/F271</f>
        <v>0</v>
      </c>
      <c r="I271" s="1">
        <v>61.576086956521742</v>
      </c>
      <c r="J271" s="1">
        <v>0</v>
      </c>
      <c r="K271" s="2">
        <f>J271/I271</f>
        <v>0</v>
      </c>
      <c r="L271" s="1">
        <v>116.5679347826087</v>
      </c>
      <c r="M271" s="1">
        <v>0</v>
      </c>
      <c r="N271" s="2">
        <f>M271/L271</f>
        <v>0</v>
      </c>
    </row>
    <row r="272" spans="1:14" x14ac:dyDescent="0.3">
      <c r="A272" t="s">
        <v>37</v>
      </c>
      <c r="B272" t="s">
        <v>560</v>
      </c>
      <c r="C272" t="s">
        <v>64</v>
      </c>
      <c r="D272" t="s">
        <v>65</v>
      </c>
      <c r="E272" s="1">
        <v>18.913043478260871</v>
      </c>
      <c r="F272" s="1">
        <v>26.006304347826095</v>
      </c>
      <c r="G272" s="1">
        <v>0</v>
      </c>
      <c r="H272" s="2">
        <f>G272/F272</f>
        <v>0</v>
      </c>
      <c r="I272" s="1">
        <v>17.434021739130436</v>
      </c>
      <c r="J272" s="1">
        <v>0.70652173913043481</v>
      </c>
      <c r="K272" s="2">
        <f>J272/I272</f>
        <v>4.052545934049491E-2</v>
      </c>
      <c r="L272" s="1">
        <v>71.965000000000003</v>
      </c>
      <c r="M272" s="1">
        <v>5.7554347826086953</v>
      </c>
      <c r="N272" s="2">
        <f>M272/L272</f>
        <v>7.9975471168049678E-2</v>
      </c>
    </row>
    <row r="273" spans="1:14" x14ac:dyDescent="0.3">
      <c r="A273" t="s">
        <v>37</v>
      </c>
      <c r="B273" t="s">
        <v>561</v>
      </c>
      <c r="C273" t="s">
        <v>51</v>
      </c>
      <c r="D273" t="s">
        <v>52</v>
      </c>
      <c r="E273" s="1">
        <v>75.097826086956516</v>
      </c>
      <c r="F273" s="1">
        <v>39.08706521739132</v>
      </c>
      <c r="G273" s="1">
        <v>0</v>
      </c>
      <c r="H273" s="2">
        <f>G273/F273</f>
        <v>0</v>
      </c>
      <c r="I273" s="1">
        <v>105.77793478260871</v>
      </c>
      <c r="J273" s="1">
        <v>0</v>
      </c>
      <c r="K273" s="2">
        <f>J273/I273</f>
        <v>0</v>
      </c>
      <c r="L273" s="1">
        <v>275.56967391304346</v>
      </c>
      <c r="M273" s="1">
        <v>0</v>
      </c>
      <c r="N273" s="2">
        <f>M273/L273</f>
        <v>0</v>
      </c>
    </row>
    <row r="274" spans="1:14" x14ac:dyDescent="0.3">
      <c r="A274" t="s">
        <v>37</v>
      </c>
      <c r="B274" t="s">
        <v>562</v>
      </c>
      <c r="C274" t="s">
        <v>113</v>
      </c>
      <c r="D274" t="s">
        <v>128</v>
      </c>
      <c r="E274" s="1">
        <v>135.0108695652174</v>
      </c>
      <c r="F274" s="1">
        <v>77.581521739130437</v>
      </c>
      <c r="G274" s="1">
        <v>0</v>
      </c>
      <c r="H274" s="2">
        <f>G274/F274</f>
        <v>0</v>
      </c>
      <c r="I274" s="1">
        <v>155.02717391304347</v>
      </c>
      <c r="J274" s="1">
        <v>0</v>
      </c>
      <c r="K274" s="2">
        <f>J274/I274</f>
        <v>0</v>
      </c>
      <c r="L274" s="1">
        <v>364.55434782608694</v>
      </c>
      <c r="M274" s="1">
        <v>0</v>
      </c>
      <c r="N274" s="2">
        <f>M274/L274</f>
        <v>0</v>
      </c>
    </row>
    <row r="275" spans="1:14" x14ac:dyDescent="0.3">
      <c r="A275" t="s">
        <v>37</v>
      </c>
      <c r="B275" t="s">
        <v>563</v>
      </c>
      <c r="C275" t="s">
        <v>45</v>
      </c>
      <c r="D275" t="s">
        <v>46</v>
      </c>
      <c r="E275" s="1">
        <v>94.891304347826093</v>
      </c>
      <c r="F275" s="1">
        <v>42.83978260869565</v>
      </c>
      <c r="G275" s="1">
        <v>0</v>
      </c>
      <c r="H275" s="2">
        <f>G275/F275</f>
        <v>0</v>
      </c>
      <c r="I275" s="1">
        <v>126.68217391304348</v>
      </c>
      <c r="J275" s="1">
        <v>0</v>
      </c>
      <c r="K275" s="2">
        <f>J275/I275</f>
        <v>0</v>
      </c>
      <c r="L275" s="1">
        <v>300.41347826086957</v>
      </c>
      <c r="M275" s="1">
        <v>0</v>
      </c>
      <c r="N275" s="2">
        <f>M275/L275</f>
        <v>0</v>
      </c>
    </row>
    <row r="276" spans="1:14" x14ac:dyDescent="0.3">
      <c r="A276" t="s">
        <v>37</v>
      </c>
      <c r="B276" t="s">
        <v>564</v>
      </c>
      <c r="C276" t="s">
        <v>565</v>
      </c>
      <c r="D276" t="s">
        <v>566</v>
      </c>
      <c r="E276" s="1">
        <v>57.152173913043477</v>
      </c>
      <c r="F276" s="1">
        <v>5.2309782608695672</v>
      </c>
      <c r="G276" s="1">
        <v>0.59782608695652173</v>
      </c>
      <c r="H276" s="2">
        <f>G276/F276</f>
        <v>0.11428571428571424</v>
      </c>
      <c r="I276" s="1">
        <v>45.754565217391303</v>
      </c>
      <c r="J276" s="1">
        <v>22.043478260869566</v>
      </c>
      <c r="K276" s="2">
        <f>J276/I276</f>
        <v>0.48177658679818125</v>
      </c>
      <c r="L276" s="1">
        <v>92.714782608695657</v>
      </c>
      <c r="M276" s="1">
        <v>13.398478260869567</v>
      </c>
      <c r="N276" s="2">
        <f>M276/L276</f>
        <v>0.14451285850950085</v>
      </c>
    </row>
    <row r="277" spans="1:14" x14ac:dyDescent="0.3">
      <c r="A277" t="s">
        <v>37</v>
      </c>
      <c r="B277" t="s">
        <v>567</v>
      </c>
      <c r="C277" t="s">
        <v>113</v>
      </c>
      <c r="D277" t="s">
        <v>128</v>
      </c>
      <c r="E277" s="1">
        <v>155.97826086956522</v>
      </c>
      <c r="F277" s="1">
        <v>42.269021739130437</v>
      </c>
      <c r="G277" s="1">
        <v>0</v>
      </c>
      <c r="H277" s="2">
        <f>G277/F277</f>
        <v>0</v>
      </c>
      <c r="I277" s="1">
        <v>141.33152173913044</v>
      </c>
      <c r="J277" s="1">
        <v>0</v>
      </c>
      <c r="K277" s="2">
        <f>J277/I277</f>
        <v>0</v>
      </c>
      <c r="L277" s="1">
        <v>400.23152173913047</v>
      </c>
      <c r="M277" s="1">
        <v>3.4918478260869565</v>
      </c>
      <c r="N277" s="2">
        <f>M277/L277</f>
        <v>8.7245697463153114E-3</v>
      </c>
    </row>
    <row r="278" spans="1:14" x14ac:dyDescent="0.3">
      <c r="A278" t="s">
        <v>37</v>
      </c>
      <c r="B278" t="s">
        <v>568</v>
      </c>
      <c r="C278" t="s">
        <v>569</v>
      </c>
      <c r="D278" t="s">
        <v>190</v>
      </c>
      <c r="E278" s="1">
        <v>54.891304347826086</v>
      </c>
      <c r="F278" s="1">
        <v>17.39434782608696</v>
      </c>
      <c r="G278" s="1">
        <v>0</v>
      </c>
      <c r="H278" s="2">
        <f>G278/F278</f>
        <v>0</v>
      </c>
      <c r="I278" s="1">
        <v>58.319891304347799</v>
      </c>
      <c r="J278" s="1">
        <v>0</v>
      </c>
      <c r="K278" s="2">
        <f>J278/I278</f>
        <v>0</v>
      </c>
      <c r="L278" s="1">
        <v>86.970326086956533</v>
      </c>
      <c r="M278" s="1">
        <v>0</v>
      </c>
      <c r="N278" s="2">
        <f>M278/L278</f>
        <v>0</v>
      </c>
    </row>
    <row r="279" spans="1:14" x14ac:dyDescent="0.3">
      <c r="A279" t="s">
        <v>37</v>
      </c>
      <c r="B279" t="s">
        <v>570</v>
      </c>
      <c r="C279" t="s">
        <v>208</v>
      </c>
      <c r="D279" t="s">
        <v>209</v>
      </c>
      <c r="E279" s="1">
        <v>18.717391304347824</v>
      </c>
      <c r="F279" s="1">
        <v>19.711847826086963</v>
      </c>
      <c r="G279" s="1">
        <v>0</v>
      </c>
      <c r="H279" s="2">
        <f>G279/F279</f>
        <v>0</v>
      </c>
      <c r="I279" s="1">
        <v>12.254347826086954</v>
      </c>
      <c r="J279" s="1">
        <v>1.0543478260869565</v>
      </c>
      <c r="K279" s="2">
        <f>J279/I279</f>
        <v>8.6038673053042414E-2</v>
      </c>
      <c r="L279" s="1">
        <v>62.75</v>
      </c>
      <c r="M279" s="1">
        <v>1.2615217391304347</v>
      </c>
      <c r="N279" s="2">
        <f>M279/L279</f>
        <v>2.0103932097696172E-2</v>
      </c>
    </row>
    <row r="280" spans="1:14" x14ac:dyDescent="0.3">
      <c r="A280" t="s">
        <v>37</v>
      </c>
      <c r="B280" t="s">
        <v>571</v>
      </c>
      <c r="C280" t="s">
        <v>449</v>
      </c>
      <c r="D280" t="s">
        <v>450</v>
      </c>
      <c r="E280" s="1">
        <v>92.771739130434781</v>
      </c>
      <c r="F280" s="1">
        <v>24.008152173913043</v>
      </c>
      <c r="G280" s="1">
        <v>0</v>
      </c>
      <c r="H280" s="2">
        <f>G280/F280</f>
        <v>0</v>
      </c>
      <c r="I280" s="1">
        <v>97.394021739130437</v>
      </c>
      <c r="J280" s="1">
        <v>0</v>
      </c>
      <c r="K280" s="2">
        <f>J280/I280</f>
        <v>0</v>
      </c>
      <c r="L280" s="1">
        <v>161.30706521739131</v>
      </c>
      <c r="M280" s="1">
        <v>0</v>
      </c>
      <c r="N280" s="2">
        <f>M280/L280</f>
        <v>0</v>
      </c>
    </row>
    <row r="281" spans="1:14" x14ac:dyDescent="0.3">
      <c r="A281" t="s">
        <v>37</v>
      </c>
      <c r="B281" t="s">
        <v>572</v>
      </c>
      <c r="C281" t="s">
        <v>234</v>
      </c>
      <c r="D281" t="s">
        <v>235</v>
      </c>
      <c r="E281" s="1">
        <v>256.25</v>
      </c>
      <c r="F281" s="1">
        <v>111.48489130434783</v>
      </c>
      <c r="G281" s="1">
        <v>0.14130434782608695</v>
      </c>
      <c r="H281" s="2">
        <f>G281/F281</f>
        <v>1.2674753159182225E-3</v>
      </c>
      <c r="I281" s="1">
        <v>305.3478260869565</v>
      </c>
      <c r="J281" s="1">
        <v>0</v>
      </c>
      <c r="K281" s="2">
        <f>J281/I281</f>
        <v>0</v>
      </c>
      <c r="L281" s="1">
        <v>564.46956521739128</v>
      </c>
      <c r="M281" s="1">
        <v>0</v>
      </c>
      <c r="N281" s="2">
        <f>M281/L281</f>
        <v>0</v>
      </c>
    </row>
    <row r="282" spans="1:14" x14ac:dyDescent="0.3">
      <c r="A282" t="s">
        <v>37</v>
      </c>
      <c r="B282" t="s">
        <v>573</v>
      </c>
      <c r="C282" t="s">
        <v>208</v>
      </c>
      <c r="D282" t="s">
        <v>209</v>
      </c>
      <c r="E282" s="1">
        <v>53.086956521739133</v>
      </c>
      <c r="F282" s="1">
        <v>36.355978260869563</v>
      </c>
      <c r="G282" s="1">
        <v>0</v>
      </c>
      <c r="H282" s="2">
        <f>G282/F282</f>
        <v>0</v>
      </c>
      <c r="I282" s="1">
        <v>63.654891304347828</v>
      </c>
      <c r="J282" s="1">
        <v>0</v>
      </c>
      <c r="K282" s="2">
        <f>J282/I282</f>
        <v>0</v>
      </c>
      <c r="L282" s="1">
        <v>174.83967391304347</v>
      </c>
      <c r="M282" s="1">
        <v>1.951086956521739</v>
      </c>
      <c r="N282" s="2">
        <f>M282/L282</f>
        <v>1.1159291897856732E-2</v>
      </c>
    </row>
    <row r="283" spans="1:14" x14ac:dyDescent="0.3">
      <c r="A283" t="s">
        <v>37</v>
      </c>
      <c r="B283" t="s">
        <v>574</v>
      </c>
      <c r="C283" t="s">
        <v>162</v>
      </c>
      <c r="D283" t="s">
        <v>259</v>
      </c>
      <c r="E283" s="1">
        <v>99.923913043478265</v>
      </c>
      <c r="F283" s="1">
        <v>15.073478260869566</v>
      </c>
      <c r="G283" s="1">
        <v>0</v>
      </c>
      <c r="H283" s="2">
        <f>G283/F283</f>
        <v>0</v>
      </c>
      <c r="I283" s="1">
        <v>107.03576086956521</v>
      </c>
      <c r="J283" s="1">
        <v>0</v>
      </c>
      <c r="K283" s="2">
        <f>J283/I283</f>
        <v>0</v>
      </c>
      <c r="L283" s="1">
        <v>162.81</v>
      </c>
      <c r="M283" s="1">
        <v>0</v>
      </c>
      <c r="N283" s="2">
        <f>M283/L283</f>
        <v>0</v>
      </c>
    </row>
    <row r="284" spans="1:14" x14ac:dyDescent="0.3">
      <c r="A284" t="s">
        <v>37</v>
      </c>
      <c r="B284" t="s">
        <v>575</v>
      </c>
      <c r="C284" t="s">
        <v>170</v>
      </c>
      <c r="D284" t="s">
        <v>168</v>
      </c>
      <c r="E284" s="1">
        <v>3.2826086956521738</v>
      </c>
      <c r="F284" s="1">
        <v>22.584239130434781</v>
      </c>
      <c r="G284" s="1">
        <v>0</v>
      </c>
      <c r="H284" s="2">
        <f>G284/F284</f>
        <v>0</v>
      </c>
      <c r="I284" s="1">
        <v>0</v>
      </c>
      <c r="J284" s="1">
        <v>0</v>
      </c>
      <c r="K284" s="2" t="s">
        <v>578</v>
      </c>
      <c r="L284" s="1">
        <v>6.9021739130434785</v>
      </c>
      <c r="M284" s="1">
        <v>0</v>
      </c>
      <c r="N284" s="2">
        <f>M284/L284</f>
        <v>0</v>
      </c>
    </row>
    <row r="285" spans="1:14" x14ac:dyDescent="0.3">
      <c r="A285" t="s">
        <v>37</v>
      </c>
      <c r="B285" t="s">
        <v>576</v>
      </c>
      <c r="C285" t="s">
        <v>577</v>
      </c>
      <c r="D285" t="s">
        <v>442</v>
      </c>
      <c r="E285" s="1">
        <v>75.467391304347828</v>
      </c>
      <c r="F285" s="1">
        <v>23.532608695652176</v>
      </c>
      <c r="G285" s="1">
        <v>0</v>
      </c>
      <c r="H285" s="2">
        <f>G285/F285</f>
        <v>0</v>
      </c>
      <c r="I285" s="1">
        <v>57.266304347826086</v>
      </c>
      <c r="J285" s="1">
        <v>0</v>
      </c>
      <c r="K285" s="2">
        <f>J285/I285</f>
        <v>0</v>
      </c>
      <c r="L285" s="1">
        <v>110.60597826086956</v>
      </c>
      <c r="M285" s="1">
        <v>0</v>
      </c>
      <c r="N285" s="2">
        <f>M285/L285</f>
        <v>0</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285"/>
  <sheetViews>
    <sheetView workbookViewId="0">
      <pane ySplit="1" topLeftCell="A2" activePane="bottomLeft" state="frozen"/>
      <selection activeCell="D1" sqref="D1"/>
      <selection pane="bottomLeft" sqref="A1:XFD1"/>
    </sheetView>
  </sheetViews>
  <sheetFormatPr defaultColWidth="11.77734375" defaultRowHeight="14.4" x14ac:dyDescent="0.3"/>
  <cols>
    <col min="2" max="2" width="54.77734375" bestFit="1" customWidth="1"/>
  </cols>
  <sheetData>
    <row r="1" spans="1:17" s="9" customFormat="1" ht="72" x14ac:dyDescent="0.3">
      <c r="A1" s="8" t="s">
        <v>0</v>
      </c>
      <c r="B1" s="8" t="s">
        <v>1</v>
      </c>
      <c r="C1" s="8" t="s">
        <v>2</v>
      </c>
      <c r="D1" s="8" t="s">
        <v>3</v>
      </c>
      <c r="E1" s="8" t="s">
        <v>4</v>
      </c>
      <c r="F1" s="8" t="s">
        <v>5</v>
      </c>
      <c r="G1" s="8" t="s">
        <v>6</v>
      </c>
      <c r="H1" s="8" t="s">
        <v>7</v>
      </c>
      <c r="I1" s="8" t="s">
        <v>8</v>
      </c>
      <c r="J1" s="8" t="s">
        <v>9</v>
      </c>
      <c r="K1" s="8" t="s">
        <v>10</v>
      </c>
      <c r="L1" s="8" t="s">
        <v>11</v>
      </c>
      <c r="M1" s="8" t="s">
        <v>12</v>
      </c>
      <c r="N1" s="8" t="s">
        <v>13</v>
      </c>
      <c r="O1" s="8" t="s">
        <v>14</v>
      </c>
      <c r="P1" s="8" t="s">
        <v>15</v>
      </c>
      <c r="Q1" s="8" t="s">
        <v>16</v>
      </c>
    </row>
    <row r="2" spans="1:17" x14ac:dyDescent="0.3">
      <c r="A2" t="s">
        <v>37</v>
      </c>
      <c r="B2" t="s">
        <v>38</v>
      </c>
      <c r="C2" t="s">
        <v>39</v>
      </c>
      <c r="D2" t="s">
        <v>40</v>
      </c>
      <c r="E2" s="1">
        <v>111.8695652173913</v>
      </c>
      <c r="F2" s="1">
        <v>44.274456521739133</v>
      </c>
      <c r="G2" s="1">
        <v>0.4891304347826087</v>
      </c>
      <c r="H2" s="1">
        <v>0.32608695652173914</v>
      </c>
      <c r="I2" s="1">
        <v>2.8804347826086958</v>
      </c>
      <c r="J2" s="1">
        <v>5.7173913043478262</v>
      </c>
      <c r="K2" s="1">
        <v>9.8179347826086953</v>
      </c>
      <c r="L2" s="1">
        <f t="shared" ref="L2:L65" si="0">SUM(J2,K2)</f>
        <v>15.535326086956522</v>
      </c>
      <c r="M2" s="1">
        <f t="shared" ref="M2:M65" si="1">L2/E2</f>
        <v>0.13886999611348622</v>
      </c>
      <c r="N2" s="1">
        <v>4.3179347826086953</v>
      </c>
      <c r="O2" s="1">
        <v>0.88586956521739135</v>
      </c>
      <c r="P2" s="1">
        <f t="shared" ref="P2:P65" si="2">SUM(N2,O2)</f>
        <v>5.2038043478260869</v>
      </c>
      <c r="Q2" s="1">
        <f t="shared" ref="Q2:Q65" si="3">P2/E2</f>
        <v>4.6516712009327638E-2</v>
      </c>
    </row>
    <row r="3" spans="1:17" x14ac:dyDescent="0.3">
      <c r="A3" t="s">
        <v>37</v>
      </c>
      <c r="B3" t="s">
        <v>41</v>
      </c>
      <c r="C3" t="s">
        <v>42</v>
      </c>
      <c r="D3" t="s">
        <v>43</v>
      </c>
      <c r="E3" s="1">
        <v>99.826086956521735</v>
      </c>
      <c r="F3" s="1">
        <v>4.7282608695652177</v>
      </c>
      <c r="G3" s="1">
        <v>0.2016304347826087</v>
      </c>
      <c r="H3" s="1">
        <v>0.2391304347826087</v>
      </c>
      <c r="I3" s="1">
        <v>0</v>
      </c>
      <c r="J3" s="1">
        <v>5.4508695652173929</v>
      </c>
      <c r="K3" s="1">
        <v>9.9906521739130447</v>
      </c>
      <c r="L3" s="1">
        <f t="shared" si="0"/>
        <v>15.441521739130437</v>
      </c>
      <c r="M3" s="1">
        <f t="shared" si="1"/>
        <v>0.15468423344947738</v>
      </c>
      <c r="N3" s="1">
        <v>5.0346739130434779</v>
      </c>
      <c r="O3" s="1">
        <v>0</v>
      </c>
      <c r="P3" s="1">
        <f t="shared" si="2"/>
        <v>5.0346739130434779</v>
      </c>
      <c r="Q3" s="1">
        <f t="shared" si="3"/>
        <v>5.0434451219512191E-2</v>
      </c>
    </row>
    <row r="4" spans="1:17" x14ac:dyDescent="0.3">
      <c r="A4" t="s">
        <v>37</v>
      </c>
      <c r="B4" t="s">
        <v>44</v>
      </c>
      <c r="C4" t="s">
        <v>45</v>
      </c>
      <c r="D4" t="s">
        <v>46</v>
      </c>
      <c r="E4" s="1">
        <v>91.206521739130437</v>
      </c>
      <c r="F4" s="1">
        <v>5.5652173913043477</v>
      </c>
      <c r="G4" s="1">
        <v>0.52173913043478259</v>
      </c>
      <c r="H4" s="1">
        <v>0</v>
      </c>
      <c r="I4" s="1">
        <v>0</v>
      </c>
      <c r="J4" s="1">
        <v>5.6930434782608694</v>
      </c>
      <c r="K4" s="1">
        <v>4.403695652173913</v>
      </c>
      <c r="L4" s="1">
        <f t="shared" si="0"/>
        <v>10.096739130434782</v>
      </c>
      <c r="M4" s="1">
        <f t="shared" si="1"/>
        <v>0.11070194255750208</v>
      </c>
      <c r="N4" s="1">
        <v>3.7603260869565229</v>
      </c>
      <c r="O4" s="1">
        <v>0</v>
      </c>
      <c r="P4" s="1">
        <f t="shared" si="2"/>
        <v>3.7603260869565229</v>
      </c>
      <c r="Q4" s="1">
        <f t="shared" si="3"/>
        <v>4.122869741389585E-2</v>
      </c>
    </row>
    <row r="5" spans="1:17" x14ac:dyDescent="0.3">
      <c r="A5" t="s">
        <v>37</v>
      </c>
      <c r="B5" t="s">
        <v>47</v>
      </c>
      <c r="C5" t="s">
        <v>48</v>
      </c>
      <c r="D5" t="s">
        <v>49</v>
      </c>
      <c r="E5" s="1">
        <v>94.728260869565219</v>
      </c>
      <c r="F5" s="1">
        <v>3.8260869565217392</v>
      </c>
      <c r="G5" s="1">
        <v>0</v>
      </c>
      <c r="H5" s="1">
        <v>0.10869565217391304</v>
      </c>
      <c r="I5" s="1">
        <v>0.33695652173913043</v>
      </c>
      <c r="J5" s="1">
        <v>3.739673913043478</v>
      </c>
      <c r="K5" s="1">
        <v>6.2586956521739134</v>
      </c>
      <c r="L5" s="1">
        <f t="shared" si="0"/>
        <v>9.9983695652173914</v>
      </c>
      <c r="M5" s="1">
        <f t="shared" si="1"/>
        <v>0.10554790590935169</v>
      </c>
      <c r="N5" s="1">
        <v>3.652173913043478</v>
      </c>
      <c r="O5" s="1">
        <v>1.8994565217391304</v>
      </c>
      <c r="P5" s="1">
        <f t="shared" si="2"/>
        <v>5.5516304347826084</v>
      </c>
      <c r="Q5" s="1">
        <f t="shared" si="3"/>
        <v>5.8605851979345952E-2</v>
      </c>
    </row>
    <row r="6" spans="1:17" x14ac:dyDescent="0.3">
      <c r="A6" t="s">
        <v>37</v>
      </c>
      <c r="B6" t="s">
        <v>50</v>
      </c>
      <c r="C6" t="s">
        <v>51</v>
      </c>
      <c r="D6" t="s">
        <v>52</v>
      </c>
      <c r="E6" s="1">
        <v>96.521739130434781</v>
      </c>
      <c r="F6" s="1">
        <v>4.6467391304347823</v>
      </c>
      <c r="G6" s="1">
        <v>0</v>
      </c>
      <c r="H6" s="1">
        <v>0.34782608695652173</v>
      </c>
      <c r="I6" s="1">
        <v>0</v>
      </c>
      <c r="J6" s="1">
        <v>5.694673913043478</v>
      </c>
      <c r="K6" s="1">
        <v>7.0879347826086949</v>
      </c>
      <c r="L6" s="1">
        <f t="shared" si="0"/>
        <v>12.782608695652172</v>
      </c>
      <c r="M6" s="1">
        <f t="shared" si="1"/>
        <v>0.13243243243243241</v>
      </c>
      <c r="N6" s="1">
        <v>5.3611956521739135</v>
      </c>
      <c r="O6" s="1">
        <v>0</v>
      </c>
      <c r="P6" s="1">
        <f t="shared" si="2"/>
        <v>5.3611956521739135</v>
      </c>
      <c r="Q6" s="1">
        <f t="shared" si="3"/>
        <v>5.5543918918918925E-2</v>
      </c>
    </row>
    <row r="7" spans="1:17" x14ac:dyDescent="0.3">
      <c r="A7" t="s">
        <v>37</v>
      </c>
      <c r="B7" t="s">
        <v>53</v>
      </c>
      <c r="C7" t="s">
        <v>54</v>
      </c>
      <c r="D7" t="s">
        <v>55</v>
      </c>
      <c r="E7" s="1">
        <v>131.94565217391303</v>
      </c>
      <c r="F7" s="1">
        <v>0</v>
      </c>
      <c r="G7" s="1">
        <v>1.4565217391304348</v>
      </c>
      <c r="H7" s="1">
        <v>0</v>
      </c>
      <c r="I7" s="1">
        <v>0</v>
      </c>
      <c r="J7" s="1">
        <v>4.8097826086956523</v>
      </c>
      <c r="K7" s="1">
        <v>10.389891304347824</v>
      </c>
      <c r="L7" s="1">
        <f t="shared" si="0"/>
        <v>15.199673913043476</v>
      </c>
      <c r="M7" s="1">
        <f t="shared" si="1"/>
        <v>0.11519647417414942</v>
      </c>
      <c r="N7" s="1">
        <v>4.4836956521739131</v>
      </c>
      <c r="O7" s="1">
        <v>4.4836956521739131</v>
      </c>
      <c r="P7" s="1">
        <f t="shared" si="2"/>
        <v>8.9673913043478262</v>
      </c>
      <c r="Q7" s="1">
        <f t="shared" si="3"/>
        <v>6.7962764642886572E-2</v>
      </c>
    </row>
    <row r="8" spans="1:17" x14ac:dyDescent="0.3">
      <c r="A8" t="s">
        <v>37</v>
      </c>
      <c r="B8" t="s">
        <v>56</v>
      </c>
      <c r="C8" t="s">
        <v>45</v>
      </c>
      <c r="D8" t="s">
        <v>46</v>
      </c>
      <c r="E8" s="1">
        <v>109.73913043478261</v>
      </c>
      <c r="F8" s="1">
        <v>4.4836956521739131</v>
      </c>
      <c r="G8" s="1">
        <v>0.32065217391304346</v>
      </c>
      <c r="H8" s="1">
        <v>0</v>
      </c>
      <c r="I8" s="1">
        <v>2.4673913043478262</v>
      </c>
      <c r="J8" s="1">
        <v>4.2630434782608697</v>
      </c>
      <c r="K8" s="1">
        <v>6.7152173913043445</v>
      </c>
      <c r="L8" s="1">
        <f t="shared" si="0"/>
        <v>10.978260869565215</v>
      </c>
      <c r="M8" s="1">
        <f t="shared" si="1"/>
        <v>0.10003961965134704</v>
      </c>
      <c r="N8" s="1">
        <v>10.027173913043478</v>
      </c>
      <c r="O8" s="1">
        <v>0</v>
      </c>
      <c r="P8" s="1">
        <f t="shared" si="2"/>
        <v>10.027173913043478</v>
      </c>
      <c r="Q8" s="1">
        <f t="shared" si="3"/>
        <v>9.1372820919175909E-2</v>
      </c>
    </row>
    <row r="9" spans="1:17" x14ac:dyDescent="0.3">
      <c r="A9" t="s">
        <v>37</v>
      </c>
      <c r="B9" t="s">
        <v>57</v>
      </c>
      <c r="C9" t="s">
        <v>58</v>
      </c>
      <c r="D9" t="s">
        <v>59</v>
      </c>
      <c r="E9" s="1">
        <v>70.402173913043484</v>
      </c>
      <c r="F9" s="1">
        <v>5.0434782608695654</v>
      </c>
      <c r="G9" s="1">
        <v>0</v>
      </c>
      <c r="H9" s="1">
        <v>0.33695652173913043</v>
      </c>
      <c r="I9" s="1">
        <v>1.1956521739130435</v>
      </c>
      <c r="J9" s="1">
        <v>5.6195652173913047</v>
      </c>
      <c r="K9" s="1">
        <v>5.644130434782606</v>
      </c>
      <c r="L9" s="1">
        <f t="shared" si="0"/>
        <v>11.263695652173912</v>
      </c>
      <c r="M9" s="1">
        <f t="shared" si="1"/>
        <v>0.15999073645206111</v>
      </c>
      <c r="N9" s="1">
        <v>5.3659782608695643</v>
      </c>
      <c r="O9" s="1">
        <v>0</v>
      </c>
      <c r="P9" s="1">
        <f t="shared" si="2"/>
        <v>5.3659782608695643</v>
      </c>
      <c r="Q9" s="1">
        <f t="shared" si="3"/>
        <v>7.6218928516288392E-2</v>
      </c>
    </row>
    <row r="10" spans="1:17" x14ac:dyDescent="0.3">
      <c r="A10" t="s">
        <v>37</v>
      </c>
      <c r="B10" t="s">
        <v>60</v>
      </c>
      <c r="C10" t="s">
        <v>61</v>
      </c>
      <c r="D10" t="s">
        <v>62</v>
      </c>
      <c r="E10" s="1">
        <v>105.1304347826087</v>
      </c>
      <c r="F10" s="1">
        <v>4.6917391304347875</v>
      </c>
      <c r="G10" s="1">
        <v>0.11521739130434783</v>
      </c>
      <c r="H10" s="1">
        <v>0.36956521739130432</v>
      </c>
      <c r="I10" s="1">
        <v>0</v>
      </c>
      <c r="J10" s="1">
        <v>4.4836956521739131</v>
      </c>
      <c r="K10" s="1">
        <v>10.421630434782609</v>
      </c>
      <c r="L10" s="1">
        <f t="shared" si="0"/>
        <v>14.905326086956521</v>
      </c>
      <c r="M10" s="1">
        <f t="shared" si="1"/>
        <v>0.14177936311000824</v>
      </c>
      <c r="N10" s="1">
        <v>4.0760869565217392</v>
      </c>
      <c r="O10" s="1">
        <v>0</v>
      </c>
      <c r="P10" s="1">
        <f t="shared" si="2"/>
        <v>4.0760869565217392</v>
      </c>
      <c r="Q10" s="1">
        <f t="shared" si="3"/>
        <v>3.8771712158808931E-2</v>
      </c>
    </row>
    <row r="11" spans="1:17" x14ac:dyDescent="0.3">
      <c r="A11" t="s">
        <v>37</v>
      </c>
      <c r="B11" t="s">
        <v>63</v>
      </c>
      <c r="C11" t="s">
        <v>64</v>
      </c>
      <c r="D11" t="s">
        <v>65</v>
      </c>
      <c r="E11" s="1">
        <v>106.97826086956522</v>
      </c>
      <c r="F11" s="1">
        <v>5.3811956521739139</v>
      </c>
      <c r="G11" s="1">
        <v>0.32608695652173914</v>
      </c>
      <c r="H11" s="1">
        <v>0.69684782608695672</v>
      </c>
      <c r="I11" s="1">
        <v>3.9673913043478262</v>
      </c>
      <c r="J11" s="1">
        <v>4.6307608695652185</v>
      </c>
      <c r="K11" s="1">
        <v>0.80913043478260871</v>
      </c>
      <c r="L11" s="1">
        <f t="shared" si="0"/>
        <v>5.4398913043478272</v>
      </c>
      <c r="M11" s="1">
        <f t="shared" si="1"/>
        <v>5.0850436903068494E-2</v>
      </c>
      <c r="N11" s="1">
        <v>4.87304347826087</v>
      </c>
      <c r="O11" s="1">
        <v>4.924021739130434</v>
      </c>
      <c r="P11" s="1">
        <f t="shared" si="2"/>
        <v>9.7970652173913031</v>
      </c>
      <c r="Q11" s="1">
        <f t="shared" si="3"/>
        <v>9.1579963422068672E-2</v>
      </c>
    </row>
    <row r="12" spans="1:17" x14ac:dyDescent="0.3">
      <c r="A12" t="s">
        <v>37</v>
      </c>
      <c r="B12" t="s">
        <v>66</v>
      </c>
      <c r="C12" t="s">
        <v>67</v>
      </c>
      <c r="D12" t="s">
        <v>68</v>
      </c>
      <c r="E12" s="1">
        <v>93.728260869565219</v>
      </c>
      <c r="F12" s="1">
        <v>3.8913043478260869</v>
      </c>
      <c r="G12" s="1">
        <v>0.44347826086956521</v>
      </c>
      <c r="H12" s="1">
        <v>0.33260869565217394</v>
      </c>
      <c r="I12" s="1">
        <v>0</v>
      </c>
      <c r="J12" s="1">
        <v>6.5754347826086939</v>
      </c>
      <c r="K12" s="1">
        <v>4.9861956521739135</v>
      </c>
      <c r="L12" s="1">
        <f t="shared" si="0"/>
        <v>11.561630434782607</v>
      </c>
      <c r="M12" s="1">
        <f t="shared" si="1"/>
        <v>0.12335266148672154</v>
      </c>
      <c r="N12" s="1">
        <v>6.5652173913043477</v>
      </c>
      <c r="O12" s="1">
        <v>5.2095652173913045</v>
      </c>
      <c r="P12" s="1">
        <f t="shared" si="2"/>
        <v>11.774782608695652</v>
      </c>
      <c r="Q12" s="1">
        <f t="shared" si="3"/>
        <v>0.12562681201438014</v>
      </c>
    </row>
    <row r="13" spans="1:17" x14ac:dyDescent="0.3">
      <c r="A13" t="s">
        <v>37</v>
      </c>
      <c r="B13" t="s">
        <v>69</v>
      </c>
      <c r="C13" t="s">
        <v>70</v>
      </c>
      <c r="D13" t="s">
        <v>71</v>
      </c>
      <c r="E13" s="1">
        <v>207.85869565217391</v>
      </c>
      <c r="F13" s="1">
        <v>52.948369565217391</v>
      </c>
      <c r="G13" s="1">
        <v>0.46739130434782611</v>
      </c>
      <c r="H13" s="1">
        <v>0.68478260869565222</v>
      </c>
      <c r="I13" s="1">
        <v>5.9565217391304346</v>
      </c>
      <c r="J13" s="1">
        <v>5.2173913043478262</v>
      </c>
      <c r="K13" s="1">
        <v>15.108695652173912</v>
      </c>
      <c r="L13" s="1">
        <f t="shared" si="0"/>
        <v>20.326086956521738</v>
      </c>
      <c r="M13" s="1">
        <f t="shared" si="1"/>
        <v>9.7788003974271814E-2</v>
      </c>
      <c r="N13" s="1">
        <v>14.086956521739131</v>
      </c>
      <c r="O13" s="1">
        <v>0</v>
      </c>
      <c r="P13" s="1">
        <f t="shared" si="2"/>
        <v>14.086956521739131</v>
      </c>
      <c r="Q13" s="1">
        <f t="shared" si="3"/>
        <v>6.7771793128693206E-2</v>
      </c>
    </row>
    <row r="14" spans="1:17" x14ac:dyDescent="0.3">
      <c r="A14" t="s">
        <v>37</v>
      </c>
      <c r="B14" t="s">
        <v>72</v>
      </c>
      <c r="C14" t="s">
        <v>73</v>
      </c>
      <c r="D14" t="s">
        <v>74</v>
      </c>
      <c r="E14" s="1">
        <v>55.532608695652172</v>
      </c>
      <c r="F14" s="1">
        <v>5.5254347826086958</v>
      </c>
      <c r="G14" s="1">
        <v>3.3992391304347822</v>
      </c>
      <c r="H14" s="1">
        <v>0.25891304347826077</v>
      </c>
      <c r="I14" s="1">
        <v>0.46739130434782611</v>
      </c>
      <c r="J14" s="1">
        <v>5.0541304347826088</v>
      </c>
      <c r="K14" s="1">
        <v>0</v>
      </c>
      <c r="L14" s="1">
        <f t="shared" si="0"/>
        <v>5.0541304347826088</v>
      </c>
      <c r="M14" s="1">
        <f t="shared" si="1"/>
        <v>9.10119397142298E-2</v>
      </c>
      <c r="N14" s="1">
        <v>5.4863043478260858</v>
      </c>
      <c r="O14" s="1">
        <v>0</v>
      </c>
      <c r="P14" s="1">
        <f t="shared" si="2"/>
        <v>5.4863043478260858</v>
      </c>
      <c r="Q14" s="1">
        <f t="shared" si="3"/>
        <v>9.8794284595811299E-2</v>
      </c>
    </row>
    <row r="15" spans="1:17" x14ac:dyDescent="0.3">
      <c r="A15" t="s">
        <v>37</v>
      </c>
      <c r="B15" t="s">
        <v>75</v>
      </c>
      <c r="C15" t="s">
        <v>76</v>
      </c>
      <c r="D15" t="s">
        <v>71</v>
      </c>
      <c r="E15" s="1">
        <v>47.913043478260867</v>
      </c>
      <c r="F15" s="1">
        <v>5.3913043478260869</v>
      </c>
      <c r="G15" s="1">
        <v>1.4130434782608696</v>
      </c>
      <c r="H15" s="1">
        <v>0.2608695652173913</v>
      </c>
      <c r="I15" s="1">
        <v>5.6521739130434785</v>
      </c>
      <c r="J15" s="1">
        <v>0</v>
      </c>
      <c r="K15" s="1">
        <v>15.108695652173912</v>
      </c>
      <c r="L15" s="1">
        <f t="shared" si="0"/>
        <v>15.108695652173912</v>
      </c>
      <c r="M15" s="1">
        <f t="shared" si="1"/>
        <v>0.31533575317604357</v>
      </c>
      <c r="N15" s="1">
        <v>5.7391304347826084</v>
      </c>
      <c r="O15" s="1">
        <v>0</v>
      </c>
      <c r="P15" s="1">
        <f t="shared" si="2"/>
        <v>5.7391304347826084</v>
      </c>
      <c r="Q15" s="1">
        <f t="shared" si="3"/>
        <v>0.11978221415607986</v>
      </c>
    </row>
    <row r="16" spans="1:17" x14ac:dyDescent="0.3">
      <c r="A16" t="s">
        <v>37</v>
      </c>
      <c r="B16" t="s">
        <v>77</v>
      </c>
      <c r="C16" t="s">
        <v>78</v>
      </c>
      <c r="D16" t="s">
        <v>79</v>
      </c>
      <c r="E16" s="1">
        <v>39.043478260869563</v>
      </c>
      <c r="F16" s="1">
        <v>10.347826086956522</v>
      </c>
      <c r="G16" s="1">
        <v>0.32608695652173914</v>
      </c>
      <c r="H16" s="1">
        <v>0.24456521739130435</v>
      </c>
      <c r="I16" s="1">
        <v>3.7173913043478262</v>
      </c>
      <c r="J16" s="1">
        <v>5.3043478260869561</v>
      </c>
      <c r="K16" s="1">
        <v>4.7527173913043477</v>
      </c>
      <c r="L16" s="1">
        <f t="shared" si="0"/>
        <v>10.057065217391305</v>
      </c>
      <c r="M16" s="1">
        <f t="shared" si="1"/>
        <v>0.25758630289532297</v>
      </c>
      <c r="N16" s="1">
        <v>5.2173913043478262</v>
      </c>
      <c r="O16" s="1">
        <v>0</v>
      </c>
      <c r="P16" s="1">
        <f t="shared" si="2"/>
        <v>5.2173913043478262</v>
      </c>
      <c r="Q16" s="1">
        <f t="shared" si="3"/>
        <v>0.133630289532294</v>
      </c>
    </row>
    <row r="17" spans="1:17" x14ac:dyDescent="0.3">
      <c r="A17" t="s">
        <v>37</v>
      </c>
      <c r="B17" t="s">
        <v>80</v>
      </c>
      <c r="C17" t="s">
        <v>81</v>
      </c>
      <c r="D17" t="s">
        <v>82</v>
      </c>
      <c r="E17" s="1">
        <v>169.44565217391303</v>
      </c>
      <c r="F17" s="1">
        <v>5.7391304347826084</v>
      </c>
      <c r="G17" s="1">
        <v>0.86086956521739244</v>
      </c>
      <c r="H17" s="1">
        <v>0.70260869565217376</v>
      </c>
      <c r="I17" s="1">
        <v>0</v>
      </c>
      <c r="J17" s="1">
        <v>0</v>
      </c>
      <c r="K17" s="1">
        <v>19.868695652173912</v>
      </c>
      <c r="L17" s="1">
        <f t="shared" si="0"/>
        <v>19.868695652173912</v>
      </c>
      <c r="M17" s="1">
        <f t="shared" si="1"/>
        <v>0.11725704022066842</v>
      </c>
      <c r="N17" s="1">
        <v>5.7391304347826084</v>
      </c>
      <c r="O17" s="1">
        <v>6.4790217391304363</v>
      </c>
      <c r="P17" s="1">
        <f t="shared" si="2"/>
        <v>12.218152173913044</v>
      </c>
      <c r="Q17" s="1">
        <f t="shared" si="3"/>
        <v>7.2106613637821546E-2</v>
      </c>
    </row>
    <row r="18" spans="1:17" x14ac:dyDescent="0.3">
      <c r="A18" t="s">
        <v>37</v>
      </c>
      <c r="B18" t="s">
        <v>83</v>
      </c>
      <c r="C18" t="s">
        <v>84</v>
      </c>
      <c r="D18" t="s">
        <v>85</v>
      </c>
      <c r="E18" s="1">
        <v>15.739130434782609</v>
      </c>
      <c r="F18" s="1">
        <v>0</v>
      </c>
      <c r="G18" s="1">
        <v>0.28260869565217389</v>
      </c>
      <c r="H18" s="1">
        <v>6.8927173913043491</v>
      </c>
      <c r="I18" s="1">
        <v>1.9565217391304348</v>
      </c>
      <c r="J18" s="1">
        <v>0</v>
      </c>
      <c r="K18" s="1">
        <v>0</v>
      </c>
      <c r="L18" s="1">
        <f t="shared" si="0"/>
        <v>0</v>
      </c>
      <c r="M18" s="1">
        <f t="shared" si="1"/>
        <v>0</v>
      </c>
      <c r="N18" s="1">
        <v>4.3478260869565215</v>
      </c>
      <c r="O18" s="1">
        <v>0</v>
      </c>
      <c r="P18" s="1">
        <f t="shared" si="2"/>
        <v>4.3478260869565215</v>
      </c>
      <c r="Q18" s="1">
        <f t="shared" si="3"/>
        <v>0.27624309392265189</v>
      </c>
    </row>
    <row r="19" spans="1:17" x14ac:dyDescent="0.3">
      <c r="A19" t="s">
        <v>37</v>
      </c>
      <c r="B19" t="s">
        <v>86</v>
      </c>
      <c r="C19" t="s">
        <v>84</v>
      </c>
      <c r="D19" t="s">
        <v>85</v>
      </c>
      <c r="E19" s="1">
        <v>103.14130434782609</v>
      </c>
      <c r="F19" s="1">
        <v>5.7391304347826084</v>
      </c>
      <c r="G19" s="1">
        <v>1.2913043478260855</v>
      </c>
      <c r="H19" s="1">
        <v>0.48869565217391303</v>
      </c>
      <c r="I19" s="1">
        <v>2.0652173913043477</v>
      </c>
      <c r="J19" s="1">
        <v>4.3541304347826095</v>
      </c>
      <c r="K19" s="1">
        <v>13.926847826086959</v>
      </c>
      <c r="L19" s="1">
        <f t="shared" si="0"/>
        <v>18.280978260869567</v>
      </c>
      <c r="M19" s="1">
        <f t="shared" si="1"/>
        <v>0.17724206976499104</v>
      </c>
      <c r="N19" s="1">
        <v>0</v>
      </c>
      <c r="O19" s="1">
        <v>10.16554347826087</v>
      </c>
      <c r="P19" s="1">
        <f t="shared" si="2"/>
        <v>10.16554347826087</v>
      </c>
      <c r="Q19" s="1">
        <f t="shared" si="3"/>
        <v>9.8559384550532203E-2</v>
      </c>
    </row>
    <row r="20" spans="1:17" x14ac:dyDescent="0.3">
      <c r="A20" t="s">
        <v>37</v>
      </c>
      <c r="B20" t="s">
        <v>87</v>
      </c>
      <c r="C20" t="s">
        <v>88</v>
      </c>
      <c r="D20" t="s">
        <v>89</v>
      </c>
      <c r="E20" s="1">
        <v>103.14130434782609</v>
      </c>
      <c r="F20" s="1">
        <v>5.4782608695652177</v>
      </c>
      <c r="G20" s="1">
        <v>1.0869565217391304E-2</v>
      </c>
      <c r="H20" s="1">
        <v>0.3432608695652174</v>
      </c>
      <c r="I20" s="1">
        <v>1.3695652173913044</v>
      </c>
      <c r="J20" s="1">
        <v>5.9836956521739131</v>
      </c>
      <c r="K20" s="1">
        <v>5.8070652173913047</v>
      </c>
      <c r="L20" s="1">
        <f t="shared" si="0"/>
        <v>11.790760869565219</v>
      </c>
      <c r="M20" s="1">
        <f t="shared" si="1"/>
        <v>0.11431657708926125</v>
      </c>
      <c r="N20" s="1">
        <v>5.7690217391304346</v>
      </c>
      <c r="O20" s="1">
        <v>4.9130434782608692</v>
      </c>
      <c r="P20" s="1">
        <f t="shared" si="2"/>
        <v>10.682065217391305</v>
      </c>
      <c r="Q20" s="1">
        <f t="shared" si="3"/>
        <v>0.10356728843924544</v>
      </c>
    </row>
    <row r="21" spans="1:17" x14ac:dyDescent="0.3">
      <c r="A21" t="s">
        <v>37</v>
      </c>
      <c r="B21" t="s">
        <v>90</v>
      </c>
      <c r="C21" t="s">
        <v>91</v>
      </c>
      <c r="D21" t="s">
        <v>92</v>
      </c>
      <c r="E21" s="1">
        <v>104.1304347826087</v>
      </c>
      <c r="F21" s="1">
        <v>5.4782608695652177</v>
      </c>
      <c r="G21" s="1">
        <v>3.2608695652173912E-2</v>
      </c>
      <c r="H21" s="1">
        <v>0.42391304347826086</v>
      </c>
      <c r="I21" s="1">
        <v>2.2826086956521738</v>
      </c>
      <c r="J21" s="1">
        <v>5.9429347826086953</v>
      </c>
      <c r="K21" s="1">
        <v>4.6331521739130439</v>
      </c>
      <c r="L21" s="1">
        <f t="shared" si="0"/>
        <v>10.576086956521738</v>
      </c>
      <c r="M21" s="1">
        <f t="shared" si="1"/>
        <v>0.10156576200417534</v>
      </c>
      <c r="N21" s="1">
        <v>0</v>
      </c>
      <c r="O21" s="1">
        <v>10.625</v>
      </c>
      <c r="P21" s="1">
        <f t="shared" si="2"/>
        <v>10.625</v>
      </c>
      <c r="Q21" s="1">
        <f t="shared" si="3"/>
        <v>0.10203549060542796</v>
      </c>
    </row>
    <row r="22" spans="1:17" x14ac:dyDescent="0.3">
      <c r="A22" t="s">
        <v>37</v>
      </c>
      <c r="B22" t="s">
        <v>93</v>
      </c>
      <c r="C22" t="s">
        <v>94</v>
      </c>
      <c r="D22" t="s">
        <v>95</v>
      </c>
      <c r="E22" s="1">
        <v>79.75</v>
      </c>
      <c r="F22" s="1">
        <v>6</v>
      </c>
      <c r="G22" s="1">
        <v>0.13043478260869565</v>
      </c>
      <c r="H22" s="1">
        <v>0.26358695652173914</v>
      </c>
      <c r="I22" s="1">
        <v>0.75</v>
      </c>
      <c r="J22" s="1">
        <v>5.7146739130434785</v>
      </c>
      <c r="K22" s="1">
        <v>5.1711956521739131</v>
      </c>
      <c r="L22" s="1">
        <f t="shared" si="0"/>
        <v>10.885869565217391</v>
      </c>
      <c r="M22" s="1">
        <f t="shared" si="1"/>
        <v>0.13649993185225567</v>
      </c>
      <c r="N22" s="1">
        <v>7.9809782608695654</v>
      </c>
      <c r="O22" s="1">
        <v>0</v>
      </c>
      <c r="P22" s="1">
        <f t="shared" si="2"/>
        <v>7.9809782608695654</v>
      </c>
      <c r="Q22" s="1">
        <f t="shared" si="3"/>
        <v>0.10007496251874064</v>
      </c>
    </row>
    <row r="23" spans="1:17" x14ac:dyDescent="0.3">
      <c r="A23" t="s">
        <v>37</v>
      </c>
      <c r="B23" t="s">
        <v>96</v>
      </c>
      <c r="C23" t="s">
        <v>97</v>
      </c>
      <c r="D23" t="s">
        <v>82</v>
      </c>
      <c r="E23" s="1">
        <v>151.44565217391303</v>
      </c>
      <c r="F23" s="1">
        <v>5.7391304347826084</v>
      </c>
      <c r="G23" s="1">
        <v>0.42391304347826086</v>
      </c>
      <c r="H23" s="1">
        <v>0.71195652173913049</v>
      </c>
      <c r="I23" s="1">
        <v>1.3804347826086956</v>
      </c>
      <c r="J23" s="1">
        <v>5.0407608695652177</v>
      </c>
      <c r="K23" s="1">
        <v>9.991847826086957</v>
      </c>
      <c r="L23" s="1">
        <f t="shared" si="0"/>
        <v>15.032608695652176</v>
      </c>
      <c r="M23" s="1">
        <f t="shared" si="1"/>
        <v>9.9260747864781479E-2</v>
      </c>
      <c r="N23" s="1">
        <v>0</v>
      </c>
      <c r="O23" s="1">
        <v>11.171195652173912</v>
      </c>
      <c r="P23" s="1">
        <f t="shared" si="2"/>
        <v>11.171195652173912</v>
      </c>
      <c r="Q23" s="1">
        <f t="shared" si="3"/>
        <v>7.3763726404937918E-2</v>
      </c>
    </row>
    <row r="24" spans="1:17" x14ac:dyDescent="0.3">
      <c r="A24" t="s">
        <v>37</v>
      </c>
      <c r="B24" t="s">
        <v>98</v>
      </c>
      <c r="C24" t="s">
        <v>99</v>
      </c>
      <c r="D24" t="s">
        <v>100</v>
      </c>
      <c r="E24" s="1">
        <v>114.22826086956522</v>
      </c>
      <c r="F24" s="1">
        <v>5.7391304347826084</v>
      </c>
      <c r="G24" s="1">
        <v>0.19021739130434784</v>
      </c>
      <c r="H24" s="1">
        <v>0.37228260869565216</v>
      </c>
      <c r="I24" s="1">
        <v>3.7391304347826089</v>
      </c>
      <c r="J24" s="1">
        <v>2.7336956521739131</v>
      </c>
      <c r="K24" s="1">
        <v>0.77989130434782605</v>
      </c>
      <c r="L24" s="1">
        <f t="shared" si="0"/>
        <v>3.5135869565217392</v>
      </c>
      <c r="M24" s="1">
        <f t="shared" si="1"/>
        <v>3.0759349129317728E-2</v>
      </c>
      <c r="N24" s="1">
        <v>4.6195652173913047</v>
      </c>
      <c r="O24" s="1">
        <v>0</v>
      </c>
      <c r="P24" s="1">
        <f t="shared" si="2"/>
        <v>4.6195652173913047</v>
      </c>
      <c r="Q24" s="1">
        <f t="shared" si="3"/>
        <v>4.0441526310781239E-2</v>
      </c>
    </row>
    <row r="25" spans="1:17" x14ac:dyDescent="0.3">
      <c r="A25" t="s">
        <v>37</v>
      </c>
      <c r="B25" t="s">
        <v>101</v>
      </c>
      <c r="C25" t="s">
        <v>102</v>
      </c>
      <c r="D25" t="s">
        <v>103</v>
      </c>
      <c r="E25" s="1">
        <v>101.5</v>
      </c>
      <c r="F25" s="1">
        <v>5.7391304347826084</v>
      </c>
      <c r="G25" s="1">
        <v>0.19565217391304349</v>
      </c>
      <c r="H25" s="1">
        <v>0</v>
      </c>
      <c r="I25" s="1">
        <v>0.59782608695652173</v>
      </c>
      <c r="J25" s="1">
        <v>5.2119565217391308</v>
      </c>
      <c r="K25" s="1">
        <v>5.2472826086956523</v>
      </c>
      <c r="L25" s="1">
        <f t="shared" si="0"/>
        <v>10.459239130434783</v>
      </c>
      <c r="M25" s="1">
        <f t="shared" si="1"/>
        <v>0.10304669094024417</v>
      </c>
      <c r="N25" s="1">
        <v>0</v>
      </c>
      <c r="O25" s="1">
        <v>5.0434782608695654</v>
      </c>
      <c r="P25" s="1">
        <f t="shared" si="2"/>
        <v>5.0434782608695654</v>
      </c>
      <c r="Q25" s="1">
        <f t="shared" si="3"/>
        <v>4.9689440993788823E-2</v>
      </c>
    </row>
    <row r="26" spans="1:17" x14ac:dyDescent="0.3">
      <c r="A26" t="s">
        <v>37</v>
      </c>
      <c r="B26" t="s">
        <v>104</v>
      </c>
      <c r="C26" t="s">
        <v>54</v>
      </c>
      <c r="D26" t="s">
        <v>55</v>
      </c>
      <c r="E26" s="1">
        <v>103.46739130434783</v>
      </c>
      <c r="F26" s="1">
        <v>5.5652173913043477</v>
      </c>
      <c r="G26" s="1">
        <v>0.28260869565217389</v>
      </c>
      <c r="H26" s="1">
        <v>0.32880434782608697</v>
      </c>
      <c r="I26" s="1">
        <v>0.34782608695652173</v>
      </c>
      <c r="J26" s="1">
        <v>5.0217391304347823</v>
      </c>
      <c r="K26" s="1">
        <v>5.4048913043478262</v>
      </c>
      <c r="L26" s="1">
        <f t="shared" si="0"/>
        <v>10.426630434782609</v>
      </c>
      <c r="M26" s="1">
        <f t="shared" si="1"/>
        <v>0.10077213993066499</v>
      </c>
      <c r="N26" s="1">
        <v>0.22826086956521738</v>
      </c>
      <c r="O26" s="1">
        <v>1.9673913043478262</v>
      </c>
      <c r="P26" s="1">
        <f t="shared" si="2"/>
        <v>2.1956521739130435</v>
      </c>
      <c r="Q26" s="1">
        <f t="shared" si="3"/>
        <v>2.1220716461813217E-2</v>
      </c>
    </row>
    <row r="27" spans="1:17" x14ac:dyDescent="0.3">
      <c r="A27" t="s">
        <v>37</v>
      </c>
      <c r="B27" t="s">
        <v>105</v>
      </c>
      <c r="C27" t="s">
        <v>106</v>
      </c>
      <c r="D27" t="s">
        <v>107</v>
      </c>
      <c r="E27" s="1">
        <v>111.59782608695652</v>
      </c>
      <c r="F27" s="1">
        <v>34.913043478260867</v>
      </c>
      <c r="G27" s="1">
        <v>0.65217391304347827</v>
      </c>
      <c r="H27" s="1">
        <v>0.39130434782608697</v>
      </c>
      <c r="I27" s="1">
        <v>2.3913043478260869</v>
      </c>
      <c r="J27" s="1">
        <v>4.9646739130434785</v>
      </c>
      <c r="K27" s="1">
        <v>5.0788043478260869</v>
      </c>
      <c r="L27" s="1">
        <f t="shared" si="0"/>
        <v>10.043478260869566</v>
      </c>
      <c r="M27" s="1">
        <f t="shared" si="1"/>
        <v>8.9997078016947521E-2</v>
      </c>
      <c r="N27" s="1">
        <v>4.8804347826086953</v>
      </c>
      <c r="O27" s="1">
        <v>0</v>
      </c>
      <c r="P27" s="1">
        <f t="shared" si="2"/>
        <v>4.8804347826086953</v>
      </c>
      <c r="Q27" s="1">
        <f t="shared" si="3"/>
        <v>4.3732346352391156E-2</v>
      </c>
    </row>
    <row r="28" spans="1:17" x14ac:dyDescent="0.3">
      <c r="A28" t="s">
        <v>37</v>
      </c>
      <c r="B28" t="s">
        <v>108</v>
      </c>
      <c r="C28" t="s">
        <v>45</v>
      </c>
      <c r="D28" t="s">
        <v>46</v>
      </c>
      <c r="E28" s="1">
        <v>51.652173913043477</v>
      </c>
      <c r="F28" s="1">
        <v>6.3608695652173921</v>
      </c>
      <c r="G28" s="1">
        <v>0.33695652173913043</v>
      </c>
      <c r="H28" s="1">
        <v>0.47402173913043477</v>
      </c>
      <c r="I28" s="1">
        <v>0.32608695652173914</v>
      </c>
      <c r="J28" s="1">
        <v>4.7577173913043476</v>
      </c>
      <c r="K28" s="1">
        <v>0</v>
      </c>
      <c r="L28" s="1">
        <f t="shared" si="0"/>
        <v>4.7577173913043476</v>
      </c>
      <c r="M28" s="1">
        <f t="shared" si="1"/>
        <v>9.211069023569024E-2</v>
      </c>
      <c r="N28" s="1">
        <v>5.1173913043478265</v>
      </c>
      <c r="O28" s="1">
        <v>0</v>
      </c>
      <c r="P28" s="1">
        <f t="shared" si="2"/>
        <v>5.1173913043478265</v>
      </c>
      <c r="Q28" s="1">
        <f t="shared" si="3"/>
        <v>9.9074074074074092E-2</v>
      </c>
    </row>
    <row r="29" spans="1:17" x14ac:dyDescent="0.3">
      <c r="A29" t="s">
        <v>37</v>
      </c>
      <c r="B29" t="s">
        <v>109</v>
      </c>
      <c r="C29" t="s">
        <v>110</v>
      </c>
      <c r="D29" t="s">
        <v>111</v>
      </c>
      <c r="E29" s="1">
        <v>58.315217391304351</v>
      </c>
      <c r="F29" s="1">
        <v>4.9130434782608692</v>
      </c>
      <c r="G29" s="1">
        <v>0.3989130434782609</v>
      </c>
      <c r="H29" s="1">
        <v>0.21739130434782608</v>
      </c>
      <c r="I29" s="1">
        <v>0</v>
      </c>
      <c r="J29" s="1">
        <v>3.6995652173913043</v>
      </c>
      <c r="K29" s="1">
        <v>5.10532608695652</v>
      </c>
      <c r="L29" s="1">
        <f t="shared" si="0"/>
        <v>8.8048913043478247</v>
      </c>
      <c r="M29" s="1">
        <f t="shared" si="1"/>
        <v>0.15098788443616026</v>
      </c>
      <c r="N29" s="1">
        <v>3.3057608695652165</v>
      </c>
      <c r="O29" s="1">
        <v>0</v>
      </c>
      <c r="P29" s="1">
        <f t="shared" si="2"/>
        <v>3.3057608695652165</v>
      </c>
      <c r="Q29" s="1">
        <f t="shared" si="3"/>
        <v>5.668779123951536E-2</v>
      </c>
    </row>
    <row r="30" spans="1:17" x14ac:dyDescent="0.3">
      <c r="A30" t="s">
        <v>37</v>
      </c>
      <c r="B30" t="s">
        <v>112</v>
      </c>
      <c r="C30" t="s">
        <v>113</v>
      </c>
      <c r="D30" t="s">
        <v>114</v>
      </c>
      <c r="E30" s="1">
        <v>106.01086956521739</v>
      </c>
      <c r="F30" s="1">
        <v>5.7153260869565212</v>
      </c>
      <c r="G30" s="1">
        <v>0.39315217391304352</v>
      </c>
      <c r="H30" s="1">
        <v>0.5096739130434782</v>
      </c>
      <c r="I30" s="1">
        <v>0.4891304347826087</v>
      </c>
      <c r="J30" s="1">
        <v>5.7858695652173919</v>
      </c>
      <c r="K30" s="1">
        <v>5.6425000000000027</v>
      </c>
      <c r="L30" s="1">
        <f t="shared" si="0"/>
        <v>11.428369565217395</v>
      </c>
      <c r="M30" s="1">
        <f t="shared" si="1"/>
        <v>0.10780375269147957</v>
      </c>
      <c r="N30" s="1">
        <v>4.5683695652173899</v>
      </c>
      <c r="O30" s="1">
        <v>4.912826086956521</v>
      </c>
      <c r="P30" s="1">
        <f t="shared" si="2"/>
        <v>9.4811956521739109</v>
      </c>
      <c r="Q30" s="1">
        <f t="shared" si="3"/>
        <v>8.9436070952527411E-2</v>
      </c>
    </row>
    <row r="31" spans="1:17" x14ac:dyDescent="0.3">
      <c r="A31" t="s">
        <v>37</v>
      </c>
      <c r="B31" t="s">
        <v>115</v>
      </c>
      <c r="C31" t="s">
        <v>116</v>
      </c>
      <c r="D31" t="s">
        <v>117</v>
      </c>
      <c r="E31" s="1">
        <v>82.608695652173907</v>
      </c>
      <c r="F31" s="1">
        <v>5.1739130434782608</v>
      </c>
      <c r="G31" s="1">
        <v>0</v>
      </c>
      <c r="H31" s="1">
        <v>0.57608695652173914</v>
      </c>
      <c r="I31" s="1">
        <v>0.32608695652173914</v>
      </c>
      <c r="J31" s="1">
        <v>0</v>
      </c>
      <c r="K31" s="1">
        <v>24.339673913043477</v>
      </c>
      <c r="L31" s="1">
        <f t="shared" si="0"/>
        <v>24.339673913043477</v>
      </c>
      <c r="M31" s="1">
        <f t="shared" si="1"/>
        <v>0.29463815789473685</v>
      </c>
      <c r="N31" s="1">
        <v>0</v>
      </c>
      <c r="O31" s="1">
        <v>4.7038043478260869</v>
      </c>
      <c r="P31" s="1">
        <f t="shared" si="2"/>
        <v>4.7038043478260869</v>
      </c>
      <c r="Q31" s="1">
        <f t="shared" si="3"/>
        <v>5.6940789473684215E-2</v>
      </c>
    </row>
    <row r="32" spans="1:17" x14ac:dyDescent="0.3">
      <c r="A32" t="s">
        <v>37</v>
      </c>
      <c r="B32" t="s">
        <v>118</v>
      </c>
      <c r="C32" t="s">
        <v>119</v>
      </c>
      <c r="D32" t="s">
        <v>71</v>
      </c>
      <c r="E32" s="1">
        <v>45.336956521739133</v>
      </c>
      <c r="F32" s="1">
        <v>10.347826086956522</v>
      </c>
      <c r="G32" s="1">
        <v>0.42391304347826086</v>
      </c>
      <c r="H32" s="1">
        <v>0.29347826086956524</v>
      </c>
      <c r="I32" s="1">
        <v>1.7608695652173914</v>
      </c>
      <c r="J32" s="1">
        <v>5.5135869565217392</v>
      </c>
      <c r="K32" s="1">
        <v>0</v>
      </c>
      <c r="L32" s="1">
        <f t="shared" si="0"/>
        <v>5.5135869565217392</v>
      </c>
      <c r="M32" s="1">
        <f t="shared" si="1"/>
        <v>0.12161352193718532</v>
      </c>
      <c r="N32" s="1">
        <v>5.2771739130434785</v>
      </c>
      <c r="O32" s="1">
        <v>0</v>
      </c>
      <c r="P32" s="1">
        <f t="shared" si="2"/>
        <v>5.2771739130434785</v>
      </c>
      <c r="Q32" s="1">
        <f t="shared" si="3"/>
        <v>0.11639894509709901</v>
      </c>
    </row>
    <row r="33" spans="1:17" x14ac:dyDescent="0.3">
      <c r="A33" t="s">
        <v>37</v>
      </c>
      <c r="B33" t="s">
        <v>120</v>
      </c>
      <c r="C33" t="s">
        <v>121</v>
      </c>
      <c r="D33" t="s">
        <v>122</v>
      </c>
      <c r="E33" s="1">
        <v>169.58695652173913</v>
      </c>
      <c r="F33" s="1">
        <v>5.9944565217391297</v>
      </c>
      <c r="G33" s="1">
        <v>1.6304347826086956E-2</v>
      </c>
      <c r="H33" s="1">
        <v>0.78978260869565198</v>
      </c>
      <c r="I33" s="1">
        <v>5.0326086956521738</v>
      </c>
      <c r="J33" s="1">
        <v>4.9752173913043496</v>
      </c>
      <c r="K33" s="1">
        <v>7.9008695652173904</v>
      </c>
      <c r="L33" s="1">
        <f t="shared" si="0"/>
        <v>12.876086956521739</v>
      </c>
      <c r="M33" s="1">
        <f t="shared" si="1"/>
        <v>7.592616331239585E-2</v>
      </c>
      <c r="N33" s="1">
        <v>4.7920652173913041</v>
      </c>
      <c r="O33" s="1">
        <v>4.9240217391304357</v>
      </c>
      <c r="P33" s="1">
        <f t="shared" si="2"/>
        <v>9.7160869565217389</v>
      </c>
      <c r="Q33" s="1">
        <f t="shared" si="3"/>
        <v>5.7292654787847709E-2</v>
      </c>
    </row>
    <row r="34" spans="1:17" x14ac:dyDescent="0.3">
      <c r="A34" t="s">
        <v>37</v>
      </c>
      <c r="B34" t="s">
        <v>123</v>
      </c>
      <c r="C34" t="s">
        <v>124</v>
      </c>
      <c r="D34" t="s">
        <v>125</v>
      </c>
      <c r="E34" s="1">
        <v>82.391304347826093</v>
      </c>
      <c r="F34" s="1">
        <v>5.7067391304347828</v>
      </c>
      <c r="G34" s="1">
        <v>1.013586956521739</v>
      </c>
      <c r="H34" s="1">
        <v>0.74456521739130432</v>
      </c>
      <c r="I34" s="1">
        <v>0.21739130434782608</v>
      </c>
      <c r="J34" s="1">
        <v>6.2538043478260876</v>
      </c>
      <c r="K34" s="1">
        <v>5.9497826086956511</v>
      </c>
      <c r="L34" s="1">
        <f t="shared" si="0"/>
        <v>12.20358695652174</v>
      </c>
      <c r="M34" s="1">
        <f t="shared" si="1"/>
        <v>0.14811741424802111</v>
      </c>
      <c r="N34" s="1">
        <v>6.0951086956521738</v>
      </c>
      <c r="O34" s="1">
        <v>0</v>
      </c>
      <c r="P34" s="1">
        <f t="shared" si="2"/>
        <v>6.0951086956521738</v>
      </c>
      <c r="Q34" s="1">
        <f t="shared" si="3"/>
        <v>7.3977572559366753E-2</v>
      </c>
    </row>
    <row r="35" spans="1:17" x14ac:dyDescent="0.3">
      <c r="A35" t="s">
        <v>37</v>
      </c>
      <c r="B35" t="s">
        <v>126</v>
      </c>
      <c r="C35" t="s">
        <v>45</v>
      </c>
      <c r="D35" t="s">
        <v>46</v>
      </c>
      <c r="E35" s="1">
        <v>108.17391304347827</v>
      </c>
      <c r="F35" s="1">
        <v>5.3804347826086953</v>
      </c>
      <c r="G35" s="1">
        <v>0.58695652173913049</v>
      </c>
      <c r="H35" s="1">
        <v>0.39315217391304352</v>
      </c>
      <c r="I35" s="1">
        <v>1.0434782608695652</v>
      </c>
      <c r="J35" s="1">
        <v>5.3804347826086953</v>
      </c>
      <c r="K35" s="1">
        <v>12.078804347826088</v>
      </c>
      <c r="L35" s="1">
        <f t="shared" si="0"/>
        <v>17.459239130434781</v>
      </c>
      <c r="M35" s="1">
        <f t="shared" si="1"/>
        <v>0.16139971864951766</v>
      </c>
      <c r="N35" s="1">
        <v>5.3804347826086953</v>
      </c>
      <c r="O35" s="1">
        <v>5.3804347826086953</v>
      </c>
      <c r="P35" s="1">
        <f t="shared" si="2"/>
        <v>10.760869565217391</v>
      </c>
      <c r="Q35" s="1">
        <f t="shared" si="3"/>
        <v>9.9477491961414782E-2</v>
      </c>
    </row>
    <row r="36" spans="1:17" x14ac:dyDescent="0.3">
      <c r="A36" t="s">
        <v>37</v>
      </c>
      <c r="B36" t="s">
        <v>127</v>
      </c>
      <c r="C36" t="s">
        <v>113</v>
      </c>
      <c r="D36" t="s">
        <v>128</v>
      </c>
      <c r="E36" s="1">
        <v>92.141304347826093</v>
      </c>
      <c r="F36" s="1">
        <v>5.7391304347826084</v>
      </c>
      <c r="G36" s="1">
        <v>8.1521739130434784E-2</v>
      </c>
      <c r="H36" s="1">
        <v>0</v>
      </c>
      <c r="I36" s="1">
        <v>3.652173913043478</v>
      </c>
      <c r="J36" s="1">
        <v>0</v>
      </c>
      <c r="K36" s="1">
        <v>0</v>
      </c>
      <c r="L36" s="1">
        <f t="shared" si="0"/>
        <v>0</v>
      </c>
      <c r="M36" s="1">
        <f t="shared" si="1"/>
        <v>0</v>
      </c>
      <c r="N36" s="1">
        <v>6.3867391304347816</v>
      </c>
      <c r="O36" s="1">
        <v>0</v>
      </c>
      <c r="P36" s="1">
        <f t="shared" si="2"/>
        <v>6.3867391304347816</v>
      </c>
      <c r="Q36" s="1">
        <f t="shared" si="3"/>
        <v>6.9314616019818323E-2</v>
      </c>
    </row>
    <row r="37" spans="1:17" x14ac:dyDescent="0.3">
      <c r="A37" t="s">
        <v>37</v>
      </c>
      <c r="B37" t="s">
        <v>129</v>
      </c>
      <c r="C37" t="s">
        <v>130</v>
      </c>
      <c r="D37" t="s">
        <v>131</v>
      </c>
      <c r="E37" s="1">
        <v>172.16304347826087</v>
      </c>
      <c r="F37" s="1">
        <v>8.1739130434782616</v>
      </c>
      <c r="G37" s="1">
        <v>9.0543478260869573E-2</v>
      </c>
      <c r="H37" s="1">
        <v>0.63510869565217387</v>
      </c>
      <c r="I37" s="1">
        <v>5.1304347826086953</v>
      </c>
      <c r="J37" s="1">
        <v>25.799021739130453</v>
      </c>
      <c r="K37" s="1">
        <v>0</v>
      </c>
      <c r="L37" s="1">
        <f t="shared" si="0"/>
        <v>25.799021739130453</v>
      </c>
      <c r="M37" s="1">
        <f t="shared" si="1"/>
        <v>0.14985226340046731</v>
      </c>
      <c r="N37" s="1">
        <v>14.853260869565217</v>
      </c>
      <c r="O37" s="1">
        <v>0</v>
      </c>
      <c r="P37" s="1">
        <f t="shared" si="2"/>
        <v>14.853260869565217</v>
      </c>
      <c r="Q37" s="1">
        <f t="shared" si="3"/>
        <v>8.6274386009217746E-2</v>
      </c>
    </row>
    <row r="38" spans="1:17" x14ac:dyDescent="0.3">
      <c r="A38" t="s">
        <v>37</v>
      </c>
      <c r="B38" t="s">
        <v>132</v>
      </c>
      <c r="C38" t="s">
        <v>133</v>
      </c>
      <c r="D38" t="s">
        <v>134</v>
      </c>
      <c r="E38" s="1">
        <v>50.108695652173914</v>
      </c>
      <c r="F38" s="1">
        <v>4.7826086956521738</v>
      </c>
      <c r="G38" s="1">
        <v>0</v>
      </c>
      <c r="H38" s="1">
        <v>0</v>
      </c>
      <c r="I38" s="1">
        <v>0.70652173913043481</v>
      </c>
      <c r="J38" s="1">
        <v>0</v>
      </c>
      <c r="K38" s="1">
        <v>12.269239130434778</v>
      </c>
      <c r="L38" s="1">
        <f t="shared" si="0"/>
        <v>12.269239130434778</v>
      </c>
      <c r="M38" s="1">
        <f t="shared" si="1"/>
        <v>0.24485249457700642</v>
      </c>
      <c r="N38" s="1">
        <v>0.60358695652173922</v>
      </c>
      <c r="O38" s="1">
        <v>5.7996739130434776</v>
      </c>
      <c r="P38" s="1">
        <f t="shared" si="2"/>
        <v>6.4032608695652167</v>
      </c>
      <c r="Q38" s="1">
        <f t="shared" si="3"/>
        <v>0.1277874186550976</v>
      </c>
    </row>
    <row r="39" spans="1:17" x14ac:dyDescent="0.3">
      <c r="A39" t="s">
        <v>37</v>
      </c>
      <c r="B39" t="s">
        <v>135</v>
      </c>
      <c r="C39" t="s">
        <v>136</v>
      </c>
      <c r="D39" t="s">
        <v>137</v>
      </c>
      <c r="E39" s="1">
        <v>215.89130434782609</v>
      </c>
      <c r="F39" s="1">
        <v>5.5652173913043477</v>
      </c>
      <c r="G39" s="1">
        <v>0</v>
      </c>
      <c r="H39" s="1">
        <v>0</v>
      </c>
      <c r="I39" s="1">
        <v>0</v>
      </c>
      <c r="J39" s="1">
        <v>16.5</v>
      </c>
      <c r="K39" s="1">
        <v>0</v>
      </c>
      <c r="L39" s="1">
        <f t="shared" si="0"/>
        <v>16.5</v>
      </c>
      <c r="M39" s="1">
        <f t="shared" si="1"/>
        <v>7.6427348706071888E-2</v>
      </c>
      <c r="N39" s="1">
        <v>5.6521739130434785</v>
      </c>
      <c r="O39" s="1">
        <v>15.777173913043478</v>
      </c>
      <c r="P39" s="1">
        <f t="shared" si="2"/>
        <v>21.429347826086957</v>
      </c>
      <c r="Q39" s="1">
        <f t="shared" si="3"/>
        <v>9.9259893263518278E-2</v>
      </c>
    </row>
    <row r="40" spans="1:17" x14ac:dyDescent="0.3">
      <c r="A40" t="s">
        <v>37</v>
      </c>
      <c r="B40" t="s">
        <v>138</v>
      </c>
      <c r="C40" t="s">
        <v>139</v>
      </c>
      <c r="D40" t="s">
        <v>140</v>
      </c>
      <c r="E40" s="1">
        <v>157.88043478260869</v>
      </c>
      <c r="F40" s="1">
        <v>5.9543478260869573</v>
      </c>
      <c r="G40" s="1">
        <v>3.2608695652173912E-2</v>
      </c>
      <c r="H40" s="1">
        <v>0.875</v>
      </c>
      <c r="I40" s="1">
        <v>1.6521739130434783</v>
      </c>
      <c r="J40" s="1">
        <v>5.4750000000000005</v>
      </c>
      <c r="K40" s="1">
        <v>27.970652173913034</v>
      </c>
      <c r="L40" s="1">
        <f t="shared" si="0"/>
        <v>33.445652173913032</v>
      </c>
      <c r="M40" s="1">
        <f t="shared" si="1"/>
        <v>0.21184165232357999</v>
      </c>
      <c r="N40" s="1">
        <v>5.3913043478260869</v>
      </c>
      <c r="O40" s="1">
        <v>8.6706521739130409</v>
      </c>
      <c r="P40" s="1">
        <f t="shared" si="2"/>
        <v>14.061956521739127</v>
      </c>
      <c r="Q40" s="1">
        <f t="shared" si="3"/>
        <v>8.906712564543888E-2</v>
      </c>
    </row>
    <row r="41" spans="1:17" x14ac:dyDescent="0.3">
      <c r="A41" t="s">
        <v>37</v>
      </c>
      <c r="B41" t="s">
        <v>141</v>
      </c>
      <c r="C41" t="s">
        <v>99</v>
      </c>
      <c r="D41" t="s">
        <v>100</v>
      </c>
      <c r="E41" s="1">
        <v>15.956521739130435</v>
      </c>
      <c r="F41" s="1">
        <v>5.2173913043478262</v>
      </c>
      <c r="G41" s="1">
        <v>0.16304347826086957</v>
      </c>
      <c r="H41" s="1">
        <v>0.43206521739130432</v>
      </c>
      <c r="I41" s="1">
        <v>1.6195652173913044</v>
      </c>
      <c r="J41" s="1">
        <v>2.7391304347826089</v>
      </c>
      <c r="K41" s="1">
        <v>0</v>
      </c>
      <c r="L41" s="1">
        <f t="shared" si="0"/>
        <v>2.7391304347826089</v>
      </c>
      <c r="M41" s="1">
        <f t="shared" si="1"/>
        <v>0.17166212534059946</v>
      </c>
      <c r="N41" s="1">
        <v>2.6086956521739131</v>
      </c>
      <c r="O41" s="1">
        <v>0</v>
      </c>
      <c r="P41" s="1">
        <f t="shared" si="2"/>
        <v>2.6086956521739131</v>
      </c>
      <c r="Q41" s="1">
        <f t="shared" si="3"/>
        <v>0.16348773841961853</v>
      </c>
    </row>
    <row r="42" spans="1:17" x14ac:dyDescent="0.3">
      <c r="A42" t="s">
        <v>37</v>
      </c>
      <c r="B42" t="s">
        <v>142</v>
      </c>
      <c r="C42" t="s">
        <v>54</v>
      </c>
      <c r="D42" t="s">
        <v>55</v>
      </c>
      <c r="E42" s="1">
        <v>96.945652173913047</v>
      </c>
      <c r="F42" s="1">
        <v>10.948369565217391</v>
      </c>
      <c r="G42" s="1">
        <v>0.19565217391304349</v>
      </c>
      <c r="H42" s="1">
        <v>1.3804347826086956</v>
      </c>
      <c r="I42" s="1">
        <v>2.1086956521739131</v>
      </c>
      <c r="J42" s="1">
        <v>4.7663043478260869</v>
      </c>
      <c r="K42" s="1">
        <v>6.6684782608695654</v>
      </c>
      <c r="L42" s="1">
        <f t="shared" si="0"/>
        <v>11.434782608695652</v>
      </c>
      <c r="M42" s="1">
        <f t="shared" si="1"/>
        <v>0.11795044287476174</v>
      </c>
      <c r="N42" s="1">
        <v>4.1739130434782608</v>
      </c>
      <c r="O42" s="1">
        <v>0</v>
      </c>
      <c r="P42" s="1">
        <f t="shared" si="2"/>
        <v>4.1739130434782608</v>
      </c>
      <c r="Q42" s="1">
        <f t="shared" si="3"/>
        <v>4.3054154053144972E-2</v>
      </c>
    </row>
    <row r="43" spans="1:17" x14ac:dyDescent="0.3">
      <c r="A43" t="s">
        <v>37</v>
      </c>
      <c r="B43" t="s">
        <v>143</v>
      </c>
      <c r="C43" t="s">
        <v>113</v>
      </c>
      <c r="D43" t="s">
        <v>114</v>
      </c>
      <c r="E43" s="1">
        <v>148.96739130434781</v>
      </c>
      <c r="F43" s="1">
        <v>8.9565217391304355</v>
      </c>
      <c r="G43" s="1">
        <v>0.28695652173913011</v>
      </c>
      <c r="H43" s="1">
        <v>0.72826086956521741</v>
      </c>
      <c r="I43" s="1">
        <v>0</v>
      </c>
      <c r="J43" s="1">
        <v>5.7391304347826084</v>
      </c>
      <c r="K43" s="1">
        <v>14.980652173913041</v>
      </c>
      <c r="L43" s="1">
        <f t="shared" si="0"/>
        <v>20.719782608695649</v>
      </c>
      <c r="M43" s="1">
        <f t="shared" si="1"/>
        <v>0.13908938343670194</v>
      </c>
      <c r="N43" s="1">
        <v>7.6521739130434785</v>
      </c>
      <c r="O43" s="1">
        <v>5.9130434782608692</v>
      </c>
      <c r="P43" s="1">
        <f t="shared" si="2"/>
        <v>13.565217391304348</v>
      </c>
      <c r="Q43" s="1">
        <f t="shared" si="3"/>
        <v>9.1061656329806645E-2</v>
      </c>
    </row>
    <row r="44" spans="1:17" x14ac:dyDescent="0.3">
      <c r="A44" t="s">
        <v>37</v>
      </c>
      <c r="B44" t="s">
        <v>144</v>
      </c>
      <c r="C44" t="s">
        <v>145</v>
      </c>
      <c r="D44" t="s">
        <v>146</v>
      </c>
      <c r="E44" s="1">
        <v>109.07608695652173</v>
      </c>
      <c r="F44" s="1">
        <v>5.731630434782609</v>
      </c>
      <c r="G44" s="1">
        <v>1.0869565217391304E-2</v>
      </c>
      <c r="H44" s="1">
        <v>0.52271739130434791</v>
      </c>
      <c r="I44" s="1">
        <v>0.51086956521739135</v>
      </c>
      <c r="J44" s="1">
        <v>4.949673913043477</v>
      </c>
      <c r="K44" s="1">
        <v>7.1404347826086978</v>
      </c>
      <c r="L44" s="1">
        <f t="shared" si="0"/>
        <v>12.090108695652175</v>
      </c>
      <c r="M44" s="1">
        <f t="shared" si="1"/>
        <v>0.11084105630293972</v>
      </c>
      <c r="N44" s="1">
        <v>4.7360869565217403</v>
      </c>
      <c r="O44" s="1">
        <v>3.3888043478260874</v>
      </c>
      <c r="P44" s="1">
        <f t="shared" si="2"/>
        <v>8.1248913043478268</v>
      </c>
      <c r="Q44" s="1">
        <f t="shared" si="3"/>
        <v>7.4488290981564537E-2</v>
      </c>
    </row>
    <row r="45" spans="1:17" x14ac:dyDescent="0.3">
      <c r="A45" t="s">
        <v>37</v>
      </c>
      <c r="B45" t="s">
        <v>147</v>
      </c>
      <c r="C45" t="s">
        <v>58</v>
      </c>
      <c r="D45" t="s">
        <v>122</v>
      </c>
      <c r="E45" s="1">
        <v>52.315217391304351</v>
      </c>
      <c r="F45" s="1">
        <v>5.2173913043478262</v>
      </c>
      <c r="G45" s="1">
        <v>1.1902173913043479</v>
      </c>
      <c r="H45" s="1">
        <v>0</v>
      </c>
      <c r="I45" s="1">
        <v>0.65217391304347827</v>
      </c>
      <c r="J45" s="1">
        <v>7.2472826086956523</v>
      </c>
      <c r="K45" s="1">
        <v>3.0489130434782608</v>
      </c>
      <c r="L45" s="1">
        <f t="shared" si="0"/>
        <v>10.296195652173914</v>
      </c>
      <c r="M45" s="1">
        <f t="shared" si="1"/>
        <v>0.19681072096405569</v>
      </c>
      <c r="N45" s="1">
        <v>10.097826086956522</v>
      </c>
      <c r="O45" s="1">
        <v>0</v>
      </c>
      <c r="P45" s="1">
        <f t="shared" si="2"/>
        <v>10.097826086956522</v>
      </c>
      <c r="Q45" s="1">
        <f t="shared" si="3"/>
        <v>0.1930189071265323</v>
      </c>
    </row>
    <row r="46" spans="1:17" x14ac:dyDescent="0.3">
      <c r="A46" t="s">
        <v>37</v>
      </c>
      <c r="B46" t="s">
        <v>148</v>
      </c>
      <c r="C46" t="s">
        <v>149</v>
      </c>
      <c r="D46" t="s">
        <v>150</v>
      </c>
      <c r="E46" s="1">
        <v>50.434782608695649</v>
      </c>
      <c r="F46" s="1">
        <v>9.8695652173913047</v>
      </c>
      <c r="G46" s="1">
        <v>0</v>
      </c>
      <c r="H46" s="1">
        <v>0</v>
      </c>
      <c r="I46" s="1">
        <v>0.31521739130434784</v>
      </c>
      <c r="J46" s="1">
        <v>5.1215217391304346</v>
      </c>
      <c r="K46" s="1">
        <v>4.4354347826086959</v>
      </c>
      <c r="L46" s="1">
        <f t="shared" si="0"/>
        <v>9.5569565217391315</v>
      </c>
      <c r="M46" s="1">
        <f t="shared" si="1"/>
        <v>0.18949137931034485</v>
      </c>
      <c r="N46" s="1">
        <v>4.9565217391304346</v>
      </c>
      <c r="O46" s="1">
        <v>0</v>
      </c>
      <c r="P46" s="1">
        <f t="shared" si="2"/>
        <v>4.9565217391304346</v>
      </c>
      <c r="Q46" s="1">
        <f t="shared" si="3"/>
        <v>9.8275862068965519E-2</v>
      </c>
    </row>
    <row r="47" spans="1:17" x14ac:dyDescent="0.3">
      <c r="A47" t="s">
        <v>37</v>
      </c>
      <c r="B47" t="s">
        <v>151</v>
      </c>
      <c r="C47" t="s">
        <v>152</v>
      </c>
      <c r="D47" t="s">
        <v>153</v>
      </c>
      <c r="E47" s="1">
        <v>121.46739130434783</v>
      </c>
      <c r="F47" s="1">
        <v>5.3478260869565215</v>
      </c>
      <c r="G47" s="1">
        <v>0.50543478260869568</v>
      </c>
      <c r="H47" s="1">
        <v>0.26630434782608697</v>
      </c>
      <c r="I47" s="1">
        <v>5.0760869565217392</v>
      </c>
      <c r="J47" s="1">
        <v>4.619565217391304E-2</v>
      </c>
      <c r="K47" s="1">
        <v>35.684782608695649</v>
      </c>
      <c r="L47" s="1">
        <f t="shared" si="0"/>
        <v>35.730978260869563</v>
      </c>
      <c r="M47" s="1">
        <f t="shared" si="1"/>
        <v>0.29416107382550333</v>
      </c>
      <c r="N47" s="1">
        <v>10.781521739130433</v>
      </c>
      <c r="O47" s="1">
        <v>0</v>
      </c>
      <c r="P47" s="1">
        <f t="shared" si="2"/>
        <v>10.781521739130433</v>
      </c>
      <c r="Q47" s="1">
        <f t="shared" si="3"/>
        <v>8.8760626398210279E-2</v>
      </c>
    </row>
    <row r="48" spans="1:17" x14ac:dyDescent="0.3">
      <c r="A48" t="s">
        <v>37</v>
      </c>
      <c r="B48" t="s">
        <v>154</v>
      </c>
      <c r="C48" t="s">
        <v>155</v>
      </c>
      <c r="D48" t="s">
        <v>156</v>
      </c>
      <c r="E48" s="1">
        <v>125.46739130434783</v>
      </c>
      <c r="F48" s="1">
        <v>5.3043478260869561</v>
      </c>
      <c r="G48" s="1">
        <v>0</v>
      </c>
      <c r="H48" s="1">
        <v>0</v>
      </c>
      <c r="I48" s="1">
        <v>0</v>
      </c>
      <c r="J48" s="1">
        <v>5.1304347826086953</v>
      </c>
      <c r="K48" s="1">
        <v>17.361413043478262</v>
      </c>
      <c r="L48" s="1">
        <f t="shared" si="0"/>
        <v>22.491847826086957</v>
      </c>
      <c r="M48" s="1">
        <f t="shared" si="1"/>
        <v>0.17926448930087499</v>
      </c>
      <c r="N48" s="1">
        <v>10.921195652173912</v>
      </c>
      <c r="O48" s="1">
        <v>0</v>
      </c>
      <c r="P48" s="1">
        <f t="shared" si="2"/>
        <v>10.921195652173912</v>
      </c>
      <c r="Q48" s="1">
        <f t="shared" si="3"/>
        <v>8.7044095988911024E-2</v>
      </c>
    </row>
    <row r="49" spans="1:17" x14ac:dyDescent="0.3">
      <c r="A49" t="s">
        <v>37</v>
      </c>
      <c r="B49" t="s">
        <v>157</v>
      </c>
      <c r="C49" t="s">
        <v>158</v>
      </c>
      <c r="D49" t="s">
        <v>71</v>
      </c>
      <c r="E49" s="1">
        <v>109.67391304347827</v>
      </c>
      <c r="F49" s="1">
        <v>5.3741304347826082</v>
      </c>
      <c r="G49" s="1">
        <v>0.32608695652173914</v>
      </c>
      <c r="H49" s="1">
        <v>1.0115217391304352</v>
      </c>
      <c r="I49" s="1">
        <v>5.7282608695652177</v>
      </c>
      <c r="J49" s="1">
        <v>5.4573913043478255</v>
      </c>
      <c r="K49" s="1">
        <v>5.12217391304348</v>
      </c>
      <c r="L49" s="1">
        <f t="shared" si="0"/>
        <v>10.579565217391306</v>
      </c>
      <c r="M49" s="1">
        <f t="shared" si="1"/>
        <v>9.6463825569871167E-2</v>
      </c>
      <c r="N49" s="1">
        <v>2.1917391304347822</v>
      </c>
      <c r="O49" s="1">
        <v>11.192826086956524</v>
      </c>
      <c r="P49" s="1">
        <f t="shared" si="2"/>
        <v>13.384565217391305</v>
      </c>
      <c r="Q49" s="1">
        <f t="shared" si="3"/>
        <v>0.1220396432111001</v>
      </c>
    </row>
    <row r="50" spans="1:17" x14ac:dyDescent="0.3">
      <c r="A50" t="s">
        <v>37</v>
      </c>
      <c r="B50" t="s">
        <v>159</v>
      </c>
      <c r="C50" t="s">
        <v>113</v>
      </c>
      <c r="D50" t="s">
        <v>160</v>
      </c>
      <c r="E50" s="1">
        <v>163.90217391304347</v>
      </c>
      <c r="F50" s="1">
        <v>5.5652173913043477</v>
      </c>
      <c r="G50" s="1">
        <v>2.2173913043478262</v>
      </c>
      <c r="H50" s="1">
        <v>1.1304347826086956</v>
      </c>
      <c r="I50" s="1">
        <v>6</v>
      </c>
      <c r="J50" s="1">
        <v>5.0434782608695654</v>
      </c>
      <c r="K50" s="1">
        <v>13.315760869565217</v>
      </c>
      <c r="L50" s="1">
        <f t="shared" si="0"/>
        <v>18.359239130434784</v>
      </c>
      <c r="M50" s="1">
        <f t="shared" si="1"/>
        <v>0.11201339611380066</v>
      </c>
      <c r="N50" s="1">
        <v>7.2581521739130439</v>
      </c>
      <c r="O50" s="1">
        <v>3.7836956521739125</v>
      </c>
      <c r="P50" s="1">
        <f t="shared" si="2"/>
        <v>11.041847826086956</v>
      </c>
      <c r="Q50" s="1">
        <f t="shared" si="3"/>
        <v>6.7368525764307977E-2</v>
      </c>
    </row>
    <row r="51" spans="1:17" x14ac:dyDescent="0.3">
      <c r="A51" t="s">
        <v>37</v>
      </c>
      <c r="B51" t="s">
        <v>161</v>
      </c>
      <c r="C51" t="s">
        <v>162</v>
      </c>
      <c r="D51" t="s">
        <v>163</v>
      </c>
      <c r="E51" s="1">
        <v>140.54347826086956</v>
      </c>
      <c r="F51" s="1">
        <v>48.070652173913047</v>
      </c>
      <c r="G51" s="1">
        <v>0.4891304347826087</v>
      </c>
      <c r="H51" s="1">
        <v>0.72826086956521741</v>
      </c>
      <c r="I51" s="1">
        <v>5.6086956521739131</v>
      </c>
      <c r="J51" s="1">
        <v>2.1630434782608696</v>
      </c>
      <c r="K51" s="1">
        <v>9.9130434782608692</v>
      </c>
      <c r="L51" s="1">
        <f t="shared" si="0"/>
        <v>12.076086956521738</v>
      </c>
      <c r="M51" s="1">
        <f t="shared" si="1"/>
        <v>8.5924207269914926E-2</v>
      </c>
      <c r="N51" s="1">
        <v>5.9347826086956523</v>
      </c>
      <c r="O51" s="1">
        <v>4.7934782608695654</v>
      </c>
      <c r="P51" s="1">
        <f t="shared" si="2"/>
        <v>10.728260869565219</v>
      </c>
      <c r="Q51" s="1">
        <f t="shared" si="3"/>
        <v>7.6334106728538298E-2</v>
      </c>
    </row>
    <row r="52" spans="1:17" x14ac:dyDescent="0.3">
      <c r="A52" t="s">
        <v>37</v>
      </c>
      <c r="B52" t="s">
        <v>164</v>
      </c>
      <c r="C52" t="s">
        <v>165</v>
      </c>
      <c r="D52" t="s">
        <v>150</v>
      </c>
      <c r="E52" s="1">
        <v>87.891304347826093</v>
      </c>
      <c r="F52" s="1">
        <v>5.2173913043478262</v>
      </c>
      <c r="G52" s="1">
        <v>0.18478260869565216</v>
      </c>
      <c r="H52" s="1">
        <v>0</v>
      </c>
      <c r="I52" s="1">
        <v>0.73913043478260865</v>
      </c>
      <c r="J52" s="1">
        <v>4.4021739130434785</v>
      </c>
      <c r="K52" s="1">
        <v>0.84239130434782605</v>
      </c>
      <c r="L52" s="1">
        <f t="shared" si="0"/>
        <v>5.2445652173913047</v>
      </c>
      <c r="M52" s="1">
        <f t="shared" si="1"/>
        <v>5.967103635913925E-2</v>
      </c>
      <c r="N52" s="1">
        <v>5.3043478260869561</v>
      </c>
      <c r="O52" s="1">
        <v>0</v>
      </c>
      <c r="P52" s="1">
        <f t="shared" si="2"/>
        <v>5.3043478260869561</v>
      </c>
      <c r="Q52" s="1">
        <f t="shared" si="3"/>
        <v>6.035122433836259E-2</v>
      </c>
    </row>
    <row r="53" spans="1:17" x14ac:dyDescent="0.3">
      <c r="A53" t="s">
        <v>37</v>
      </c>
      <c r="B53" t="s">
        <v>166</v>
      </c>
      <c r="C53" t="s">
        <v>167</v>
      </c>
      <c r="D53" t="s">
        <v>168</v>
      </c>
      <c r="E53" s="1">
        <v>110.29347826086956</v>
      </c>
      <c r="F53" s="1">
        <v>5.3913043478260869</v>
      </c>
      <c r="G53" s="1">
        <v>0.38043478260869568</v>
      </c>
      <c r="H53" s="1">
        <v>0</v>
      </c>
      <c r="I53" s="1">
        <v>0.70652173913043481</v>
      </c>
      <c r="J53" s="1">
        <v>4.9945652173913047</v>
      </c>
      <c r="K53" s="1">
        <v>5.7771739130434785</v>
      </c>
      <c r="L53" s="1">
        <f t="shared" si="0"/>
        <v>10.771739130434783</v>
      </c>
      <c r="M53" s="1">
        <f t="shared" si="1"/>
        <v>9.7664334285995871E-2</v>
      </c>
      <c r="N53" s="1">
        <v>5.5652173913043477</v>
      </c>
      <c r="O53" s="1">
        <v>0</v>
      </c>
      <c r="P53" s="1">
        <f t="shared" si="2"/>
        <v>5.5652173913043477</v>
      </c>
      <c r="Q53" s="1">
        <f t="shared" si="3"/>
        <v>5.0458263526165371E-2</v>
      </c>
    </row>
    <row r="54" spans="1:17" x14ac:dyDescent="0.3">
      <c r="A54" t="s">
        <v>37</v>
      </c>
      <c r="B54" t="s">
        <v>169</v>
      </c>
      <c r="C54" t="s">
        <v>170</v>
      </c>
      <c r="D54" t="s">
        <v>168</v>
      </c>
      <c r="E54" s="1">
        <v>98.043478260869563</v>
      </c>
      <c r="F54" s="1">
        <v>5.5652173913043477</v>
      </c>
      <c r="G54" s="1">
        <v>0.24184782608695651</v>
      </c>
      <c r="H54" s="1">
        <v>0</v>
      </c>
      <c r="I54" s="1">
        <v>0.83695652173913049</v>
      </c>
      <c r="J54" s="1">
        <v>4.8695652173913047</v>
      </c>
      <c r="K54" s="1">
        <v>13.983695652173912</v>
      </c>
      <c r="L54" s="1">
        <f t="shared" si="0"/>
        <v>18.853260869565219</v>
      </c>
      <c r="M54" s="1">
        <f t="shared" si="1"/>
        <v>0.19229490022172951</v>
      </c>
      <c r="N54" s="1">
        <v>4.6086956521739131</v>
      </c>
      <c r="O54" s="1">
        <v>0</v>
      </c>
      <c r="P54" s="1">
        <f t="shared" si="2"/>
        <v>4.6086956521739131</v>
      </c>
      <c r="Q54" s="1">
        <f t="shared" si="3"/>
        <v>4.7006651884700663E-2</v>
      </c>
    </row>
    <row r="55" spans="1:17" x14ac:dyDescent="0.3">
      <c r="A55" t="s">
        <v>37</v>
      </c>
      <c r="B55" t="s">
        <v>171</v>
      </c>
      <c r="C55" t="s">
        <v>172</v>
      </c>
      <c r="D55" t="s">
        <v>173</v>
      </c>
      <c r="E55" s="1">
        <v>56.413043478260867</v>
      </c>
      <c r="F55" s="1">
        <v>5.0434782608695654</v>
      </c>
      <c r="G55" s="1">
        <v>0.63043478260869568</v>
      </c>
      <c r="H55" s="1">
        <v>0</v>
      </c>
      <c r="I55" s="1">
        <v>0.35869565217391303</v>
      </c>
      <c r="J55" s="1">
        <v>5.3179347826086953</v>
      </c>
      <c r="K55" s="1">
        <v>4.3070652173913047</v>
      </c>
      <c r="L55" s="1">
        <f t="shared" si="0"/>
        <v>9.625</v>
      </c>
      <c r="M55" s="1">
        <f t="shared" si="1"/>
        <v>0.17061657032755298</v>
      </c>
      <c r="N55" s="1">
        <v>0</v>
      </c>
      <c r="O55" s="1">
        <v>0.78260869565217395</v>
      </c>
      <c r="P55" s="1">
        <f t="shared" si="2"/>
        <v>0.78260869565217395</v>
      </c>
      <c r="Q55" s="1">
        <f t="shared" si="3"/>
        <v>1.3872832369942198E-2</v>
      </c>
    </row>
    <row r="56" spans="1:17" x14ac:dyDescent="0.3">
      <c r="A56" t="s">
        <v>37</v>
      </c>
      <c r="B56" t="s">
        <v>174</v>
      </c>
      <c r="C56" t="s">
        <v>64</v>
      </c>
      <c r="D56" t="s">
        <v>175</v>
      </c>
      <c r="E56" s="1">
        <v>134.11956521739131</v>
      </c>
      <c r="F56" s="1">
        <v>32.486413043478258</v>
      </c>
      <c r="G56" s="1">
        <v>0.45652173913043476</v>
      </c>
      <c r="H56" s="1">
        <v>0.46739130434782611</v>
      </c>
      <c r="I56" s="1">
        <v>2.5</v>
      </c>
      <c r="J56" s="1">
        <v>0</v>
      </c>
      <c r="K56" s="1">
        <v>9.8913043478260878</v>
      </c>
      <c r="L56" s="1">
        <f t="shared" si="0"/>
        <v>9.8913043478260878</v>
      </c>
      <c r="M56" s="1">
        <f t="shared" si="1"/>
        <v>7.3749898695194105E-2</v>
      </c>
      <c r="N56" s="1">
        <v>4.5217391304347823</v>
      </c>
      <c r="O56" s="1">
        <v>4.5652173913043477</v>
      </c>
      <c r="P56" s="1">
        <f t="shared" si="2"/>
        <v>9.086956521739129</v>
      </c>
      <c r="Q56" s="1">
        <f t="shared" si="3"/>
        <v>6.7752654185914571E-2</v>
      </c>
    </row>
    <row r="57" spans="1:17" x14ac:dyDescent="0.3">
      <c r="A57" t="s">
        <v>37</v>
      </c>
      <c r="B57" t="s">
        <v>176</v>
      </c>
      <c r="C57" t="s">
        <v>64</v>
      </c>
      <c r="D57" t="s">
        <v>65</v>
      </c>
      <c r="E57" s="1">
        <v>93.75</v>
      </c>
      <c r="F57" s="1">
        <v>6.0348913043478278</v>
      </c>
      <c r="G57" s="1">
        <v>0</v>
      </c>
      <c r="H57" s="1">
        <v>0.45021739130434785</v>
      </c>
      <c r="I57" s="1">
        <v>2.2282608695652173</v>
      </c>
      <c r="J57" s="1">
        <v>6.217391304347826E-2</v>
      </c>
      <c r="K57" s="1">
        <v>0.85597826086956541</v>
      </c>
      <c r="L57" s="1">
        <f t="shared" si="0"/>
        <v>0.91815217391304371</v>
      </c>
      <c r="M57" s="1">
        <f t="shared" si="1"/>
        <v>9.7936231884057992E-3</v>
      </c>
      <c r="N57" s="1">
        <v>5.1626086956521746</v>
      </c>
      <c r="O57" s="1">
        <v>2.3706521739130442</v>
      </c>
      <c r="P57" s="1">
        <f t="shared" si="2"/>
        <v>7.5332608695652183</v>
      </c>
      <c r="Q57" s="1">
        <f t="shared" si="3"/>
        <v>8.0354782608695663E-2</v>
      </c>
    </row>
    <row r="58" spans="1:17" x14ac:dyDescent="0.3">
      <c r="A58" t="s">
        <v>37</v>
      </c>
      <c r="B58" t="s">
        <v>177</v>
      </c>
      <c r="C58" t="s">
        <v>178</v>
      </c>
      <c r="D58" t="s">
        <v>179</v>
      </c>
      <c r="E58" s="1">
        <v>113.75</v>
      </c>
      <c r="F58" s="1">
        <v>43.084239130434781</v>
      </c>
      <c r="G58" s="1">
        <v>0.4891304347826087</v>
      </c>
      <c r="H58" s="1">
        <v>0.33152173913043476</v>
      </c>
      <c r="I58" s="1">
        <v>1.5543478260869565</v>
      </c>
      <c r="J58" s="1">
        <v>6.3586956521739131</v>
      </c>
      <c r="K58" s="1">
        <v>8.4130434782608692</v>
      </c>
      <c r="L58" s="1">
        <f t="shared" si="0"/>
        <v>14.771739130434781</v>
      </c>
      <c r="M58" s="1">
        <f t="shared" si="1"/>
        <v>0.12986144290492116</v>
      </c>
      <c r="N58" s="1">
        <v>5.1875</v>
      </c>
      <c r="O58" s="1">
        <v>2.8885869565217392</v>
      </c>
      <c r="P58" s="1">
        <f t="shared" si="2"/>
        <v>8.0760869565217384</v>
      </c>
      <c r="Q58" s="1">
        <f t="shared" si="3"/>
        <v>7.0998566650740558E-2</v>
      </c>
    </row>
    <row r="59" spans="1:17" x14ac:dyDescent="0.3">
      <c r="A59" t="s">
        <v>37</v>
      </c>
      <c r="B59" t="s">
        <v>180</v>
      </c>
      <c r="C59" t="s">
        <v>181</v>
      </c>
      <c r="D59" t="s">
        <v>182</v>
      </c>
      <c r="E59" s="1">
        <v>76.760869565217391</v>
      </c>
      <c r="F59" s="1">
        <v>5.8260869565217392</v>
      </c>
      <c r="G59" s="1">
        <v>3.2608695652173912E-2</v>
      </c>
      <c r="H59" s="1">
        <v>0.2817391304347826</v>
      </c>
      <c r="I59" s="1">
        <v>0.2608695652173913</v>
      </c>
      <c r="J59" s="1">
        <v>0</v>
      </c>
      <c r="K59" s="1">
        <v>10.160326086956522</v>
      </c>
      <c r="L59" s="1">
        <f t="shared" si="0"/>
        <v>10.160326086956522</v>
      </c>
      <c r="M59" s="1">
        <f t="shared" si="1"/>
        <v>0.13236335315774567</v>
      </c>
      <c r="N59" s="1">
        <v>5.3505434782608692</v>
      </c>
      <c r="O59" s="1">
        <v>0</v>
      </c>
      <c r="P59" s="1">
        <f t="shared" si="2"/>
        <v>5.3505434782608692</v>
      </c>
      <c r="Q59" s="1">
        <f t="shared" si="3"/>
        <v>6.9704049844236754E-2</v>
      </c>
    </row>
    <row r="60" spans="1:17" x14ac:dyDescent="0.3">
      <c r="A60" t="s">
        <v>37</v>
      </c>
      <c r="B60" t="s">
        <v>183</v>
      </c>
      <c r="C60" t="s">
        <v>184</v>
      </c>
      <c r="D60" t="s">
        <v>185</v>
      </c>
      <c r="E60" s="1">
        <v>164.28260869565219</v>
      </c>
      <c r="F60" s="1">
        <v>3.5348913043478265</v>
      </c>
      <c r="G60" s="1">
        <v>0.65217391304347827</v>
      </c>
      <c r="H60" s="1">
        <v>0.6894565217391303</v>
      </c>
      <c r="I60" s="1">
        <v>6.1304347826086953</v>
      </c>
      <c r="J60" s="1">
        <v>5.5285869565217389</v>
      </c>
      <c r="K60" s="1">
        <v>6.7408695652173911</v>
      </c>
      <c r="L60" s="1">
        <f t="shared" si="0"/>
        <v>12.26945652173913</v>
      </c>
      <c r="M60" s="1">
        <f t="shared" si="1"/>
        <v>7.4685060209077669E-2</v>
      </c>
      <c r="N60" s="1">
        <v>5.4490217391304343</v>
      </c>
      <c r="O60" s="1">
        <v>5.3260869565217392</v>
      </c>
      <c r="P60" s="1">
        <f t="shared" si="2"/>
        <v>10.775108695652174</v>
      </c>
      <c r="Q60" s="1">
        <f t="shared" si="3"/>
        <v>6.5588858012438786E-2</v>
      </c>
    </row>
    <row r="61" spans="1:17" x14ac:dyDescent="0.3">
      <c r="A61" t="s">
        <v>37</v>
      </c>
      <c r="B61" t="s">
        <v>186</v>
      </c>
      <c r="C61" t="s">
        <v>91</v>
      </c>
      <c r="D61" t="s">
        <v>92</v>
      </c>
      <c r="E61" s="1">
        <v>173.7608695652174</v>
      </c>
      <c r="F61" s="1">
        <v>4.5040217391304358</v>
      </c>
      <c r="G61" s="1">
        <v>0.70652173913043481</v>
      </c>
      <c r="H61" s="1">
        <v>1.0683695652173915</v>
      </c>
      <c r="I61" s="1">
        <v>4.75</v>
      </c>
      <c r="J61" s="1">
        <v>5.3963043478260859</v>
      </c>
      <c r="K61" s="1">
        <v>10.786195652173911</v>
      </c>
      <c r="L61" s="1">
        <f t="shared" si="0"/>
        <v>16.182499999999997</v>
      </c>
      <c r="M61" s="1">
        <f t="shared" si="1"/>
        <v>9.3130864506443117E-2</v>
      </c>
      <c r="N61" s="1">
        <v>4.473369565217391</v>
      </c>
      <c r="O61" s="1">
        <v>10.846956521739132</v>
      </c>
      <c r="P61" s="1">
        <f t="shared" si="2"/>
        <v>15.320326086956523</v>
      </c>
      <c r="Q61" s="1">
        <f t="shared" si="3"/>
        <v>8.8169022895033158E-2</v>
      </c>
    </row>
    <row r="62" spans="1:17" x14ac:dyDescent="0.3">
      <c r="A62" t="s">
        <v>37</v>
      </c>
      <c r="B62" t="s">
        <v>187</v>
      </c>
      <c r="C62" t="s">
        <v>113</v>
      </c>
      <c r="D62" t="s">
        <v>114</v>
      </c>
      <c r="E62" s="1">
        <v>30.869565217391305</v>
      </c>
      <c r="F62" s="1">
        <v>0</v>
      </c>
      <c r="G62" s="1">
        <v>0</v>
      </c>
      <c r="H62" s="1">
        <v>0</v>
      </c>
      <c r="I62" s="1">
        <v>0</v>
      </c>
      <c r="J62" s="1">
        <v>0</v>
      </c>
      <c r="K62" s="1">
        <v>15.74173913043478</v>
      </c>
      <c r="L62" s="1">
        <f t="shared" si="0"/>
        <v>15.74173913043478</v>
      </c>
      <c r="M62" s="1">
        <f t="shared" si="1"/>
        <v>0.50994366197183094</v>
      </c>
      <c r="N62" s="1">
        <v>3.0217391304347827</v>
      </c>
      <c r="O62" s="1">
        <v>0</v>
      </c>
      <c r="P62" s="1">
        <f t="shared" si="2"/>
        <v>3.0217391304347827</v>
      </c>
      <c r="Q62" s="1">
        <f t="shared" si="3"/>
        <v>9.788732394366198E-2</v>
      </c>
    </row>
    <row r="63" spans="1:17" x14ac:dyDescent="0.3">
      <c r="A63" t="s">
        <v>37</v>
      </c>
      <c r="B63" t="s">
        <v>188</v>
      </c>
      <c r="C63" t="s">
        <v>189</v>
      </c>
      <c r="D63" t="s">
        <v>190</v>
      </c>
      <c r="E63" s="1">
        <v>12.869565217391305</v>
      </c>
      <c r="F63" s="1">
        <v>4.6956521739130439</v>
      </c>
      <c r="G63" s="1">
        <v>0</v>
      </c>
      <c r="H63" s="1">
        <v>0</v>
      </c>
      <c r="I63" s="1">
        <v>0</v>
      </c>
      <c r="J63" s="1">
        <v>5.1222826086956523</v>
      </c>
      <c r="K63" s="1">
        <v>0</v>
      </c>
      <c r="L63" s="1">
        <f t="shared" si="0"/>
        <v>5.1222826086956523</v>
      </c>
      <c r="M63" s="1">
        <f t="shared" si="1"/>
        <v>0.39801520270270269</v>
      </c>
      <c r="N63" s="1">
        <v>0</v>
      </c>
      <c r="O63" s="1">
        <v>0</v>
      </c>
      <c r="P63" s="1">
        <f t="shared" si="2"/>
        <v>0</v>
      </c>
      <c r="Q63" s="1">
        <f t="shared" si="3"/>
        <v>0</v>
      </c>
    </row>
    <row r="64" spans="1:17" x14ac:dyDescent="0.3">
      <c r="A64" t="s">
        <v>37</v>
      </c>
      <c r="B64" t="s">
        <v>191</v>
      </c>
      <c r="C64" t="s">
        <v>192</v>
      </c>
      <c r="D64" t="s">
        <v>193</v>
      </c>
      <c r="E64" s="1">
        <v>143.10869565217391</v>
      </c>
      <c r="F64" s="1">
        <v>10.086956521739131</v>
      </c>
      <c r="G64" s="1">
        <v>0</v>
      </c>
      <c r="H64" s="1">
        <v>0</v>
      </c>
      <c r="I64" s="1">
        <v>0</v>
      </c>
      <c r="J64" s="1">
        <v>10.396739130434783</v>
      </c>
      <c r="K64" s="1">
        <v>0</v>
      </c>
      <c r="L64" s="1">
        <f t="shared" si="0"/>
        <v>10.396739130434783</v>
      </c>
      <c r="M64" s="1">
        <f t="shared" si="1"/>
        <v>7.2649248063193075E-2</v>
      </c>
      <c r="N64" s="1">
        <v>0</v>
      </c>
      <c r="O64" s="1">
        <v>0</v>
      </c>
      <c r="P64" s="1">
        <f t="shared" si="2"/>
        <v>0</v>
      </c>
      <c r="Q64" s="1">
        <f t="shared" si="3"/>
        <v>0</v>
      </c>
    </row>
    <row r="65" spans="1:17" x14ac:dyDescent="0.3">
      <c r="A65" t="s">
        <v>37</v>
      </c>
      <c r="B65" t="s">
        <v>194</v>
      </c>
      <c r="C65" t="s">
        <v>195</v>
      </c>
      <c r="D65" t="s">
        <v>196</v>
      </c>
      <c r="E65" s="1">
        <v>157.17391304347825</v>
      </c>
      <c r="F65" s="1">
        <v>5.5652173913043477</v>
      </c>
      <c r="G65" s="1">
        <v>0.13043478260869565</v>
      </c>
      <c r="H65" s="1">
        <v>0</v>
      </c>
      <c r="I65" s="1">
        <v>3.9347826086956523</v>
      </c>
      <c r="J65" s="1">
        <v>5.1304347826086953</v>
      </c>
      <c r="K65" s="1">
        <v>19.891304347826086</v>
      </c>
      <c r="L65" s="1">
        <f t="shared" si="0"/>
        <v>25.021739130434781</v>
      </c>
      <c r="M65" s="1">
        <f t="shared" si="1"/>
        <v>0.15919778699861686</v>
      </c>
      <c r="N65" s="1">
        <v>5.2173913043478262</v>
      </c>
      <c r="O65" s="1">
        <v>3.0760869565217392</v>
      </c>
      <c r="P65" s="1">
        <f t="shared" si="2"/>
        <v>8.2934782608695663</v>
      </c>
      <c r="Q65" s="1">
        <f t="shared" si="3"/>
        <v>5.2766251728907337E-2</v>
      </c>
    </row>
    <row r="66" spans="1:17" x14ac:dyDescent="0.3">
      <c r="A66" t="s">
        <v>37</v>
      </c>
      <c r="B66" t="s">
        <v>197</v>
      </c>
      <c r="C66" t="s">
        <v>64</v>
      </c>
      <c r="D66" t="s">
        <v>65</v>
      </c>
      <c r="E66" s="1">
        <v>24.467391304347824</v>
      </c>
      <c r="F66" s="1">
        <v>9.0869565217391308</v>
      </c>
      <c r="G66" s="1">
        <v>0.64391304347826073</v>
      </c>
      <c r="H66" s="1">
        <v>0.46760869565217428</v>
      </c>
      <c r="I66" s="1">
        <v>1.423913043478261</v>
      </c>
      <c r="J66" s="1">
        <v>4.8070652173913047</v>
      </c>
      <c r="K66" s="1">
        <v>0</v>
      </c>
      <c r="L66" s="1">
        <f t="shared" ref="L66:L129" si="4">SUM(J66,K66)</f>
        <v>4.8070652173913047</v>
      </c>
      <c r="M66" s="1">
        <f t="shared" ref="M66:M129" si="5">L66/E66</f>
        <v>0.19646823633940474</v>
      </c>
      <c r="N66" s="1">
        <v>4.8016304347826084</v>
      </c>
      <c r="O66" s="1">
        <v>0</v>
      </c>
      <c r="P66" s="1">
        <f t="shared" ref="P66:P129" si="6">SUM(N66,O66)</f>
        <v>4.8016304347826084</v>
      </c>
      <c r="Q66" s="1">
        <f t="shared" ref="Q66:Q129" si="7">P66/E66</f>
        <v>0.19624611283873833</v>
      </c>
    </row>
    <row r="67" spans="1:17" x14ac:dyDescent="0.3">
      <c r="A67" t="s">
        <v>37</v>
      </c>
      <c r="B67" t="s">
        <v>198</v>
      </c>
      <c r="C67" t="s">
        <v>199</v>
      </c>
      <c r="D67" t="s">
        <v>179</v>
      </c>
      <c r="E67" s="1">
        <v>89.478260869565219</v>
      </c>
      <c r="F67" s="1">
        <v>0</v>
      </c>
      <c r="G67" s="1">
        <v>0</v>
      </c>
      <c r="H67" s="1">
        <v>0</v>
      </c>
      <c r="I67" s="1">
        <v>3.6630434782608696</v>
      </c>
      <c r="J67" s="1">
        <v>7.7253260869565219</v>
      </c>
      <c r="K67" s="1">
        <v>11.299565217391301</v>
      </c>
      <c r="L67" s="1">
        <f t="shared" si="4"/>
        <v>19.024891304347822</v>
      </c>
      <c r="M67" s="1">
        <f t="shared" si="5"/>
        <v>0.2126202623906705</v>
      </c>
      <c r="N67" s="1">
        <v>0</v>
      </c>
      <c r="O67" s="1">
        <v>0</v>
      </c>
      <c r="P67" s="1">
        <f t="shared" si="6"/>
        <v>0</v>
      </c>
      <c r="Q67" s="1">
        <f t="shared" si="7"/>
        <v>0</v>
      </c>
    </row>
    <row r="68" spans="1:17" x14ac:dyDescent="0.3">
      <c r="A68" t="s">
        <v>37</v>
      </c>
      <c r="B68" t="s">
        <v>200</v>
      </c>
      <c r="C68" t="s">
        <v>99</v>
      </c>
      <c r="D68" t="s">
        <v>100</v>
      </c>
      <c r="E68" s="1">
        <v>211.9891304347826</v>
      </c>
      <c r="F68" s="1">
        <v>5.7391304347826084</v>
      </c>
      <c r="G68" s="1">
        <v>2.0086956521739148</v>
      </c>
      <c r="H68" s="1">
        <v>0.98260869565217379</v>
      </c>
      <c r="I68" s="1">
        <v>2.5326086956521738</v>
      </c>
      <c r="J68" s="1">
        <v>5.4938043478260878</v>
      </c>
      <c r="K68" s="1">
        <v>15.202391304347822</v>
      </c>
      <c r="L68" s="1">
        <f t="shared" si="4"/>
        <v>20.696195652173909</v>
      </c>
      <c r="M68" s="1">
        <f t="shared" si="5"/>
        <v>9.7628569963595327E-2</v>
      </c>
      <c r="N68" s="1">
        <v>0</v>
      </c>
      <c r="O68" s="1">
        <v>19.216847826086955</v>
      </c>
      <c r="P68" s="1">
        <f t="shared" si="6"/>
        <v>19.216847826086955</v>
      </c>
      <c r="Q68" s="1">
        <f t="shared" si="7"/>
        <v>9.0650156386196987E-2</v>
      </c>
    </row>
    <row r="69" spans="1:17" x14ac:dyDescent="0.3">
      <c r="A69" t="s">
        <v>37</v>
      </c>
      <c r="B69" t="s">
        <v>201</v>
      </c>
      <c r="C69" t="s">
        <v>202</v>
      </c>
      <c r="D69" t="s">
        <v>203</v>
      </c>
      <c r="E69" s="1">
        <v>106.80434782608695</v>
      </c>
      <c r="F69" s="1">
        <v>5.7391304347826084</v>
      </c>
      <c r="G69" s="1">
        <v>0.11086956521739127</v>
      </c>
      <c r="H69" s="1">
        <v>0.58956521739130441</v>
      </c>
      <c r="I69" s="1">
        <v>1.2826086956521738</v>
      </c>
      <c r="J69" s="1">
        <v>0</v>
      </c>
      <c r="K69" s="1">
        <v>12.323478260869566</v>
      </c>
      <c r="L69" s="1">
        <f t="shared" si="4"/>
        <v>12.323478260869566</v>
      </c>
      <c r="M69" s="1">
        <f t="shared" si="5"/>
        <v>0.11538367596173418</v>
      </c>
      <c r="N69" s="1">
        <v>5.4782608695652177</v>
      </c>
      <c r="O69" s="1">
        <v>5.0754347826086965</v>
      </c>
      <c r="P69" s="1">
        <f t="shared" si="6"/>
        <v>10.553695652173914</v>
      </c>
      <c r="Q69" s="1">
        <f t="shared" si="7"/>
        <v>9.8813352330551607E-2</v>
      </c>
    </row>
    <row r="70" spans="1:17" x14ac:dyDescent="0.3">
      <c r="A70" t="s">
        <v>37</v>
      </c>
      <c r="B70" t="s">
        <v>204</v>
      </c>
      <c r="C70" t="s">
        <v>205</v>
      </c>
      <c r="D70" t="s">
        <v>206</v>
      </c>
      <c r="E70" s="1">
        <v>77.858695652173907</v>
      </c>
      <c r="F70" s="1">
        <v>5.2173913043478262</v>
      </c>
      <c r="G70" s="1">
        <v>0.43043478260869622</v>
      </c>
      <c r="H70" s="1">
        <v>0.34815217391304359</v>
      </c>
      <c r="I70" s="1">
        <v>0.55434782608695654</v>
      </c>
      <c r="J70" s="1">
        <v>5.3740217391304377</v>
      </c>
      <c r="K70" s="1">
        <v>5.0078260869565216</v>
      </c>
      <c r="L70" s="1">
        <f t="shared" si="4"/>
        <v>10.381847826086959</v>
      </c>
      <c r="M70" s="1">
        <f t="shared" si="5"/>
        <v>0.13334217506631305</v>
      </c>
      <c r="N70" s="1">
        <v>0</v>
      </c>
      <c r="O70" s="1">
        <v>9.9433695652173899</v>
      </c>
      <c r="P70" s="1">
        <f t="shared" si="6"/>
        <v>9.9433695652173899</v>
      </c>
      <c r="Q70" s="1">
        <f t="shared" si="7"/>
        <v>0.12771045651263435</v>
      </c>
    </row>
    <row r="71" spans="1:17" x14ac:dyDescent="0.3">
      <c r="A71" t="s">
        <v>37</v>
      </c>
      <c r="B71" t="s">
        <v>207</v>
      </c>
      <c r="C71" t="s">
        <v>208</v>
      </c>
      <c r="D71" t="s">
        <v>209</v>
      </c>
      <c r="E71" s="1">
        <v>82.489130434782609</v>
      </c>
      <c r="F71" s="1">
        <v>5.4782608695652177</v>
      </c>
      <c r="G71" s="1">
        <v>0.28695652173913011</v>
      </c>
      <c r="H71" s="1">
        <v>0.42641304347826081</v>
      </c>
      <c r="I71" s="1">
        <v>1.3043478260869565</v>
      </c>
      <c r="J71" s="1">
        <v>5.6060869565217386</v>
      </c>
      <c r="K71" s="1">
        <v>6.9460869565217385</v>
      </c>
      <c r="L71" s="1">
        <f t="shared" si="4"/>
        <v>12.552173913043477</v>
      </c>
      <c r="M71" s="1">
        <f t="shared" si="5"/>
        <v>0.15216761101594412</v>
      </c>
      <c r="N71" s="1">
        <v>5.4782608695652177</v>
      </c>
      <c r="O71" s="1">
        <v>1.5106521739130436</v>
      </c>
      <c r="P71" s="1">
        <f t="shared" si="6"/>
        <v>6.9889130434782611</v>
      </c>
      <c r="Q71" s="1">
        <f t="shared" si="7"/>
        <v>8.4725260245091583E-2</v>
      </c>
    </row>
    <row r="72" spans="1:17" x14ac:dyDescent="0.3">
      <c r="A72" t="s">
        <v>37</v>
      </c>
      <c r="B72" t="s">
        <v>210</v>
      </c>
      <c r="C72" t="s">
        <v>211</v>
      </c>
      <c r="D72" t="s">
        <v>212</v>
      </c>
      <c r="E72" s="1">
        <v>82.597826086956516</v>
      </c>
      <c r="F72" s="1">
        <v>6.3778260869565218</v>
      </c>
      <c r="G72" s="1">
        <v>0.21739130434782608</v>
      </c>
      <c r="H72" s="1">
        <v>0.33978260869565219</v>
      </c>
      <c r="I72" s="1">
        <v>0.42391304347826086</v>
      </c>
      <c r="J72" s="1">
        <v>5.4955434782608696</v>
      </c>
      <c r="K72" s="1">
        <v>0</v>
      </c>
      <c r="L72" s="1">
        <f t="shared" si="4"/>
        <v>5.4955434782608696</v>
      </c>
      <c r="M72" s="1">
        <f t="shared" si="5"/>
        <v>6.6533754441373869E-2</v>
      </c>
      <c r="N72" s="1">
        <v>5.2952173913043472</v>
      </c>
      <c r="O72" s="1">
        <v>0</v>
      </c>
      <c r="P72" s="1">
        <f t="shared" si="6"/>
        <v>5.2952173913043472</v>
      </c>
      <c r="Q72" s="1">
        <f t="shared" si="7"/>
        <v>6.4108435320436891E-2</v>
      </c>
    </row>
    <row r="73" spans="1:17" x14ac:dyDescent="0.3">
      <c r="A73" t="s">
        <v>37</v>
      </c>
      <c r="B73" t="s">
        <v>213</v>
      </c>
      <c r="C73" t="s">
        <v>97</v>
      </c>
      <c r="D73" t="s">
        <v>82</v>
      </c>
      <c r="E73" s="1">
        <v>47.413043478260867</v>
      </c>
      <c r="F73" s="1">
        <v>8.7826086956521738</v>
      </c>
      <c r="G73" s="1">
        <v>0</v>
      </c>
      <c r="H73" s="1">
        <v>0</v>
      </c>
      <c r="I73" s="1">
        <v>11.054347826086957</v>
      </c>
      <c r="J73" s="1">
        <v>0</v>
      </c>
      <c r="K73" s="1">
        <v>0.72826086956521741</v>
      </c>
      <c r="L73" s="1">
        <f t="shared" si="4"/>
        <v>0.72826086956521741</v>
      </c>
      <c r="M73" s="1">
        <f t="shared" si="5"/>
        <v>1.5359926639156351E-2</v>
      </c>
      <c r="N73" s="1">
        <v>3.0815217391304346</v>
      </c>
      <c r="O73" s="1">
        <v>3.8043478260869568E-2</v>
      </c>
      <c r="P73" s="1">
        <f t="shared" si="6"/>
        <v>3.1195652173913042</v>
      </c>
      <c r="Q73" s="1">
        <f t="shared" si="7"/>
        <v>6.5795506648326452E-2</v>
      </c>
    </row>
    <row r="74" spans="1:17" x14ac:dyDescent="0.3">
      <c r="A74" t="s">
        <v>37</v>
      </c>
      <c r="B74" t="s">
        <v>214</v>
      </c>
      <c r="C74" t="s">
        <v>215</v>
      </c>
      <c r="D74" t="s">
        <v>216</v>
      </c>
      <c r="E74" s="1">
        <v>163.95652173913044</v>
      </c>
      <c r="F74" s="1">
        <v>11.934239130434777</v>
      </c>
      <c r="G74" s="1">
        <v>0.27173913043478259</v>
      </c>
      <c r="H74" s="1">
        <v>0.6811956521739132</v>
      </c>
      <c r="I74" s="1">
        <v>5.2608695652173916</v>
      </c>
      <c r="J74" s="1">
        <v>5.2266304347826091</v>
      </c>
      <c r="K74" s="1">
        <v>8.9407608695652137</v>
      </c>
      <c r="L74" s="1">
        <f t="shared" si="4"/>
        <v>14.167391304347824</v>
      </c>
      <c r="M74" s="1">
        <f t="shared" si="5"/>
        <v>8.6409440466719681E-2</v>
      </c>
      <c r="N74" s="1">
        <v>5.412826086956521</v>
      </c>
      <c r="O74" s="1">
        <v>5.2663043478260878</v>
      </c>
      <c r="P74" s="1">
        <f t="shared" si="6"/>
        <v>10.679130434782609</v>
      </c>
      <c r="Q74" s="1">
        <f t="shared" si="7"/>
        <v>6.513391673296208E-2</v>
      </c>
    </row>
    <row r="75" spans="1:17" x14ac:dyDescent="0.3">
      <c r="A75" t="s">
        <v>37</v>
      </c>
      <c r="B75" t="s">
        <v>217</v>
      </c>
      <c r="C75" t="s">
        <v>106</v>
      </c>
      <c r="D75" t="s">
        <v>107</v>
      </c>
      <c r="E75" s="1">
        <v>57.717391304347828</v>
      </c>
      <c r="F75" s="1">
        <v>33.440217391304351</v>
      </c>
      <c r="G75" s="1">
        <v>0.51086956521739135</v>
      </c>
      <c r="H75" s="1">
        <v>0.29891304347826086</v>
      </c>
      <c r="I75" s="1">
        <v>2.1956521739130435</v>
      </c>
      <c r="J75" s="1">
        <v>3.9048913043478262</v>
      </c>
      <c r="K75" s="1">
        <v>0</v>
      </c>
      <c r="L75" s="1">
        <f t="shared" si="4"/>
        <v>3.9048913043478262</v>
      </c>
      <c r="M75" s="1">
        <f t="shared" si="5"/>
        <v>6.7655367231638411E-2</v>
      </c>
      <c r="N75" s="1">
        <v>0</v>
      </c>
      <c r="O75" s="1">
        <v>5.6576086956521738</v>
      </c>
      <c r="P75" s="1">
        <f t="shared" si="6"/>
        <v>5.6576086956521738</v>
      </c>
      <c r="Q75" s="1">
        <f t="shared" si="7"/>
        <v>9.8022598870056488E-2</v>
      </c>
    </row>
    <row r="76" spans="1:17" x14ac:dyDescent="0.3">
      <c r="A76" t="s">
        <v>37</v>
      </c>
      <c r="B76" t="s">
        <v>218</v>
      </c>
      <c r="C76" t="s">
        <v>219</v>
      </c>
      <c r="D76" t="s">
        <v>220</v>
      </c>
      <c r="E76" s="1">
        <v>79.021739130434781</v>
      </c>
      <c r="F76" s="1">
        <v>5.6521739130434785</v>
      </c>
      <c r="G76" s="1">
        <v>0</v>
      </c>
      <c r="H76" s="1">
        <v>0.28804347826086957</v>
      </c>
      <c r="I76" s="1">
        <v>1.1086956521739131</v>
      </c>
      <c r="J76" s="1">
        <v>3.6114130434782608</v>
      </c>
      <c r="K76" s="1">
        <v>3.3885869565217392</v>
      </c>
      <c r="L76" s="1">
        <f t="shared" si="4"/>
        <v>7</v>
      </c>
      <c r="M76" s="1">
        <f t="shared" si="5"/>
        <v>8.8583218707015132E-2</v>
      </c>
      <c r="N76" s="1">
        <v>0</v>
      </c>
      <c r="O76" s="1">
        <v>5.2771739130434785</v>
      </c>
      <c r="P76" s="1">
        <f t="shared" si="6"/>
        <v>5.2771739130434785</v>
      </c>
      <c r="Q76" s="1">
        <f t="shared" si="7"/>
        <v>6.6781292984869331E-2</v>
      </c>
    </row>
    <row r="77" spans="1:17" x14ac:dyDescent="0.3">
      <c r="A77" t="s">
        <v>37</v>
      </c>
      <c r="B77" t="s">
        <v>221</v>
      </c>
      <c r="C77" t="s">
        <v>222</v>
      </c>
      <c r="D77" t="s">
        <v>223</v>
      </c>
      <c r="E77" s="1">
        <v>140.44565217391303</v>
      </c>
      <c r="F77" s="1">
        <v>3.7391304347826089</v>
      </c>
      <c r="G77" s="1">
        <v>0.53260869565217395</v>
      </c>
      <c r="H77" s="1">
        <v>0.63858695652173914</v>
      </c>
      <c r="I77" s="1">
        <v>5.0434782608695654</v>
      </c>
      <c r="J77" s="1">
        <v>15.826086956521738</v>
      </c>
      <c r="K77" s="1">
        <v>0</v>
      </c>
      <c r="L77" s="1">
        <f t="shared" si="4"/>
        <v>15.826086956521738</v>
      </c>
      <c r="M77" s="1">
        <f t="shared" si="5"/>
        <v>0.1126847767200681</v>
      </c>
      <c r="N77" s="1">
        <v>14.695652173913043</v>
      </c>
      <c r="O77" s="1">
        <v>0</v>
      </c>
      <c r="P77" s="1">
        <f t="shared" si="6"/>
        <v>14.695652173913043</v>
      </c>
      <c r="Q77" s="1">
        <f t="shared" si="7"/>
        <v>0.1046358640972061</v>
      </c>
    </row>
    <row r="78" spans="1:17" x14ac:dyDescent="0.3">
      <c r="A78" t="s">
        <v>37</v>
      </c>
      <c r="B78" t="s">
        <v>224</v>
      </c>
      <c r="C78" t="s">
        <v>225</v>
      </c>
      <c r="D78" t="s">
        <v>71</v>
      </c>
      <c r="E78" s="1">
        <v>154.47826086956522</v>
      </c>
      <c r="F78" s="1">
        <v>48.176630434782609</v>
      </c>
      <c r="G78" s="1">
        <v>0.4891304347826087</v>
      </c>
      <c r="H78" s="1">
        <v>0.55434782608695654</v>
      </c>
      <c r="I78" s="1">
        <v>4.5434782608695654</v>
      </c>
      <c r="J78" s="1">
        <v>5.1820652173913047</v>
      </c>
      <c r="K78" s="1">
        <v>10.902173913043478</v>
      </c>
      <c r="L78" s="1">
        <f t="shared" si="4"/>
        <v>16.084239130434781</v>
      </c>
      <c r="M78" s="1">
        <f t="shared" si="5"/>
        <v>0.10411975795102729</v>
      </c>
      <c r="N78" s="1">
        <v>5.2010869565217392</v>
      </c>
      <c r="O78" s="1">
        <v>5.2989130434782608</v>
      </c>
      <c r="P78" s="1">
        <f t="shared" si="6"/>
        <v>10.5</v>
      </c>
      <c r="Q78" s="1">
        <f t="shared" si="7"/>
        <v>6.7970728961441032E-2</v>
      </c>
    </row>
    <row r="79" spans="1:17" x14ac:dyDescent="0.3">
      <c r="A79" t="s">
        <v>37</v>
      </c>
      <c r="B79" t="s">
        <v>226</v>
      </c>
      <c r="C79" t="s">
        <v>227</v>
      </c>
      <c r="D79" t="s">
        <v>128</v>
      </c>
      <c r="E79" s="1">
        <v>158.94565217391303</v>
      </c>
      <c r="F79" s="1">
        <v>4.8152173913043477</v>
      </c>
      <c r="G79" s="1">
        <v>0.42119565217391303</v>
      </c>
      <c r="H79" s="1">
        <v>1.0326086956521738</v>
      </c>
      <c r="I79" s="1">
        <v>2.4456521739130435</v>
      </c>
      <c r="J79" s="1">
        <v>5.4520652173913051</v>
      </c>
      <c r="K79" s="1">
        <v>5.0560869565217397</v>
      </c>
      <c r="L79" s="1">
        <f t="shared" si="4"/>
        <v>10.508152173913045</v>
      </c>
      <c r="M79" s="1">
        <f t="shared" si="5"/>
        <v>6.6111605005812771E-2</v>
      </c>
      <c r="N79" s="1">
        <v>11.146630434782608</v>
      </c>
      <c r="O79" s="1">
        <v>5.5740217391304352</v>
      </c>
      <c r="P79" s="1">
        <f t="shared" si="6"/>
        <v>16.720652173913045</v>
      </c>
      <c r="Q79" s="1">
        <f t="shared" si="7"/>
        <v>0.10519729193735897</v>
      </c>
    </row>
    <row r="80" spans="1:17" x14ac:dyDescent="0.3">
      <c r="A80" t="s">
        <v>37</v>
      </c>
      <c r="B80" t="s">
        <v>228</v>
      </c>
      <c r="C80" t="s">
        <v>229</v>
      </c>
      <c r="D80" t="s">
        <v>160</v>
      </c>
      <c r="E80" s="1">
        <v>77.304347826086953</v>
      </c>
      <c r="F80" s="1">
        <v>5.7391304347826084</v>
      </c>
      <c r="G80" s="1">
        <v>0.28695652173913011</v>
      </c>
      <c r="H80" s="1">
        <v>0.33913043478260868</v>
      </c>
      <c r="I80" s="1">
        <v>0</v>
      </c>
      <c r="J80" s="1">
        <v>5.217065217391303</v>
      </c>
      <c r="K80" s="1">
        <v>5.3913043478260878</v>
      </c>
      <c r="L80" s="1">
        <f t="shared" si="4"/>
        <v>10.608369565217391</v>
      </c>
      <c r="M80" s="1">
        <f t="shared" si="5"/>
        <v>0.13722862767154106</v>
      </c>
      <c r="N80" s="1">
        <v>5.2407608695652179</v>
      </c>
      <c r="O80" s="1">
        <v>0</v>
      </c>
      <c r="P80" s="1">
        <f t="shared" si="6"/>
        <v>5.2407608695652179</v>
      </c>
      <c r="Q80" s="1">
        <f t="shared" si="7"/>
        <v>6.7793869516310473E-2</v>
      </c>
    </row>
    <row r="81" spans="1:17" x14ac:dyDescent="0.3">
      <c r="A81" t="s">
        <v>37</v>
      </c>
      <c r="B81" t="s">
        <v>230</v>
      </c>
      <c r="C81" t="s">
        <v>231</v>
      </c>
      <c r="D81" t="s">
        <v>232</v>
      </c>
      <c r="E81" s="1">
        <v>54.663043478260867</v>
      </c>
      <c r="F81" s="1">
        <v>5.7391304347826084</v>
      </c>
      <c r="G81" s="1">
        <v>0.28695652173913011</v>
      </c>
      <c r="H81" s="1">
        <v>0.21663043478260877</v>
      </c>
      <c r="I81" s="1">
        <v>0</v>
      </c>
      <c r="J81" s="1">
        <v>4.4017391304347813</v>
      </c>
      <c r="K81" s="1">
        <v>2.7344565217391317</v>
      </c>
      <c r="L81" s="1">
        <f t="shared" si="4"/>
        <v>7.1361956521739129</v>
      </c>
      <c r="M81" s="1">
        <f t="shared" si="5"/>
        <v>0.13054881686219924</v>
      </c>
      <c r="N81" s="1">
        <v>5.6521739130434785</v>
      </c>
      <c r="O81" s="1">
        <v>0</v>
      </c>
      <c r="P81" s="1">
        <f t="shared" si="6"/>
        <v>5.6521739130434785</v>
      </c>
      <c r="Q81" s="1">
        <f t="shared" si="7"/>
        <v>0.10340027838536489</v>
      </c>
    </row>
    <row r="82" spans="1:17" x14ac:dyDescent="0.3">
      <c r="A82" t="s">
        <v>37</v>
      </c>
      <c r="B82" t="s">
        <v>233</v>
      </c>
      <c r="C82" t="s">
        <v>234</v>
      </c>
      <c r="D82" t="s">
        <v>235</v>
      </c>
      <c r="E82" s="1">
        <v>100.34782608695652</v>
      </c>
      <c r="F82" s="1">
        <v>5.4782608695652177</v>
      </c>
      <c r="G82" s="1">
        <v>0.43043478260869622</v>
      </c>
      <c r="H82" s="1">
        <v>0.34652173913043482</v>
      </c>
      <c r="I82" s="1">
        <v>0</v>
      </c>
      <c r="J82" s="1">
        <v>5.0919565217391307</v>
      </c>
      <c r="K82" s="1">
        <v>2.0972826086956524</v>
      </c>
      <c r="L82" s="1">
        <f t="shared" si="4"/>
        <v>7.1892391304347836</v>
      </c>
      <c r="M82" s="1">
        <f t="shared" si="5"/>
        <v>7.1643197573656864E-2</v>
      </c>
      <c r="N82" s="1">
        <v>5.7391304347826084</v>
      </c>
      <c r="O82" s="1">
        <v>0</v>
      </c>
      <c r="P82" s="1">
        <f t="shared" si="6"/>
        <v>5.7391304347826084</v>
      </c>
      <c r="Q82" s="1">
        <f t="shared" si="7"/>
        <v>5.7192374350086658E-2</v>
      </c>
    </row>
    <row r="83" spans="1:17" x14ac:dyDescent="0.3">
      <c r="A83" t="s">
        <v>37</v>
      </c>
      <c r="B83" t="s">
        <v>236</v>
      </c>
      <c r="C83" t="s">
        <v>237</v>
      </c>
      <c r="D83" t="s">
        <v>238</v>
      </c>
      <c r="E83" s="1">
        <v>72.630434782608702</v>
      </c>
      <c r="F83" s="1">
        <v>3.652173913043478</v>
      </c>
      <c r="G83" s="1">
        <v>0.28695652173913011</v>
      </c>
      <c r="H83" s="1">
        <v>0.30750000000000005</v>
      </c>
      <c r="I83" s="1">
        <v>0</v>
      </c>
      <c r="J83" s="1">
        <v>5.0951086956521738</v>
      </c>
      <c r="K83" s="1">
        <v>4.4067391304347812</v>
      </c>
      <c r="L83" s="1">
        <f t="shared" si="4"/>
        <v>9.501847826086955</v>
      </c>
      <c r="M83" s="1">
        <f t="shared" si="5"/>
        <v>0.13082460341215202</v>
      </c>
      <c r="N83" s="1">
        <v>0</v>
      </c>
      <c r="O83" s="1">
        <v>5.1695652173913036</v>
      </c>
      <c r="P83" s="1">
        <f t="shared" si="6"/>
        <v>5.1695652173913036</v>
      </c>
      <c r="Q83" s="1">
        <f t="shared" si="7"/>
        <v>7.1176294522598008E-2</v>
      </c>
    </row>
    <row r="84" spans="1:17" x14ac:dyDescent="0.3">
      <c r="A84" t="s">
        <v>37</v>
      </c>
      <c r="B84" t="s">
        <v>239</v>
      </c>
      <c r="C84" t="s">
        <v>240</v>
      </c>
      <c r="D84" t="s">
        <v>241</v>
      </c>
      <c r="E84" s="1">
        <v>157.19565217391303</v>
      </c>
      <c r="F84" s="1">
        <v>5.7391304347826084</v>
      </c>
      <c r="G84" s="1">
        <v>1.4347826086956521</v>
      </c>
      <c r="H84" s="1">
        <v>0.61956521739130432</v>
      </c>
      <c r="I84" s="1">
        <v>0</v>
      </c>
      <c r="J84" s="1">
        <v>6.6885869565217382</v>
      </c>
      <c r="K84" s="1">
        <v>15.037934782608692</v>
      </c>
      <c r="L84" s="1">
        <f t="shared" si="4"/>
        <v>21.72652173913043</v>
      </c>
      <c r="M84" s="1">
        <f t="shared" si="5"/>
        <v>0.13821324851334529</v>
      </c>
      <c r="N84" s="1">
        <v>0</v>
      </c>
      <c r="O84" s="1">
        <v>17.028043478260876</v>
      </c>
      <c r="P84" s="1">
        <f t="shared" si="6"/>
        <v>17.028043478260876</v>
      </c>
      <c r="Q84" s="1">
        <f t="shared" si="7"/>
        <v>0.10832388328032089</v>
      </c>
    </row>
    <row r="85" spans="1:17" x14ac:dyDescent="0.3">
      <c r="A85" t="s">
        <v>37</v>
      </c>
      <c r="B85" t="s">
        <v>242</v>
      </c>
      <c r="C85" t="s">
        <v>113</v>
      </c>
      <c r="D85" t="s">
        <v>114</v>
      </c>
      <c r="E85" s="1">
        <v>125.65217391304348</v>
      </c>
      <c r="F85" s="1">
        <v>6.3478260869565215</v>
      </c>
      <c r="G85" s="1">
        <v>0.28695652173913011</v>
      </c>
      <c r="H85" s="1">
        <v>0.67641304347826092</v>
      </c>
      <c r="I85" s="1">
        <v>0</v>
      </c>
      <c r="J85" s="1">
        <v>6.1809782608695647</v>
      </c>
      <c r="K85" s="1">
        <v>16.484565217391307</v>
      </c>
      <c r="L85" s="1">
        <f t="shared" si="4"/>
        <v>22.665543478260872</v>
      </c>
      <c r="M85" s="1">
        <f t="shared" si="5"/>
        <v>0.1803832179930796</v>
      </c>
      <c r="N85" s="1">
        <v>5.5652173913043477</v>
      </c>
      <c r="O85" s="1">
        <v>5.8610869565217385</v>
      </c>
      <c r="P85" s="1">
        <f t="shared" si="6"/>
        <v>11.426304347826086</v>
      </c>
      <c r="Q85" s="1">
        <f t="shared" si="7"/>
        <v>9.0935986159169535E-2</v>
      </c>
    </row>
    <row r="86" spans="1:17" x14ac:dyDescent="0.3">
      <c r="A86" t="s">
        <v>37</v>
      </c>
      <c r="B86" t="s">
        <v>243</v>
      </c>
      <c r="C86" t="s">
        <v>208</v>
      </c>
      <c r="D86" t="s">
        <v>209</v>
      </c>
      <c r="E86" s="1">
        <v>102.64130434782609</v>
      </c>
      <c r="F86" s="1">
        <v>9.3913043478260878</v>
      </c>
      <c r="G86" s="1">
        <v>0.71739130434782605</v>
      </c>
      <c r="H86" s="1">
        <v>0.48826086956521741</v>
      </c>
      <c r="I86" s="1">
        <v>0</v>
      </c>
      <c r="J86" s="1">
        <v>5.2173913043478262</v>
      </c>
      <c r="K86" s="1">
        <v>9.1375000000000046</v>
      </c>
      <c r="L86" s="1">
        <f t="shared" si="4"/>
        <v>14.354891304347831</v>
      </c>
      <c r="M86" s="1">
        <f t="shared" si="5"/>
        <v>0.13985491898760991</v>
      </c>
      <c r="N86" s="1">
        <v>4.3478260869565215</v>
      </c>
      <c r="O86" s="1">
        <v>5.765326086956521</v>
      </c>
      <c r="P86" s="1">
        <f t="shared" si="6"/>
        <v>10.113152173913043</v>
      </c>
      <c r="Q86" s="1">
        <f t="shared" si="7"/>
        <v>9.8529069151752621E-2</v>
      </c>
    </row>
    <row r="87" spans="1:17" x14ac:dyDescent="0.3">
      <c r="A87" t="s">
        <v>37</v>
      </c>
      <c r="B87" t="s">
        <v>244</v>
      </c>
      <c r="C87" t="s">
        <v>245</v>
      </c>
      <c r="D87" t="s">
        <v>246</v>
      </c>
      <c r="E87" s="1">
        <v>53.532608695652172</v>
      </c>
      <c r="F87" s="1">
        <v>5.0434782608695654</v>
      </c>
      <c r="G87" s="1">
        <v>0.43043478260869622</v>
      </c>
      <c r="H87" s="1">
        <v>0.39967391304347827</v>
      </c>
      <c r="I87" s="1">
        <v>0</v>
      </c>
      <c r="J87" s="1">
        <v>3.0558695652173919</v>
      </c>
      <c r="K87" s="1">
        <v>4.815652173913044</v>
      </c>
      <c r="L87" s="1">
        <f t="shared" si="4"/>
        <v>7.8715217391304364</v>
      </c>
      <c r="M87" s="1">
        <f t="shared" si="5"/>
        <v>0.14704162436548227</v>
      </c>
      <c r="N87" s="1">
        <v>5.7391304347826084</v>
      </c>
      <c r="O87" s="1">
        <v>4.5015217391304336</v>
      </c>
      <c r="P87" s="1">
        <f t="shared" si="6"/>
        <v>10.240652173913041</v>
      </c>
      <c r="Q87" s="1">
        <f t="shared" si="7"/>
        <v>0.19129746192893399</v>
      </c>
    </row>
    <row r="88" spans="1:17" x14ac:dyDescent="0.3">
      <c r="A88" t="s">
        <v>37</v>
      </c>
      <c r="B88" t="s">
        <v>247</v>
      </c>
      <c r="C88" t="s">
        <v>248</v>
      </c>
      <c r="D88" t="s">
        <v>249</v>
      </c>
      <c r="E88" s="1">
        <v>106.1304347826087</v>
      </c>
      <c r="F88" s="1">
        <v>5.1304347826086953</v>
      </c>
      <c r="G88" s="1">
        <v>2.0086956521739148</v>
      </c>
      <c r="H88" s="1">
        <v>0.48065217391304349</v>
      </c>
      <c r="I88" s="1">
        <v>0</v>
      </c>
      <c r="J88" s="1">
        <v>5.3043478260869561</v>
      </c>
      <c r="K88" s="1">
        <v>11.123586956521736</v>
      </c>
      <c r="L88" s="1">
        <f t="shared" si="4"/>
        <v>16.427934782608691</v>
      </c>
      <c r="M88" s="1">
        <f t="shared" si="5"/>
        <v>0.15479004506349853</v>
      </c>
      <c r="N88" s="1">
        <v>5.4782608695652177</v>
      </c>
      <c r="O88" s="1">
        <v>3.349891304347826</v>
      </c>
      <c r="P88" s="1">
        <f t="shared" si="6"/>
        <v>8.8281521739130433</v>
      </c>
      <c r="Q88" s="1">
        <f t="shared" si="7"/>
        <v>8.3182097501024163E-2</v>
      </c>
    </row>
    <row r="89" spans="1:17" x14ac:dyDescent="0.3">
      <c r="A89" t="s">
        <v>37</v>
      </c>
      <c r="B89" t="s">
        <v>250</v>
      </c>
      <c r="C89" t="s">
        <v>245</v>
      </c>
      <c r="D89" t="s">
        <v>251</v>
      </c>
      <c r="E89" s="1">
        <v>135.33695652173913</v>
      </c>
      <c r="F89" s="1">
        <v>13.652173913043478</v>
      </c>
      <c r="G89" s="1">
        <v>2.1739130434782608E-2</v>
      </c>
      <c r="H89" s="1">
        <v>0.48184782608695648</v>
      </c>
      <c r="I89" s="1">
        <v>0.36956521739130432</v>
      </c>
      <c r="J89" s="1">
        <v>4.2608695652173916</v>
      </c>
      <c r="K89" s="1">
        <v>13.225543478260869</v>
      </c>
      <c r="L89" s="1">
        <f t="shared" si="4"/>
        <v>17.486413043478262</v>
      </c>
      <c r="M89" s="1">
        <f t="shared" si="5"/>
        <v>0.12920648943859933</v>
      </c>
      <c r="N89" s="1">
        <v>5.5652173913043477</v>
      </c>
      <c r="O89" s="1">
        <v>5.3717391304347828</v>
      </c>
      <c r="P89" s="1">
        <f t="shared" si="6"/>
        <v>10.93695652173913</v>
      </c>
      <c r="Q89" s="1">
        <f t="shared" si="7"/>
        <v>8.0812786121596661E-2</v>
      </c>
    </row>
    <row r="90" spans="1:17" x14ac:dyDescent="0.3">
      <c r="A90" t="s">
        <v>37</v>
      </c>
      <c r="B90" t="s">
        <v>252</v>
      </c>
      <c r="C90" t="s">
        <v>253</v>
      </c>
      <c r="D90" t="s">
        <v>254</v>
      </c>
      <c r="E90" s="1">
        <v>179.11956521739131</v>
      </c>
      <c r="F90" s="1">
        <v>9.7445652173913047</v>
      </c>
      <c r="G90" s="1">
        <v>0.69565217391304346</v>
      </c>
      <c r="H90" s="1">
        <v>0</v>
      </c>
      <c r="I90" s="1">
        <v>8.6195652173913047</v>
      </c>
      <c r="J90" s="1">
        <v>8.2766304347826072</v>
      </c>
      <c r="K90" s="1">
        <v>26.351304347826083</v>
      </c>
      <c r="L90" s="1">
        <f t="shared" si="4"/>
        <v>34.627934782608691</v>
      </c>
      <c r="M90" s="1">
        <f t="shared" si="5"/>
        <v>0.19332301717337214</v>
      </c>
      <c r="N90" s="1">
        <v>12.063586956521737</v>
      </c>
      <c r="O90" s="1">
        <v>3.5684782608695653</v>
      </c>
      <c r="P90" s="1">
        <f t="shared" si="6"/>
        <v>15.632065217391302</v>
      </c>
      <c r="Q90" s="1">
        <f t="shared" si="7"/>
        <v>8.7271679106741898E-2</v>
      </c>
    </row>
    <row r="91" spans="1:17" x14ac:dyDescent="0.3">
      <c r="A91" t="s">
        <v>37</v>
      </c>
      <c r="B91" t="s">
        <v>255</v>
      </c>
      <c r="C91" t="s">
        <v>256</v>
      </c>
      <c r="D91" t="s">
        <v>257</v>
      </c>
      <c r="E91" s="1">
        <v>112.80434782608695</v>
      </c>
      <c r="F91" s="1">
        <v>5.0054347826086953</v>
      </c>
      <c r="G91" s="1">
        <v>0</v>
      </c>
      <c r="H91" s="1">
        <v>0</v>
      </c>
      <c r="I91" s="1">
        <v>0</v>
      </c>
      <c r="J91" s="1">
        <v>9.754456521739133</v>
      </c>
      <c r="K91" s="1">
        <v>0</v>
      </c>
      <c r="L91" s="1">
        <f t="shared" si="4"/>
        <v>9.754456521739133</v>
      </c>
      <c r="M91" s="1">
        <f t="shared" si="5"/>
        <v>8.6472345345924101E-2</v>
      </c>
      <c r="N91" s="1">
        <v>10.527173913043478</v>
      </c>
      <c r="O91" s="1">
        <v>0</v>
      </c>
      <c r="P91" s="1">
        <f t="shared" si="6"/>
        <v>10.527173913043478</v>
      </c>
      <c r="Q91" s="1">
        <f t="shared" si="7"/>
        <v>9.3322412796299867E-2</v>
      </c>
    </row>
    <row r="92" spans="1:17" x14ac:dyDescent="0.3">
      <c r="A92" t="s">
        <v>37</v>
      </c>
      <c r="B92" t="s">
        <v>258</v>
      </c>
      <c r="C92" t="s">
        <v>162</v>
      </c>
      <c r="D92" t="s">
        <v>259</v>
      </c>
      <c r="E92" s="1">
        <v>80.554347826086953</v>
      </c>
      <c r="F92" s="1">
        <v>5.0434782608695654</v>
      </c>
      <c r="G92" s="1">
        <v>6.5217391304347824E-2</v>
      </c>
      <c r="H92" s="1">
        <v>0.29347826086956524</v>
      </c>
      <c r="I92" s="1">
        <v>2.3913043478260869</v>
      </c>
      <c r="J92" s="1">
        <v>6.3179347826086953</v>
      </c>
      <c r="K92" s="1">
        <v>6.9619565217391308</v>
      </c>
      <c r="L92" s="1">
        <f t="shared" si="4"/>
        <v>13.279891304347826</v>
      </c>
      <c r="M92" s="1">
        <f t="shared" si="5"/>
        <v>0.16485629469707191</v>
      </c>
      <c r="N92" s="1">
        <v>0</v>
      </c>
      <c r="O92" s="1">
        <v>11.073369565217391</v>
      </c>
      <c r="P92" s="1">
        <f t="shared" si="6"/>
        <v>11.073369565217391</v>
      </c>
      <c r="Q92" s="1">
        <f t="shared" si="7"/>
        <v>0.13746457967885575</v>
      </c>
    </row>
    <row r="93" spans="1:17" x14ac:dyDescent="0.3">
      <c r="A93" t="s">
        <v>37</v>
      </c>
      <c r="B93" t="s">
        <v>260</v>
      </c>
      <c r="C93" t="s">
        <v>261</v>
      </c>
      <c r="D93" t="s">
        <v>262</v>
      </c>
      <c r="E93" s="1">
        <v>112.77173913043478</v>
      </c>
      <c r="F93" s="1">
        <v>5.3913043478260869</v>
      </c>
      <c r="G93" s="1">
        <v>0.16304347826086957</v>
      </c>
      <c r="H93" s="1">
        <v>0.36597826086956525</v>
      </c>
      <c r="I93" s="1">
        <v>1.1304347826086956</v>
      </c>
      <c r="J93" s="1">
        <v>5.4184782608695654</v>
      </c>
      <c r="K93" s="1">
        <v>5.5516304347826084</v>
      </c>
      <c r="L93" s="1">
        <f t="shared" si="4"/>
        <v>10.970108695652174</v>
      </c>
      <c r="M93" s="1">
        <f t="shared" si="5"/>
        <v>9.7277108433734938E-2</v>
      </c>
      <c r="N93" s="1">
        <v>5.6548913043478262</v>
      </c>
      <c r="O93" s="1">
        <v>5.5108695652173916</v>
      </c>
      <c r="P93" s="1">
        <f t="shared" si="6"/>
        <v>11.165760869565219</v>
      </c>
      <c r="Q93" s="1">
        <f t="shared" si="7"/>
        <v>9.9012048192771096E-2</v>
      </c>
    </row>
    <row r="94" spans="1:17" x14ac:dyDescent="0.3">
      <c r="A94" t="s">
        <v>37</v>
      </c>
      <c r="B94" t="s">
        <v>263</v>
      </c>
      <c r="C94" t="s">
        <v>155</v>
      </c>
      <c r="D94" t="s">
        <v>156</v>
      </c>
      <c r="E94" s="1">
        <v>80.021739130434781</v>
      </c>
      <c r="F94" s="1">
        <v>4.8695652173913047</v>
      </c>
      <c r="G94" s="1">
        <v>0</v>
      </c>
      <c r="H94" s="1">
        <v>0</v>
      </c>
      <c r="I94" s="1">
        <v>7.4130434782608692</v>
      </c>
      <c r="J94" s="1">
        <v>0</v>
      </c>
      <c r="K94" s="1">
        <v>9.3260869565217384</v>
      </c>
      <c r="L94" s="1">
        <f t="shared" si="4"/>
        <v>9.3260869565217384</v>
      </c>
      <c r="M94" s="1">
        <f t="shared" si="5"/>
        <v>0.11654441727791361</v>
      </c>
      <c r="N94" s="1">
        <v>9.929347826086957</v>
      </c>
      <c r="O94" s="1">
        <v>0</v>
      </c>
      <c r="P94" s="1">
        <f t="shared" si="6"/>
        <v>9.929347826086957</v>
      </c>
      <c r="Q94" s="1">
        <f t="shared" si="7"/>
        <v>0.12408312958435208</v>
      </c>
    </row>
    <row r="95" spans="1:17" x14ac:dyDescent="0.3">
      <c r="A95" t="s">
        <v>37</v>
      </c>
      <c r="B95" t="s">
        <v>264</v>
      </c>
      <c r="C95" t="s">
        <v>265</v>
      </c>
      <c r="D95" t="s">
        <v>266</v>
      </c>
      <c r="E95" s="1">
        <v>86.836956521739125</v>
      </c>
      <c r="F95" s="1">
        <v>4.4347826086956523</v>
      </c>
      <c r="G95" s="1">
        <v>0.46739130434782611</v>
      </c>
      <c r="H95" s="1">
        <v>0.38478260869565217</v>
      </c>
      <c r="I95" s="1">
        <v>0</v>
      </c>
      <c r="J95" s="1">
        <v>0</v>
      </c>
      <c r="K95" s="1">
        <v>10.176630434782609</v>
      </c>
      <c r="L95" s="1">
        <f t="shared" si="4"/>
        <v>10.176630434782609</v>
      </c>
      <c r="M95" s="1">
        <f t="shared" si="5"/>
        <v>0.11719238953561148</v>
      </c>
      <c r="N95" s="1">
        <v>4.6086956521739131</v>
      </c>
      <c r="O95" s="1">
        <v>0.86956521739130432</v>
      </c>
      <c r="P95" s="1">
        <f t="shared" si="6"/>
        <v>5.4782608695652177</v>
      </c>
      <c r="Q95" s="1">
        <f t="shared" si="7"/>
        <v>6.3086744273375905E-2</v>
      </c>
    </row>
    <row r="96" spans="1:17" x14ac:dyDescent="0.3">
      <c r="A96" t="s">
        <v>37</v>
      </c>
      <c r="B96" t="s">
        <v>267</v>
      </c>
      <c r="C96" t="s">
        <v>268</v>
      </c>
      <c r="D96" t="s">
        <v>269</v>
      </c>
      <c r="E96" s="1">
        <v>46.923913043478258</v>
      </c>
      <c r="F96" s="1">
        <v>5.1304347826086953</v>
      </c>
      <c r="G96" s="1">
        <v>2.1739130434782608</v>
      </c>
      <c r="H96" s="1">
        <v>0.78260869565217395</v>
      </c>
      <c r="I96" s="1">
        <v>0.2608695652173913</v>
      </c>
      <c r="J96" s="1">
        <v>0</v>
      </c>
      <c r="K96" s="1">
        <v>0</v>
      </c>
      <c r="L96" s="1">
        <f t="shared" si="4"/>
        <v>0</v>
      </c>
      <c r="M96" s="1">
        <f t="shared" si="5"/>
        <v>0</v>
      </c>
      <c r="N96" s="1">
        <v>10.179347826086957</v>
      </c>
      <c r="O96" s="1">
        <v>0</v>
      </c>
      <c r="P96" s="1">
        <f t="shared" si="6"/>
        <v>10.179347826086957</v>
      </c>
      <c r="Q96" s="1">
        <f t="shared" si="7"/>
        <v>0.21693305536252031</v>
      </c>
    </row>
    <row r="97" spans="1:17" x14ac:dyDescent="0.3">
      <c r="A97" t="s">
        <v>37</v>
      </c>
      <c r="B97" t="s">
        <v>270</v>
      </c>
      <c r="C97" t="s">
        <v>271</v>
      </c>
      <c r="D97" t="s">
        <v>272</v>
      </c>
      <c r="E97" s="1">
        <v>112.06521739130434</v>
      </c>
      <c r="F97" s="1">
        <v>5.8334782608695663</v>
      </c>
      <c r="G97" s="1">
        <v>0.14130434782608695</v>
      </c>
      <c r="H97" s="1">
        <v>0.49478260869565227</v>
      </c>
      <c r="I97" s="1">
        <v>0.41304347826086957</v>
      </c>
      <c r="J97" s="1">
        <v>4.8007608695652175</v>
      </c>
      <c r="K97" s="1">
        <v>4.3404347826086953</v>
      </c>
      <c r="L97" s="1">
        <f t="shared" si="4"/>
        <v>9.1411956521739128</v>
      </c>
      <c r="M97" s="1">
        <f t="shared" si="5"/>
        <v>8.1570320077594571E-2</v>
      </c>
      <c r="N97" s="1">
        <v>4.691521739130434</v>
      </c>
      <c r="O97" s="1">
        <v>0</v>
      </c>
      <c r="P97" s="1">
        <f t="shared" si="6"/>
        <v>4.691521739130434</v>
      </c>
      <c r="Q97" s="1">
        <f t="shared" si="7"/>
        <v>4.1864209505334621E-2</v>
      </c>
    </row>
    <row r="98" spans="1:17" x14ac:dyDescent="0.3">
      <c r="A98" t="s">
        <v>37</v>
      </c>
      <c r="B98" t="s">
        <v>273</v>
      </c>
      <c r="C98" t="s">
        <v>162</v>
      </c>
      <c r="D98" t="s">
        <v>163</v>
      </c>
      <c r="E98" s="1">
        <v>115.65217391304348</v>
      </c>
      <c r="F98" s="1">
        <v>5.1304347826086953</v>
      </c>
      <c r="G98" s="1">
        <v>0.14347826086956522</v>
      </c>
      <c r="H98" s="1">
        <v>0.31195652173913047</v>
      </c>
      <c r="I98" s="1">
        <v>0.96739130434782605</v>
      </c>
      <c r="J98" s="1">
        <v>5.9086956521739147</v>
      </c>
      <c r="K98" s="1">
        <v>10.73054347826087</v>
      </c>
      <c r="L98" s="1">
        <f t="shared" si="4"/>
        <v>16.639239130434785</v>
      </c>
      <c r="M98" s="1">
        <f t="shared" si="5"/>
        <v>0.14387312030075189</v>
      </c>
      <c r="N98" s="1">
        <v>4.7880434782608692</v>
      </c>
      <c r="O98" s="1">
        <v>10.832391304347825</v>
      </c>
      <c r="P98" s="1">
        <f t="shared" si="6"/>
        <v>15.620434782608694</v>
      </c>
      <c r="Q98" s="1">
        <f t="shared" si="7"/>
        <v>0.13506390977443608</v>
      </c>
    </row>
    <row r="99" spans="1:17" x14ac:dyDescent="0.3">
      <c r="A99" t="s">
        <v>37</v>
      </c>
      <c r="B99" t="s">
        <v>274</v>
      </c>
      <c r="C99" t="s">
        <v>58</v>
      </c>
      <c r="D99" t="s">
        <v>59</v>
      </c>
      <c r="E99" s="1">
        <v>230.52173913043478</v>
      </c>
      <c r="F99" s="1">
        <v>5.2554347826086953</v>
      </c>
      <c r="G99" s="1">
        <v>0.70652173913043481</v>
      </c>
      <c r="H99" s="1">
        <v>15.272282608695638</v>
      </c>
      <c r="I99" s="1">
        <v>2.652173913043478</v>
      </c>
      <c r="J99" s="1">
        <v>5.7391304347826084</v>
      </c>
      <c r="K99" s="1">
        <v>26.198369565217391</v>
      </c>
      <c r="L99" s="1">
        <f t="shared" si="4"/>
        <v>31.9375</v>
      </c>
      <c r="M99" s="1">
        <f t="shared" si="5"/>
        <v>0.1385444172010562</v>
      </c>
      <c r="N99" s="1">
        <v>15.252717391304348</v>
      </c>
      <c r="O99" s="1">
        <v>0</v>
      </c>
      <c r="P99" s="1">
        <f t="shared" si="6"/>
        <v>15.252717391304348</v>
      </c>
      <c r="Q99" s="1">
        <f t="shared" si="7"/>
        <v>6.6166069407770658E-2</v>
      </c>
    </row>
    <row r="100" spans="1:17" x14ac:dyDescent="0.3">
      <c r="A100" t="s">
        <v>37</v>
      </c>
      <c r="B100" t="s">
        <v>275</v>
      </c>
      <c r="C100" t="s">
        <v>276</v>
      </c>
      <c r="D100" t="s">
        <v>122</v>
      </c>
      <c r="E100" s="1">
        <v>113.41304347826087</v>
      </c>
      <c r="F100" s="1">
        <v>5.1304347826086953</v>
      </c>
      <c r="G100" s="1">
        <v>0.70652173913043481</v>
      </c>
      <c r="H100" s="1">
        <v>7.8679347826086934</v>
      </c>
      <c r="I100" s="1">
        <v>2.652173913043478</v>
      </c>
      <c r="J100" s="1">
        <v>5.3913043478260869</v>
      </c>
      <c r="K100" s="1">
        <v>10.885869565217391</v>
      </c>
      <c r="L100" s="1">
        <f t="shared" si="4"/>
        <v>16.277173913043477</v>
      </c>
      <c r="M100" s="1">
        <f t="shared" si="5"/>
        <v>0.1435211807552233</v>
      </c>
      <c r="N100" s="1">
        <v>14.336956521739131</v>
      </c>
      <c r="O100" s="1">
        <v>0</v>
      </c>
      <c r="P100" s="1">
        <f t="shared" si="6"/>
        <v>14.336956521739131</v>
      </c>
      <c r="Q100" s="1">
        <f t="shared" si="7"/>
        <v>0.12641364769024344</v>
      </c>
    </row>
    <row r="101" spans="1:17" x14ac:dyDescent="0.3">
      <c r="A101" t="s">
        <v>37</v>
      </c>
      <c r="B101" t="s">
        <v>277</v>
      </c>
      <c r="C101" t="s">
        <v>278</v>
      </c>
      <c r="D101" t="s">
        <v>249</v>
      </c>
      <c r="E101" s="1">
        <v>112.55434782608695</v>
      </c>
      <c r="F101" s="1">
        <v>41.385869565217391</v>
      </c>
      <c r="G101" s="1">
        <v>0.2608695652173913</v>
      </c>
      <c r="H101" s="1">
        <v>0.66304347826086951</v>
      </c>
      <c r="I101" s="1">
        <v>4.2282608695652177</v>
      </c>
      <c r="J101" s="1">
        <v>5.375</v>
      </c>
      <c r="K101" s="1">
        <v>8.8967391304347831</v>
      </c>
      <c r="L101" s="1">
        <f t="shared" si="4"/>
        <v>14.271739130434783</v>
      </c>
      <c r="M101" s="1">
        <f t="shared" si="5"/>
        <v>0.12679864799613713</v>
      </c>
      <c r="N101" s="1">
        <v>5.0081521739130439</v>
      </c>
      <c r="O101" s="1">
        <v>4.9510869565217392</v>
      </c>
      <c r="P101" s="1">
        <f t="shared" si="6"/>
        <v>9.9592391304347831</v>
      </c>
      <c r="Q101" s="1">
        <f t="shared" si="7"/>
        <v>8.8483824239497841E-2</v>
      </c>
    </row>
    <row r="102" spans="1:17" x14ac:dyDescent="0.3">
      <c r="A102" t="s">
        <v>37</v>
      </c>
      <c r="B102" t="s">
        <v>279</v>
      </c>
      <c r="C102" t="s">
        <v>280</v>
      </c>
      <c r="D102" t="s">
        <v>281</v>
      </c>
      <c r="E102" s="1">
        <v>88.456521739130437</v>
      </c>
      <c r="F102" s="1">
        <v>5.6086956521739131</v>
      </c>
      <c r="G102" s="1">
        <v>0.35217391304347834</v>
      </c>
      <c r="H102" s="1">
        <v>0.27065217391304347</v>
      </c>
      <c r="I102" s="1">
        <v>0.97826086956521741</v>
      </c>
      <c r="J102" s="1">
        <v>4.9233695652173903</v>
      </c>
      <c r="K102" s="1">
        <v>5.1478260869565222</v>
      </c>
      <c r="L102" s="1">
        <f t="shared" si="4"/>
        <v>10.071195652173913</v>
      </c>
      <c r="M102" s="1">
        <f t="shared" si="5"/>
        <v>0.11385475546817399</v>
      </c>
      <c r="N102" s="1">
        <v>5.1867391304347832</v>
      </c>
      <c r="O102" s="1">
        <v>11.086413043478263</v>
      </c>
      <c r="P102" s="1">
        <f t="shared" si="6"/>
        <v>16.273152173913047</v>
      </c>
      <c r="Q102" s="1">
        <f t="shared" si="7"/>
        <v>0.18396780535758175</v>
      </c>
    </row>
    <row r="103" spans="1:17" x14ac:dyDescent="0.3">
      <c r="A103" t="s">
        <v>37</v>
      </c>
      <c r="B103" t="s">
        <v>282</v>
      </c>
      <c r="C103" t="s">
        <v>113</v>
      </c>
      <c r="D103" t="s">
        <v>128</v>
      </c>
      <c r="E103" s="1">
        <v>93.478260869565219</v>
      </c>
      <c r="F103" s="1">
        <v>5.6521739130434785</v>
      </c>
      <c r="G103" s="1">
        <v>0</v>
      </c>
      <c r="H103" s="1">
        <v>0</v>
      </c>
      <c r="I103" s="1">
        <v>3.4130434782608696</v>
      </c>
      <c r="J103" s="1">
        <v>5.4347826086956523</v>
      </c>
      <c r="K103" s="1">
        <v>6.5923913043478262</v>
      </c>
      <c r="L103" s="1">
        <f t="shared" si="4"/>
        <v>12.027173913043478</v>
      </c>
      <c r="M103" s="1">
        <f t="shared" si="5"/>
        <v>0.12866279069767442</v>
      </c>
      <c r="N103" s="1">
        <v>5.0434782608695654</v>
      </c>
      <c r="O103" s="1">
        <v>5.2282608695652177</v>
      </c>
      <c r="P103" s="1">
        <f t="shared" si="6"/>
        <v>10.271739130434783</v>
      </c>
      <c r="Q103" s="1">
        <f t="shared" si="7"/>
        <v>0.10988372093023256</v>
      </c>
    </row>
    <row r="104" spans="1:17" x14ac:dyDescent="0.3">
      <c r="A104" t="s">
        <v>37</v>
      </c>
      <c r="B104" t="s">
        <v>283</v>
      </c>
      <c r="C104" t="s">
        <v>234</v>
      </c>
      <c r="D104" t="s">
        <v>235</v>
      </c>
      <c r="E104" s="1">
        <v>74.141304347826093</v>
      </c>
      <c r="F104" s="1">
        <v>5.3804347826086953</v>
      </c>
      <c r="G104" s="1">
        <v>0.34782608695652173</v>
      </c>
      <c r="H104" s="1">
        <v>0.26456521739130429</v>
      </c>
      <c r="I104" s="1">
        <v>5.2173913043478262</v>
      </c>
      <c r="J104" s="1">
        <v>9.7744565217391308</v>
      </c>
      <c r="K104" s="1">
        <v>0</v>
      </c>
      <c r="L104" s="1">
        <f t="shared" si="4"/>
        <v>9.7744565217391308</v>
      </c>
      <c r="M104" s="1">
        <f t="shared" si="5"/>
        <v>0.13183550799003077</v>
      </c>
      <c r="N104" s="1">
        <v>8.3315217391304355</v>
      </c>
      <c r="O104" s="1">
        <v>0</v>
      </c>
      <c r="P104" s="1">
        <f t="shared" si="6"/>
        <v>8.3315217391304355</v>
      </c>
      <c r="Q104" s="1">
        <f t="shared" si="7"/>
        <v>0.11237355226506378</v>
      </c>
    </row>
    <row r="105" spans="1:17" x14ac:dyDescent="0.3">
      <c r="A105" t="s">
        <v>37</v>
      </c>
      <c r="B105" t="s">
        <v>284</v>
      </c>
      <c r="C105" t="s">
        <v>285</v>
      </c>
      <c r="D105" t="s">
        <v>71</v>
      </c>
      <c r="E105" s="1">
        <v>64.728260869565219</v>
      </c>
      <c r="F105" s="1">
        <v>4</v>
      </c>
      <c r="G105" s="1">
        <v>0.49913043478260871</v>
      </c>
      <c r="H105" s="1">
        <v>0.38336956521739135</v>
      </c>
      <c r="I105" s="1">
        <v>5.3913043478260869</v>
      </c>
      <c r="J105" s="1">
        <v>4.8609782608695653</v>
      </c>
      <c r="K105" s="1">
        <v>0</v>
      </c>
      <c r="L105" s="1">
        <f t="shared" si="4"/>
        <v>4.8609782608695653</v>
      </c>
      <c r="M105" s="1">
        <f t="shared" si="5"/>
        <v>7.5098236775818644E-2</v>
      </c>
      <c r="N105" s="1">
        <v>5.1304347826086953</v>
      </c>
      <c r="O105" s="1">
        <v>0</v>
      </c>
      <c r="P105" s="1">
        <f t="shared" si="6"/>
        <v>5.1304347826086953</v>
      </c>
      <c r="Q105" s="1">
        <f t="shared" si="7"/>
        <v>7.9261125104953811E-2</v>
      </c>
    </row>
    <row r="106" spans="1:17" x14ac:dyDescent="0.3">
      <c r="A106" t="s">
        <v>37</v>
      </c>
      <c r="B106" t="s">
        <v>286</v>
      </c>
      <c r="C106" t="s">
        <v>287</v>
      </c>
      <c r="D106" t="s">
        <v>288</v>
      </c>
      <c r="E106" s="1">
        <v>84.478260869565219</v>
      </c>
      <c r="F106" s="1">
        <v>5.0217391304347823</v>
      </c>
      <c r="G106" s="1">
        <v>0.58750000000000002</v>
      </c>
      <c r="H106" s="1">
        <v>0</v>
      </c>
      <c r="I106" s="1">
        <v>1.1304347826086956</v>
      </c>
      <c r="J106" s="1">
        <v>4.8695652173913047</v>
      </c>
      <c r="K106" s="1">
        <v>11.618478260869566</v>
      </c>
      <c r="L106" s="1">
        <f t="shared" si="4"/>
        <v>16.48804347826087</v>
      </c>
      <c r="M106" s="1">
        <f t="shared" si="5"/>
        <v>0.19517498713329903</v>
      </c>
      <c r="N106" s="1">
        <v>4.2608695652173916</v>
      </c>
      <c r="O106" s="1">
        <v>0</v>
      </c>
      <c r="P106" s="1">
        <f t="shared" si="6"/>
        <v>4.2608695652173916</v>
      </c>
      <c r="Q106" s="1">
        <f t="shared" si="7"/>
        <v>5.0437467833247561E-2</v>
      </c>
    </row>
    <row r="107" spans="1:17" x14ac:dyDescent="0.3">
      <c r="A107" t="s">
        <v>37</v>
      </c>
      <c r="B107" t="s">
        <v>289</v>
      </c>
      <c r="C107" t="s">
        <v>39</v>
      </c>
      <c r="D107" t="s">
        <v>40</v>
      </c>
      <c r="E107" s="1">
        <v>82.847826086956516</v>
      </c>
      <c r="F107" s="1">
        <v>5.2173913043478262</v>
      </c>
      <c r="G107" s="1">
        <v>0.21739130434782608</v>
      </c>
      <c r="H107" s="1">
        <v>0.36956521739130432</v>
      </c>
      <c r="I107" s="1">
        <v>0.91304347826086951</v>
      </c>
      <c r="J107" s="1">
        <v>5.2173913043478262</v>
      </c>
      <c r="K107" s="1">
        <v>7.2907608695652177</v>
      </c>
      <c r="L107" s="1">
        <f t="shared" si="4"/>
        <v>12.508152173913043</v>
      </c>
      <c r="M107" s="1">
        <f t="shared" si="5"/>
        <v>0.15097743374442404</v>
      </c>
      <c r="N107" s="1">
        <v>5.2173913043478262</v>
      </c>
      <c r="O107" s="1">
        <v>0</v>
      </c>
      <c r="P107" s="1">
        <f t="shared" si="6"/>
        <v>5.2173913043478262</v>
      </c>
      <c r="Q107" s="1">
        <f t="shared" si="7"/>
        <v>6.2975596956179491E-2</v>
      </c>
    </row>
    <row r="108" spans="1:17" x14ac:dyDescent="0.3">
      <c r="A108" t="s">
        <v>37</v>
      </c>
      <c r="B108" t="s">
        <v>290</v>
      </c>
      <c r="C108" t="s">
        <v>291</v>
      </c>
      <c r="D108" t="s">
        <v>292</v>
      </c>
      <c r="E108" s="1">
        <v>105.02173913043478</v>
      </c>
      <c r="F108" s="1">
        <v>5.3043478260869561</v>
      </c>
      <c r="G108" s="1">
        <v>0</v>
      </c>
      <c r="H108" s="1">
        <v>0.43130434782608701</v>
      </c>
      <c r="I108" s="1">
        <v>0.4891304347826087</v>
      </c>
      <c r="J108" s="1">
        <v>5.2561956521739139</v>
      </c>
      <c r="K108" s="1">
        <v>12.599673913043482</v>
      </c>
      <c r="L108" s="1">
        <f t="shared" si="4"/>
        <v>17.855869565217397</v>
      </c>
      <c r="M108" s="1">
        <f t="shared" si="5"/>
        <v>0.17002069964810604</v>
      </c>
      <c r="N108" s="1">
        <v>5.328804347826086</v>
      </c>
      <c r="O108" s="1">
        <v>4.0608695652173896</v>
      </c>
      <c r="P108" s="1">
        <f t="shared" si="6"/>
        <v>9.3896739130434757</v>
      </c>
      <c r="Q108" s="1">
        <f t="shared" si="7"/>
        <v>8.9406955081763592E-2</v>
      </c>
    </row>
    <row r="109" spans="1:17" x14ac:dyDescent="0.3">
      <c r="A109" t="s">
        <v>37</v>
      </c>
      <c r="B109" t="s">
        <v>293</v>
      </c>
      <c r="C109" t="s">
        <v>91</v>
      </c>
      <c r="D109" t="s">
        <v>92</v>
      </c>
      <c r="E109" s="1">
        <v>114.29347826086956</v>
      </c>
      <c r="F109" s="1">
        <v>4.8695652173913047</v>
      </c>
      <c r="G109" s="1">
        <v>9.2391304347826081E-2</v>
      </c>
      <c r="H109" s="1">
        <v>0</v>
      </c>
      <c r="I109" s="1">
        <v>1.0978260869565217</v>
      </c>
      <c r="J109" s="1">
        <v>4.8668478260869561</v>
      </c>
      <c r="K109" s="1">
        <v>5.2391304347826084</v>
      </c>
      <c r="L109" s="1">
        <f t="shared" si="4"/>
        <v>10.105978260869565</v>
      </c>
      <c r="M109" s="1">
        <f t="shared" si="5"/>
        <v>8.8421302900618157E-2</v>
      </c>
      <c r="N109" s="1">
        <v>5.1304347826086953</v>
      </c>
      <c r="O109" s="1">
        <v>5.0054347826086953</v>
      </c>
      <c r="P109" s="1">
        <f t="shared" si="6"/>
        <v>10.135869565217391</v>
      </c>
      <c r="Q109" s="1">
        <f t="shared" si="7"/>
        <v>8.8682834046600087E-2</v>
      </c>
    </row>
    <row r="110" spans="1:17" x14ac:dyDescent="0.3">
      <c r="A110" t="s">
        <v>37</v>
      </c>
      <c r="B110" t="s">
        <v>294</v>
      </c>
      <c r="C110" t="s">
        <v>295</v>
      </c>
      <c r="D110" t="s">
        <v>71</v>
      </c>
      <c r="E110" s="1">
        <v>80.695652173913047</v>
      </c>
      <c r="F110" s="1">
        <v>12.260869565217391</v>
      </c>
      <c r="G110" s="1">
        <v>0.32608695652173914</v>
      </c>
      <c r="H110" s="1">
        <v>0.43108695652173912</v>
      </c>
      <c r="I110" s="1">
        <v>4.9565217391304346</v>
      </c>
      <c r="J110" s="1">
        <v>4.9565217391304346</v>
      </c>
      <c r="K110" s="1">
        <v>15.225543478260869</v>
      </c>
      <c r="L110" s="1">
        <f t="shared" si="4"/>
        <v>20.182065217391305</v>
      </c>
      <c r="M110" s="1">
        <f t="shared" si="5"/>
        <v>0.25010102370689652</v>
      </c>
      <c r="N110" s="1">
        <v>5.0434782608695654</v>
      </c>
      <c r="O110" s="1">
        <v>0</v>
      </c>
      <c r="P110" s="1">
        <f t="shared" si="6"/>
        <v>5.0434782608695654</v>
      </c>
      <c r="Q110" s="1">
        <f t="shared" si="7"/>
        <v>6.25E-2</v>
      </c>
    </row>
    <row r="111" spans="1:17" x14ac:dyDescent="0.3">
      <c r="A111" t="s">
        <v>37</v>
      </c>
      <c r="B111" t="s">
        <v>296</v>
      </c>
      <c r="C111" t="s">
        <v>48</v>
      </c>
      <c r="D111" t="s">
        <v>49</v>
      </c>
      <c r="E111" s="1">
        <v>64.021739130434781</v>
      </c>
      <c r="F111" s="1">
        <v>4.7826086956521738</v>
      </c>
      <c r="G111" s="1">
        <v>0</v>
      </c>
      <c r="H111" s="1">
        <v>0</v>
      </c>
      <c r="I111" s="1">
        <v>0</v>
      </c>
      <c r="J111" s="1">
        <v>0</v>
      </c>
      <c r="K111" s="1">
        <v>5.3614130434782608</v>
      </c>
      <c r="L111" s="1">
        <f t="shared" si="4"/>
        <v>5.3614130434782608</v>
      </c>
      <c r="M111" s="1">
        <f t="shared" si="5"/>
        <v>8.374363327674024E-2</v>
      </c>
      <c r="N111" s="1">
        <v>0</v>
      </c>
      <c r="O111" s="1">
        <v>9.625</v>
      </c>
      <c r="P111" s="1">
        <f t="shared" si="6"/>
        <v>9.625</v>
      </c>
      <c r="Q111" s="1">
        <f t="shared" si="7"/>
        <v>0.150339558573854</v>
      </c>
    </row>
    <row r="112" spans="1:17" x14ac:dyDescent="0.3">
      <c r="A112" t="s">
        <v>37</v>
      </c>
      <c r="B112" t="s">
        <v>297</v>
      </c>
      <c r="C112" t="s">
        <v>298</v>
      </c>
      <c r="D112" t="s">
        <v>182</v>
      </c>
      <c r="E112" s="1">
        <v>84.760869565217391</v>
      </c>
      <c r="F112" s="1">
        <v>4.6320652173913039</v>
      </c>
      <c r="G112" s="1">
        <v>8.6956521739130438E-4</v>
      </c>
      <c r="H112" s="1">
        <v>0.407608695652174</v>
      </c>
      <c r="I112" s="1">
        <v>0.51086956521739135</v>
      </c>
      <c r="J112" s="1">
        <v>5.4224999999999994</v>
      </c>
      <c r="K112" s="1">
        <v>3.4396739130434786</v>
      </c>
      <c r="L112" s="1">
        <f t="shared" si="4"/>
        <v>8.8621739130434776</v>
      </c>
      <c r="M112" s="1">
        <f t="shared" si="5"/>
        <v>0.10455501410618107</v>
      </c>
      <c r="N112" s="1">
        <v>4.8509782608695646</v>
      </c>
      <c r="O112" s="1">
        <v>0</v>
      </c>
      <c r="P112" s="1">
        <f t="shared" si="6"/>
        <v>4.8509782608695646</v>
      </c>
      <c r="Q112" s="1">
        <f t="shared" si="7"/>
        <v>5.723134136958194E-2</v>
      </c>
    </row>
    <row r="113" spans="1:17" x14ac:dyDescent="0.3">
      <c r="A113" t="s">
        <v>37</v>
      </c>
      <c r="B113" t="s">
        <v>299</v>
      </c>
      <c r="C113" t="s">
        <v>97</v>
      </c>
      <c r="D113" t="s">
        <v>82</v>
      </c>
      <c r="E113" s="1">
        <v>102.89130434782609</v>
      </c>
      <c r="F113" s="1">
        <v>5.5359782608695669</v>
      </c>
      <c r="G113" s="1">
        <v>1.4945652173913044</v>
      </c>
      <c r="H113" s="1">
        <v>0.69228260869565228</v>
      </c>
      <c r="I113" s="1">
        <v>0.73913043478260865</v>
      </c>
      <c r="J113" s="1">
        <v>5.3929347826086946</v>
      </c>
      <c r="K113" s="1">
        <v>5.2173913043478288</v>
      </c>
      <c r="L113" s="1">
        <f t="shared" si="4"/>
        <v>10.610326086956523</v>
      </c>
      <c r="M113" s="1">
        <f t="shared" si="5"/>
        <v>0.10312169871117685</v>
      </c>
      <c r="N113" s="1">
        <v>5.848043478260867</v>
      </c>
      <c r="O113" s="1">
        <v>5.4011956521739117</v>
      </c>
      <c r="P113" s="1">
        <f t="shared" si="6"/>
        <v>11.249239130434779</v>
      </c>
      <c r="Q113" s="1">
        <f t="shared" si="7"/>
        <v>0.10933129093598136</v>
      </c>
    </row>
    <row r="114" spans="1:17" x14ac:dyDescent="0.3">
      <c r="A114" t="s">
        <v>37</v>
      </c>
      <c r="B114" t="s">
        <v>300</v>
      </c>
      <c r="C114" t="s">
        <v>99</v>
      </c>
      <c r="D114" t="s">
        <v>100</v>
      </c>
      <c r="E114" s="1">
        <v>30.402173913043477</v>
      </c>
      <c r="F114" s="1">
        <v>4.5217391304347823</v>
      </c>
      <c r="G114" s="1">
        <v>6.5217391304347824E-2</v>
      </c>
      <c r="H114" s="1">
        <v>0.11521739130434783</v>
      </c>
      <c r="I114" s="1">
        <v>0.89130434782608692</v>
      </c>
      <c r="J114" s="1">
        <v>0</v>
      </c>
      <c r="K114" s="1">
        <v>14.328804347826088</v>
      </c>
      <c r="L114" s="1">
        <f t="shared" si="4"/>
        <v>14.328804347826088</v>
      </c>
      <c r="M114" s="1">
        <f t="shared" si="5"/>
        <v>0.47130854486950308</v>
      </c>
      <c r="N114" s="1">
        <v>4.7880434782608692</v>
      </c>
      <c r="O114" s="1">
        <v>0</v>
      </c>
      <c r="P114" s="1">
        <f t="shared" si="6"/>
        <v>4.7880434782608692</v>
      </c>
      <c r="Q114" s="1">
        <f t="shared" si="7"/>
        <v>0.15749016803718269</v>
      </c>
    </row>
    <row r="115" spans="1:17" x14ac:dyDescent="0.3">
      <c r="A115" t="s">
        <v>37</v>
      </c>
      <c r="B115" t="s">
        <v>301</v>
      </c>
      <c r="C115" t="s">
        <v>42</v>
      </c>
      <c r="D115" t="s">
        <v>43</v>
      </c>
      <c r="E115" s="1">
        <v>174.32608695652175</v>
      </c>
      <c r="F115" s="1">
        <v>4.9370652173913037</v>
      </c>
      <c r="G115" s="1">
        <v>1.0326086956521738</v>
      </c>
      <c r="H115" s="1">
        <v>0.82521739130434812</v>
      </c>
      <c r="I115" s="1">
        <v>4.5108695652173916</v>
      </c>
      <c r="J115" s="1">
        <v>5.0842391304347823</v>
      </c>
      <c r="K115" s="1">
        <v>0.18173913043478263</v>
      </c>
      <c r="L115" s="1">
        <f t="shared" si="4"/>
        <v>5.2659782608695647</v>
      </c>
      <c r="M115" s="1">
        <f t="shared" si="5"/>
        <v>3.0207631874298535E-2</v>
      </c>
      <c r="N115" s="1">
        <v>4.6661956521739141</v>
      </c>
      <c r="O115" s="1">
        <v>4.8897826086956515</v>
      </c>
      <c r="P115" s="1">
        <f t="shared" si="6"/>
        <v>9.5559782608695656</v>
      </c>
      <c r="Q115" s="1">
        <f t="shared" si="7"/>
        <v>5.4816685372240929E-2</v>
      </c>
    </row>
    <row r="116" spans="1:17" x14ac:dyDescent="0.3">
      <c r="A116" t="s">
        <v>37</v>
      </c>
      <c r="B116" t="s">
        <v>302</v>
      </c>
      <c r="C116" t="s">
        <v>303</v>
      </c>
      <c r="D116" t="s">
        <v>304</v>
      </c>
      <c r="E116" s="1">
        <v>199.14130434782609</v>
      </c>
      <c r="F116" s="1">
        <v>5.2173913043478262</v>
      </c>
      <c r="G116" s="1">
        <v>9.7826086956521743E-2</v>
      </c>
      <c r="H116" s="1">
        <v>0</v>
      </c>
      <c r="I116" s="1">
        <v>1.423913043478261</v>
      </c>
      <c r="J116" s="1">
        <v>10.6875</v>
      </c>
      <c r="K116" s="1">
        <v>21.472826086956523</v>
      </c>
      <c r="L116" s="1">
        <f t="shared" si="4"/>
        <v>32.160326086956523</v>
      </c>
      <c r="M116" s="1">
        <f t="shared" si="5"/>
        <v>0.16149500573112821</v>
      </c>
      <c r="N116" s="1">
        <v>17.818478260869565</v>
      </c>
      <c r="O116" s="1">
        <v>0</v>
      </c>
      <c r="P116" s="1">
        <f t="shared" si="6"/>
        <v>17.818478260869565</v>
      </c>
      <c r="Q116" s="1">
        <f t="shared" si="7"/>
        <v>8.9476556956498005E-2</v>
      </c>
    </row>
    <row r="117" spans="1:17" x14ac:dyDescent="0.3">
      <c r="A117" t="s">
        <v>37</v>
      </c>
      <c r="B117" t="s">
        <v>305</v>
      </c>
      <c r="C117" t="s">
        <v>51</v>
      </c>
      <c r="D117" t="s">
        <v>52</v>
      </c>
      <c r="E117" s="1">
        <v>95.097826086956516</v>
      </c>
      <c r="F117" s="1">
        <v>5.2173913043478262</v>
      </c>
      <c r="G117" s="1">
        <v>0.67934782608695654</v>
      </c>
      <c r="H117" s="1">
        <v>0</v>
      </c>
      <c r="I117" s="1">
        <v>5.5217391304347823</v>
      </c>
      <c r="J117" s="1">
        <v>0</v>
      </c>
      <c r="K117" s="1">
        <v>10.668043478260872</v>
      </c>
      <c r="L117" s="1">
        <f t="shared" si="4"/>
        <v>10.668043478260872</v>
      </c>
      <c r="M117" s="1">
        <f t="shared" si="5"/>
        <v>0.11217967767744888</v>
      </c>
      <c r="N117" s="1">
        <v>0</v>
      </c>
      <c r="O117" s="1">
        <v>5.7561956521739148</v>
      </c>
      <c r="P117" s="1">
        <f t="shared" si="6"/>
        <v>5.7561956521739148</v>
      </c>
      <c r="Q117" s="1">
        <f t="shared" si="7"/>
        <v>6.0529203337524311E-2</v>
      </c>
    </row>
    <row r="118" spans="1:17" x14ac:dyDescent="0.3">
      <c r="A118" t="s">
        <v>37</v>
      </c>
      <c r="B118" t="s">
        <v>306</v>
      </c>
      <c r="C118" t="s">
        <v>307</v>
      </c>
      <c r="D118" t="s">
        <v>128</v>
      </c>
      <c r="E118" s="1">
        <v>109.92391304347827</v>
      </c>
      <c r="F118" s="1">
        <v>5.2658695652173915</v>
      </c>
      <c r="G118" s="1">
        <v>0.59782608695652173</v>
      </c>
      <c r="H118" s="1">
        <v>0.53989130434782606</v>
      </c>
      <c r="I118" s="1">
        <v>0.51086956521739135</v>
      </c>
      <c r="J118" s="1">
        <v>6.5032608695652181</v>
      </c>
      <c r="K118" s="1">
        <v>4.0831521739130423</v>
      </c>
      <c r="L118" s="1">
        <f t="shared" si="4"/>
        <v>10.58641304347826</v>
      </c>
      <c r="M118" s="1">
        <f t="shared" si="5"/>
        <v>9.6306733906852543E-2</v>
      </c>
      <c r="N118" s="1">
        <v>5.7097826086956527</v>
      </c>
      <c r="O118" s="1">
        <v>3.3315217391304346</v>
      </c>
      <c r="P118" s="1">
        <f t="shared" si="6"/>
        <v>9.0413043478260882</v>
      </c>
      <c r="Q118" s="1">
        <f t="shared" si="7"/>
        <v>8.2250568575101365E-2</v>
      </c>
    </row>
    <row r="119" spans="1:17" x14ac:dyDescent="0.3">
      <c r="A119" t="s">
        <v>37</v>
      </c>
      <c r="B119" t="s">
        <v>308</v>
      </c>
      <c r="C119" t="s">
        <v>309</v>
      </c>
      <c r="D119" t="s">
        <v>89</v>
      </c>
      <c r="E119" s="1">
        <v>55.271739130434781</v>
      </c>
      <c r="F119" s="1">
        <v>4.8695652173913047</v>
      </c>
      <c r="G119" s="1">
        <v>0.47826086956521741</v>
      </c>
      <c r="H119" s="1">
        <v>0.22717391304347825</v>
      </c>
      <c r="I119" s="1">
        <v>0.2608695652173913</v>
      </c>
      <c r="J119" s="1">
        <v>5.1467391304347823</v>
      </c>
      <c r="K119" s="1">
        <v>0.10326086956521739</v>
      </c>
      <c r="L119" s="1">
        <f t="shared" si="4"/>
        <v>5.25</v>
      </c>
      <c r="M119" s="1">
        <f t="shared" si="5"/>
        <v>9.4985250737463126E-2</v>
      </c>
      <c r="N119" s="1">
        <v>5.0788043478260869</v>
      </c>
      <c r="O119" s="1">
        <v>0</v>
      </c>
      <c r="P119" s="1">
        <f t="shared" si="6"/>
        <v>5.0788043478260869</v>
      </c>
      <c r="Q119" s="1">
        <f t="shared" si="7"/>
        <v>9.1887905604719766E-2</v>
      </c>
    </row>
    <row r="120" spans="1:17" x14ac:dyDescent="0.3">
      <c r="A120" t="s">
        <v>37</v>
      </c>
      <c r="B120" t="s">
        <v>310</v>
      </c>
      <c r="C120" t="s">
        <v>311</v>
      </c>
      <c r="D120" t="s">
        <v>312</v>
      </c>
      <c r="E120" s="1">
        <v>57.869565217391305</v>
      </c>
      <c r="F120" s="1">
        <v>5.3913043478260869</v>
      </c>
      <c r="G120" s="1">
        <v>0.1358695652173913</v>
      </c>
      <c r="H120" s="1">
        <v>0.34413043478260874</v>
      </c>
      <c r="I120" s="1">
        <v>0.53260869565217395</v>
      </c>
      <c r="J120" s="1">
        <v>6.2659782608695656</v>
      </c>
      <c r="K120" s="1">
        <v>3.8804347826086958</v>
      </c>
      <c r="L120" s="1">
        <f t="shared" si="4"/>
        <v>10.146413043478262</v>
      </c>
      <c r="M120" s="1">
        <f t="shared" si="5"/>
        <v>0.17533245679939896</v>
      </c>
      <c r="N120" s="1">
        <v>4.9103260869565215</v>
      </c>
      <c r="O120" s="1">
        <v>0</v>
      </c>
      <c r="P120" s="1">
        <f t="shared" si="6"/>
        <v>4.9103260869565215</v>
      </c>
      <c r="Q120" s="1">
        <f t="shared" si="7"/>
        <v>8.4851615326821936E-2</v>
      </c>
    </row>
    <row r="121" spans="1:17" x14ac:dyDescent="0.3">
      <c r="A121" t="s">
        <v>37</v>
      </c>
      <c r="B121" t="s">
        <v>313</v>
      </c>
      <c r="C121" t="s">
        <v>314</v>
      </c>
      <c r="D121" t="s">
        <v>315</v>
      </c>
      <c r="E121" s="1">
        <v>57.554347826086953</v>
      </c>
      <c r="F121" s="1">
        <v>2.2608695652173911</v>
      </c>
      <c r="G121" s="1">
        <v>0.45108695652173914</v>
      </c>
      <c r="H121" s="1">
        <v>0.2523913043478262</v>
      </c>
      <c r="I121" s="1">
        <v>0.20652173913043478</v>
      </c>
      <c r="J121" s="1">
        <v>5.1603260869565215</v>
      </c>
      <c r="K121" s="1">
        <v>2.1195652173913042</v>
      </c>
      <c r="L121" s="1">
        <f t="shared" si="4"/>
        <v>7.2798913043478262</v>
      </c>
      <c r="M121" s="1">
        <f t="shared" si="5"/>
        <v>0.1264872521246459</v>
      </c>
      <c r="N121" s="1">
        <v>5.1902173913043477</v>
      </c>
      <c r="O121" s="1">
        <v>0</v>
      </c>
      <c r="P121" s="1">
        <f t="shared" si="6"/>
        <v>5.1902173913043477</v>
      </c>
      <c r="Q121" s="1">
        <f t="shared" si="7"/>
        <v>9.0179414542020775E-2</v>
      </c>
    </row>
    <row r="122" spans="1:17" x14ac:dyDescent="0.3">
      <c r="A122" t="s">
        <v>37</v>
      </c>
      <c r="B122" t="s">
        <v>316</v>
      </c>
      <c r="C122" t="s">
        <v>317</v>
      </c>
      <c r="D122" t="s">
        <v>318</v>
      </c>
      <c r="E122" s="1">
        <v>175.19565217391303</v>
      </c>
      <c r="F122" s="1">
        <v>6.5217391304347823</v>
      </c>
      <c r="G122" s="1">
        <v>0.44565217391304346</v>
      </c>
      <c r="H122" s="1">
        <v>0.66402173913043472</v>
      </c>
      <c r="I122" s="1">
        <v>0.52173913043478259</v>
      </c>
      <c r="J122" s="1">
        <v>5.4728260869565215</v>
      </c>
      <c r="K122" s="1">
        <v>12.976630434782608</v>
      </c>
      <c r="L122" s="1">
        <f t="shared" si="4"/>
        <v>18.44945652173913</v>
      </c>
      <c r="M122" s="1">
        <f t="shared" si="5"/>
        <v>0.10530773048765356</v>
      </c>
      <c r="N122" s="1">
        <v>4.8097826086956523</v>
      </c>
      <c r="O122" s="1">
        <v>4.8315217391304346</v>
      </c>
      <c r="P122" s="1">
        <f t="shared" si="6"/>
        <v>9.641304347826086</v>
      </c>
      <c r="Q122" s="1">
        <f t="shared" si="7"/>
        <v>5.5031641642883732E-2</v>
      </c>
    </row>
    <row r="123" spans="1:17" x14ac:dyDescent="0.3">
      <c r="A123" t="s">
        <v>37</v>
      </c>
      <c r="B123" t="s">
        <v>319</v>
      </c>
      <c r="C123" t="s">
        <v>320</v>
      </c>
      <c r="D123" t="s">
        <v>321</v>
      </c>
      <c r="E123" s="1">
        <v>137.41304347826087</v>
      </c>
      <c r="F123" s="1">
        <v>9.3913043478260878</v>
      </c>
      <c r="G123" s="1">
        <v>1.2608695652173914</v>
      </c>
      <c r="H123" s="1">
        <v>0.59532608695652189</v>
      </c>
      <c r="I123" s="1">
        <v>0.81521739130434778</v>
      </c>
      <c r="J123" s="1">
        <v>2.8323913043478259</v>
      </c>
      <c r="K123" s="1">
        <v>11.792499999999999</v>
      </c>
      <c r="L123" s="1">
        <f t="shared" si="4"/>
        <v>14.624891304347825</v>
      </c>
      <c r="M123" s="1">
        <f t="shared" si="5"/>
        <v>0.10643015345673151</v>
      </c>
      <c r="N123" s="1">
        <v>6.1427173913043474</v>
      </c>
      <c r="O123" s="1">
        <v>2.0630434782608695</v>
      </c>
      <c r="P123" s="1">
        <f t="shared" si="6"/>
        <v>8.2057608695652178</v>
      </c>
      <c r="Q123" s="1">
        <f t="shared" si="7"/>
        <v>5.9716025945261826E-2</v>
      </c>
    </row>
    <row r="124" spans="1:17" x14ac:dyDescent="0.3">
      <c r="A124" t="s">
        <v>37</v>
      </c>
      <c r="B124" t="s">
        <v>322</v>
      </c>
      <c r="C124" t="s">
        <v>323</v>
      </c>
      <c r="D124" t="s">
        <v>324</v>
      </c>
      <c r="E124" s="1">
        <v>155.09782608695653</v>
      </c>
      <c r="F124" s="1">
        <v>5.4782608695652177</v>
      </c>
      <c r="G124" s="1">
        <v>0.92934782608695654</v>
      </c>
      <c r="H124" s="1">
        <v>0.76467391304347831</v>
      </c>
      <c r="I124" s="1">
        <v>0.63043478260869568</v>
      </c>
      <c r="J124" s="1">
        <v>2.3614130434782608</v>
      </c>
      <c r="K124" s="1">
        <v>15.005434782608695</v>
      </c>
      <c r="L124" s="1">
        <f t="shared" si="4"/>
        <v>17.366847826086957</v>
      </c>
      <c r="M124" s="1">
        <f t="shared" si="5"/>
        <v>0.11197350900553647</v>
      </c>
      <c r="N124" s="1">
        <v>5.1711956521739131</v>
      </c>
      <c r="O124" s="1">
        <v>0</v>
      </c>
      <c r="P124" s="1">
        <f t="shared" si="6"/>
        <v>5.1711956521739131</v>
      </c>
      <c r="Q124" s="1">
        <f t="shared" si="7"/>
        <v>3.3341509566192445E-2</v>
      </c>
    </row>
    <row r="125" spans="1:17" x14ac:dyDescent="0.3">
      <c r="A125" t="s">
        <v>37</v>
      </c>
      <c r="B125" t="s">
        <v>325</v>
      </c>
      <c r="C125" t="s">
        <v>326</v>
      </c>
      <c r="D125" t="s">
        <v>327</v>
      </c>
      <c r="E125" s="1">
        <v>90.152173913043484</v>
      </c>
      <c r="F125" s="1">
        <v>5.5652173913043477</v>
      </c>
      <c r="G125" s="1">
        <v>0.2608695652173913</v>
      </c>
      <c r="H125" s="1">
        <v>0.40945652173913044</v>
      </c>
      <c r="I125" s="1">
        <v>0.2608695652173913</v>
      </c>
      <c r="J125" s="1">
        <v>5.557391304347826</v>
      </c>
      <c r="K125" s="1">
        <v>3.5519565217391302</v>
      </c>
      <c r="L125" s="1">
        <f t="shared" si="4"/>
        <v>9.1093478260869567</v>
      </c>
      <c r="M125" s="1">
        <f t="shared" si="5"/>
        <v>0.10104412828550759</v>
      </c>
      <c r="N125" s="1">
        <v>4.7092391304347823</v>
      </c>
      <c r="O125" s="1">
        <v>0</v>
      </c>
      <c r="P125" s="1">
        <f t="shared" si="6"/>
        <v>4.7092391304347823</v>
      </c>
      <c r="Q125" s="1">
        <f t="shared" si="7"/>
        <v>5.2236556546901368E-2</v>
      </c>
    </row>
    <row r="126" spans="1:17" x14ac:dyDescent="0.3">
      <c r="A126" t="s">
        <v>37</v>
      </c>
      <c r="B126" t="s">
        <v>328</v>
      </c>
      <c r="C126" t="s">
        <v>329</v>
      </c>
      <c r="D126" t="s">
        <v>330</v>
      </c>
      <c r="E126" s="1">
        <v>56.695652173913047</v>
      </c>
      <c r="F126" s="1">
        <v>5.5652173913043477</v>
      </c>
      <c r="G126" s="1">
        <v>0.71195652173913049</v>
      </c>
      <c r="H126" s="1">
        <v>0.24402173913043482</v>
      </c>
      <c r="I126" s="1">
        <v>0.22826086956521738</v>
      </c>
      <c r="J126" s="1">
        <v>4.7201086956521738</v>
      </c>
      <c r="K126" s="1">
        <v>1.4728260869565217</v>
      </c>
      <c r="L126" s="1">
        <f t="shared" si="4"/>
        <v>6.1929347826086953</v>
      </c>
      <c r="M126" s="1">
        <f t="shared" si="5"/>
        <v>0.1092312116564417</v>
      </c>
      <c r="N126" s="1">
        <v>0</v>
      </c>
      <c r="O126" s="1">
        <v>0</v>
      </c>
      <c r="P126" s="1">
        <f t="shared" si="6"/>
        <v>0</v>
      </c>
      <c r="Q126" s="1">
        <f t="shared" si="7"/>
        <v>0</v>
      </c>
    </row>
    <row r="127" spans="1:17" x14ac:dyDescent="0.3">
      <c r="A127" t="s">
        <v>37</v>
      </c>
      <c r="B127" t="s">
        <v>331</v>
      </c>
      <c r="C127" t="s">
        <v>332</v>
      </c>
      <c r="D127" t="s">
        <v>333</v>
      </c>
      <c r="E127" s="1">
        <v>109.52173913043478</v>
      </c>
      <c r="F127" s="1">
        <v>5.3043478260869561</v>
      </c>
      <c r="G127" s="1">
        <v>0.36956521739130432</v>
      </c>
      <c r="H127" s="1">
        <v>0.49858695652173934</v>
      </c>
      <c r="I127" s="1">
        <v>0.2608695652173913</v>
      </c>
      <c r="J127" s="1">
        <v>5.6494565217391308</v>
      </c>
      <c r="K127" s="1">
        <v>5.1548913043478262</v>
      </c>
      <c r="L127" s="1">
        <f t="shared" si="4"/>
        <v>10.804347826086957</v>
      </c>
      <c r="M127" s="1">
        <f t="shared" si="5"/>
        <v>9.8650258038904329E-2</v>
      </c>
      <c r="N127" s="1">
        <v>4.9782608695652177</v>
      </c>
      <c r="O127" s="1">
        <v>0</v>
      </c>
      <c r="P127" s="1">
        <f t="shared" si="6"/>
        <v>4.9782608695652177</v>
      </c>
      <c r="Q127" s="1">
        <f t="shared" si="7"/>
        <v>4.5454545454545456E-2</v>
      </c>
    </row>
    <row r="128" spans="1:17" x14ac:dyDescent="0.3">
      <c r="A128" t="s">
        <v>37</v>
      </c>
      <c r="B128" t="s">
        <v>334</v>
      </c>
      <c r="C128" t="s">
        <v>335</v>
      </c>
      <c r="D128" t="s">
        <v>336</v>
      </c>
      <c r="E128" s="1">
        <v>100.71739130434783</v>
      </c>
      <c r="F128" s="1">
        <v>5.4782608695652177</v>
      </c>
      <c r="G128" s="1">
        <v>0.78260869565217395</v>
      </c>
      <c r="H128" s="1">
        <v>0.48195652173913045</v>
      </c>
      <c r="I128" s="1">
        <v>0.32608695652173914</v>
      </c>
      <c r="J128" s="1">
        <v>5.1133695652173916</v>
      </c>
      <c r="K128" s="1">
        <v>8.4577173913043477</v>
      </c>
      <c r="L128" s="1">
        <f t="shared" si="4"/>
        <v>13.571086956521739</v>
      </c>
      <c r="M128" s="1">
        <f t="shared" si="5"/>
        <v>0.13474422620332399</v>
      </c>
      <c r="N128" s="1">
        <v>5.5652173913043477</v>
      </c>
      <c r="O128" s="1">
        <v>0</v>
      </c>
      <c r="P128" s="1">
        <f t="shared" si="6"/>
        <v>5.5652173913043477</v>
      </c>
      <c r="Q128" s="1">
        <f t="shared" si="7"/>
        <v>5.5255773796676018E-2</v>
      </c>
    </row>
    <row r="129" spans="1:17" x14ac:dyDescent="0.3">
      <c r="A129" t="s">
        <v>37</v>
      </c>
      <c r="B129" t="s">
        <v>337</v>
      </c>
      <c r="C129" t="s">
        <v>338</v>
      </c>
      <c r="D129" t="s">
        <v>79</v>
      </c>
      <c r="E129" s="1">
        <v>144.22826086956522</v>
      </c>
      <c r="F129" s="1">
        <v>5.1304347826086953</v>
      </c>
      <c r="G129" s="1">
        <v>0.57065217391304346</v>
      </c>
      <c r="H129" s="1">
        <v>0.80315217391304383</v>
      </c>
      <c r="I129" s="1">
        <v>0.93478260869565222</v>
      </c>
      <c r="J129" s="1">
        <v>5.0856521739130436</v>
      </c>
      <c r="K129" s="1">
        <v>10.824673913043478</v>
      </c>
      <c r="L129" s="1">
        <f t="shared" si="4"/>
        <v>15.910326086956522</v>
      </c>
      <c r="M129" s="1">
        <f t="shared" si="5"/>
        <v>0.11031351269877157</v>
      </c>
      <c r="N129" s="1">
        <v>5.0872826086956522</v>
      </c>
      <c r="O129" s="1">
        <v>5.123695652173911</v>
      </c>
      <c r="P129" s="1">
        <f t="shared" si="6"/>
        <v>10.210978260869563</v>
      </c>
      <c r="Q129" s="1">
        <f t="shared" si="7"/>
        <v>7.0797347200241154E-2</v>
      </c>
    </row>
    <row r="130" spans="1:17" x14ac:dyDescent="0.3">
      <c r="A130" t="s">
        <v>37</v>
      </c>
      <c r="B130" t="s">
        <v>339</v>
      </c>
      <c r="C130" t="s">
        <v>340</v>
      </c>
      <c r="D130" t="s">
        <v>341</v>
      </c>
      <c r="E130" s="1">
        <v>56.489130434782609</v>
      </c>
      <c r="F130" s="1">
        <v>5.5652173913043477</v>
      </c>
      <c r="G130" s="1">
        <v>0.64945652173913049</v>
      </c>
      <c r="H130" s="1">
        <v>0.2204347826086957</v>
      </c>
      <c r="I130" s="1">
        <v>0.71739130434782605</v>
      </c>
      <c r="J130" s="1">
        <v>6.4443478260869567</v>
      </c>
      <c r="K130" s="1">
        <v>0.18206521739130435</v>
      </c>
      <c r="L130" s="1">
        <f t="shared" ref="L130:L193" si="8">SUM(J130,K130)</f>
        <v>6.6264130434782613</v>
      </c>
      <c r="M130" s="1">
        <f t="shared" ref="M130:M193" si="9">L130/E130</f>
        <v>0.11730421396959785</v>
      </c>
      <c r="N130" s="1">
        <v>5.5652173913043477</v>
      </c>
      <c r="O130" s="1">
        <v>0</v>
      </c>
      <c r="P130" s="1">
        <f t="shared" ref="P130:P193" si="10">SUM(N130,O130)</f>
        <v>5.5652173913043477</v>
      </c>
      <c r="Q130" s="1">
        <f t="shared" ref="Q130:Q193" si="11">P130/E130</f>
        <v>9.8518375986145851E-2</v>
      </c>
    </row>
    <row r="131" spans="1:17" x14ac:dyDescent="0.3">
      <c r="A131" t="s">
        <v>37</v>
      </c>
      <c r="B131" t="s">
        <v>342</v>
      </c>
      <c r="C131" t="s">
        <v>343</v>
      </c>
      <c r="D131" t="s">
        <v>344</v>
      </c>
      <c r="E131" s="1">
        <v>125.20652173913044</v>
      </c>
      <c r="F131" s="1">
        <v>10.608695652173912</v>
      </c>
      <c r="G131" s="1">
        <v>2.5434782608695654</v>
      </c>
      <c r="H131" s="1">
        <v>0.60260869565217401</v>
      </c>
      <c r="I131" s="1">
        <v>1.4021739130434783</v>
      </c>
      <c r="J131" s="1">
        <v>5.256195652173913</v>
      </c>
      <c r="K131" s="1">
        <v>13.9195652173913</v>
      </c>
      <c r="L131" s="1">
        <f t="shared" si="8"/>
        <v>19.175760869565213</v>
      </c>
      <c r="M131" s="1">
        <f t="shared" si="9"/>
        <v>0.15315305148016317</v>
      </c>
      <c r="N131" s="1">
        <v>5.006086956521739</v>
      </c>
      <c r="O131" s="1">
        <v>0</v>
      </c>
      <c r="P131" s="1">
        <f t="shared" si="10"/>
        <v>5.006086956521739</v>
      </c>
      <c r="Q131" s="1">
        <f t="shared" si="11"/>
        <v>3.9982637381717159E-2</v>
      </c>
    </row>
    <row r="132" spans="1:17" x14ac:dyDescent="0.3">
      <c r="A132" t="s">
        <v>37</v>
      </c>
      <c r="B132" t="s">
        <v>345</v>
      </c>
      <c r="C132" t="s">
        <v>346</v>
      </c>
      <c r="D132" t="s">
        <v>190</v>
      </c>
      <c r="E132" s="1">
        <v>146.20652173913044</v>
      </c>
      <c r="F132" s="1">
        <v>4.1739130434782608</v>
      </c>
      <c r="G132" s="1">
        <v>0.70652173913043481</v>
      </c>
      <c r="H132" s="1">
        <v>0.58619565217391301</v>
      </c>
      <c r="I132" s="1">
        <v>0.52173913043478259</v>
      </c>
      <c r="J132" s="1">
        <v>5.2170652173913048</v>
      </c>
      <c r="K132" s="1">
        <v>12.472826086956522</v>
      </c>
      <c r="L132" s="1">
        <f t="shared" si="8"/>
        <v>17.689891304347825</v>
      </c>
      <c r="M132" s="1">
        <f t="shared" si="9"/>
        <v>0.12099249126458998</v>
      </c>
      <c r="N132" s="1">
        <v>5.0815217391304346</v>
      </c>
      <c r="O132" s="1">
        <v>5.2038043478260869</v>
      </c>
      <c r="P132" s="1">
        <f t="shared" si="10"/>
        <v>10.285326086956522</v>
      </c>
      <c r="Q132" s="1">
        <f t="shared" si="11"/>
        <v>7.0347929521968625E-2</v>
      </c>
    </row>
    <row r="133" spans="1:17" x14ac:dyDescent="0.3">
      <c r="A133" t="s">
        <v>37</v>
      </c>
      <c r="B133" t="s">
        <v>347</v>
      </c>
      <c r="C133" t="s">
        <v>45</v>
      </c>
      <c r="D133" t="s">
        <v>46</v>
      </c>
      <c r="E133" s="1">
        <v>84.260869565217391</v>
      </c>
      <c r="F133" s="1">
        <v>5.6521739130434785</v>
      </c>
      <c r="G133" s="1">
        <v>0.20652173913043478</v>
      </c>
      <c r="H133" s="1">
        <v>0.33804347826086961</v>
      </c>
      <c r="I133" s="1">
        <v>0.71739130434782605</v>
      </c>
      <c r="J133" s="1">
        <v>5.5434782608695645</v>
      </c>
      <c r="K133" s="1">
        <v>5.2539130434782608</v>
      </c>
      <c r="L133" s="1">
        <f t="shared" si="8"/>
        <v>10.797391304347826</v>
      </c>
      <c r="M133" s="1">
        <f t="shared" si="9"/>
        <v>0.12814241486068112</v>
      </c>
      <c r="N133" s="1">
        <v>5.7483695652173914</v>
      </c>
      <c r="O133" s="1">
        <v>0</v>
      </c>
      <c r="P133" s="1">
        <f t="shared" si="10"/>
        <v>5.7483695652173914</v>
      </c>
      <c r="Q133" s="1">
        <f t="shared" si="11"/>
        <v>6.8221104231166146E-2</v>
      </c>
    </row>
    <row r="134" spans="1:17" x14ac:dyDescent="0.3">
      <c r="A134" t="s">
        <v>37</v>
      </c>
      <c r="B134" t="s">
        <v>348</v>
      </c>
      <c r="C134" t="s">
        <v>349</v>
      </c>
      <c r="D134" t="s">
        <v>318</v>
      </c>
      <c r="E134" s="1">
        <v>92.402173913043484</v>
      </c>
      <c r="F134" s="1">
        <v>5.5652173913043477</v>
      </c>
      <c r="G134" s="1">
        <v>0.35869565217391303</v>
      </c>
      <c r="H134" s="1">
        <v>0.39467391304347815</v>
      </c>
      <c r="I134" s="1">
        <v>0.2608695652173913</v>
      </c>
      <c r="J134" s="1">
        <v>5.0271739130434785</v>
      </c>
      <c r="K134" s="1">
        <v>4.9952173913043474</v>
      </c>
      <c r="L134" s="1">
        <f t="shared" si="8"/>
        <v>10.022391304347826</v>
      </c>
      <c r="M134" s="1">
        <f t="shared" si="9"/>
        <v>0.10846488648394306</v>
      </c>
      <c r="N134" s="1">
        <v>4.9266304347826084</v>
      </c>
      <c r="O134" s="1">
        <v>0</v>
      </c>
      <c r="P134" s="1">
        <f t="shared" si="10"/>
        <v>4.9266304347826084</v>
      </c>
      <c r="Q134" s="1">
        <f t="shared" si="11"/>
        <v>5.3317256793318425E-2</v>
      </c>
    </row>
    <row r="135" spans="1:17" x14ac:dyDescent="0.3">
      <c r="A135" t="s">
        <v>37</v>
      </c>
      <c r="B135" t="s">
        <v>350</v>
      </c>
      <c r="C135" t="s">
        <v>351</v>
      </c>
      <c r="D135" t="s">
        <v>352</v>
      </c>
      <c r="E135" s="1">
        <v>118.45652173913044</v>
      </c>
      <c r="F135" s="1">
        <v>5.2173913043478262</v>
      </c>
      <c r="G135" s="1">
        <v>0.69565217391304346</v>
      </c>
      <c r="H135" s="1">
        <v>0.39978260869565213</v>
      </c>
      <c r="I135" s="1">
        <v>0.39130434782608697</v>
      </c>
      <c r="J135" s="1">
        <v>11.08</v>
      </c>
      <c r="K135" s="1">
        <v>14.765869565217391</v>
      </c>
      <c r="L135" s="1">
        <f t="shared" si="8"/>
        <v>25.845869565217392</v>
      </c>
      <c r="M135" s="1">
        <f t="shared" si="9"/>
        <v>0.21818865846944394</v>
      </c>
      <c r="N135" s="1">
        <v>5.3913043478260869</v>
      </c>
      <c r="O135" s="1">
        <v>0</v>
      </c>
      <c r="P135" s="1">
        <f t="shared" si="10"/>
        <v>5.3913043478260869</v>
      </c>
      <c r="Q135" s="1">
        <f t="shared" si="11"/>
        <v>4.5512938153789685E-2</v>
      </c>
    </row>
    <row r="136" spans="1:17" x14ac:dyDescent="0.3">
      <c r="A136" t="s">
        <v>37</v>
      </c>
      <c r="B136" t="s">
        <v>353</v>
      </c>
      <c r="C136" t="s">
        <v>354</v>
      </c>
      <c r="D136" t="s">
        <v>355</v>
      </c>
      <c r="E136" s="1">
        <v>119.09782608695652</v>
      </c>
      <c r="F136" s="1">
        <v>5.9130434782608692</v>
      </c>
      <c r="G136" s="1">
        <v>0</v>
      </c>
      <c r="H136" s="1">
        <v>0</v>
      </c>
      <c r="I136" s="1">
        <v>0</v>
      </c>
      <c r="J136" s="1">
        <v>4.8695652173913047</v>
      </c>
      <c r="K136" s="1">
        <v>25.096739130434784</v>
      </c>
      <c r="L136" s="1">
        <f t="shared" si="8"/>
        <v>29.966304347826089</v>
      </c>
      <c r="M136" s="1">
        <f t="shared" si="9"/>
        <v>0.25161084238386422</v>
      </c>
      <c r="N136" s="1">
        <v>4.552173913043478</v>
      </c>
      <c r="O136" s="1">
        <v>12.601086956521737</v>
      </c>
      <c r="P136" s="1">
        <f t="shared" si="10"/>
        <v>17.153260869565216</v>
      </c>
      <c r="Q136" s="1">
        <f t="shared" si="11"/>
        <v>0.14402664963037326</v>
      </c>
    </row>
    <row r="137" spans="1:17" x14ac:dyDescent="0.3">
      <c r="A137" t="s">
        <v>37</v>
      </c>
      <c r="B137" t="s">
        <v>356</v>
      </c>
      <c r="C137" t="s">
        <v>357</v>
      </c>
      <c r="D137" t="s">
        <v>315</v>
      </c>
      <c r="E137" s="1">
        <v>57.347826086956523</v>
      </c>
      <c r="F137" s="1">
        <v>5.6521739130434785</v>
      </c>
      <c r="G137" s="1">
        <v>0.10869565217391304</v>
      </c>
      <c r="H137" s="1">
        <v>0.35597826086956524</v>
      </c>
      <c r="I137" s="1">
        <v>1.0434782608695652</v>
      </c>
      <c r="J137" s="1">
        <v>5.8070652173913047</v>
      </c>
      <c r="K137" s="1">
        <v>0.32608695652173914</v>
      </c>
      <c r="L137" s="1">
        <f t="shared" si="8"/>
        <v>6.1331521739130439</v>
      </c>
      <c r="M137" s="1">
        <f t="shared" si="9"/>
        <v>0.10694655041698256</v>
      </c>
      <c r="N137" s="1">
        <v>0</v>
      </c>
      <c r="O137" s="1">
        <v>5.0108695652173916</v>
      </c>
      <c r="P137" s="1">
        <f t="shared" si="10"/>
        <v>5.0108695652173916</v>
      </c>
      <c r="Q137" s="1">
        <f t="shared" si="11"/>
        <v>8.7376800606520089E-2</v>
      </c>
    </row>
    <row r="138" spans="1:17" x14ac:dyDescent="0.3">
      <c r="A138" t="s">
        <v>37</v>
      </c>
      <c r="B138" t="s">
        <v>358</v>
      </c>
      <c r="C138" t="s">
        <v>106</v>
      </c>
      <c r="D138" t="s">
        <v>107</v>
      </c>
      <c r="E138" s="1">
        <v>49.141304347826086</v>
      </c>
      <c r="F138" s="1">
        <v>5.0250000000000004</v>
      </c>
      <c r="G138" s="1">
        <v>0.81793478260869568</v>
      </c>
      <c r="H138" s="1">
        <v>32.264130434782608</v>
      </c>
      <c r="I138" s="1">
        <v>3.3043478260869565</v>
      </c>
      <c r="J138" s="1">
        <v>0</v>
      </c>
      <c r="K138" s="1">
        <v>33.794891304347836</v>
      </c>
      <c r="L138" s="1">
        <f t="shared" si="8"/>
        <v>33.794891304347836</v>
      </c>
      <c r="M138" s="1">
        <f t="shared" si="9"/>
        <v>0.68770847157708492</v>
      </c>
      <c r="N138" s="1">
        <v>13.880434782608695</v>
      </c>
      <c r="O138" s="1">
        <v>0</v>
      </c>
      <c r="P138" s="1">
        <f t="shared" si="10"/>
        <v>13.880434782608695</v>
      </c>
      <c r="Q138" s="1">
        <f t="shared" si="11"/>
        <v>0.28245963282459635</v>
      </c>
    </row>
    <row r="139" spans="1:17" x14ac:dyDescent="0.3">
      <c r="A139" t="s">
        <v>37</v>
      </c>
      <c r="B139" t="s">
        <v>359</v>
      </c>
      <c r="C139" t="s">
        <v>261</v>
      </c>
      <c r="D139" t="s">
        <v>262</v>
      </c>
      <c r="E139" s="1">
        <v>108.43478260869566</v>
      </c>
      <c r="F139" s="1">
        <v>10.869565217391305</v>
      </c>
      <c r="G139" s="1">
        <v>0</v>
      </c>
      <c r="H139" s="1">
        <v>0.17934782608695651</v>
      </c>
      <c r="I139" s="1">
        <v>4.4673913043478262</v>
      </c>
      <c r="J139" s="1">
        <v>10.404891304347826</v>
      </c>
      <c r="K139" s="1">
        <v>12.788043478260869</v>
      </c>
      <c r="L139" s="1">
        <f t="shared" si="8"/>
        <v>23.192934782608695</v>
      </c>
      <c r="M139" s="1">
        <f t="shared" si="9"/>
        <v>0.2138883319967923</v>
      </c>
      <c r="N139" s="1">
        <v>10</v>
      </c>
      <c r="O139" s="1">
        <v>5.3695652173913047</v>
      </c>
      <c r="P139" s="1">
        <f t="shared" si="10"/>
        <v>15.369565217391305</v>
      </c>
      <c r="Q139" s="1">
        <f t="shared" si="11"/>
        <v>0.14174017642341619</v>
      </c>
    </row>
    <row r="140" spans="1:17" x14ac:dyDescent="0.3">
      <c r="A140" t="s">
        <v>37</v>
      </c>
      <c r="B140" t="s">
        <v>360</v>
      </c>
      <c r="C140" t="s">
        <v>361</v>
      </c>
      <c r="D140" t="s">
        <v>71</v>
      </c>
      <c r="E140" s="1">
        <v>98.923913043478265</v>
      </c>
      <c r="F140" s="1">
        <v>5.5434782608695654</v>
      </c>
      <c r="G140" s="1">
        <v>0</v>
      </c>
      <c r="H140" s="1">
        <v>0</v>
      </c>
      <c r="I140" s="1">
        <v>4.4347826086956523</v>
      </c>
      <c r="J140" s="1">
        <v>11.006195652173913</v>
      </c>
      <c r="K140" s="1">
        <v>21.836847826086945</v>
      </c>
      <c r="L140" s="1">
        <f t="shared" si="8"/>
        <v>32.84304347826086</v>
      </c>
      <c r="M140" s="1">
        <f t="shared" si="9"/>
        <v>0.33200307658499056</v>
      </c>
      <c r="N140" s="1">
        <v>9.8475000000000037</v>
      </c>
      <c r="O140" s="1">
        <v>5.7013043478260865</v>
      </c>
      <c r="P140" s="1">
        <f t="shared" si="10"/>
        <v>15.54880434782609</v>
      </c>
      <c r="Q140" s="1">
        <f t="shared" si="11"/>
        <v>0.15717943083177677</v>
      </c>
    </row>
    <row r="141" spans="1:17" x14ac:dyDescent="0.3">
      <c r="A141" t="s">
        <v>37</v>
      </c>
      <c r="B141" t="s">
        <v>362</v>
      </c>
      <c r="C141" t="s">
        <v>363</v>
      </c>
      <c r="D141" t="s">
        <v>364</v>
      </c>
      <c r="E141" s="1">
        <v>145.22826086956522</v>
      </c>
      <c r="F141" s="1">
        <v>10.869565217391305</v>
      </c>
      <c r="G141" s="1">
        <v>0</v>
      </c>
      <c r="H141" s="1">
        <v>0</v>
      </c>
      <c r="I141" s="1">
        <v>0</v>
      </c>
      <c r="J141" s="1">
        <v>10.711956521739131</v>
      </c>
      <c r="K141" s="1">
        <v>0</v>
      </c>
      <c r="L141" s="1">
        <f t="shared" si="8"/>
        <v>10.711956521739131</v>
      </c>
      <c r="M141" s="1">
        <f t="shared" si="9"/>
        <v>7.3759449143028219E-2</v>
      </c>
      <c r="N141" s="1">
        <v>0</v>
      </c>
      <c r="O141" s="1">
        <v>0</v>
      </c>
      <c r="P141" s="1">
        <f t="shared" si="10"/>
        <v>0</v>
      </c>
      <c r="Q141" s="1">
        <f t="shared" si="11"/>
        <v>0</v>
      </c>
    </row>
    <row r="142" spans="1:17" x14ac:dyDescent="0.3">
      <c r="A142" t="s">
        <v>37</v>
      </c>
      <c r="B142" t="s">
        <v>365</v>
      </c>
      <c r="C142" t="s">
        <v>366</v>
      </c>
      <c r="D142" t="s">
        <v>79</v>
      </c>
      <c r="E142" s="1">
        <v>52.967391304347828</v>
      </c>
      <c r="F142" s="1">
        <v>5.3043478260869561</v>
      </c>
      <c r="G142" s="1">
        <v>2.0543478260869565</v>
      </c>
      <c r="H142" s="1">
        <v>0.61684782608695654</v>
      </c>
      <c r="I142" s="1">
        <v>2.4673913043478262</v>
      </c>
      <c r="J142" s="1">
        <v>4.8695652173913047</v>
      </c>
      <c r="K142" s="1">
        <v>12.182065217391305</v>
      </c>
      <c r="L142" s="1">
        <f t="shared" si="8"/>
        <v>17.051630434782609</v>
      </c>
      <c r="M142" s="1">
        <f t="shared" si="9"/>
        <v>0.32192694438744102</v>
      </c>
      <c r="N142" s="1">
        <v>5.0434782608695654</v>
      </c>
      <c r="O142" s="1">
        <v>5.1304347826086953</v>
      </c>
      <c r="P142" s="1">
        <f t="shared" si="10"/>
        <v>10.173913043478262</v>
      </c>
      <c r="Q142" s="1">
        <f t="shared" si="11"/>
        <v>0.19207880155961421</v>
      </c>
    </row>
    <row r="143" spans="1:17" x14ac:dyDescent="0.3">
      <c r="A143" t="s">
        <v>37</v>
      </c>
      <c r="B143" t="s">
        <v>367</v>
      </c>
      <c r="C143" t="s">
        <v>45</v>
      </c>
      <c r="D143" t="s">
        <v>46</v>
      </c>
      <c r="E143" s="1">
        <v>83.586956521739125</v>
      </c>
      <c r="F143" s="1">
        <v>5.7391304347826084</v>
      </c>
      <c r="G143" s="1">
        <v>6.5217391304347824E-2</v>
      </c>
      <c r="H143" s="1">
        <v>0.37586956521739129</v>
      </c>
      <c r="I143" s="1">
        <v>1.4891304347826086</v>
      </c>
      <c r="J143" s="1">
        <v>5.5326086956521738</v>
      </c>
      <c r="K143" s="1">
        <v>4.0842391304347823</v>
      </c>
      <c r="L143" s="1">
        <f t="shared" si="8"/>
        <v>9.616847826086957</v>
      </c>
      <c r="M143" s="1">
        <f t="shared" si="9"/>
        <v>0.11505201560468142</v>
      </c>
      <c r="N143" s="1">
        <v>0</v>
      </c>
      <c r="O143" s="1">
        <v>10.961956521739131</v>
      </c>
      <c r="P143" s="1">
        <f t="shared" si="10"/>
        <v>10.961956521739131</v>
      </c>
      <c r="Q143" s="1">
        <f t="shared" si="11"/>
        <v>0.13114434330299091</v>
      </c>
    </row>
    <row r="144" spans="1:17" x14ac:dyDescent="0.3">
      <c r="A144" t="s">
        <v>37</v>
      </c>
      <c r="B144" t="s">
        <v>368</v>
      </c>
      <c r="C144" t="s">
        <v>369</v>
      </c>
      <c r="D144" t="s">
        <v>341</v>
      </c>
      <c r="E144" s="1">
        <v>45.945652173913047</v>
      </c>
      <c r="F144" s="1">
        <v>5.6521739130434785</v>
      </c>
      <c r="G144" s="1">
        <v>0.23369565217391305</v>
      </c>
      <c r="H144" s="1">
        <v>1.1304347826086956</v>
      </c>
      <c r="I144" s="1">
        <v>0.45652173913043476</v>
      </c>
      <c r="J144" s="1">
        <v>5.2972826086956522</v>
      </c>
      <c r="K144" s="1">
        <v>9.8434782608695652</v>
      </c>
      <c r="L144" s="1">
        <f t="shared" si="8"/>
        <v>15.140760869565216</v>
      </c>
      <c r="M144" s="1">
        <f t="shared" si="9"/>
        <v>0.3295363141708067</v>
      </c>
      <c r="N144" s="1">
        <v>5.0263043478260867</v>
      </c>
      <c r="O144" s="1">
        <v>0</v>
      </c>
      <c r="P144" s="1">
        <f t="shared" si="10"/>
        <v>5.0263043478260867</v>
      </c>
      <c r="Q144" s="1">
        <f t="shared" si="11"/>
        <v>0.10939673527324342</v>
      </c>
    </row>
    <row r="145" spans="1:17" x14ac:dyDescent="0.3">
      <c r="A145" t="s">
        <v>37</v>
      </c>
      <c r="B145" t="s">
        <v>370</v>
      </c>
      <c r="C145" t="s">
        <v>240</v>
      </c>
      <c r="D145" t="s">
        <v>241</v>
      </c>
      <c r="E145" s="1">
        <v>111.29347826086956</v>
      </c>
      <c r="F145" s="1">
        <v>5.7391304347826084</v>
      </c>
      <c r="G145" s="1">
        <v>0.28695652173913011</v>
      </c>
      <c r="H145" s="1">
        <v>0.45510869565217404</v>
      </c>
      <c r="I145" s="1">
        <v>1.2826086956521738</v>
      </c>
      <c r="J145" s="1">
        <v>4.9677173913043466</v>
      </c>
      <c r="K145" s="1">
        <v>9.2884782608695691</v>
      </c>
      <c r="L145" s="1">
        <f t="shared" si="8"/>
        <v>14.256195652173915</v>
      </c>
      <c r="M145" s="1">
        <f t="shared" si="9"/>
        <v>0.12809551714034575</v>
      </c>
      <c r="N145" s="1">
        <v>1.1176086956521738</v>
      </c>
      <c r="O145" s="1">
        <v>5.624891304347825</v>
      </c>
      <c r="P145" s="1">
        <f t="shared" si="10"/>
        <v>6.7424999999999988</v>
      </c>
      <c r="Q145" s="1">
        <f t="shared" si="11"/>
        <v>6.0583064752417218E-2</v>
      </c>
    </row>
    <row r="146" spans="1:17" x14ac:dyDescent="0.3">
      <c r="A146" t="s">
        <v>37</v>
      </c>
      <c r="B146" t="s">
        <v>371</v>
      </c>
      <c r="C146" t="s">
        <v>136</v>
      </c>
      <c r="D146" t="s">
        <v>137</v>
      </c>
      <c r="E146" s="1">
        <v>28.347826086956523</v>
      </c>
      <c r="F146" s="1">
        <v>5.3043478260869561</v>
      </c>
      <c r="G146" s="1">
        <v>0.35869565217391303</v>
      </c>
      <c r="H146" s="1">
        <v>0.52173913043478259</v>
      </c>
      <c r="I146" s="1">
        <v>0.25</v>
      </c>
      <c r="J146" s="1">
        <v>4.6956521739130439</v>
      </c>
      <c r="K146" s="1">
        <v>18.161739130434782</v>
      </c>
      <c r="L146" s="1">
        <f t="shared" si="8"/>
        <v>22.857391304347825</v>
      </c>
      <c r="M146" s="1">
        <f t="shared" si="9"/>
        <v>0.80631901840490794</v>
      </c>
      <c r="N146" s="1">
        <v>4.9565217391304346</v>
      </c>
      <c r="O146" s="1">
        <v>0</v>
      </c>
      <c r="P146" s="1">
        <f t="shared" si="10"/>
        <v>4.9565217391304346</v>
      </c>
      <c r="Q146" s="1">
        <f t="shared" si="11"/>
        <v>0.17484662576687116</v>
      </c>
    </row>
    <row r="147" spans="1:17" x14ac:dyDescent="0.3">
      <c r="A147" t="s">
        <v>37</v>
      </c>
      <c r="B147" t="s">
        <v>372</v>
      </c>
      <c r="C147" t="s">
        <v>278</v>
      </c>
      <c r="D147" t="s">
        <v>249</v>
      </c>
      <c r="E147" s="1">
        <v>117.6304347826087</v>
      </c>
      <c r="F147" s="1">
        <v>5.070978260869567</v>
      </c>
      <c r="G147" s="1">
        <v>0.28260869565217389</v>
      </c>
      <c r="H147" s="1">
        <v>0.66206521739130431</v>
      </c>
      <c r="I147" s="1">
        <v>5.7826086956521738</v>
      </c>
      <c r="J147" s="1">
        <v>4.7819565217391302</v>
      </c>
      <c r="K147" s="1">
        <v>4.742717391304347</v>
      </c>
      <c r="L147" s="1">
        <f t="shared" si="8"/>
        <v>9.5246739130434772</v>
      </c>
      <c r="M147" s="1">
        <f t="shared" si="9"/>
        <v>8.09711698392164E-2</v>
      </c>
      <c r="N147" s="1">
        <v>4.7076086956521728</v>
      </c>
      <c r="O147" s="1">
        <v>4.4980434782608691</v>
      </c>
      <c r="P147" s="1">
        <f t="shared" si="10"/>
        <v>9.205652173913041</v>
      </c>
      <c r="Q147" s="1">
        <f t="shared" si="11"/>
        <v>7.8259101829606326E-2</v>
      </c>
    </row>
    <row r="148" spans="1:17" x14ac:dyDescent="0.3">
      <c r="A148" t="s">
        <v>37</v>
      </c>
      <c r="B148" t="s">
        <v>373</v>
      </c>
      <c r="C148" t="s">
        <v>54</v>
      </c>
      <c r="D148" t="s">
        <v>55</v>
      </c>
      <c r="E148" s="1">
        <v>28.771739130434781</v>
      </c>
      <c r="F148" s="1">
        <v>5.2173913043478262</v>
      </c>
      <c r="G148" s="1">
        <v>0.4891304347826087</v>
      </c>
      <c r="H148" s="1">
        <v>0.32239130434782604</v>
      </c>
      <c r="I148" s="1">
        <v>0.72826086956521741</v>
      </c>
      <c r="J148" s="1">
        <v>5.2608695652173916</v>
      </c>
      <c r="K148" s="1">
        <v>10.709239130434783</v>
      </c>
      <c r="L148" s="1">
        <f t="shared" si="8"/>
        <v>15.970108695652176</v>
      </c>
      <c r="M148" s="1">
        <f t="shared" si="9"/>
        <v>0.55506233471854938</v>
      </c>
      <c r="N148" s="1">
        <v>5.6521739130434785</v>
      </c>
      <c r="O148" s="1">
        <v>0</v>
      </c>
      <c r="P148" s="1">
        <f t="shared" si="10"/>
        <v>5.6521739130434785</v>
      </c>
      <c r="Q148" s="1">
        <f t="shared" si="11"/>
        <v>0.19644880997355499</v>
      </c>
    </row>
    <row r="149" spans="1:17" x14ac:dyDescent="0.3">
      <c r="A149" t="s">
        <v>37</v>
      </c>
      <c r="B149" t="s">
        <v>374</v>
      </c>
      <c r="C149" t="s">
        <v>99</v>
      </c>
      <c r="D149" t="s">
        <v>100</v>
      </c>
      <c r="E149" s="1">
        <v>163.77173913043478</v>
      </c>
      <c r="F149" s="1">
        <v>5.2608695652173916</v>
      </c>
      <c r="G149" s="1">
        <v>0</v>
      </c>
      <c r="H149" s="1">
        <v>0.98673913043478356</v>
      </c>
      <c r="I149" s="1">
        <v>15.434782608695652</v>
      </c>
      <c r="J149" s="1">
        <v>0</v>
      </c>
      <c r="K149" s="1">
        <v>17.535326086956523</v>
      </c>
      <c r="L149" s="1">
        <f t="shared" si="8"/>
        <v>17.535326086956523</v>
      </c>
      <c r="M149" s="1">
        <f t="shared" si="9"/>
        <v>0.10707174620030531</v>
      </c>
      <c r="N149" s="1">
        <v>26.366847826086957</v>
      </c>
      <c r="O149" s="1">
        <v>0</v>
      </c>
      <c r="P149" s="1">
        <f t="shared" si="10"/>
        <v>26.366847826086957</v>
      </c>
      <c r="Q149" s="1">
        <f t="shared" si="11"/>
        <v>0.16099754430211721</v>
      </c>
    </row>
    <row r="150" spans="1:17" x14ac:dyDescent="0.3">
      <c r="A150" t="s">
        <v>37</v>
      </c>
      <c r="B150" t="s">
        <v>375</v>
      </c>
      <c r="C150" t="s">
        <v>113</v>
      </c>
      <c r="D150" t="s">
        <v>160</v>
      </c>
      <c r="E150" s="1">
        <v>86.923913043478265</v>
      </c>
      <c r="F150" s="1">
        <v>5.2173913043478262</v>
      </c>
      <c r="G150" s="1">
        <v>0.70652173913043481</v>
      </c>
      <c r="H150" s="1">
        <v>0.52173913043478259</v>
      </c>
      <c r="I150" s="1">
        <v>1.5434782608695652</v>
      </c>
      <c r="J150" s="1">
        <v>5.3668478260869561</v>
      </c>
      <c r="K150" s="1">
        <v>5.5842391304347823</v>
      </c>
      <c r="L150" s="1">
        <f t="shared" si="8"/>
        <v>10.951086956521738</v>
      </c>
      <c r="M150" s="1">
        <f t="shared" si="9"/>
        <v>0.12598474427910464</v>
      </c>
      <c r="N150" s="1">
        <v>9.6521739130434785</v>
      </c>
      <c r="O150" s="1">
        <v>0</v>
      </c>
      <c r="P150" s="1">
        <f t="shared" si="10"/>
        <v>9.6521739130434785</v>
      </c>
      <c r="Q150" s="1">
        <f t="shared" si="11"/>
        <v>0.11104164061523071</v>
      </c>
    </row>
    <row r="151" spans="1:17" x14ac:dyDescent="0.3">
      <c r="A151" t="s">
        <v>37</v>
      </c>
      <c r="B151" t="s">
        <v>376</v>
      </c>
      <c r="C151" t="s">
        <v>377</v>
      </c>
      <c r="D151" t="s">
        <v>378</v>
      </c>
      <c r="E151" s="1">
        <v>79.456521739130437</v>
      </c>
      <c r="F151" s="1">
        <v>5.4782608695652177</v>
      </c>
      <c r="G151" s="1">
        <v>0</v>
      </c>
      <c r="H151" s="1">
        <v>0</v>
      </c>
      <c r="I151" s="1">
        <v>0</v>
      </c>
      <c r="J151" s="1">
        <v>5.4864130434782608</v>
      </c>
      <c r="K151" s="1">
        <v>0</v>
      </c>
      <c r="L151" s="1">
        <f t="shared" si="8"/>
        <v>5.4864130434782608</v>
      </c>
      <c r="M151" s="1">
        <f t="shared" si="9"/>
        <v>6.9049247606019146E-2</v>
      </c>
      <c r="N151" s="1">
        <v>0</v>
      </c>
      <c r="O151" s="1">
        <v>0</v>
      </c>
      <c r="P151" s="1">
        <f t="shared" si="10"/>
        <v>0</v>
      </c>
      <c r="Q151" s="1">
        <f t="shared" si="11"/>
        <v>0</v>
      </c>
    </row>
    <row r="152" spans="1:17" x14ac:dyDescent="0.3">
      <c r="A152" t="s">
        <v>37</v>
      </c>
      <c r="B152" t="s">
        <v>379</v>
      </c>
      <c r="C152" t="s">
        <v>380</v>
      </c>
      <c r="D152" t="s">
        <v>381</v>
      </c>
      <c r="E152" s="1">
        <v>101.81521739130434</v>
      </c>
      <c r="F152" s="1">
        <v>36.608695652173914</v>
      </c>
      <c r="G152" s="1">
        <v>0.49184782608695654</v>
      </c>
      <c r="H152" s="1">
        <v>0.2608695652173913</v>
      </c>
      <c r="I152" s="1">
        <v>1.25</v>
      </c>
      <c r="J152" s="1">
        <v>4.1222826086956523</v>
      </c>
      <c r="K152" s="1">
        <v>5.3342391304347823</v>
      </c>
      <c r="L152" s="1">
        <f t="shared" si="8"/>
        <v>9.4565217391304337</v>
      </c>
      <c r="M152" s="1">
        <f t="shared" si="9"/>
        <v>9.2879256965944262E-2</v>
      </c>
      <c r="N152" s="1">
        <v>5.5353260869565215</v>
      </c>
      <c r="O152" s="1">
        <v>0</v>
      </c>
      <c r="P152" s="1">
        <f t="shared" si="10"/>
        <v>5.5353260869565215</v>
      </c>
      <c r="Q152" s="1">
        <f t="shared" si="11"/>
        <v>5.4366392655065654E-2</v>
      </c>
    </row>
    <row r="153" spans="1:17" x14ac:dyDescent="0.3">
      <c r="A153" t="s">
        <v>37</v>
      </c>
      <c r="B153" t="s">
        <v>382</v>
      </c>
      <c r="C153" t="s">
        <v>70</v>
      </c>
      <c r="D153" t="s">
        <v>71</v>
      </c>
      <c r="E153" s="1">
        <v>120.33695652173913</v>
      </c>
      <c r="F153" s="1">
        <v>5.3043478260869561</v>
      </c>
      <c r="G153" s="1">
        <v>0.56521739130434778</v>
      </c>
      <c r="H153" s="1">
        <v>0.47826086956521741</v>
      </c>
      <c r="I153" s="1">
        <v>2.347826086956522</v>
      </c>
      <c r="J153" s="1">
        <v>5.5652173913043477</v>
      </c>
      <c r="K153" s="1">
        <v>14.344239130434783</v>
      </c>
      <c r="L153" s="1">
        <f t="shared" si="8"/>
        <v>19.909456521739131</v>
      </c>
      <c r="M153" s="1">
        <f t="shared" si="9"/>
        <v>0.16544756571222113</v>
      </c>
      <c r="N153" s="1">
        <v>5.3913043478260869</v>
      </c>
      <c r="O153" s="1">
        <v>4.1277173913043477</v>
      </c>
      <c r="P153" s="1">
        <f t="shared" si="10"/>
        <v>9.5190217391304337</v>
      </c>
      <c r="Q153" s="1">
        <f t="shared" si="11"/>
        <v>7.9103062054014989E-2</v>
      </c>
    </row>
    <row r="154" spans="1:17" x14ac:dyDescent="0.3">
      <c r="A154" t="s">
        <v>37</v>
      </c>
      <c r="B154" t="s">
        <v>383</v>
      </c>
      <c r="C154" t="s">
        <v>51</v>
      </c>
      <c r="D154" t="s">
        <v>52</v>
      </c>
      <c r="E154" s="1">
        <v>76.902173913043484</v>
      </c>
      <c r="F154" s="1">
        <v>5.7391304347826084</v>
      </c>
      <c r="G154" s="1">
        <v>3.2608695652173912E-2</v>
      </c>
      <c r="H154" s="1">
        <v>0.23369565217391305</v>
      </c>
      <c r="I154" s="1">
        <v>1.0108695652173914</v>
      </c>
      <c r="J154" s="1">
        <v>4.8804347826086953</v>
      </c>
      <c r="K154" s="1">
        <v>3.2255434782608696</v>
      </c>
      <c r="L154" s="1">
        <f t="shared" si="8"/>
        <v>8.1059782608695645</v>
      </c>
      <c r="M154" s="1">
        <f t="shared" si="9"/>
        <v>0.10540636042402825</v>
      </c>
      <c r="N154" s="1">
        <v>5.2201086956521738</v>
      </c>
      <c r="O154" s="1">
        <v>5.3369565217391308</v>
      </c>
      <c r="P154" s="1">
        <f t="shared" si="10"/>
        <v>10.557065217391305</v>
      </c>
      <c r="Q154" s="1">
        <f t="shared" si="11"/>
        <v>0.13727915194346288</v>
      </c>
    </row>
    <row r="155" spans="1:17" x14ac:dyDescent="0.3">
      <c r="A155" t="s">
        <v>37</v>
      </c>
      <c r="B155" t="s">
        <v>384</v>
      </c>
      <c r="C155" t="s">
        <v>385</v>
      </c>
      <c r="D155" t="s">
        <v>206</v>
      </c>
      <c r="E155" s="1">
        <v>101.55434782608695</v>
      </c>
      <c r="F155" s="1">
        <v>67.097391304347823</v>
      </c>
      <c r="G155" s="1">
        <v>0.40760869565217389</v>
      </c>
      <c r="H155" s="1">
        <v>0.41282608695652179</v>
      </c>
      <c r="I155" s="1">
        <v>0.89130434782608692</v>
      </c>
      <c r="J155" s="1">
        <v>5.7401086956521734</v>
      </c>
      <c r="K155" s="1">
        <v>7.0879347826086958</v>
      </c>
      <c r="L155" s="1">
        <f t="shared" si="8"/>
        <v>12.82804347826087</v>
      </c>
      <c r="M155" s="1">
        <f t="shared" si="9"/>
        <v>0.12631702879160869</v>
      </c>
      <c r="N155" s="1">
        <v>9.530869565217392</v>
      </c>
      <c r="O155" s="1">
        <v>0</v>
      </c>
      <c r="P155" s="1">
        <f t="shared" si="10"/>
        <v>9.530869565217392</v>
      </c>
      <c r="Q155" s="1">
        <f t="shared" si="11"/>
        <v>9.3849941132398598E-2</v>
      </c>
    </row>
    <row r="156" spans="1:17" x14ac:dyDescent="0.3">
      <c r="A156" t="s">
        <v>37</v>
      </c>
      <c r="B156" t="s">
        <v>386</v>
      </c>
      <c r="C156" t="s">
        <v>113</v>
      </c>
      <c r="D156" t="s">
        <v>128</v>
      </c>
      <c r="E156" s="1">
        <v>30.380434782608695</v>
      </c>
      <c r="F156" s="1">
        <v>4.6956521739130439</v>
      </c>
      <c r="G156" s="1">
        <v>0.1358695652173913</v>
      </c>
      <c r="H156" s="1">
        <v>0.17391304347826086</v>
      </c>
      <c r="I156" s="1">
        <v>0.93478260869565222</v>
      </c>
      <c r="J156" s="1">
        <v>5.5072826086956521</v>
      </c>
      <c r="K156" s="1">
        <v>8.7286956521739132</v>
      </c>
      <c r="L156" s="1">
        <f t="shared" si="8"/>
        <v>14.235978260869565</v>
      </c>
      <c r="M156" s="1">
        <f t="shared" si="9"/>
        <v>0.46859033989266546</v>
      </c>
      <c r="N156" s="1">
        <v>0</v>
      </c>
      <c r="O156" s="1">
        <v>9.2719565217391331</v>
      </c>
      <c r="P156" s="1">
        <f t="shared" si="10"/>
        <v>9.2719565217391331</v>
      </c>
      <c r="Q156" s="1">
        <f t="shared" si="11"/>
        <v>0.30519499105545628</v>
      </c>
    </row>
    <row r="157" spans="1:17" x14ac:dyDescent="0.3">
      <c r="A157" t="s">
        <v>37</v>
      </c>
      <c r="B157" t="s">
        <v>387</v>
      </c>
      <c r="C157" t="s">
        <v>338</v>
      </c>
      <c r="D157" t="s">
        <v>79</v>
      </c>
      <c r="E157" s="1">
        <v>94.141304347826093</v>
      </c>
      <c r="F157" s="1">
        <v>31.622282608695652</v>
      </c>
      <c r="G157" s="1">
        <v>2.1739130434782608</v>
      </c>
      <c r="H157" s="1">
        <v>0.63858695652173914</v>
      </c>
      <c r="I157" s="1">
        <v>5.3586956521739131</v>
      </c>
      <c r="J157" s="1">
        <v>0</v>
      </c>
      <c r="K157" s="1">
        <v>5.3423913043478262</v>
      </c>
      <c r="L157" s="1">
        <f t="shared" si="8"/>
        <v>5.3423913043478262</v>
      </c>
      <c r="M157" s="1">
        <f t="shared" si="9"/>
        <v>5.6748643343724738E-2</v>
      </c>
      <c r="N157" s="1">
        <v>12.154891304347826</v>
      </c>
      <c r="O157" s="1">
        <v>0</v>
      </c>
      <c r="P157" s="1">
        <f t="shared" si="10"/>
        <v>12.154891304347826</v>
      </c>
      <c r="Q157" s="1">
        <f t="shared" si="11"/>
        <v>0.12911326636647039</v>
      </c>
    </row>
    <row r="158" spans="1:17" x14ac:dyDescent="0.3">
      <c r="A158" t="s">
        <v>37</v>
      </c>
      <c r="B158" t="s">
        <v>388</v>
      </c>
      <c r="C158" t="s">
        <v>389</v>
      </c>
      <c r="D158" t="s">
        <v>390</v>
      </c>
      <c r="E158" s="1">
        <v>77.358695652173907</v>
      </c>
      <c r="F158" s="1">
        <v>5.5829347826086959</v>
      </c>
      <c r="G158" s="1">
        <v>0.70652173913043481</v>
      </c>
      <c r="H158" s="1">
        <v>0.35271739130434787</v>
      </c>
      <c r="I158" s="1">
        <v>0.4891304347826087</v>
      </c>
      <c r="J158" s="1">
        <v>0</v>
      </c>
      <c r="K158" s="1">
        <v>1.4368478260869566</v>
      </c>
      <c r="L158" s="1">
        <f t="shared" si="8"/>
        <v>1.4368478260869566</v>
      </c>
      <c r="M158" s="1">
        <f t="shared" si="9"/>
        <v>1.8573837290993399E-2</v>
      </c>
      <c r="N158" s="1">
        <v>6.0833695652173896</v>
      </c>
      <c r="O158" s="1">
        <v>0</v>
      </c>
      <c r="P158" s="1">
        <f t="shared" si="10"/>
        <v>6.0833695652173896</v>
      </c>
      <c r="Q158" s="1">
        <f t="shared" si="11"/>
        <v>7.8638471265982848E-2</v>
      </c>
    </row>
    <row r="159" spans="1:17" x14ac:dyDescent="0.3">
      <c r="A159" t="s">
        <v>37</v>
      </c>
      <c r="B159" t="s">
        <v>391</v>
      </c>
      <c r="C159" t="s">
        <v>51</v>
      </c>
      <c r="D159" t="s">
        <v>52</v>
      </c>
      <c r="E159" s="1">
        <v>164.03260869565219</v>
      </c>
      <c r="F159" s="1">
        <v>4.7282608695652177</v>
      </c>
      <c r="G159" s="1">
        <v>0</v>
      </c>
      <c r="H159" s="1">
        <v>0.78891304347826086</v>
      </c>
      <c r="I159" s="1">
        <v>5.6739130434782608</v>
      </c>
      <c r="J159" s="1">
        <v>5.0568478260869574</v>
      </c>
      <c r="K159" s="1">
        <v>8.4883695652173916</v>
      </c>
      <c r="L159" s="1">
        <f t="shared" si="8"/>
        <v>13.545217391304348</v>
      </c>
      <c r="M159" s="1">
        <f t="shared" si="9"/>
        <v>8.2576370021867337E-2</v>
      </c>
      <c r="N159" s="1">
        <v>5.2381521739130443</v>
      </c>
      <c r="O159" s="1">
        <v>4.9120652173913042</v>
      </c>
      <c r="P159" s="1">
        <f t="shared" si="10"/>
        <v>10.150217391304349</v>
      </c>
      <c r="Q159" s="1">
        <f t="shared" si="11"/>
        <v>6.1879265787555496E-2</v>
      </c>
    </row>
    <row r="160" spans="1:17" x14ac:dyDescent="0.3">
      <c r="A160" t="s">
        <v>37</v>
      </c>
      <c r="B160" t="s">
        <v>392</v>
      </c>
      <c r="C160" t="s">
        <v>130</v>
      </c>
      <c r="D160" t="s">
        <v>131</v>
      </c>
      <c r="E160" s="1">
        <v>113.19565217391305</v>
      </c>
      <c r="F160" s="1">
        <v>43.915760869565219</v>
      </c>
      <c r="G160" s="1">
        <v>0.52173913043478259</v>
      </c>
      <c r="H160" s="1">
        <v>0.66304347826086951</v>
      </c>
      <c r="I160" s="1">
        <v>5.2608695652173916</v>
      </c>
      <c r="J160" s="1">
        <v>0</v>
      </c>
      <c r="K160" s="1">
        <v>5.6195652173913047</v>
      </c>
      <c r="L160" s="1">
        <f t="shared" si="8"/>
        <v>5.6195652173913047</v>
      </c>
      <c r="M160" s="1">
        <f t="shared" si="9"/>
        <v>4.9644709045515656E-2</v>
      </c>
      <c r="N160" s="1">
        <v>6.5135869565217392</v>
      </c>
      <c r="O160" s="1">
        <v>5.4836956521739131</v>
      </c>
      <c r="P160" s="1">
        <f t="shared" si="10"/>
        <v>11.997282608695652</v>
      </c>
      <c r="Q160" s="1">
        <f t="shared" si="11"/>
        <v>0.10598713270597272</v>
      </c>
    </row>
    <row r="161" spans="1:17" x14ac:dyDescent="0.3">
      <c r="A161" t="s">
        <v>37</v>
      </c>
      <c r="B161" t="s">
        <v>393</v>
      </c>
      <c r="C161" t="s">
        <v>234</v>
      </c>
      <c r="D161" t="s">
        <v>71</v>
      </c>
      <c r="E161" s="1">
        <v>84.445652173913047</v>
      </c>
      <c r="F161" s="1">
        <v>5.5652173913043477</v>
      </c>
      <c r="G161" s="1">
        <v>0.52717391304347827</v>
      </c>
      <c r="H161" s="1">
        <v>0</v>
      </c>
      <c r="I161" s="1">
        <v>5.3043478260869561</v>
      </c>
      <c r="J161" s="1">
        <v>0</v>
      </c>
      <c r="K161" s="1">
        <v>6.0820652173913041</v>
      </c>
      <c r="L161" s="1">
        <f t="shared" si="8"/>
        <v>6.0820652173913041</v>
      </c>
      <c r="M161" s="1">
        <f t="shared" si="9"/>
        <v>7.2023426438409061E-2</v>
      </c>
      <c r="N161" s="1">
        <v>5.3913043478260869</v>
      </c>
      <c r="O161" s="1">
        <v>0</v>
      </c>
      <c r="P161" s="1">
        <f t="shared" si="10"/>
        <v>5.3913043478260869</v>
      </c>
      <c r="Q161" s="1">
        <f t="shared" si="11"/>
        <v>6.3843480499420777E-2</v>
      </c>
    </row>
    <row r="162" spans="1:17" x14ac:dyDescent="0.3">
      <c r="A162" t="s">
        <v>37</v>
      </c>
      <c r="B162" t="s">
        <v>394</v>
      </c>
      <c r="C162" t="s">
        <v>184</v>
      </c>
      <c r="D162" t="s">
        <v>185</v>
      </c>
      <c r="E162" s="1">
        <v>130.4891304347826</v>
      </c>
      <c r="F162" s="1">
        <v>5.5652173913043477</v>
      </c>
      <c r="G162" s="1">
        <v>0.60326086956521741</v>
      </c>
      <c r="H162" s="1">
        <v>0</v>
      </c>
      <c r="I162" s="1">
        <v>9.9782608695652169</v>
      </c>
      <c r="J162" s="1">
        <v>0</v>
      </c>
      <c r="K162" s="1">
        <v>19.099565217391305</v>
      </c>
      <c r="L162" s="1">
        <f t="shared" si="8"/>
        <v>19.099565217391305</v>
      </c>
      <c r="M162" s="1">
        <f t="shared" si="9"/>
        <v>0.14636901291128698</v>
      </c>
      <c r="N162" s="1">
        <v>8.714130434782609</v>
      </c>
      <c r="O162" s="1">
        <v>1.035108695652174</v>
      </c>
      <c r="P162" s="1">
        <f t="shared" si="10"/>
        <v>9.7492391304347823</v>
      </c>
      <c r="Q162" s="1">
        <f t="shared" si="11"/>
        <v>7.4713036234902136E-2</v>
      </c>
    </row>
    <row r="163" spans="1:17" x14ac:dyDescent="0.3">
      <c r="A163" t="s">
        <v>37</v>
      </c>
      <c r="B163" t="s">
        <v>395</v>
      </c>
      <c r="C163" t="s">
        <v>253</v>
      </c>
      <c r="D163" t="s">
        <v>71</v>
      </c>
      <c r="E163" s="1">
        <v>137.44565217391303</v>
      </c>
      <c r="F163" s="1">
        <v>5.5652173913043477</v>
      </c>
      <c r="G163" s="1">
        <v>0.60869565217391308</v>
      </c>
      <c r="H163" s="1">
        <v>0</v>
      </c>
      <c r="I163" s="1">
        <v>8.0652173913043477</v>
      </c>
      <c r="J163" s="1">
        <v>0</v>
      </c>
      <c r="K163" s="1">
        <v>17.223695652173909</v>
      </c>
      <c r="L163" s="1">
        <f t="shared" si="8"/>
        <v>17.223695652173909</v>
      </c>
      <c r="M163" s="1">
        <f t="shared" si="9"/>
        <v>0.12531277184657966</v>
      </c>
      <c r="N163" s="1">
        <v>5.529673913043478</v>
      </c>
      <c r="O163" s="1">
        <v>5.194673913043478</v>
      </c>
      <c r="P163" s="1">
        <f t="shared" si="10"/>
        <v>10.724347826086955</v>
      </c>
      <c r="Q163" s="1">
        <f t="shared" si="11"/>
        <v>7.8026097271648873E-2</v>
      </c>
    </row>
    <row r="164" spans="1:17" x14ac:dyDescent="0.3">
      <c r="A164" t="s">
        <v>37</v>
      </c>
      <c r="B164" t="s">
        <v>396</v>
      </c>
      <c r="C164" t="s">
        <v>113</v>
      </c>
      <c r="D164" t="s">
        <v>128</v>
      </c>
      <c r="E164" s="1">
        <v>107.16304347826087</v>
      </c>
      <c r="F164" s="1">
        <v>5.5652173913043477</v>
      </c>
      <c r="G164" s="1">
        <v>0.65217391304347827</v>
      </c>
      <c r="H164" s="1">
        <v>0</v>
      </c>
      <c r="I164" s="1">
        <v>4.9891304347826084</v>
      </c>
      <c r="J164" s="1">
        <v>5.9197826086956535</v>
      </c>
      <c r="K164" s="1">
        <v>4.7493478260869537</v>
      </c>
      <c r="L164" s="1">
        <f t="shared" si="8"/>
        <v>10.669130434782607</v>
      </c>
      <c r="M164" s="1">
        <f t="shared" si="9"/>
        <v>9.9559793082462711E-2</v>
      </c>
      <c r="N164" s="1">
        <v>4.9565217391304346</v>
      </c>
      <c r="O164" s="1">
        <v>5.389239130434782</v>
      </c>
      <c r="P164" s="1">
        <f t="shared" si="10"/>
        <v>10.345760869565217</v>
      </c>
      <c r="Q164" s="1">
        <f t="shared" si="11"/>
        <v>9.6542245663860424E-2</v>
      </c>
    </row>
    <row r="165" spans="1:17" x14ac:dyDescent="0.3">
      <c r="A165" t="s">
        <v>37</v>
      </c>
      <c r="B165" t="s">
        <v>397</v>
      </c>
      <c r="C165" t="s">
        <v>113</v>
      </c>
      <c r="D165" t="s">
        <v>128</v>
      </c>
      <c r="E165" s="1">
        <v>161.44565217391303</v>
      </c>
      <c r="F165" s="1">
        <v>9.0434782608695645</v>
      </c>
      <c r="G165" s="1">
        <v>0.88043478260869568</v>
      </c>
      <c r="H165" s="1">
        <v>0</v>
      </c>
      <c r="I165" s="1">
        <v>5.1304347826086953</v>
      </c>
      <c r="J165" s="1">
        <v>0</v>
      </c>
      <c r="K165" s="1">
        <v>16.080217391304345</v>
      </c>
      <c r="L165" s="1">
        <f t="shared" si="8"/>
        <v>16.080217391304345</v>
      </c>
      <c r="M165" s="1">
        <f t="shared" si="9"/>
        <v>9.9601427321079905E-2</v>
      </c>
      <c r="N165" s="1">
        <v>6.5217391304347823</v>
      </c>
      <c r="O165" s="1">
        <v>5.5603260869565201</v>
      </c>
      <c r="P165" s="1">
        <f t="shared" si="10"/>
        <v>12.082065217391303</v>
      </c>
      <c r="Q165" s="1">
        <f t="shared" si="11"/>
        <v>7.4836733319868037E-2</v>
      </c>
    </row>
    <row r="166" spans="1:17" x14ac:dyDescent="0.3">
      <c r="A166" t="s">
        <v>37</v>
      </c>
      <c r="B166" t="s">
        <v>398</v>
      </c>
      <c r="C166" t="s">
        <v>399</v>
      </c>
      <c r="D166" t="s">
        <v>400</v>
      </c>
      <c r="E166" s="1">
        <v>53.456521739130437</v>
      </c>
      <c r="F166" s="1">
        <v>5.4782608695652177</v>
      </c>
      <c r="G166" s="1">
        <v>0</v>
      </c>
      <c r="H166" s="1">
        <v>0</v>
      </c>
      <c r="I166" s="1">
        <v>1.2173913043478262</v>
      </c>
      <c r="J166" s="1">
        <v>5.0766304347826088</v>
      </c>
      <c r="K166" s="1">
        <v>4.7679347826086946</v>
      </c>
      <c r="L166" s="1">
        <f t="shared" si="8"/>
        <v>9.8445652173913025</v>
      </c>
      <c r="M166" s="1">
        <f t="shared" si="9"/>
        <v>0.18416022773485152</v>
      </c>
      <c r="N166" s="1">
        <v>5.4782608695652177</v>
      </c>
      <c r="O166" s="1">
        <v>0</v>
      </c>
      <c r="P166" s="1">
        <f t="shared" si="10"/>
        <v>5.4782608695652177</v>
      </c>
      <c r="Q166" s="1">
        <f t="shared" si="11"/>
        <v>0.1024806832045547</v>
      </c>
    </row>
    <row r="167" spans="1:17" x14ac:dyDescent="0.3">
      <c r="A167" t="s">
        <v>37</v>
      </c>
      <c r="B167" t="s">
        <v>401</v>
      </c>
      <c r="C167" t="s">
        <v>136</v>
      </c>
      <c r="D167" t="s">
        <v>137</v>
      </c>
      <c r="E167" s="1">
        <v>114.08695652173913</v>
      </c>
      <c r="F167" s="1">
        <v>5.4782608695652177</v>
      </c>
      <c r="G167" s="1">
        <v>0.263695652173913</v>
      </c>
      <c r="H167" s="1">
        <v>0.41760869565217396</v>
      </c>
      <c r="I167" s="1">
        <v>0.89130434782608692</v>
      </c>
      <c r="J167" s="1">
        <v>6.1244565217391322</v>
      </c>
      <c r="K167" s="1">
        <v>5.4964130434782614</v>
      </c>
      <c r="L167" s="1">
        <f t="shared" si="8"/>
        <v>11.620869565217394</v>
      </c>
      <c r="M167" s="1">
        <f t="shared" si="9"/>
        <v>0.101859756097561</v>
      </c>
      <c r="N167" s="1">
        <v>6.2935869565217386</v>
      </c>
      <c r="O167" s="1">
        <v>5.449782608695652</v>
      </c>
      <c r="P167" s="1">
        <f t="shared" si="10"/>
        <v>11.743369565217391</v>
      </c>
      <c r="Q167" s="1">
        <f t="shared" si="11"/>
        <v>0.10293349847560976</v>
      </c>
    </row>
    <row r="168" spans="1:17" x14ac:dyDescent="0.3">
      <c r="A168" t="s">
        <v>37</v>
      </c>
      <c r="B168" t="s">
        <v>402</v>
      </c>
      <c r="C168" t="s">
        <v>64</v>
      </c>
      <c r="D168" t="s">
        <v>65</v>
      </c>
      <c r="E168" s="1">
        <v>141.63043478260869</v>
      </c>
      <c r="F168" s="1">
        <v>5.4782608695652177</v>
      </c>
      <c r="G168" s="1">
        <v>0.45652173913043476</v>
      </c>
      <c r="H168" s="1">
        <v>0.51717391304347826</v>
      </c>
      <c r="I168" s="1">
        <v>2.2608695652173911</v>
      </c>
      <c r="J168" s="1">
        <v>4.5217391304347823</v>
      </c>
      <c r="K168" s="1">
        <v>11.263586956521738</v>
      </c>
      <c r="L168" s="1">
        <f t="shared" si="8"/>
        <v>15.78532608695652</v>
      </c>
      <c r="M168" s="1">
        <f t="shared" si="9"/>
        <v>0.11145433614735226</v>
      </c>
      <c r="N168" s="1">
        <v>8.491847826086957</v>
      </c>
      <c r="O168" s="1">
        <v>0.92391304347826086</v>
      </c>
      <c r="P168" s="1">
        <f t="shared" si="10"/>
        <v>9.4157608695652186</v>
      </c>
      <c r="Q168" s="1">
        <f t="shared" si="11"/>
        <v>6.6481197237145059E-2</v>
      </c>
    </row>
    <row r="169" spans="1:17" x14ac:dyDescent="0.3">
      <c r="A169" t="s">
        <v>37</v>
      </c>
      <c r="B169" t="s">
        <v>403</v>
      </c>
      <c r="C169" t="s">
        <v>234</v>
      </c>
      <c r="D169" t="s">
        <v>71</v>
      </c>
      <c r="E169" s="1">
        <v>117.45652173913044</v>
      </c>
      <c r="F169" s="1">
        <v>42.220108695652172</v>
      </c>
      <c r="G169" s="1">
        <v>0.28260869565217389</v>
      </c>
      <c r="H169" s="1">
        <v>0.17391304347826086</v>
      </c>
      <c r="I169" s="1">
        <v>3.2717391304347827</v>
      </c>
      <c r="J169" s="1">
        <v>5.0434782608695654</v>
      </c>
      <c r="K169" s="1">
        <v>9.9565217391304355</v>
      </c>
      <c r="L169" s="1">
        <f t="shared" si="8"/>
        <v>15</v>
      </c>
      <c r="M169" s="1">
        <f t="shared" si="9"/>
        <v>0.12770682953914492</v>
      </c>
      <c r="N169" s="1">
        <v>4.6086956521739131</v>
      </c>
      <c r="O169" s="1">
        <v>5.4701086956521738</v>
      </c>
      <c r="P169" s="1">
        <f t="shared" si="10"/>
        <v>10.078804347826086</v>
      </c>
      <c r="Q169" s="1">
        <f t="shared" si="11"/>
        <v>8.5808809920414578E-2</v>
      </c>
    </row>
    <row r="170" spans="1:17" x14ac:dyDescent="0.3">
      <c r="A170" t="s">
        <v>37</v>
      </c>
      <c r="B170" t="s">
        <v>404</v>
      </c>
      <c r="C170" t="s">
        <v>405</v>
      </c>
      <c r="D170" t="s">
        <v>95</v>
      </c>
      <c r="E170" s="1">
        <v>39.358695652173914</v>
      </c>
      <c r="F170" s="1">
        <v>16.116304347826087</v>
      </c>
      <c r="G170" s="1">
        <v>0.18478260869565216</v>
      </c>
      <c r="H170" s="1">
        <v>9.1086956521739121E-2</v>
      </c>
      <c r="I170" s="1">
        <v>8.6956521739130432E-2</v>
      </c>
      <c r="J170" s="1">
        <v>3.6913043478260872</v>
      </c>
      <c r="K170" s="1">
        <v>5.2833695652173924</v>
      </c>
      <c r="L170" s="1">
        <f t="shared" si="8"/>
        <v>8.9746739130434801</v>
      </c>
      <c r="M170" s="1">
        <f t="shared" si="9"/>
        <v>0.22802264567798955</v>
      </c>
      <c r="N170" s="1">
        <v>0</v>
      </c>
      <c r="O170" s="1">
        <v>9.5461956521739122</v>
      </c>
      <c r="P170" s="1">
        <f t="shared" si="10"/>
        <v>9.5461956521739122</v>
      </c>
      <c r="Q170" s="1">
        <f t="shared" si="11"/>
        <v>0.24254349627174812</v>
      </c>
    </row>
    <row r="171" spans="1:17" x14ac:dyDescent="0.3">
      <c r="A171" t="s">
        <v>37</v>
      </c>
      <c r="B171" t="s">
        <v>406</v>
      </c>
      <c r="C171" t="s">
        <v>407</v>
      </c>
      <c r="D171" t="s">
        <v>318</v>
      </c>
      <c r="E171" s="1">
        <v>34.304347826086953</v>
      </c>
      <c r="F171" s="1">
        <v>0</v>
      </c>
      <c r="G171" s="1">
        <v>0</v>
      </c>
      <c r="H171" s="1">
        <v>0</v>
      </c>
      <c r="I171" s="1">
        <v>0</v>
      </c>
      <c r="J171" s="1">
        <v>5.0733695652173916</v>
      </c>
      <c r="K171" s="1">
        <v>0</v>
      </c>
      <c r="L171" s="1">
        <f t="shared" si="8"/>
        <v>5.0733695652173916</v>
      </c>
      <c r="M171" s="1">
        <f t="shared" si="9"/>
        <v>0.14789290240811157</v>
      </c>
      <c r="N171" s="1">
        <v>4.5217391304347823</v>
      </c>
      <c r="O171" s="1">
        <v>0</v>
      </c>
      <c r="P171" s="1">
        <f t="shared" si="10"/>
        <v>4.5217391304347823</v>
      </c>
      <c r="Q171" s="1">
        <f t="shared" si="11"/>
        <v>0.13181242078580482</v>
      </c>
    </row>
    <row r="172" spans="1:17" x14ac:dyDescent="0.3">
      <c r="A172" t="s">
        <v>37</v>
      </c>
      <c r="B172" t="s">
        <v>408</v>
      </c>
      <c r="C172" t="s">
        <v>363</v>
      </c>
      <c r="D172" t="s">
        <v>364</v>
      </c>
      <c r="E172" s="1">
        <v>95.619565217391298</v>
      </c>
      <c r="F172" s="1">
        <v>5.7391304347826084</v>
      </c>
      <c r="G172" s="1">
        <v>0.43043478260869622</v>
      </c>
      <c r="H172" s="1">
        <v>0.50010869565217397</v>
      </c>
      <c r="I172" s="1">
        <v>1.4565217391304348</v>
      </c>
      <c r="J172" s="1">
        <v>5.6521739130434785</v>
      </c>
      <c r="K172" s="1">
        <v>6.982826086956524</v>
      </c>
      <c r="L172" s="1">
        <f t="shared" si="8"/>
        <v>12.635000000000002</v>
      </c>
      <c r="M172" s="1">
        <f t="shared" si="9"/>
        <v>0.1321382289416847</v>
      </c>
      <c r="N172" s="1">
        <v>4.8695652173913047</v>
      </c>
      <c r="O172" s="1">
        <v>1.2327173913043479</v>
      </c>
      <c r="P172" s="1">
        <f t="shared" si="10"/>
        <v>6.1022826086956528</v>
      </c>
      <c r="Q172" s="1">
        <f t="shared" si="11"/>
        <v>6.3818347163805855E-2</v>
      </c>
    </row>
    <row r="173" spans="1:17" x14ac:dyDescent="0.3">
      <c r="A173" t="s">
        <v>37</v>
      </c>
      <c r="B173" t="s">
        <v>409</v>
      </c>
      <c r="C173" t="s">
        <v>410</v>
      </c>
      <c r="D173" t="s">
        <v>411</v>
      </c>
      <c r="E173" s="1">
        <v>108.8804347826087</v>
      </c>
      <c r="F173" s="1">
        <v>5.1304347826086953</v>
      </c>
      <c r="G173" s="1">
        <v>2.9347826086956519E-2</v>
      </c>
      <c r="H173" s="1">
        <v>0.41847826086956524</v>
      </c>
      <c r="I173" s="1">
        <v>4.9130434782608692</v>
      </c>
      <c r="J173" s="1">
        <v>1.7880434782608696</v>
      </c>
      <c r="K173" s="1">
        <v>5.1331521739130439</v>
      </c>
      <c r="L173" s="1">
        <f t="shared" si="8"/>
        <v>6.921195652173914</v>
      </c>
      <c r="M173" s="1">
        <f t="shared" si="9"/>
        <v>6.356693620844564E-2</v>
      </c>
      <c r="N173" s="1">
        <v>15.891304347826088</v>
      </c>
      <c r="O173" s="1">
        <v>5.5326086956521738</v>
      </c>
      <c r="P173" s="1">
        <f t="shared" si="10"/>
        <v>21.423913043478262</v>
      </c>
      <c r="Q173" s="1">
        <f t="shared" si="11"/>
        <v>0.19676549865229109</v>
      </c>
    </row>
    <row r="174" spans="1:17" x14ac:dyDescent="0.3">
      <c r="A174" t="s">
        <v>37</v>
      </c>
      <c r="B174" t="s">
        <v>412</v>
      </c>
      <c r="C174" t="s">
        <v>99</v>
      </c>
      <c r="D174" t="s">
        <v>100</v>
      </c>
      <c r="E174" s="1">
        <v>151.92391304347825</v>
      </c>
      <c r="F174" s="1">
        <v>5.0577173913043474</v>
      </c>
      <c r="G174" s="1">
        <v>0.47282608695652173</v>
      </c>
      <c r="H174" s="1">
        <v>0.75760869565217415</v>
      </c>
      <c r="I174" s="1">
        <v>0.2391304347826087</v>
      </c>
      <c r="J174" s="1">
        <v>4.6617391304347828</v>
      </c>
      <c r="K174" s="1">
        <v>5.4677173913043466</v>
      </c>
      <c r="L174" s="1">
        <f t="shared" si="8"/>
        <v>10.129456521739129</v>
      </c>
      <c r="M174" s="1">
        <f t="shared" si="9"/>
        <v>6.6674536738928231E-2</v>
      </c>
      <c r="N174" s="1">
        <v>4.85728260869565</v>
      </c>
      <c r="O174" s="1">
        <v>5.3713043478260865</v>
      </c>
      <c r="P174" s="1">
        <f t="shared" si="10"/>
        <v>10.228586956521736</v>
      </c>
      <c r="Q174" s="1">
        <f t="shared" si="11"/>
        <v>6.7327037275524068E-2</v>
      </c>
    </row>
    <row r="175" spans="1:17" x14ac:dyDescent="0.3">
      <c r="A175" t="s">
        <v>37</v>
      </c>
      <c r="B175" t="s">
        <v>413</v>
      </c>
      <c r="C175" t="s">
        <v>192</v>
      </c>
      <c r="D175" t="s">
        <v>193</v>
      </c>
      <c r="E175" s="1">
        <v>65.728260869565219</v>
      </c>
      <c r="F175" s="1">
        <v>11.304347826086957</v>
      </c>
      <c r="G175" s="1">
        <v>0</v>
      </c>
      <c r="H175" s="1">
        <v>0</v>
      </c>
      <c r="I175" s="1">
        <v>0</v>
      </c>
      <c r="J175" s="1">
        <v>4.9320652173913047</v>
      </c>
      <c r="K175" s="1">
        <v>0</v>
      </c>
      <c r="L175" s="1">
        <f t="shared" si="8"/>
        <v>4.9320652173913047</v>
      </c>
      <c r="M175" s="1">
        <f t="shared" si="9"/>
        <v>7.5037208533156943E-2</v>
      </c>
      <c r="N175" s="1">
        <v>0</v>
      </c>
      <c r="O175" s="1">
        <v>0</v>
      </c>
      <c r="P175" s="1">
        <f t="shared" si="10"/>
        <v>0</v>
      </c>
      <c r="Q175" s="1">
        <f t="shared" si="11"/>
        <v>0</v>
      </c>
    </row>
    <row r="176" spans="1:17" x14ac:dyDescent="0.3">
      <c r="A176" t="s">
        <v>37</v>
      </c>
      <c r="B176" t="s">
        <v>414</v>
      </c>
      <c r="C176" t="s">
        <v>415</v>
      </c>
      <c r="D176" t="s">
        <v>416</v>
      </c>
      <c r="E176" s="1">
        <v>85.173913043478265</v>
      </c>
      <c r="F176" s="1">
        <v>4.6521739130434785</v>
      </c>
      <c r="G176" s="1">
        <v>0.11413043478260869</v>
      </c>
      <c r="H176" s="1">
        <v>0.31521739130434784</v>
      </c>
      <c r="I176" s="1">
        <v>0.56521739130434778</v>
      </c>
      <c r="J176" s="1">
        <v>6.3288043478260869</v>
      </c>
      <c r="K176" s="1">
        <v>4.0434782608695654</v>
      </c>
      <c r="L176" s="1">
        <f t="shared" si="8"/>
        <v>10.372282608695652</v>
      </c>
      <c r="M176" s="1">
        <f t="shared" si="9"/>
        <v>0.12177769270035732</v>
      </c>
      <c r="N176" s="1">
        <v>5.1413043478260869</v>
      </c>
      <c r="O176" s="1">
        <v>4.8804347826086953</v>
      </c>
      <c r="P176" s="1">
        <f t="shared" si="10"/>
        <v>10.021739130434781</v>
      </c>
      <c r="Q176" s="1">
        <f t="shared" si="11"/>
        <v>0.11766207248596221</v>
      </c>
    </row>
    <row r="177" spans="1:17" x14ac:dyDescent="0.3">
      <c r="A177" t="s">
        <v>37</v>
      </c>
      <c r="B177" t="s">
        <v>417</v>
      </c>
      <c r="C177" t="s">
        <v>116</v>
      </c>
      <c r="D177" t="s">
        <v>117</v>
      </c>
      <c r="E177" s="1">
        <v>95.293478260869563</v>
      </c>
      <c r="F177" s="1">
        <v>0</v>
      </c>
      <c r="G177" s="1">
        <v>0</v>
      </c>
      <c r="H177" s="1">
        <v>0</v>
      </c>
      <c r="I177" s="1">
        <v>0</v>
      </c>
      <c r="J177" s="1">
        <v>10.081521739130435</v>
      </c>
      <c r="K177" s="1">
        <v>0</v>
      </c>
      <c r="L177" s="1">
        <f t="shared" si="8"/>
        <v>10.081521739130435</v>
      </c>
      <c r="M177" s="1">
        <f t="shared" si="9"/>
        <v>0.10579445648454433</v>
      </c>
      <c r="N177" s="1">
        <v>9.4782608695652169</v>
      </c>
      <c r="O177" s="1">
        <v>0</v>
      </c>
      <c r="P177" s="1">
        <f t="shared" si="10"/>
        <v>9.4782608695652169</v>
      </c>
      <c r="Q177" s="1">
        <f t="shared" si="11"/>
        <v>9.9463898711075624E-2</v>
      </c>
    </row>
    <row r="178" spans="1:17" x14ac:dyDescent="0.3">
      <c r="A178" t="s">
        <v>37</v>
      </c>
      <c r="B178" t="s">
        <v>418</v>
      </c>
      <c r="C178" t="s">
        <v>113</v>
      </c>
      <c r="D178" t="s">
        <v>128</v>
      </c>
      <c r="E178" s="1">
        <v>70.771739130434781</v>
      </c>
      <c r="F178" s="1">
        <v>10.392065217391304</v>
      </c>
      <c r="G178" s="1">
        <v>4.3478260869565216E-2</v>
      </c>
      <c r="H178" s="1">
        <v>0.30434782608695654</v>
      </c>
      <c r="I178" s="1">
        <v>0.78260869565217395</v>
      </c>
      <c r="J178" s="1">
        <v>0</v>
      </c>
      <c r="K178" s="1">
        <v>5.1731521739130439</v>
      </c>
      <c r="L178" s="1">
        <f t="shared" si="8"/>
        <v>5.1731521739130439</v>
      </c>
      <c r="M178" s="1">
        <f t="shared" si="9"/>
        <v>7.3096298571647983E-2</v>
      </c>
      <c r="N178" s="1">
        <v>1.0627173913043477</v>
      </c>
      <c r="O178" s="1">
        <v>0</v>
      </c>
      <c r="P178" s="1">
        <f t="shared" si="10"/>
        <v>1.0627173913043477</v>
      </c>
      <c r="Q178" s="1">
        <f t="shared" si="11"/>
        <v>1.5016126555060665E-2</v>
      </c>
    </row>
    <row r="179" spans="1:17" x14ac:dyDescent="0.3">
      <c r="A179" t="s">
        <v>37</v>
      </c>
      <c r="B179" t="s">
        <v>419</v>
      </c>
      <c r="C179" t="s">
        <v>64</v>
      </c>
      <c r="D179" t="s">
        <v>65</v>
      </c>
      <c r="E179" s="1">
        <v>28.358695652173914</v>
      </c>
      <c r="F179" s="1">
        <v>5.4115217391304347</v>
      </c>
      <c r="G179" s="1">
        <v>0.13043478260869565</v>
      </c>
      <c r="H179" s="1">
        <v>0.1358695652173913</v>
      </c>
      <c r="I179" s="1">
        <v>0.19565217391304349</v>
      </c>
      <c r="J179" s="1">
        <v>0</v>
      </c>
      <c r="K179" s="1">
        <v>9.3429347826086957</v>
      </c>
      <c r="L179" s="1">
        <f t="shared" si="8"/>
        <v>9.3429347826086957</v>
      </c>
      <c r="M179" s="1">
        <f t="shared" si="9"/>
        <v>0.32945573016481411</v>
      </c>
      <c r="N179" s="1">
        <v>5.9074999999999989</v>
      </c>
      <c r="O179" s="1">
        <v>0</v>
      </c>
      <c r="P179" s="1">
        <f t="shared" si="10"/>
        <v>5.9074999999999989</v>
      </c>
      <c r="Q179" s="1">
        <f t="shared" si="11"/>
        <v>0.20831353008815634</v>
      </c>
    </row>
    <row r="180" spans="1:17" x14ac:dyDescent="0.3">
      <c r="A180" t="s">
        <v>37</v>
      </c>
      <c r="B180" t="s">
        <v>420</v>
      </c>
      <c r="C180" t="s">
        <v>45</v>
      </c>
      <c r="D180" t="s">
        <v>46</v>
      </c>
      <c r="E180" s="1">
        <v>28.923913043478262</v>
      </c>
      <c r="F180" s="1">
        <v>6.2920652173913059</v>
      </c>
      <c r="G180" s="1">
        <v>0</v>
      </c>
      <c r="H180" s="1">
        <v>0</v>
      </c>
      <c r="I180" s="1">
        <v>0</v>
      </c>
      <c r="J180" s="1">
        <v>0</v>
      </c>
      <c r="K180" s="1">
        <v>9.3468478260869592</v>
      </c>
      <c r="L180" s="1">
        <f t="shared" si="8"/>
        <v>9.3468478260869592</v>
      </c>
      <c r="M180" s="1">
        <f t="shared" si="9"/>
        <v>0.32315295001879002</v>
      </c>
      <c r="N180" s="1">
        <v>4.3285869565217396</v>
      </c>
      <c r="O180" s="1">
        <v>0</v>
      </c>
      <c r="P180" s="1">
        <f t="shared" si="10"/>
        <v>4.3285869565217396</v>
      </c>
      <c r="Q180" s="1">
        <f t="shared" si="11"/>
        <v>0.14965426531379183</v>
      </c>
    </row>
    <row r="181" spans="1:17" x14ac:dyDescent="0.3">
      <c r="A181" t="s">
        <v>37</v>
      </c>
      <c r="B181" t="s">
        <v>421</v>
      </c>
      <c r="C181" t="s">
        <v>113</v>
      </c>
      <c r="D181" t="s">
        <v>128</v>
      </c>
      <c r="E181" s="1">
        <v>168.14130434782609</v>
      </c>
      <c r="F181" s="1">
        <v>14.6</v>
      </c>
      <c r="G181" s="1">
        <v>1.4184782608695656</v>
      </c>
      <c r="H181" s="1">
        <v>0.76891304347826084</v>
      </c>
      <c r="I181" s="1">
        <v>5.4239130434782608</v>
      </c>
      <c r="J181" s="1">
        <v>5.5253260869565208</v>
      </c>
      <c r="K181" s="1">
        <v>9.6731521739130457</v>
      </c>
      <c r="L181" s="1">
        <f t="shared" si="8"/>
        <v>15.198478260869567</v>
      </c>
      <c r="M181" s="1">
        <f t="shared" si="9"/>
        <v>9.0391104790225621E-2</v>
      </c>
      <c r="N181" s="1">
        <v>5.3880434782608706</v>
      </c>
      <c r="O181" s="1">
        <v>5.5071739130434789</v>
      </c>
      <c r="P181" s="1">
        <f t="shared" si="10"/>
        <v>10.89521739130435</v>
      </c>
      <c r="Q181" s="1">
        <f t="shared" si="11"/>
        <v>6.4797983062900008E-2</v>
      </c>
    </row>
    <row r="182" spans="1:17" x14ac:dyDescent="0.3">
      <c r="A182" t="s">
        <v>37</v>
      </c>
      <c r="B182" t="s">
        <v>422</v>
      </c>
      <c r="C182" t="s">
        <v>106</v>
      </c>
      <c r="D182" t="s">
        <v>107</v>
      </c>
      <c r="E182" s="1">
        <v>113.3804347826087</v>
      </c>
      <c r="F182" s="1">
        <v>36.263586956521742</v>
      </c>
      <c r="G182" s="1">
        <v>0.65217391304347827</v>
      </c>
      <c r="H182" s="1">
        <v>0.39130434782608697</v>
      </c>
      <c r="I182" s="1">
        <v>2.5652173913043477</v>
      </c>
      <c r="J182" s="1">
        <v>5.3940217391304346</v>
      </c>
      <c r="K182" s="1">
        <v>3.4456521739130435</v>
      </c>
      <c r="L182" s="1">
        <f t="shared" si="8"/>
        <v>8.8396739130434785</v>
      </c>
      <c r="M182" s="1">
        <f t="shared" si="9"/>
        <v>7.7964720544530727E-2</v>
      </c>
      <c r="N182" s="1">
        <v>4.7173913043478262</v>
      </c>
      <c r="O182" s="1">
        <v>0</v>
      </c>
      <c r="P182" s="1">
        <f t="shared" si="10"/>
        <v>4.7173913043478262</v>
      </c>
      <c r="Q182" s="1">
        <f t="shared" si="11"/>
        <v>4.1606749113220209E-2</v>
      </c>
    </row>
    <row r="183" spans="1:17" x14ac:dyDescent="0.3">
      <c r="A183" t="s">
        <v>37</v>
      </c>
      <c r="B183" t="s">
        <v>423</v>
      </c>
      <c r="C183" t="s">
        <v>58</v>
      </c>
      <c r="D183" t="s">
        <v>59</v>
      </c>
      <c r="E183" s="1">
        <v>93.293478260869563</v>
      </c>
      <c r="F183" s="1">
        <v>5.7391304347826084</v>
      </c>
      <c r="G183" s="1">
        <v>0.43043478260869622</v>
      </c>
      <c r="H183" s="1">
        <v>0.4897826086956521</v>
      </c>
      <c r="I183" s="1">
        <v>0.95652173913043481</v>
      </c>
      <c r="J183" s="1">
        <v>4.7405434782608697</v>
      </c>
      <c r="K183" s="1">
        <v>16.434239130434779</v>
      </c>
      <c r="L183" s="1">
        <f t="shared" si="8"/>
        <v>21.174782608695651</v>
      </c>
      <c r="M183" s="1">
        <f t="shared" si="9"/>
        <v>0.22696959105207967</v>
      </c>
      <c r="N183" s="1">
        <v>0</v>
      </c>
      <c r="O183" s="1">
        <v>6.4151086956521759</v>
      </c>
      <c r="P183" s="1">
        <f t="shared" si="10"/>
        <v>6.4151086956521759</v>
      </c>
      <c r="Q183" s="1">
        <f t="shared" si="11"/>
        <v>6.8762670394966821E-2</v>
      </c>
    </row>
    <row r="184" spans="1:17" x14ac:dyDescent="0.3">
      <c r="A184" t="s">
        <v>37</v>
      </c>
      <c r="B184" t="s">
        <v>424</v>
      </c>
      <c r="C184" t="s">
        <v>425</v>
      </c>
      <c r="D184" t="s">
        <v>426</v>
      </c>
      <c r="E184" s="1">
        <v>113.5</v>
      </c>
      <c r="F184" s="1">
        <v>5.3474999999999993</v>
      </c>
      <c r="G184" s="1">
        <v>1.0869565217391304E-2</v>
      </c>
      <c r="H184" s="1">
        <v>0.49880434782608701</v>
      </c>
      <c r="I184" s="1">
        <v>2.8152173913043477</v>
      </c>
      <c r="J184" s="1">
        <v>4.8645652173913039</v>
      </c>
      <c r="K184" s="1">
        <v>5.4432608695652167</v>
      </c>
      <c r="L184" s="1">
        <f t="shared" si="8"/>
        <v>10.307826086956521</v>
      </c>
      <c r="M184" s="1">
        <f t="shared" si="9"/>
        <v>9.0817850986401064E-2</v>
      </c>
      <c r="N184" s="1">
        <v>5.2149999999999999</v>
      </c>
      <c r="O184" s="1">
        <v>0</v>
      </c>
      <c r="P184" s="1">
        <f t="shared" si="10"/>
        <v>5.2149999999999999</v>
      </c>
      <c r="Q184" s="1">
        <f t="shared" si="11"/>
        <v>4.5947136563876653E-2</v>
      </c>
    </row>
    <row r="185" spans="1:17" x14ac:dyDescent="0.3">
      <c r="A185" t="s">
        <v>37</v>
      </c>
      <c r="B185" t="s">
        <v>427</v>
      </c>
      <c r="C185" t="s">
        <v>102</v>
      </c>
      <c r="D185" t="s">
        <v>103</v>
      </c>
      <c r="E185" s="1">
        <v>88.239130434782609</v>
      </c>
      <c r="F185" s="1">
        <v>5.7391304347826084</v>
      </c>
      <c r="G185" s="1">
        <v>0.75271739130434778</v>
      </c>
      <c r="H185" s="1">
        <v>0.29076086956521741</v>
      </c>
      <c r="I185" s="1">
        <v>0.31521739130434784</v>
      </c>
      <c r="J185" s="1">
        <v>5.8016304347826084</v>
      </c>
      <c r="K185" s="1">
        <v>3.964673913043478</v>
      </c>
      <c r="L185" s="1">
        <f t="shared" si="8"/>
        <v>9.766304347826086</v>
      </c>
      <c r="M185" s="1">
        <f t="shared" si="9"/>
        <v>0.11067997043606799</v>
      </c>
      <c r="N185" s="1">
        <v>5.8831521739130439</v>
      </c>
      <c r="O185" s="1">
        <v>0</v>
      </c>
      <c r="P185" s="1">
        <f t="shared" si="10"/>
        <v>5.8831521739130439</v>
      </c>
      <c r="Q185" s="1">
        <f t="shared" si="11"/>
        <v>6.6672825819167281E-2</v>
      </c>
    </row>
    <row r="186" spans="1:17" x14ac:dyDescent="0.3">
      <c r="A186" t="s">
        <v>37</v>
      </c>
      <c r="B186" t="s">
        <v>428</v>
      </c>
      <c r="C186" t="s">
        <v>102</v>
      </c>
      <c r="D186" t="s">
        <v>103</v>
      </c>
      <c r="E186" s="1">
        <v>109.69565217391305</v>
      </c>
      <c r="F186" s="1">
        <v>4.8695652173913047</v>
      </c>
      <c r="G186" s="1">
        <v>0.33423913043478259</v>
      </c>
      <c r="H186" s="1">
        <v>0.39402173913043476</v>
      </c>
      <c r="I186" s="1">
        <v>0.38043478260869568</v>
      </c>
      <c r="J186" s="1">
        <v>5.0984782608695651</v>
      </c>
      <c r="K186" s="1">
        <v>5.3440217391304348</v>
      </c>
      <c r="L186" s="1">
        <f t="shared" si="8"/>
        <v>10.442499999999999</v>
      </c>
      <c r="M186" s="1">
        <f t="shared" si="9"/>
        <v>9.5195204122076882E-2</v>
      </c>
      <c r="N186" s="1">
        <v>5.5852173913043481</v>
      </c>
      <c r="O186" s="1">
        <v>8.8636956521739165</v>
      </c>
      <c r="P186" s="1">
        <f t="shared" si="10"/>
        <v>14.448913043478264</v>
      </c>
      <c r="Q186" s="1">
        <f t="shared" si="11"/>
        <v>0.13171819262782405</v>
      </c>
    </row>
    <row r="187" spans="1:17" x14ac:dyDescent="0.3">
      <c r="A187" t="s">
        <v>37</v>
      </c>
      <c r="B187" t="s">
        <v>429</v>
      </c>
      <c r="C187" t="s">
        <v>366</v>
      </c>
      <c r="D187" t="s">
        <v>79</v>
      </c>
      <c r="E187" s="1">
        <v>146.14130434782609</v>
      </c>
      <c r="F187" s="1">
        <v>48.152173913043477</v>
      </c>
      <c r="G187" s="1">
        <v>0.4891304347826087</v>
      </c>
      <c r="H187" s="1">
        <v>0.68478260869565222</v>
      </c>
      <c r="I187" s="1">
        <v>5.7826086956521738</v>
      </c>
      <c r="J187" s="1">
        <v>6.3070652173913047</v>
      </c>
      <c r="K187" s="1">
        <v>9.4972826086956523</v>
      </c>
      <c r="L187" s="1">
        <f t="shared" si="8"/>
        <v>15.804347826086957</v>
      </c>
      <c r="M187" s="1">
        <f t="shared" si="9"/>
        <v>0.10814429155820007</v>
      </c>
      <c r="N187" s="1">
        <v>5.8804347826086953</v>
      </c>
      <c r="O187" s="1">
        <v>5.9972826086956523</v>
      </c>
      <c r="P187" s="1">
        <f t="shared" si="10"/>
        <v>11.877717391304348</v>
      </c>
      <c r="Q187" s="1">
        <f t="shared" si="11"/>
        <v>8.1275567125325396E-2</v>
      </c>
    </row>
    <row r="188" spans="1:17" x14ac:dyDescent="0.3">
      <c r="A188" t="s">
        <v>37</v>
      </c>
      <c r="B188" t="s">
        <v>430</v>
      </c>
      <c r="C188" t="s">
        <v>45</v>
      </c>
      <c r="D188" t="s">
        <v>46</v>
      </c>
      <c r="E188" s="1">
        <v>111.1304347826087</v>
      </c>
      <c r="F188" s="1">
        <v>5.1666304347826086</v>
      </c>
      <c r="G188" s="1">
        <v>0.25</v>
      </c>
      <c r="H188" s="1">
        <v>0.84315217391304353</v>
      </c>
      <c r="I188" s="1">
        <v>0.13043478260869565</v>
      </c>
      <c r="J188" s="1">
        <v>4.3375000000000021</v>
      </c>
      <c r="K188" s="1">
        <v>5.3484782608695669</v>
      </c>
      <c r="L188" s="1">
        <f t="shared" si="8"/>
        <v>9.6859782608695681</v>
      </c>
      <c r="M188" s="1">
        <f t="shared" si="9"/>
        <v>8.7158646322378741E-2</v>
      </c>
      <c r="N188" s="1">
        <v>5.4489130434782611</v>
      </c>
      <c r="O188" s="1">
        <v>5.7305434782608708</v>
      </c>
      <c r="P188" s="1">
        <f t="shared" si="10"/>
        <v>11.179456521739132</v>
      </c>
      <c r="Q188" s="1">
        <f t="shared" si="11"/>
        <v>0.10059761345852895</v>
      </c>
    </row>
    <row r="189" spans="1:17" x14ac:dyDescent="0.3">
      <c r="A189" t="s">
        <v>37</v>
      </c>
      <c r="B189" t="s">
        <v>431</v>
      </c>
      <c r="C189" t="s">
        <v>432</v>
      </c>
      <c r="D189" t="s">
        <v>355</v>
      </c>
      <c r="E189" s="1">
        <v>91.434782608695656</v>
      </c>
      <c r="F189" s="1">
        <v>7.2093478260869563</v>
      </c>
      <c r="G189" s="1">
        <v>0.15141304347826087</v>
      </c>
      <c r="H189" s="1">
        <v>0.66010869565217412</v>
      </c>
      <c r="I189" s="1">
        <v>0.67391304347826086</v>
      </c>
      <c r="J189" s="1">
        <v>5.5041304347826072</v>
      </c>
      <c r="K189" s="1">
        <v>3.1642391304347828</v>
      </c>
      <c r="L189" s="1">
        <f t="shared" si="8"/>
        <v>8.6683695652173895</v>
      </c>
      <c r="M189" s="1">
        <f t="shared" si="9"/>
        <v>9.4803851640513526E-2</v>
      </c>
      <c r="N189" s="1">
        <v>5.9544565217391323</v>
      </c>
      <c r="O189" s="1">
        <v>0</v>
      </c>
      <c r="P189" s="1">
        <f t="shared" si="10"/>
        <v>5.9544565217391323</v>
      </c>
      <c r="Q189" s="1">
        <f t="shared" si="11"/>
        <v>6.5122444127437007E-2</v>
      </c>
    </row>
    <row r="190" spans="1:17" x14ac:dyDescent="0.3">
      <c r="A190" t="s">
        <v>37</v>
      </c>
      <c r="B190" t="s">
        <v>433</v>
      </c>
      <c r="C190" t="s">
        <v>434</v>
      </c>
      <c r="D190" t="s">
        <v>435</v>
      </c>
      <c r="E190" s="1">
        <v>77.434782608695656</v>
      </c>
      <c r="F190" s="1">
        <v>49.296195652173914</v>
      </c>
      <c r="G190" s="1">
        <v>0.4891304347826087</v>
      </c>
      <c r="H190" s="1">
        <v>0.22282608695652173</v>
      </c>
      <c r="I190" s="1">
        <v>2.2826086956521738</v>
      </c>
      <c r="J190" s="1">
        <v>5.5163043478260869</v>
      </c>
      <c r="K190" s="1">
        <v>4.8559782608695654</v>
      </c>
      <c r="L190" s="1">
        <f t="shared" si="8"/>
        <v>10.372282608695652</v>
      </c>
      <c r="M190" s="1">
        <f t="shared" si="9"/>
        <v>0.13394862436833238</v>
      </c>
      <c r="N190" s="1">
        <v>5.3695652173913047</v>
      </c>
      <c r="O190" s="1">
        <v>5.3206521739130439</v>
      </c>
      <c r="P190" s="1">
        <f t="shared" si="10"/>
        <v>10.690217391304348</v>
      </c>
      <c r="Q190" s="1">
        <f t="shared" si="11"/>
        <v>0.13805446378439079</v>
      </c>
    </row>
    <row r="191" spans="1:17" x14ac:dyDescent="0.3">
      <c r="A191" t="s">
        <v>37</v>
      </c>
      <c r="B191" t="s">
        <v>436</v>
      </c>
      <c r="C191" t="s">
        <v>58</v>
      </c>
      <c r="D191" t="s">
        <v>59</v>
      </c>
      <c r="E191" s="1">
        <v>114.69565217391305</v>
      </c>
      <c r="F191" s="1">
        <v>6.0286956521739112</v>
      </c>
      <c r="G191" s="1">
        <v>0.72282608695652173</v>
      </c>
      <c r="H191" s="1">
        <v>0.64619565217391317</v>
      </c>
      <c r="I191" s="1">
        <v>0.2608695652173913</v>
      </c>
      <c r="J191" s="1">
        <v>5.8661956521739151</v>
      </c>
      <c r="K191" s="1">
        <v>3.9202173913043468</v>
      </c>
      <c r="L191" s="1">
        <f t="shared" si="8"/>
        <v>9.7864130434782624</v>
      </c>
      <c r="M191" s="1">
        <f t="shared" si="9"/>
        <v>8.5325056861258533E-2</v>
      </c>
      <c r="N191" s="1">
        <v>5.557173913043477</v>
      </c>
      <c r="O191" s="1">
        <v>5.4305434782608701</v>
      </c>
      <c r="P191" s="1">
        <f t="shared" si="10"/>
        <v>10.987717391304347</v>
      </c>
      <c r="Q191" s="1">
        <f t="shared" si="11"/>
        <v>9.5798900682335097E-2</v>
      </c>
    </row>
    <row r="192" spans="1:17" x14ac:dyDescent="0.3">
      <c r="A192" t="s">
        <v>37</v>
      </c>
      <c r="B192" t="s">
        <v>437</v>
      </c>
      <c r="C192" t="s">
        <v>438</v>
      </c>
      <c r="D192" t="s">
        <v>378</v>
      </c>
      <c r="E192" s="1">
        <v>38.532608695652172</v>
      </c>
      <c r="F192" s="1">
        <v>5.4184782608695654</v>
      </c>
      <c r="G192" s="1">
        <v>0.34782608695652173</v>
      </c>
      <c r="H192" s="1">
        <v>0.2608695652173913</v>
      </c>
      <c r="I192" s="1">
        <v>1.4021739130434783</v>
      </c>
      <c r="J192" s="1">
        <v>3.3043478260869565</v>
      </c>
      <c r="K192" s="1">
        <v>18.326086956521738</v>
      </c>
      <c r="L192" s="1">
        <f t="shared" si="8"/>
        <v>21.630434782608695</v>
      </c>
      <c r="M192" s="1">
        <f t="shared" si="9"/>
        <v>0.56135401974612131</v>
      </c>
      <c r="N192" s="1">
        <v>5.3722826086956523</v>
      </c>
      <c r="O192" s="1">
        <v>0</v>
      </c>
      <c r="P192" s="1">
        <f t="shared" si="10"/>
        <v>5.3722826086956523</v>
      </c>
      <c r="Q192" s="1">
        <f t="shared" si="11"/>
        <v>0.13942172073342737</v>
      </c>
    </row>
    <row r="193" spans="1:17" x14ac:dyDescent="0.3">
      <c r="A193" t="s">
        <v>37</v>
      </c>
      <c r="B193" t="s">
        <v>439</v>
      </c>
      <c r="C193" t="s">
        <v>184</v>
      </c>
      <c r="D193" t="s">
        <v>185</v>
      </c>
      <c r="E193" s="1">
        <v>174.91304347826087</v>
      </c>
      <c r="F193" s="1">
        <v>0</v>
      </c>
      <c r="G193" s="1">
        <v>1.5217391304347827</v>
      </c>
      <c r="H193" s="1">
        <v>0.63336956521739129</v>
      </c>
      <c r="I193" s="1">
        <v>6.9239130434782608</v>
      </c>
      <c r="J193" s="1">
        <v>0</v>
      </c>
      <c r="K193" s="1">
        <v>20.505434782608695</v>
      </c>
      <c r="L193" s="1">
        <f t="shared" si="8"/>
        <v>20.505434782608695</v>
      </c>
      <c r="M193" s="1">
        <f t="shared" si="9"/>
        <v>0.11723216505095699</v>
      </c>
      <c r="N193" s="1">
        <v>5.709999999999992</v>
      </c>
      <c r="O193" s="1">
        <v>21.090434782608721</v>
      </c>
      <c r="P193" s="1">
        <f t="shared" si="10"/>
        <v>26.800434782608711</v>
      </c>
      <c r="Q193" s="1">
        <f t="shared" si="11"/>
        <v>0.15322147651006721</v>
      </c>
    </row>
    <row r="194" spans="1:17" x14ac:dyDescent="0.3">
      <c r="A194" t="s">
        <v>37</v>
      </c>
      <c r="B194" t="s">
        <v>440</v>
      </c>
      <c r="C194" t="s">
        <v>441</v>
      </c>
      <c r="D194" t="s">
        <v>442</v>
      </c>
      <c r="E194" s="1">
        <v>56.478260869565219</v>
      </c>
      <c r="F194" s="1">
        <v>5.4354347826086951</v>
      </c>
      <c r="G194" s="1">
        <v>0.42989130434782608</v>
      </c>
      <c r="H194" s="1">
        <v>0.25119565217391299</v>
      </c>
      <c r="I194" s="1">
        <v>0.27173913043478259</v>
      </c>
      <c r="J194" s="1">
        <v>5.1023913043478251</v>
      </c>
      <c r="K194" s="1">
        <v>0</v>
      </c>
      <c r="L194" s="1">
        <f t="shared" ref="L194:L257" si="12">SUM(J194,K194)</f>
        <v>5.1023913043478251</v>
      </c>
      <c r="M194" s="1">
        <f t="shared" ref="M194:M257" si="13">L194/E194</f>
        <v>9.0342571208621991E-2</v>
      </c>
      <c r="N194" s="1">
        <v>5.0165217391304342</v>
      </c>
      <c r="O194" s="1">
        <v>0</v>
      </c>
      <c r="P194" s="1">
        <f t="shared" ref="P194:P257" si="14">SUM(N194,O194)</f>
        <v>5.0165217391304342</v>
      </c>
      <c r="Q194" s="1">
        <f t="shared" ref="Q194:Q257" si="15">P194/E194</f>
        <v>8.8822170900692832E-2</v>
      </c>
    </row>
    <row r="195" spans="1:17" x14ac:dyDescent="0.3">
      <c r="A195" t="s">
        <v>37</v>
      </c>
      <c r="B195" t="s">
        <v>443</v>
      </c>
      <c r="C195" t="s">
        <v>444</v>
      </c>
      <c r="D195" t="s">
        <v>445</v>
      </c>
      <c r="E195" s="1">
        <v>197.22826086956522</v>
      </c>
      <c r="F195" s="1">
        <v>5.5652173913043477</v>
      </c>
      <c r="G195" s="1">
        <v>3.2282608695652173</v>
      </c>
      <c r="H195" s="1">
        <v>0.91304347826086951</v>
      </c>
      <c r="I195" s="1">
        <v>7.1195652173913047</v>
      </c>
      <c r="J195" s="1">
        <v>5.786956521739131</v>
      </c>
      <c r="K195" s="1">
        <v>0</v>
      </c>
      <c r="L195" s="1">
        <f t="shared" si="12"/>
        <v>5.786956521739131</v>
      </c>
      <c r="M195" s="1">
        <f t="shared" si="13"/>
        <v>2.9341416368145499E-2</v>
      </c>
      <c r="N195" s="1">
        <v>15.826086956521738</v>
      </c>
      <c r="O195" s="1">
        <v>0</v>
      </c>
      <c r="P195" s="1">
        <f t="shared" si="14"/>
        <v>15.826086956521738</v>
      </c>
      <c r="Q195" s="1">
        <f t="shared" si="15"/>
        <v>8.024249104436483E-2</v>
      </c>
    </row>
    <row r="196" spans="1:17" x14ac:dyDescent="0.3">
      <c r="A196" t="s">
        <v>37</v>
      </c>
      <c r="B196" t="s">
        <v>446</v>
      </c>
      <c r="C196" t="s">
        <v>447</v>
      </c>
      <c r="D196" t="s">
        <v>416</v>
      </c>
      <c r="E196" s="1">
        <v>101.8695652173913</v>
      </c>
      <c r="F196" s="1">
        <v>10.086956521739131</v>
      </c>
      <c r="G196" s="1">
        <v>3.2608695652173912E-2</v>
      </c>
      <c r="H196" s="1">
        <v>0.39673913043478259</v>
      </c>
      <c r="I196" s="1">
        <v>4.0760869565217392</v>
      </c>
      <c r="J196" s="1">
        <v>5.9266304347826084</v>
      </c>
      <c r="K196" s="1">
        <v>5.9347826086956523</v>
      </c>
      <c r="L196" s="1">
        <f t="shared" si="12"/>
        <v>11.861413043478262</v>
      </c>
      <c r="M196" s="1">
        <f t="shared" si="13"/>
        <v>0.11643725992317543</v>
      </c>
      <c r="N196" s="1">
        <v>4.9103260869565215</v>
      </c>
      <c r="O196" s="1">
        <v>4.8885869565217392</v>
      </c>
      <c r="P196" s="1">
        <f t="shared" si="14"/>
        <v>9.7989130434782616</v>
      </c>
      <c r="Q196" s="1">
        <f t="shared" si="15"/>
        <v>9.6190781049935989E-2</v>
      </c>
    </row>
    <row r="197" spans="1:17" x14ac:dyDescent="0.3">
      <c r="A197" t="s">
        <v>37</v>
      </c>
      <c r="B197" t="s">
        <v>448</v>
      </c>
      <c r="C197" t="s">
        <v>449</v>
      </c>
      <c r="D197" t="s">
        <v>450</v>
      </c>
      <c r="E197" s="1">
        <v>109.1304347826087</v>
      </c>
      <c r="F197" s="1">
        <v>44.592391304347828</v>
      </c>
      <c r="G197" s="1">
        <v>0.4891304347826087</v>
      </c>
      <c r="H197" s="1">
        <v>0.71739130434782605</v>
      </c>
      <c r="I197" s="1">
        <v>6.5217391304347823</v>
      </c>
      <c r="J197" s="1">
        <v>5.3804347826086953</v>
      </c>
      <c r="K197" s="1">
        <v>4.5353260869565215</v>
      </c>
      <c r="L197" s="1">
        <f t="shared" si="12"/>
        <v>9.9157608695652169</v>
      </c>
      <c r="M197" s="1">
        <f t="shared" si="13"/>
        <v>9.0861553784860549E-2</v>
      </c>
      <c r="N197" s="1">
        <v>4.5951086956521738</v>
      </c>
      <c r="O197" s="1">
        <v>5.5380434782608692</v>
      </c>
      <c r="P197" s="1">
        <f t="shared" si="14"/>
        <v>10.133152173913043</v>
      </c>
      <c r="Q197" s="1">
        <f t="shared" si="15"/>
        <v>9.2853585657370508E-2</v>
      </c>
    </row>
    <row r="198" spans="1:17" x14ac:dyDescent="0.3">
      <c r="A198" t="s">
        <v>37</v>
      </c>
      <c r="B198" t="s">
        <v>451</v>
      </c>
      <c r="C198" t="s">
        <v>452</v>
      </c>
      <c r="D198" t="s">
        <v>453</v>
      </c>
      <c r="E198" s="1">
        <v>58.902173913043477</v>
      </c>
      <c r="F198" s="1">
        <v>4.8695652173913047</v>
      </c>
      <c r="G198" s="1">
        <v>1.0434782608695652</v>
      </c>
      <c r="H198" s="1">
        <v>0.52173913043478259</v>
      </c>
      <c r="I198" s="1">
        <v>1.3043478260869565</v>
      </c>
      <c r="J198" s="1">
        <v>0</v>
      </c>
      <c r="K198" s="1">
        <v>3.9809782608695654</v>
      </c>
      <c r="L198" s="1">
        <f t="shared" si="12"/>
        <v>3.9809782608695654</v>
      </c>
      <c r="M198" s="1">
        <f t="shared" si="13"/>
        <v>6.758627052961802E-2</v>
      </c>
      <c r="N198" s="1">
        <v>6.7010869565217392</v>
      </c>
      <c r="O198" s="1">
        <v>0</v>
      </c>
      <c r="P198" s="1">
        <f t="shared" si="14"/>
        <v>6.7010869565217392</v>
      </c>
      <c r="Q198" s="1">
        <f t="shared" si="15"/>
        <v>0.11376637756043551</v>
      </c>
    </row>
    <row r="199" spans="1:17" x14ac:dyDescent="0.3">
      <c r="A199" t="s">
        <v>37</v>
      </c>
      <c r="B199" t="s">
        <v>454</v>
      </c>
      <c r="C199" t="s">
        <v>455</v>
      </c>
      <c r="D199" t="s">
        <v>220</v>
      </c>
      <c r="E199" s="1">
        <v>57.967391304347828</v>
      </c>
      <c r="F199" s="1">
        <v>4.6956521739130439</v>
      </c>
      <c r="G199" s="1">
        <v>0.95652173913043481</v>
      </c>
      <c r="H199" s="1">
        <v>0.52173913043478259</v>
      </c>
      <c r="I199" s="1">
        <v>1.1304347826086956</v>
      </c>
      <c r="J199" s="1">
        <v>0</v>
      </c>
      <c r="K199" s="1">
        <v>3.8097826086956523</v>
      </c>
      <c r="L199" s="1">
        <f t="shared" si="12"/>
        <v>3.8097826086956523</v>
      </c>
      <c r="M199" s="1">
        <f t="shared" si="13"/>
        <v>6.5722857678604918E-2</v>
      </c>
      <c r="N199" s="1">
        <v>4.9130434782608692</v>
      </c>
      <c r="O199" s="1">
        <v>0</v>
      </c>
      <c r="P199" s="1">
        <f t="shared" si="14"/>
        <v>4.9130434782608692</v>
      </c>
      <c r="Q199" s="1">
        <f t="shared" si="15"/>
        <v>8.4755297206075372E-2</v>
      </c>
    </row>
    <row r="200" spans="1:17" x14ac:dyDescent="0.3">
      <c r="A200" t="s">
        <v>37</v>
      </c>
      <c r="B200" t="s">
        <v>456</v>
      </c>
      <c r="C200" t="s">
        <v>457</v>
      </c>
      <c r="D200" t="s">
        <v>458</v>
      </c>
      <c r="E200" s="1">
        <v>54.739130434782609</v>
      </c>
      <c r="F200" s="1">
        <v>4.9130434782608692</v>
      </c>
      <c r="G200" s="1">
        <v>1.3043478260869565</v>
      </c>
      <c r="H200" s="1">
        <v>0.52173913043478259</v>
      </c>
      <c r="I200" s="1">
        <v>2.0869565217391304</v>
      </c>
      <c r="J200" s="1">
        <v>0</v>
      </c>
      <c r="K200" s="1">
        <v>3.4565217391304346</v>
      </c>
      <c r="L200" s="1">
        <f t="shared" si="12"/>
        <v>3.4565217391304346</v>
      </c>
      <c r="M200" s="1">
        <f t="shared" si="13"/>
        <v>6.3145353455123107E-2</v>
      </c>
      <c r="N200" s="1">
        <v>5.3043478260869561</v>
      </c>
      <c r="O200" s="1">
        <v>0</v>
      </c>
      <c r="P200" s="1">
        <f t="shared" si="14"/>
        <v>5.3043478260869561</v>
      </c>
      <c r="Q200" s="1">
        <f t="shared" si="15"/>
        <v>9.690230341540905E-2</v>
      </c>
    </row>
    <row r="201" spans="1:17" x14ac:dyDescent="0.3">
      <c r="A201" t="s">
        <v>37</v>
      </c>
      <c r="B201" t="s">
        <v>459</v>
      </c>
      <c r="C201" t="s">
        <v>425</v>
      </c>
      <c r="D201" t="s">
        <v>426</v>
      </c>
      <c r="E201" s="1">
        <v>166.79347826086956</v>
      </c>
      <c r="F201" s="1">
        <v>4.5618478260869564</v>
      </c>
      <c r="G201" s="1">
        <v>4.3478260869565216E-2</v>
      </c>
      <c r="H201" s="1">
        <v>0.78326086956521757</v>
      </c>
      <c r="I201" s="1">
        <v>5.4782608695652177</v>
      </c>
      <c r="J201" s="1">
        <v>5.2456521739130437</v>
      </c>
      <c r="K201" s="1">
        <v>5.4503260869565233</v>
      </c>
      <c r="L201" s="1">
        <f t="shared" si="12"/>
        <v>10.695978260869566</v>
      </c>
      <c r="M201" s="1">
        <f t="shared" si="13"/>
        <v>6.4127077223851428E-2</v>
      </c>
      <c r="N201" s="1">
        <v>5.330869565217391</v>
      </c>
      <c r="O201" s="1">
        <v>5.0269565217391321</v>
      </c>
      <c r="P201" s="1">
        <f t="shared" si="14"/>
        <v>10.357826086956523</v>
      </c>
      <c r="Q201" s="1">
        <f t="shared" si="15"/>
        <v>6.2099706744868047E-2</v>
      </c>
    </row>
    <row r="202" spans="1:17" x14ac:dyDescent="0.3">
      <c r="A202" t="s">
        <v>37</v>
      </c>
      <c r="B202" t="s">
        <v>460</v>
      </c>
      <c r="C202" t="s">
        <v>461</v>
      </c>
      <c r="D202" t="s">
        <v>203</v>
      </c>
      <c r="E202" s="1">
        <v>28.934782608695652</v>
      </c>
      <c r="F202" s="1">
        <v>4.6086956521739131</v>
      </c>
      <c r="G202" s="1">
        <v>3.2173913043478262</v>
      </c>
      <c r="H202" s="1">
        <v>0.2608695652173913</v>
      </c>
      <c r="I202" s="1">
        <v>0</v>
      </c>
      <c r="J202" s="1">
        <v>0</v>
      </c>
      <c r="K202" s="1">
        <v>0</v>
      </c>
      <c r="L202" s="1">
        <f t="shared" si="12"/>
        <v>0</v>
      </c>
      <c r="M202" s="1">
        <f t="shared" si="13"/>
        <v>0</v>
      </c>
      <c r="N202" s="1">
        <v>0</v>
      </c>
      <c r="O202" s="1">
        <v>0</v>
      </c>
      <c r="P202" s="1">
        <f t="shared" si="14"/>
        <v>0</v>
      </c>
      <c r="Q202" s="1">
        <f t="shared" si="15"/>
        <v>0</v>
      </c>
    </row>
    <row r="203" spans="1:17" x14ac:dyDescent="0.3">
      <c r="A203" t="s">
        <v>37</v>
      </c>
      <c r="B203" t="s">
        <v>462</v>
      </c>
      <c r="C203" t="s">
        <v>192</v>
      </c>
      <c r="D203" t="s">
        <v>193</v>
      </c>
      <c r="E203" s="1">
        <v>111.98913043478261</v>
      </c>
      <c r="F203" s="1">
        <v>4.9565217391304346</v>
      </c>
      <c r="G203" s="1">
        <v>2</v>
      </c>
      <c r="H203" s="1">
        <v>1.3043478260869565</v>
      </c>
      <c r="I203" s="1">
        <v>5.1304347826086953</v>
      </c>
      <c r="J203" s="1">
        <v>0</v>
      </c>
      <c r="K203" s="1">
        <v>2.6711956521739131</v>
      </c>
      <c r="L203" s="1">
        <f t="shared" si="12"/>
        <v>2.6711956521739131</v>
      </c>
      <c r="M203" s="1">
        <f t="shared" si="13"/>
        <v>2.3852276036105988E-2</v>
      </c>
      <c r="N203" s="1">
        <v>10.573369565217391</v>
      </c>
      <c r="O203" s="1">
        <v>0</v>
      </c>
      <c r="P203" s="1">
        <f t="shared" si="14"/>
        <v>10.573369565217391</v>
      </c>
      <c r="Q203" s="1">
        <f t="shared" si="15"/>
        <v>9.441424827720081E-2</v>
      </c>
    </row>
    <row r="204" spans="1:17" x14ac:dyDescent="0.3">
      <c r="A204" t="s">
        <v>37</v>
      </c>
      <c r="B204" t="s">
        <v>463</v>
      </c>
      <c r="C204" t="s">
        <v>271</v>
      </c>
      <c r="D204" t="s">
        <v>272</v>
      </c>
      <c r="E204" s="1">
        <v>110.60869565217391</v>
      </c>
      <c r="F204" s="1">
        <v>6.6086956521739131</v>
      </c>
      <c r="G204" s="1">
        <v>9.7826086956521743E-2</v>
      </c>
      <c r="H204" s="1">
        <v>0.37402173913043485</v>
      </c>
      <c r="I204" s="1">
        <v>0.44565217391304346</v>
      </c>
      <c r="J204" s="1">
        <v>0</v>
      </c>
      <c r="K204" s="1">
        <v>9.8505434782608692</v>
      </c>
      <c r="L204" s="1">
        <f t="shared" si="12"/>
        <v>9.8505434782608692</v>
      </c>
      <c r="M204" s="1">
        <f t="shared" si="13"/>
        <v>8.9057586477987422E-2</v>
      </c>
      <c r="N204" s="1">
        <v>9.1766304347826093</v>
      </c>
      <c r="O204" s="1">
        <v>0</v>
      </c>
      <c r="P204" s="1">
        <f t="shared" si="14"/>
        <v>9.1766304347826093</v>
      </c>
      <c r="Q204" s="1">
        <f t="shared" si="15"/>
        <v>8.2964819182389946E-2</v>
      </c>
    </row>
    <row r="205" spans="1:17" x14ac:dyDescent="0.3">
      <c r="A205" t="s">
        <v>37</v>
      </c>
      <c r="B205" t="s">
        <v>464</v>
      </c>
      <c r="C205" t="s">
        <v>425</v>
      </c>
      <c r="D205" t="s">
        <v>426</v>
      </c>
      <c r="E205" s="1">
        <v>269.30434782608694</v>
      </c>
      <c r="F205" s="1">
        <v>5.5652173913043477</v>
      </c>
      <c r="G205" s="1">
        <v>0.35869565217391303</v>
      </c>
      <c r="H205" s="1">
        <v>11.043478260869565</v>
      </c>
      <c r="I205" s="1">
        <v>5.5652173913043477</v>
      </c>
      <c r="J205" s="1">
        <v>10.907608695652174</v>
      </c>
      <c r="K205" s="1">
        <v>0</v>
      </c>
      <c r="L205" s="1">
        <f t="shared" si="12"/>
        <v>10.907608695652174</v>
      </c>
      <c r="M205" s="1">
        <f t="shared" si="13"/>
        <v>4.0502906038101388E-2</v>
      </c>
      <c r="N205" s="1">
        <v>10.695652173913043</v>
      </c>
      <c r="O205" s="1">
        <v>0</v>
      </c>
      <c r="P205" s="1">
        <f t="shared" si="14"/>
        <v>10.695652173913043</v>
      </c>
      <c r="Q205" s="1">
        <f t="shared" si="15"/>
        <v>3.9715854052308687E-2</v>
      </c>
    </row>
    <row r="206" spans="1:17" x14ac:dyDescent="0.3">
      <c r="A206" t="s">
        <v>37</v>
      </c>
      <c r="B206" t="s">
        <v>465</v>
      </c>
      <c r="C206" t="s">
        <v>466</v>
      </c>
      <c r="D206" t="s">
        <v>467</v>
      </c>
      <c r="E206" s="1">
        <v>115.06521739130434</v>
      </c>
      <c r="F206" s="1">
        <v>3.9184782608695654</v>
      </c>
      <c r="G206" s="1">
        <v>0</v>
      </c>
      <c r="H206" s="1">
        <v>6.0326086956521738E-2</v>
      </c>
      <c r="I206" s="1">
        <v>0</v>
      </c>
      <c r="J206" s="1">
        <v>4.2045652173913037</v>
      </c>
      <c r="K206" s="1">
        <v>5.1758695652173916</v>
      </c>
      <c r="L206" s="1">
        <f t="shared" si="12"/>
        <v>9.3804347826086953</v>
      </c>
      <c r="M206" s="1">
        <f t="shared" si="13"/>
        <v>8.152276591724919E-2</v>
      </c>
      <c r="N206" s="1">
        <v>5.308369565217391</v>
      </c>
      <c r="O206" s="1">
        <v>17.946304347826082</v>
      </c>
      <c r="P206" s="1">
        <f t="shared" si="14"/>
        <v>23.254673913043472</v>
      </c>
      <c r="Q206" s="1">
        <f t="shared" si="15"/>
        <v>0.2020999433213678</v>
      </c>
    </row>
    <row r="207" spans="1:17" x14ac:dyDescent="0.3">
      <c r="A207" t="s">
        <v>37</v>
      </c>
      <c r="B207" t="s">
        <v>468</v>
      </c>
      <c r="C207" t="s">
        <v>444</v>
      </c>
      <c r="D207" t="s">
        <v>445</v>
      </c>
      <c r="E207" s="1">
        <v>223.19565217391303</v>
      </c>
      <c r="F207" s="1">
        <v>9.406521739130433</v>
      </c>
      <c r="G207" s="1">
        <v>0.14499999999999999</v>
      </c>
      <c r="H207" s="1">
        <v>0.99978260869565239</v>
      </c>
      <c r="I207" s="1">
        <v>6.9673913043478262</v>
      </c>
      <c r="J207" s="1">
        <v>5.2622826086956538</v>
      </c>
      <c r="K207" s="1">
        <v>11.176956521739131</v>
      </c>
      <c r="L207" s="1">
        <f t="shared" si="12"/>
        <v>16.439239130434785</v>
      </c>
      <c r="M207" s="1">
        <f t="shared" si="13"/>
        <v>7.3653939807149141E-2</v>
      </c>
      <c r="N207" s="1">
        <v>5.0228260869565231</v>
      </c>
      <c r="O207" s="1">
        <v>10.434347826086958</v>
      </c>
      <c r="P207" s="1">
        <f t="shared" si="14"/>
        <v>15.45717391304348</v>
      </c>
      <c r="Q207" s="1">
        <f t="shared" si="15"/>
        <v>6.9253920327262117E-2</v>
      </c>
    </row>
    <row r="208" spans="1:17" x14ac:dyDescent="0.3">
      <c r="A208" t="s">
        <v>37</v>
      </c>
      <c r="B208" t="s">
        <v>469</v>
      </c>
      <c r="C208" t="s">
        <v>45</v>
      </c>
      <c r="D208" t="s">
        <v>46</v>
      </c>
      <c r="E208" s="1">
        <v>42.141304347826086</v>
      </c>
      <c r="F208" s="1">
        <v>5.4782608695652177</v>
      </c>
      <c r="G208" s="1">
        <v>0.56521739130434778</v>
      </c>
      <c r="H208" s="1">
        <v>0</v>
      </c>
      <c r="I208" s="1">
        <v>1.0652173913043479</v>
      </c>
      <c r="J208" s="1">
        <v>0</v>
      </c>
      <c r="K208" s="1">
        <v>9.7219565217391288</v>
      </c>
      <c r="L208" s="1">
        <f t="shared" si="12"/>
        <v>9.7219565217391288</v>
      </c>
      <c r="M208" s="1">
        <f t="shared" si="13"/>
        <v>0.23069899406757799</v>
      </c>
      <c r="N208" s="1">
        <v>1.5652173913043479</v>
      </c>
      <c r="O208" s="1">
        <v>0</v>
      </c>
      <c r="P208" s="1">
        <f t="shared" si="14"/>
        <v>1.5652173913043479</v>
      </c>
      <c r="Q208" s="1">
        <f t="shared" si="15"/>
        <v>3.7142120196027861E-2</v>
      </c>
    </row>
    <row r="209" spans="1:17" x14ac:dyDescent="0.3">
      <c r="A209" t="s">
        <v>37</v>
      </c>
      <c r="B209" t="s">
        <v>470</v>
      </c>
      <c r="C209" t="s">
        <v>471</v>
      </c>
      <c r="D209" t="s">
        <v>179</v>
      </c>
      <c r="E209" s="1">
        <v>118.43478260869566</v>
      </c>
      <c r="F209" s="1">
        <v>5.9076086956521738</v>
      </c>
      <c r="G209" s="1">
        <v>1.1304347826086956</v>
      </c>
      <c r="H209" s="1">
        <v>0.68478260869565222</v>
      </c>
      <c r="I209" s="1">
        <v>2.4891304347826089</v>
      </c>
      <c r="J209" s="1">
        <v>5.0434782608695654</v>
      </c>
      <c r="K209" s="1">
        <v>12.714673913043478</v>
      </c>
      <c r="L209" s="1">
        <f t="shared" si="12"/>
        <v>17.758152173913043</v>
      </c>
      <c r="M209" s="1">
        <f t="shared" si="13"/>
        <v>0.14994034508076357</v>
      </c>
      <c r="N209" s="1">
        <v>5.1739130434782608</v>
      </c>
      <c r="O209" s="1">
        <v>2.8695652173913042</v>
      </c>
      <c r="P209" s="1">
        <f t="shared" si="14"/>
        <v>8.0434782608695645</v>
      </c>
      <c r="Q209" s="1">
        <f t="shared" si="15"/>
        <v>6.7914831130690148E-2</v>
      </c>
    </row>
    <row r="210" spans="1:17" x14ac:dyDescent="0.3">
      <c r="A210" t="s">
        <v>37</v>
      </c>
      <c r="B210" t="s">
        <v>472</v>
      </c>
      <c r="C210" t="s">
        <v>45</v>
      </c>
      <c r="D210" t="s">
        <v>46</v>
      </c>
      <c r="E210" s="1">
        <v>73.902173913043484</v>
      </c>
      <c r="F210" s="1">
        <v>5.1304347826086953</v>
      </c>
      <c r="G210" s="1">
        <v>0.22282608695652173</v>
      </c>
      <c r="H210" s="1">
        <v>0</v>
      </c>
      <c r="I210" s="1">
        <v>2.7391304347826089</v>
      </c>
      <c r="J210" s="1">
        <v>0</v>
      </c>
      <c r="K210" s="1">
        <v>6.5434782608695654</v>
      </c>
      <c r="L210" s="1">
        <f t="shared" si="12"/>
        <v>6.5434782608695654</v>
      </c>
      <c r="M210" s="1">
        <f t="shared" si="13"/>
        <v>8.8542432710692745E-2</v>
      </c>
      <c r="N210" s="1">
        <v>5.2173913043478262</v>
      </c>
      <c r="O210" s="1">
        <v>0</v>
      </c>
      <c r="P210" s="1">
        <f t="shared" si="14"/>
        <v>5.2173913043478262</v>
      </c>
      <c r="Q210" s="1">
        <f t="shared" si="15"/>
        <v>7.0598617443741726E-2</v>
      </c>
    </row>
    <row r="211" spans="1:17" x14ac:dyDescent="0.3">
      <c r="A211" t="s">
        <v>37</v>
      </c>
      <c r="B211" t="s">
        <v>473</v>
      </c>
      <c r="C211" t="s">
        <v>192</v>
      </c>
      <c r="D211" t="s">
        <v>193</v>
      </c>
      <c r="E211" s="1">
        <v>65.760869565217391</v>
      </c>
      <c r="F211" s="1">
        <v>5.3478260869565215</v>
      </c>
      <c r="G211" s="1">
        <v>4.8913043478260872E-2</v>
      </c>
      <c r="H211" s="1">
        <v>0</v>
      </c>
      <c r="I211" s="1">
        <v>1.9347826086956521</v>
      </c>
      <c r="J211" s="1">
        <v>0</v>
      </c>
      <c r="K211" s="1">
        <v>8.6032608695652169</v>
      </c>
      <c r="L211" s="1">
        <f t="shared" si="12"/>
        <v>8.6032608695652169</v>
      </c>
      <c r="M211" s="1">
        <f t="shared" si="13"/>
        <v>0.13082644628099172</v>
      </c>
      <c r="N211" s="1">
        <v>8.5217391304347831</v>
      </c>
      <c r="O211" s="1">
        <v>0</v>
      </c>
      <c r="P211" s="1">
        <f t="shared" si="14"/>
        <v>8.5217391304347831</v>
      </c>
      <c r="Q211" s="1">
        <f t="shared" si="15"/>
        <v>0.12958677685950415</v>
      </c>
    </row>
    <row r="212" spans="1:17" x14ac:dyDescent="0.3">
      <c r="A212" t="s">
        <v>37</v>
      </c>
      <c r="B212" t="s">
        <v>474</v>
      </c>
      <c r="C212" t="s">
        <v>45</v>
      </c>
      <c r="D212" t="s">
        <v>46</v>
      </c>
      <c r="E212" s="1">
        <v>84.510869565217391</v>
      </c>
      <c r="F212" s="1">
        <v>5</v>
      </c>
      <c r="G212" s="1">
        <v>0.35597826086956524</v>
      </c>
      <c r="H212" s="1">
        <v>0</v>
      </c>
      <c r="I212" s="1">
        <v>2.7391304347826089</v>
      </c>
      <c r="J212" s="1">
        <v>0</v>
      </c>
      <c r="K212" s="1">
        <v>10.644021739130435</v>
      </c>
      <c r="L212" s="1">
        <f t="shared" si="12"/>
        <v>10.644021739130435</v>
      </c>
      <c r="M212" s="1">
        <f t="shared" si="13"/>
        <v>0.12594855305466238</v>
      </c>
      <c r="N212" s="1">
        <v>4.8858695652173916</v>
      </c>
      <c r="O212" s="1">
        <v>0</v>
      </c>
      <c r="P212" s="1">
        <f t="shared" si="14"/>
        <v>4.8858695652173916</v>
      </c>
      <c r="Q212" s="1">
        <f t="shared" si="15"/>
        <v>5.7813504823151132E-2</v>
      </c>
    </row>
    <row r="213" spans="1:17" x14ac:dyDescent="0.3">
      <c r="A213" t="s">
        <v>37</v>
      </c>
      <c r="B213" t="s">
        <v>475</v>
      </c>
      <c r="C213" t="s">
        <v>91</v>
      </c>
      <c r="D213" t="s">
        <v>92</v>
      </c>
      <c r="E213" s="1">
        <v>97.956521739130437</v>
      </c>
      <c r="F213" s="1">
        <v>4.7826086956521738</v>
      </c>
      <c r="G213" s="1">
        <v>0.15217391304347827</v>
      </c>
      <c r="H213" s="1">
        <v>0</v>
      </c>
      <c r="I213" s="1">
        <v>3.1956521739130435</v>
      </c>
      <c r="J213" s="1">
        <v>0</v>
      </c>
      <c r="K213" s="1">
        <v>11.771739130434783</v>
      </c>
      <c r="L213" s="1">
        <f t="shared" si="12"/>
        <v>11.771739130434783</v>
      </c>
      <c r="M213" s="1">
        <f t="shared" si="13"/>
        <v>0.12017310252996005</v>
      </c>
      <c r="N213" s="1">
        <v>5.4347826086956523</v>
      </c>
      <c r="O213" s="1">
        <v>0</v>
      </c>
      <c r="P213" s="1">
        <f t="shared" si="14"/>
        <v>5.4347826086956523</v>
      </c>
      <c r="Q213" s="1">
        <f t="shared" si="15"/>
        <v>5.5481580115401684E-2</v>
      </c>
    </row>
    <row r="214" spans="1:17" x14ac:dyDescent="0.3">
      <c r="A214" t="s">
        <v>37</v>
      </c>
      <c r="B214" t="s">
        <v>476</v>
      </c>
      <c r="C214" t="s">
        <v>124</v>
      </c>
      <c r="D214" t="s">
        <v>125</v>
      </c>
      <c r="E214" s="1">
        <v>207.47826086956522</v>
      </c>
      <c r="F214" s="1">
        <v>5.2173913043478262</v>
      </c>
      <c r="G214" s="1">
        <v>8.6956521739130432E-2</v>
      </c>
      <c r="H214" s="1">
        <v>0.71195652173913049</v>
      </c>
      <c r="I214" s="1">
        <v>2.9673913043478262</v>
      </c>
      <c r="J214" s="1">
        <v>5.0869565217391308</v>
      </c>
      <c r="K214" s="1">
        <v>15.853260869565217</v>
      </c>
      <c r="L214" s="1">
        <f t="shared" si="12"/>
        <v>20.940217391304348</v>
      </c>
      <c r="M214" s="1">
        <f t="shared" si="13"/>
        <v>0.10092728415758592</v>
      </c>
      <c r="N214" s="1">
        <v>15.119565217391305</v>
      </c>
      <c r="O214" s="1">
        <v>0</v>
      </c>
      <c r="P214" s="1">
        <f t="shared" si="14"/>
        <v>15.119565217391305</v>
      </c>
      <c r="Q214" s="1">
        <f t="shared" si="15"/>
        <v>7.2873009220452645E-2</v>
      </c>
    </row>
    <row r="215" spans="1:17" x14ac:dyDescent="0.3">
      <c r="A215" t="s">
        <v>37</v>
      </c>
      <c r="B215" t="s">
        <v>477</v>
      </c>
      <c r="C215" t="s">
        <v>84</v>
      </c>
      <c r="D215" t="s">
        <v>85</v>
      </c>
      <c r="E215" s="1">
        <v>56.608695652173914</v>
      </c>
      <c r="F215" s="1">
        <v>4.9565217391304346</v>
      </c>
      <c r="G215" s="1">
        <v>5.434782608695652E-2</v>
      </c>
      <c r="H215" s="1">
        <v>0.18478260869565216</v>
      </c>
      <c r="I215" s="1">
        <v>1.1304347826086956</v>
      </c>
      <c r="J215" s="1">
        <v>5.6005434782608692</v>
      </c>
      <c r="K215" s="1">
        <v>5.8586956521739131</v>
      </c>
      <c r="L215" s="1">
        <f t="shared" si="12"/>
        <v>11.459239130434781</v>
      </c>
      <c r="M215" s="1">
        <f t="shared" si="13"/>
        <v>0.20242895545314898</v>
      </c>
      <c r="N215" s="1">
        <v>0</v>
      </c>
      <c r="O215" s="1">
        <v>5.2146739130434785</v>
      </c>
      <c r="P215" s="1">
        <f t="shared" si="14"/>
        <v>5.2146739130434785</v>
      </c>
      <c r="Q215" s="1">
        <f t="shared" si="15"/>
        <v>9.211789554531491E-2</v>
      </c>
    </row>
    <row r="216" spans="1:17" x14ac:dyDescent="0.3">
      <c r="A216" t="s">
        <v>37</v>
      </c>
      <c r="B216" t="s">
        <v>478</v>
      </c>
      <c r="C216" t="s">
        <v>479</v>
      </c>
      <c r="D216" t="s">
        <v>480</v>
      </c>
      <c r="E216" s="1">
        <v>78.380434782608702</v>
      </c>
      <c r="F216" s="1">
        <v>5.2173913043478262</v>
      </c>
      <c r="G216" s="1">
        <v>0.18956521739130436</v>
      </c>
      <c r="H216" s="1">
        <v>0.22902173913043478</v>
      </c>
      <c r="I216" s="1">
        <v>0.27173913043478259</v>
      </c>
      <c r="J216" s="1">
        <v>5.6295652173913053</v>
      </c>
      <c r="K216" s="1">
        <v>0</v>
      </c>
      <c r="L216" s="1">
        <f t="shared" si="12"/>
        <v>5.6295652173913053</v>
      </c>
      <c r="M216" s="1">
        <f t="shared" si="13"/>
        <v>7.1823602829011235E-2</v>
      </c>
      <c r="N216" s="1">
        <v>5.4782608695652177</v>
      </c>
      <c r="O216" s="1">
        <v>4.1465217391304341</v>
      </c>
      <c r="P216" s="1">
        <f t="shared" si="14"/>
        <v>9.6247826086956518</v>
      </c>
      <c r="Q216" s="1">
        <f t="shared" si="15"/>
        <v>0.12279572874774648</v>
      </c>
    </row>
    <row r="217" spans="1:17" x14ac:dyDescent="0.3">
      <c r="A217" t="s">
        <v>37</v>
      </c>
      <c r="B217" t="s">
        <v>481</v>
      </c>
      <c r="C217" t="s">
        <v>245</v>
      </c>
      <c r="D217" t="s">
        <v>246</v>
      </c>
      <c r="E217" s="1">
        <v>49.369565217391305</v>
      </c>
      <c r="F217" s="1">
        <v>4.8695652173913047</v>
      </c>
      <c r="G217" s="1">
        <v>0.25239130434782614</v>
      </c>
      <c r="H217" s="1">
        <v>0.19565217391304349</v>
      </c>
      <c r="I217" s="1">
        <v>1.75</v>
      </c>
      <c r="J217" s="1">
        <v>0</v>
      </c>
      <c r="K217" s="1">
        <v>21.353260869565219</v>
      </c>
      <c r="L217" s="1">
        <f t="shared" si="12"/>
        <v>21.353260869565219</v>
      </c>
      <c r="M217" s="1">
        <f t="shared" si="13"/>
        <v>0.43251871422280935</v>
      </c>
      <c r="N217" s="1">
        <v>10.173913043478262</v>
      </c>
      <c r="O217" s="1">
        <v>0</v>
      </c>
      <c r="P217" s="1">
        <f t="shared" si="14"/>
        <v>10.173913043478262</v>
      </c>
      <c r="Q217" s="1">
        <f t="shared" si="15"/>
        <v>0.20607661822985471</v>
      </c>
    </row>
    <row r="218" spans="1:17" x14ac:dyDescent="0.3">
      <c r="A218" t="s">
        <v>37</v>
      </c>
      <c r="B218" t="s">
        <v>482</v>
      </c>
      <c r="C218" t="s">
        <v>483</v>
      </c>
      <c r="D218" t="s">
        <v>484</v>
      </c>
      <c r="E218" s="1">
        <v>103.26086956521739</v>
      </c>
      <c r="F218" s="1">
        <v>5.2173913043478262</v>
      </c>
      <c r="G218" s="1">
        <v>3.2608695652173912E-2</v>
      </c>
      <c r="H218" s="1">
        <v>0.46010869565217388</v>
      </c>
      <c r="I218" s="1">
        <v>0.34782608695652173</v>
      </c>
      <c r="J218" s="1">
        <v>5.9184782608695654</v>
      </c>
      <c r="K218" s="1">
        <v>5.2815217391304348</v>
      </c>
      <c r="L218" s="1">
        <f t="shared" si="12"/>
        <v>11.2</v>
      </c>
      <c r="M218" s="1">
        <f t="shared" si="13"/>
        <v>0.10846315789473683</v>
      </c>
      <c r="N218" s="1">
        <v>0</v>
      </c>
      <c r="O218" s="1">
        <v>10.706521739130435</v>
      </c>
      <c r="P218" s="1">
        <f t="shared" si="14"/>
        <v>10.706521739130435</v>
      </c>
      <c r="Q218" s="1">
        <f t="shared" si="15"/>
        <v>0.1036842105263158</v>
      </c>
    </row>
    <row r="219" spans="1:17" x14ac:dyDescent="0.3">
      <c r="A219" t="s">
        <v>37</v>
      </c>
      <c r="B219" t="s">
        <v>485</v>
      </c>
      <c r="C219" t="s">
        <v>99</v>
      </c>
      <c r="D219" t="s">
        <v>100</v>
      </c>
      <c r="E219" s="1">
        <v>150.55434782608697</v>
      </c>
      <c r="F219" s="1">
        <v>5.7391304347826084</v>
      </c>
      <c r="G219" s="1">
        <v>0.35869565217391303</v>
      </c>
      <c r="H219" s="1">
        <v>0.74456521739130432</v>
      </c>
      <c r="I219" s="1">
        <v>2.8586956521739131</v>
      </c>
      <c r="J219" s="1">
        <v>5.7784782608695666</v>
      </c>
      <c r="K219" s="1">
        <v>27.143586956521734</v>
      </c>
      <c r="L219" s="1">
        <f t="shared" si="12"/>
        <v>32.9220652173913</v>
      </c>
      <c r="M219" s="1">
        <f t="shared" si="13"/>
        <v>0.21867229802902313</v>
      </c>
      <c r="N219" s="1">
        <v>4.9872826086956525</v>
      </c>
      <c r="O219" s="1">
        <v>5.5710869565217385</v>
      </c>
      <c r="P219" s="1">
        <f t="shared" si="14"/>
        <v>10.55836956521739</v>
      </c>
      <c r="Q219" s="1">
        <f t="shared" si="15"/>
        <v>7.0129954515919413E-2</v>
      </c>
    </row>
    <row r="220" spans="1:17" x14ac:dyDescent="0.3">
      <c r="A220" t="s">
        <v>37</v>
      </c>
      <c r="B220" t="s">
        <v>486</v>
      </c>
      <c r="C220" t="s">
        <v>113</v>
      </c>
      <c r="D220" t="s">
        <v>114</v>
      </c>
      <c r="E220" s="1">
        <v>184.75</v>
      </c>
      <c r="F220" s="1">
        <v>12.206521739130435</v>
      </c>
      <c r="G220" s="1">
        <v>0.42391304347826086</v>
      </c>
      <c r="H220" s="1">
        <v>12.239130434782606</v>
      </c>
      <c r="I220" s="1">
        <v>14.641304347826088</v>
      </c>
      <c r="J220" s="1">
        <v>56.240217391304341</v>
      </c>
      <c r="K220" s="1">
        <v>7.7576086956521717</v>
      </c>
      <c r="L220" s="1">
        <f t="shared" si="12"/>
        <v>63.997826086956515</v>
      </c>
      <c r="M220" s="1">
        <f t="shared" si="13"/>
        <v>0.34640230628934515</v>
      </c>
      <c r="N220" s="1">
        <v>26.257608695652173</v>
      </c>
      <c r="O220" s="1">
        <v>0</v>
      </c>
      <c r="P220" s="1">
        <f t="shared" si="14"/>
        <v>26.257608695652173</v>
      </c>
      <c r="Q220" s="1">
        <f t="shared" si="15"/>
        <v>0.14212508089662881</v>
      </c>
    </row>
    <row r="221" spans="1:17" x14ac:dyDescent="0.3">
      <c r="A221" t="s">
        <v>37</v>
      </c>
      <c r="B221" t="s">
        <v>487</v>
      </c>
      <c r="C221" t="s">
        <v>488</v>
      </c>
      <c r="D221" t="s">
        <v>489</v>
      </c>
      <c r="E221" s="1">
        <v>79.228260869565219</v>
      </c>
      <c r="F221" s="1">
        <v>6</v>
      </c>
      <c r="G221" s="1">
        <v>0.43043478260869622</v>
      </c>
      <c r="H221" s="1">
        <v>0.37304347826086964</v>
      </c>
      <c r="I221" s="1">
        <v>1.25</v>
      </c>
      <c r="J221" s="1">
        <v>14.722500000000002</v>
      </c>
      <c r="K221" s="1">
        <v>0</v>
      </c>
      <c r="L221" s="1">
        <f t="shared" si="12"/>
        <v>14.722500000000002</v>
      </c>
      <c r="M221" s="1">
        <f t="shared" si="13"/>
        <v>0.18582384414871728</v>
      </c>
      <c r="N221" s="1">
        <v>5.026630434782609</v>
      </c>
      <c r="O221" s="1">
        <v>0</v>
      </c>
      <c r="P221" s="1">
        <f t="shared" si="14"/>
        <v>5.026630434782609</v>
      </c>
      <c r="Q221" s="1">
        <f t="shared" si="15"/>
        <v>6.34449169982165E-2</v>
      </c>
    </row>
    <row r="222" spans="1:17" x14ac:dyDescent="0.3">
      <c r="A222" t="s">
        <v>37</v>
      </c>
      <c r="B222" t="s">
        <v>490</v>
      </c>
      <c r="C222" t="s">
        <v>205</v>
      </c>
      <c r="D222" t="s">
        <v>206</v>
      </c>
      <c r="E222" s="1">
        <v>68.826086956521735</v>
      </c>
      <c r="F222" s="1">
        <v>5.0407608695652177</v>
      </c>
      <c r="G222" s="1">
        <v>0.27173913043478259</v>
      </c>
      <c r="H222" s="1">
        <v>0.10326086956521739</v>
      </c>
      <c r="I222" s="1">
        <v>0.95652173913043481</v>
      </c>
      <c r="J222" s="1">
        <v>10.236413043478262</v>
      </c>
      <c r="K222" s="1">
        <v>0</v>
      </c>
      <c r="L222" s="1">
        <f t="shared" si="12"/>
        <v>10.236413043478262</v>
      </c>
      <c r="M222" s="1">
        <f t="shared" si="13"/>
        <v>0.14872867972204676</v>
      </c>
      <c r="N222" s="1">
        <v>5.4130434782608692</v>
      </c>
      <c r="O222" s="1">
        <v>0</v>
      </c>
      <c r="P222" s="1">
        <f t="shared" si="14"/>
        <v>5.4130434782608692</v>
      </c>
      <c r="Q222" s="1">
        <f t="shared" si="15"/>
        <v>7.8648136449778902E-2</v>
      </c>
    </row>
    <row r="223" spans="1:17" x14ac:dyDescent="0.3">
      <c r="A223" t="s">
        <v>37</v>
      </c>
      <c r="B223" t="s">
        <v>491</v>
      </c>
      <c r="C223" t="s">
        <v>492</v>
      </c>
      <c r="D223" t="s">
        <v>493</v>
      </c>
      <c r="E223" s="1">
        <v>112.91304347826087</v>
      </c>
      <c r="F223" s="1">
        <v>4.9972826086956523</v>
      </c>
      <c r="G223" s="1">
        <v>0.75</v>
      </c>
      <c r="H223" s="1">
        <v>0.19565217391304349</v>
      </c>
      <c r="I223" s="1">
        <v>1.9565217391304348</v>
      </c>
      <c r="J223" s="1">
        <v>4.8804347826086953</v>
      </c>
      <c r="K223" s="1">
        <v>10.021739130434783</v>
      </c>
      <c r="L223" s="1">
        <f t="shared" si="12"/>
        <v>14.902173913043478</v>
      </c>
      <c r="M223" s="1">
        <f t="shared" si="13"/>
        <v>0.13197920677705044</v>
      </c>
      <c r="N223" s="1">
        <v>10.059782608695652</v>
      </c>
      <c r="O223" s="1">
        <v>0</v>
      </c>
      <c r="P223" s="1">
        <f t="shared" si="14"/>
        <v>10.059782608695652</v>
      </c>
      <c r="Q223" s="1">
        <f t="shared" si="15"/>
        <v>8.9093184443588755E-2</v>
      </c>
    </row>
    <row r="224" spans="1:17" x14ac:dyDescent="0.3">
      <c r="A224" t="s">
        <v>37</v>
      </c>
      <c r="B224" t="s">
        <v>494</v>
      </c>
      <c r="C224" t="s">
        <v>444</v>
      </c>
      <c r="D224" t="s">
        <v>445</v>
      </c>
      <c r="E224" s="1">
        <v>42.380434782608695</v>
      </c>
      <c r="F224" s="1">
        <v>5.2173913043478262</v>
      </c>
      <c r="G224" s="1">
        <v>2.347826086956522</v>
      </c>
      <c r="H224" s="1">
        <v>0.10869565217391304</v>
      </c>
      <c r="I224" s="1">
        <v>0.42391304347826086</v>
      </c>
      <c r="J224" s="1">
        <v>2.9565217391304346</v>
      </c>
      <c r="K224" s="1">
        <v>10.483695652173912</v>
      </c>
      <c r="L224" s="1">
        <f t="shared" si="12"/>
        <v>13.440217391304348</v>
      </c>
      <c r="M224" s="1">
        <f t="shared" si="13"/>
        <v>0.31713259810207745</v>
      </c>
      <c r="N224" s="1">
        <v>1.8695652173913044</v>
      </c>
      <c r="O224" s="1">
        <v>0</v>
      </c>
      <c r="P224" s="1">
        <f t="shared" si="14"/>
        <v>1.8695652173913044</v>
      </c>
      <c r="Q224" s="1">
        <f t="shared" si="15"/>
        <v>4.4113875352654527E-2</v>
      </c>
    </row>
    <row r="225" spans="1:17" x14ac:dyDescent="0.3">
      <c r="A225" t="s">
        <v>37</v>
      </c>
      <c r="B225" t="s">
        <v>495</v>
      </c>
      <c r="C225" t="s">
        <v>58</v>
      </c>
      <c r="D225" t="s">
        <v>59</v>
      </c>
      <c r="E225" s="1">
        <v>89.663043478260875</v>
      </c>
      <c r="F225" s="1">
        <v>5.3913043478260869</v>
      </c>
      <c r="G225" s="1">
        <v>0.42391304347826086</v>
      </c>
      <c r="H225" s="1">
        <v>0.44195652173913041</v>
      </c>
      <c r="I225" s="1">
        <v>0.46739130434782611</v>
      </c>
      <c r="J225" s="1">
        <v>5.4040217391304353</v>
      </c>
      <c r="K225" s="1">
        <v>0</v>
      </c>
      <c r="L225" s="1">
        <f t="shared" si="12"/>
        <v>5.4040217391304353</v>
      </c>
      <c r="M225" s="1">
        <f t="shared" si="13"/>
        <v>6.0270335798278583E-2</v>
      </c>
      <c r="N225" s="1">
        <v>5.3606521739130439</v>
      </c>
      <c r="O225" s="1">
        <v>0</v>
      </c>
      <c r="P225" s="1">
        <f t="shared" si="14"/>
        <v>5.3606521739130439</v>
      </c>
      <c r="Q225" s="1">
        <f t="shared" si="15"/>
        <v>5.9786640804946056E-2</v>
      </c>
    </row>
    <row r="226" spans="1:17" x14ac:dyDescent="0.3">
      <c r="A226" t="s">
        <v>37</v>
      </c>
      <c r="B226" t="s">
        <v>496</v>
      </c>
      <c r="C226" t="s">
        <v>497</v>
      </c>
      <c r="D226" t="s">
        <v>498</v>
      </c>
      <c r="E226" s="1">
        <v>104.20652173913044</v>
      </c>
      <c r="F226" s="1">
        <v>29.926630434782609</v>
      </c>
      <c r="G226" s="1">
        <v>0.21195652173913043</v>
      </c>
      <c r="H226" s="1">
        <v>1.6032608695652173</v>
      </c>
      <c r="I226" s="1">
        <v>4.4891304347826084</v>
      </c>
      <c r="J226" s="1">
        <v>5.1059782608695654</v>
      </c>
      <c r="K226" s="1">
        <v>5.3097826086956523</v>
      </c>
      <c r="L226" s="1">
        <f t="shared" si="12"/>
        <v>10.415760869565219</v>
      </c>
      <c r="M226" s="1">
        <f t="shared" si="13"/>
        <v>9.99530614373631E-2</v>
      </c>
      <c r="N226" s="1">
        <v>4.9565217391304346</v>
      </c>
      <c r="O226" s="1">
        <v>0</v>
      </c>
      <c r="P226" s="1">
        <f t="shared" si="14"/>
        <v>4.9565217391304346</v>
      </c>
      <c r="Q226" s="1">
        <f t="shared" si="15"/>
        <v>4.7564410138729529E-2</v>
      </c>
    </row>
    <row r="227" spans="1:17" x14ac:dyDescent="0.3">
      <c r="A227" t="s">
        <v>37</v>
      </c>
      <c r="B227" t="s">
        <v>499</v>
      </c>
      <c r="C227" t="s">
        <v>58</v>
      </c>
      <c r="D227" t="s">
        <v>59</v>
      </c>
      <c r="E227" s="1">
        <v>114.43478260869566</v>
      </c>
      <c r="F227" s="1">
        <v>10.336521739130434</v>
      </c>
      <c r="G227" s="1">
        <v>0.70652173913043481</v>
      </c>
      <c r="H227" s="1">
        <v>0.93010869565217413</v>
      </c>
      <c r="I227" s="1">
        <v>5.4130434782608692</v>
      </c>
      <c r="J227" s="1">
        <v>5.9765217391304351</v>
      </c>
      <c r="K227" s="1">
        <v>5.4502173913043466</v>
      </c>
      <c r="L227" s="1">
        <f t="shared" si="12"/>
        <v>11.426739130434783</v>
      </c>
      <c r="M227" s="1">
        <f t="shared" si="13"/>
        <v>9.9853723404255315E-2</v>
      </c>
      <c r="N227" s="1">
        <v>5.5494565217391303</v>
      </c>
      <c r="O227" s="1">
        <v>4.3885869565217384</v>
      </c>
      <c r="P227" s="1">
        <f t="shared" si="14"/>
        <v>9.9380434782608695</v>
      </c>
      <c r="Q227" s="1">
        <f t="shared" si="15"/>
        <v>8.6844604863221875E-2</v>
      </c>
    </row>
    <row r="228" spans="1:17" x14ac:dyDescent="0.3">
      <c r="A228" t="s">
        <v>37</v>
      </c>
      <c r="B228" t="s">
        <v>500</v>
      </c>
      <c r="C228" t="s">
        <v>363</v>
      </c>
      <c r="D228" t="s">
        <v>364</v>
      </c>
      <c r="E228" s="1">
        <v>83.423913043478265</v>
      </c>
      <c r="F228" s="1">
        <v>22.323369565217391</v>
      </c>
      <c r="G228" s="1">
        <v>0.18478260869565216</v>
      </c>
      <c r="H228" s="1">
        <v>0.79347826086956519</v>
      </c>
      <c r="I228" s="1">
        <v>5.2608695652173916</v>
      </c>
      <c r="J228" s="1">
        <v>4.2364130434782608</v>
      </c>
      <c r="K228" s="1">
        <v>8.3152173913043477</v>
      </c>
      <c r="L228" s="1">
        <f t="shared" si="12"/>
        <v>12.551630434782609</v>
      </c>
      <c r="M228" s="1">
        <f t="shared" si="13"/>
        <v>0.15045602605863193</v>
      </c>
      <c r="N228" s="1">
        <v>3.652173913043478</v>
      </c>
      <c r="O228" s="1">
        <v>0</v>
      </c>
      <c r="P228" s="1">
        <f t="shared" si="14"/>
        <v>3.652173913043478</v>
      </c>
      <c r="Q228" s="1">
        <f t="shared" si="15"/>
        <v>4.3778501628664493E-2</v>
      </c>
    </row>
    <row r="229" spans="1:17" x14ac:dyDescent="0.3">
      <c r="A229" t="s">
        <v>37</v>
      </c>
      <c r="B229" t="s">
        <v>501</v>
      </c>
      <c r="C229" t="s">
        <v>502</v>
      </c>
      <c r="D229" t="s">
        <v>503</v>
      </c>
      <c r="E229" s="1">
        <v>107.1195652173913</v>
      </c>
      <c r="F229" s="1">
        <v>5.5076086956521744</v>
      </c>
      <c r="G229" s="1">
        <v>0.2608695652173913</v>
      </c>
      <c r="H229" s="1">
        <v>0.73250000000000004</v>
      </c>
      <c r="I229" s="1">
        <v>6.1630434782608692</v>
      </c>
      <c r="J229" s="1">
        <v>6.1488043478260854</v>
      </c>
      <c r="K229" s="1">
        <v>5.1677173913043459</v>
      </c>
      <c r="L229" s="1">
        <f t="shared" si="12"/>
        <v>11.316521739130431</v>
      </c>
      <c r="M229" s="1">
        <f t="shared" si="13"/>
        <v>0.10564383561643834</v>
      </c>
      <c r="N229" s="1">
        <v>5.3218478260869571</v>
      </c>
      <c r="O229" s="1">
        <v>5.3302173913043474</v>
      </c>
      <c r="P229" s="1">
        <f t="shared" si="14"/>
        <v>10.652065217391304</v>
      </c>
      <c r="Q229" s="1">
        <f t="shared" si="15"/>
        <v>9.9440892947742263E-2</v>
      </c>
    </row>
    <row r="230" spans="1:17" x14ac:dyDescent="0.3">
      <c r="A230" t="s">
        <v>37</v>
      </c>
      <c r="B230" t="s">
        <v>504</v>
      </c>
      <c r="C230" t="s">
        <v>425</v>
      </c>
      <c r="D230" t="s">
        <v>426</v>
      </c>
      <c r="E230" s="1">
        <v>51.434782608695649</v>
      </c>
      <c r="F230" s="1">
        <v>5.2173913043478262</v>
      </c>
      <c r="G230" s="1">
        <v>3.2608695652173912E-2</v>
      </c>
      <c r="H230" s="1">
        <v>0.17749999999999999</v>
      </c>
      <c r="I230" s="1">
        <v>0.89130434782608692</v>
      </c>
      <c r="J230" s="1">
        <v>4.9320652173913047</v>
      </c>
      <c r="K230" s="1">
        <v>0.2608695652173913</v>
      </c>
      <c r="L230" s="1">
        <f t="shared" si="12"/>
        <v>5.1929347826086962</v>
      </c>
      <c r="M230" s="1">
        <f t="shared" si="13"/>
        <v>0.10096153846153848</v>
      </c>
      <c r="N230" s="1">
        <v>0</v>
      </c>
      <c r="O230" s="1">
        <v>5.0625</v>
      </c>
      <c r="P230" s="1">
        <f t="shared" si="14"/>
        <v>5.0625</v>
      </c>
      <c r="Q230" s="1">
        <f t="shared" si="15"/>
        <v>9.8425612848689781E-2</v>
      </c>
    </row>
    <row r="231" spans="1:17" x14ac:dyDescent="0.3">
      <c r="A231" t="s">
        <v>37</v>
      </c>
      <c r="B231" t="s">
        <v>505</v>
      </c>
      <c r="C231" t="s">
        <v>61</v>
      </c>
      <c r="D231" t="s">
        <v>62</v>
      </c>
      <c r="E231" s="1">
        <v>18.913043478260871</v>
      </c>
      <c r="F231" s="1">
        <v>5.4782608695652177</v>
      </c>
      <c r="G231" s="1">
        <v>0.29347826086956524</v>
      </c>
      <c r="H231" s="1">
        <v>0.10869565217391304</v>
      </c>
      <c r="I231" s="1">
        <v>0.60869565217391308</v>
      </c>
      <c r="J231" s="1">
        <v>0</v>
      </c>
      <c r="K231" s="1">
        <v>8.0989130434782606</v>
      </c>
      <c r="L231" s="1">
        <f t="shared" si="12"/>
        <v>8.0989130434782606</v>
      </c>
      <c r="M231" s="1">
        <f t="shared" si="13"/>
        <v>0.42821839080459767</v>
      </c>
      <c r="N231" s="1">
        <v>0</v>
      </c>
      <c r="O231" s="1">
        <v>5.2608695652173916</v>
      </c>
      <c r="P231" s="1">
        <f t="shared" si="14"/>
        <v>5.2608695652173916</v>
      </c>
      <c r="Q231" s="1">
        <f t="shared" si="15"/>
        <v>0.27816091954022987</v>
      </c>
    </row>
    <row r="232" spans="1:17" x14ac:dyDescent="0.3">
      <c r="A232" t="s">
        <v>37</v>
      </c>
      <c r="B232" t="s">
        <v>506</v>
      </c>
      <c r="C232" t="s">
        <v>42</v>
      </c>
      <c r="D232" t="s">
        <v>43</v>
      </c>
      <c r="E232" s="1">
        <v>77.326086956521735</v>
      </c>
      <c r="F232" s="1">
        <v>5.3043478260869561</v>
      </c>
      <c r="G232" s="1">
        <v>0.58695652173913049</v>
      </c>
      <c r="H232" s="1">
        <v>0.21467391304347827</v>
      </c>
      <c r="I232" s="1">
        <v>0</v>
      </c>
      <c r="J232" s="1">
        <v>5.3369565217391308</v>
      </c>
      <c r="K232" s="1">
        <v>10.080652173913045</v>
      </c>
      <c r="L232" s="1">
        <f t="shared" si="12"/>
        <v>15.417608695652175</v>
      </c>
      <c r="M232" s="1">
        <f t="shared" si="13"/>
        <v>0.19938431262299694</v>
      </c>
      <c r="N232" s="1">
        <v>5.3913043478260869</v>
      </c>
      <c r="O232" s="1">
        <v>4.7826086956521738</v>
      </c>
      <c r="P232" s="1">
        <f t="shared" si="14"/>
        <v>10.173913043478262</v>
      </c>
      <c r="Q232" s="1">
        <f t="shared" si="15"/>
        <v>0.13157154905819513</v>
      </c>
    </row>
    <row r="233" spans="1:17" x14ac:dyDescent="0.3">
      <c r="A233" t="s">
        <v>37</v>
      </c>
      <c r="B233" t="s">
        <v>507</v>
      </c>
      <c r="C233" t="s">
        <v>265</v>
      </c>
      <c r="D233" t="s">
        <v>266</v>
      </c>
      <c r="E233" s="1">
        <v>20.989130434782609</v>
      </c>
      <c r="F233" s="1">
        <v>0.91304347826086951</v>
      </c>
      <c r="G233" s="1">
        <v>0</v>
      </c>
      <c r="H233" s="1">
        <v>1.129891304347826</v>
      </c>
      <c r="I233" s="1">
        <v>0</v>
      </c>
      <c r="J233" s="1">
        <v>0.39782608695652183</v>
      </c>
      <c r="K233" s="1">
        <v>3.241304347826087</v>
      </c>
      <c r="L233" s="1">
        <f t="shared" si="12"/>
        <v>3.6391304347826088</v>
      </c>
      <c r="M233" s="1">
        <f t="shared" si="13"/>
        <v>0.17338166752977732</v>
      </c>
      <c r="N233" s="1">
        <v>0.8374999999999998</v>
      </c>
      <c r="O233" s="1">
        <v>0</v>
      </c>
      <c r="P233" s="1">
        <f t="shared" si="14"/>
        <v>0.8374999999999998</v>
      </c>
      <c r="Q233" s="1">
        <f t="shared" si="15"/>
        <v>3.9901605385810453E-2</v>
      </c>
    </row>
    <row r="234" spans="1:17" x14ac:dyDescent="0.3">
      <c r="A234" t="s">
        <v>37</v>
      </c>
      <c r="B234" t="s">
        <v>508</v>
      </c>
      <c r="C234" t="s">
        <v>509</v>
      </c>
      <c r="D234" t="s">
        <v>68</v>
      </c>
      <c r="E234" s="1">
        <v>78.25</v>
      </c>
      <c r="F234" s="1">
        <v>4.8043478260869561</v>
      </c>
      <c r="G234" s="1">
        <v>0</v>
      </c>
      <c r="H234" s="1">
        <v>0</v>
      </c>
      <c r="I234" s="1">
        <v>1.2934782608695652</v>
      </c>
      <c r="J234" s="1">
        <v>5.4771739130434778</v>
      </c>
      <c r="K234" s="1">
        <v>10.327717391304347</v>
      </c>
      <c r="L234" s="1">
        <f t="shared" si="12"/>
        <v>15.804891304347825</v>
      </c>
      <c r="M234" s="1">
        <f t="shared" si="13"/>
        <v>0.20197944158910958</v>
      </c>
      <c r="N234" s="1">
        <v>5.6521739130434785</v>
      </c>
      <c r="O234" s="1">
        <v>2.2221739130434783</v>
      </c>
      <c r="P234" s="1">
        <f t="shared" si="14"/>
        <v>7.8743478260869573</v>
      </c>
      <c r="Q234" s="1">
        <f t="shared" si="15"/>
        <v>0.10063064314488124</v>
      </c>
    </row>
    <row r="235" spans="1:17" x14ac:dyDescent="0.3">
      <c r="A235" t="s">
        <v>37</v>
      </c>
      <c r="B235" t="s">
        <v>510</v>
      </c>
      <c r="C235" t="s">
        <v>51</v>
      </c>
      <c r="D235" t="s">
        <v>52</v>
      </c>
      <c r="E235" s="1">
        <v>75.554347826086953</v>
      </c>
      <c r="F235" s="1">
        <v>5.4782608695652177</v>
      </c>
      <c r="G235" s="1">
        <v>0.60869565217391308</v>
      </c>
      <c r="H235" s="1">
        <v>0.43478260869565216</v>
      </c>
      <c r="I235" s="1">
        <v>0.21739130434782608</v>
      </c>
      <c r="J235" s="1">
        <v>4.677065217391303</v>
      </c>
      <c r="K235" s="1">
        <v>3.2266304347826091</v>
      </c>
      <c r="L235" s="1">
        <f t="shared" si="12"/>
        <v>7.9036956521739121</v>
      </c>
      <c r="M235" s="1">
        <f t="shared" si="13"/>
        <v>0.10460940871817004</v>
      </c>
      <c r="N235" s="1">
        <v>2.0996739130434783</v>
      </c>
      <c r="O235" s="1">
        <v>2.9981521739130441</v>
      </c>
      <c r="P235" s="1">
        <f t="shared" si="14"/>
        <v>5.0978260869565224</v>
      </c>
      <c r="Q235" s="1">
        <f t="shared" si="15"/>
        <v>6.7472306143001023E-2</v>
      </c>
    </row>
    <row r="236" spans="1:17" x14ac:dyDescent="0.3">
      <c r="A236" t="s">
        <v>37</v>
      </c>
      <c r="B236" t="s">
        <v>511</v>
      </c>
      <c r="C236" t="s">
        <v>363</v>
      </c>
      <c r="D236" t="s">
        <v>364</v>
      </c>
      <c r="E236" s="1">
        <v>46.608695652173914</v>
      </c>
      <c r="F236" s="1">
        <v>4.9565217391304346</v>
      </c>
      <c r="G236" s="1">
        <v>0.76086956521739135</v>
      </c>
      <c r="H236" s="1">
        <v>0.20282608695652174</v>
      </c>
      <c r="I236" s="1">
        <v>4.3913043478260869</v>
      </c>
      <c r="J236" s="1">
        <v>3.0027173913043477</v>
      </c>
      <c r="K236" s="1">
        <v>3.5027173913043477</v>
      </c>
      <c r="L236" s="1">
        <f t="shared" si="12"/>
        <v>6.5054347826086953</v>
      </c>
      <c r="M236" s="1">
        <f t="shared" si="13"/>
        <v>0.13957555970149252</v>
      </c>
      <c r="N236" s="1">
        <v>4.0869565217391308</v>
      </c>
      <c r="O236" s="1">
        <v>0</v>
      </c>
      <c r="P236" s="1">
        <f t="shared" si="14"/>
        <v>4.0869565217391308</v>
      </c>
      <c r="Q236" s="1">
        <f t="shared" si="15"/>
        <v>8.7686567164179108E-2</v>
      </c>
    </row>
    <row r="237" spans="1:17" x14ac:dyDescent="0.3">
      <c r="A237" t="s">
        <v>37</v>
      </c>
      <c r="B237" t="s">
        <v>512</v>
      </c>
      <c r="C237" t="s">
        <v>45</v>
      </c>
      <c r="D237" t="s">
        <v>46</v>
      </c>
      <c r="E237" s="1">
        <v>119.30434782608695</v>
      </c>
      <c r="F237" s="1">
        <v>5.5489130434782608</v>
      </c>
      <c r="G237" s="1">
        <v>0.4891304347826087</v>
      </c>
      <c r="H237" s="1">
        <v>0</v>
      </c>
      <c r="I237" s="1">
        <v>0</v>
      </c>
      <c r="J237" s="1">
        <v>4.8913043478260869</v>
      </c>
      <c r="K237" s="1">
        <v>10.269891304347828</v>
      </c>
      <c r="L237" s="1">
        <f t="shared" si="12"/>
        <v>15.161195652173916</v>
      </c>
      <c r="M237" s="1">
        <f t="shared" si="13"/>
        <v>0.1270799927113703</v>
      </c>
      <c r="N237" s="1">
        <v>5.6063043478260877</v>
      </c>
      <c r="O237" s="1">
        <v>5.2401086956521752</v>
      </c>
      <c r="P237" s="1">
        <f t="shared" si="14"/>
        <v>10.846413043478263</v>
      </c>
      <c r="Q237" s="1">
        <f t="shared" si="15"/>
        <v>9.0913811953352783E-2</v>
      </c>
    </row>
    <row r="238" spans="1:17" x14ac:dyDescent="0.3">
      <c r="A238" t="s">
        <v>37</v>
      </c>
      <c r="B238" t="s">
        <v>513</v>
      </c>
      <c r="C238" t="s">
        <v>208</v>
      </c>
      <c r="D238" t="s">
        <v>209</v>
      </c>
      <c r="E238" s="1">
        <v>46.728260869565219</v>
      </c>
      <c r="F238" s="1">
        <v>5.1304347826086953</v>
      </c>
      <c r="G238" s="1">
        <v>3.5652173913043477</v>
      </c>
      <c r="H238" s="1">
        <v>0.52173913043478259</v>
      </c>
      <c r="I238" s="1">
        <v>5.0434782608695654</v>
      </c>
      <c r="J238" s="1">
        <v>0</v>
      </c>
      <c r="K238" s="1">
        <v>0</v>
      </c>
      <c r="L238" s="1">
        <f t="shared" si="12"/>
        <v>0</v>
      </c>
      <c r="M238" s="1">
        <f t="shared" si="13"/>
        <v>0</v>
      </c>
      <c r="N238" s="1">
        <v>7.875</v>
      </c>
      <c r="O238" s="1">
        <v>0</v>
      </c>
      <c r="P238" s="1">
        <f t="shared" si="14"/>
        <v>7.875</v>
      </c>
      <c r="Q238" s="1">
        <f t="shared" si="15"/>
        <v>0.16852756454989531</v>
      </c>
    </row>
    <row r="239" spans="1:17" x14ac:dyDescent="0.3">
      <c r="A239" t="s">
        <v>37</v>
      </c>
      <c r="B239" t="s">
        <v>514</v>
      </c>
      <c r="C239" t="s">
        <v>215</v>
      </c>
      <c r="D239" t="s">
        <v>216</v>
      </c>
      <c r="E239" s="1">
        <v>44.065217391304351</v>
      </c>
      <c r="F239" s="1">
        <v>5.2173913043478262</v>
      </c>
      <c r="G239" s="1">
        <v>0.30434782608695654</v>
      </c>
      <c r="H239" s="1">
        <v>0.16032608695652173</v>
      </c>
      <c r="I239" s="1">
        <v>0.70652173913043481</v>
      </c>
      <c r="J239" s="1">
        <v>0.76086956521739135</v>
      </c>
      <c r="K239" s="1">
        <v>5.5135869565217392</v>
      </c>
      <c r="L239" s="1">
        <f t="shared" si="12"/>
        <v>6.2744565217391308</v>
      </c>
      <c r="M239" s="1">
        <f t="shared" si="13"/>
        <v>0.14239023186975827</v>
      </c>
      <c r="N239" s="1">
        <v>8.7445652173913047</v>
      </c>
      <c r="O239" s="1">
        <v>0</v>
      </c>
      <c r="P239" s="1">
        <f t="shared" si="14"/>
        <v>8.7445652173913047</v>
      </c>
      <c r="Q239" s="1">
        <f t="shared" si="15"/>
        <v>0.19844597927972371</v>
      </c>
    </row>
    <row r="240" spans="1:17" x14ac:dyDescent="0.3">
      <c r="A240" t="s">
        <v>37</v>
      </c>
      <c r="B240" t="s">
        <v>515</v>
      </c>
      <c r="C240" t="s">
        <v>234</v>
      </c>
      <c r="D240" t="s">
        <v>235</v>
      </c>
      <c r="E240" s="1">
        <v>44.021739130434781</v>
      </c>
      <c r="F240" s="1">
        <v>1.2173913043478262</v>
      </c>
      <c r="G240" s="1">
        <v>0.43478260869565216</v>
      </c>
      <c r="H240" s="1">
        <v>6.25E-2</v>
      </c>
      <c r="I240" s="1">
        <v>0</v>
      </c>
      <c r="J240" s="1">
        <v>0</v>
      </c>
      <c r="K240" s="1">
        <v>4.9785869565217382</v>
      </c>
      <c r="L240" s="1">
        <f t="shared" si="12"/>
        <v>4.9785869565217382</v>
      </c>
      <c r="M240" s="1">
        <f t="shared" si="13"/>
        <v>0.11309382716049381</v>
      </c>
      <c r="N240" s="1">
        <v>0</v>
      </c>
      <c r="O240" s="1">
        <v>0</v>
      </c>
      <c r="P240" s="1">
        <f t="shared" si="14"/>
        <v>0</v>
      </c>
      <c r="Q240" s="1">
        <f t="shared" si="15"/>
        <v>0</v>
      </c>
    </row>
    <row r="241" spans="1:17" x14ac:dyDescent="0.3">
      <c r="A241" t="s">
        <v>37</v>
      </c>
      <c r="B241" t="s">
        <v>516</v>
      </c>
      <c r="C241" t="s">
        <v>363</v>
      </c>
      <c r="D241" t="s">
        <v>364</v>
      </c>
      <c r="E241" s="1">
        <v>184.5108695652174</v>
      </c>
      <c r="F241" s="1">
        <v>5.2173913043478262</v>
      </c>
      <c r="G241" s="1">
        <v>2.6086956521739131</v>
      </c>
      <c r="H241" s="1">
        <v>2.0869565217391304</v>
      </c>
      <c r="I241" s="1">
        <v>10.695652173913043</v>
      </c>
      <c r="J241" s="1">
        <v>5.4782608695652177</v>
      </c>
      <c r="K241" s="1">
        <v>11.317934782608695</v>
      </c>
      <c r="L241" s="1">
        <f t="shared" si="12"/>
        <v>16.796195652173914</v>
      </c>
      <c r="M241" s="1">
        <f t="shared" si="13"/>
        <v>9.1030927835051539E-2</v>
      </c>
      <c r="N241" s="1">
        <v>15.703804347826088</v>
      </c>
      <c r="O241" s="1">
        <v>0</v>
      </c>
      <c r="P241" s="1">
        <f t="shared" si="14"/>
        <v>15.703804347826088</v>
      </c>
      <c r="Q241" s="1">
        <f t="shared" si="15"/>
        <v>8.5110456553755515E-2</v>
      </c>
    </row>
    <row r="242" spans="1:17" x14ac:dyDescent="0.3">
      <c r="A242" t="s">
        <v>37</v>
      </c>
      <c r="B242" t="s">
        <v>517</v>
      </c>
      <c r="C242" t="s">
        <v>165</v>
      </c>
      <c r="D242" t="s">
        <v>150</v>
      </c>
      <c r="E242" s="1">
        <v>28.793478260869566</v>
      </c>
      <c r="F242" s="1">
        <v>5.3913043478260869</v>
      </c>
      <c r="G242" s="1">
        <v>0.72826086956521741</v>
      </c>
      <c r="H242" s="1">
        <v>0.11521739130434783</v>
      </c>
      <c r="I242" s="1">
        <v>0.42391304347826086</v>
      </c>
      <c r="J242" s="1">
        <v>14.839673913043478</v>
      </c>
      <c r="K242" s="1">
        <v>0</v>
      </c>
      <c r="L242" s="1">
        <f t="shared" si="12"/>
        <v>14.839673913043478</v>
      </c>
      <c r="M242" s="1">
        <f t="shared" si="13"/>
        <v>0.51538316345790869</v>
      </c>
      <c r="N242" s="1">
        <v>9.3478260869565215</v>
      </c>
      <c r="O242" s="1">
        <v>0</v>
      </c>
      <c r="P242" s="1">
        <f t="shared" si="14"/>
        <v>9.3478260869565215</v>
      </c>
      <c r="Q242" s="1">
        <f t="shared" si="15"/>
        <v>0.32465081162702902</v>
      </c>
    </row>
    <row r="243" spans="1:17" x14ac:dyDescent="0.3">
      <c r="A243" t="s">
        <v>37</v>
      </c>
      <c r="B243" t="s">
        <v>518</v>
      </c>
      <c r="C243" t="s">
        <v>519</v>
      </c>
      <c r="D243" t="s">
        <v>304</v>
      </c>
      <c r="E243" s="1">
        <v>53.173913043478258</v>
      </c>
      <c r="F243" s="1">
        <v>3.5717391304347821</v>
      </c>
      <c r="G243" s="1">
        <v>1.1684782608695652</v>
      </c>
      <c r="H243" s="1">
        <v>0.23119565217391308</v>
      </c>
      <c r="I243" s="1">
        <v>0.56521739130434778</v>
      </c>
      <c r="J243" s="1">
        <v>3.8004347826086935</v>
      </c>
      <c r="K243" s="1">
        <v>18.106739130434779</v>
      </c>
      <c r="L243" s="1">
        <f t="shared" si="12"/>
        <v>21.907173913043472</v>
      </c>
      <c r="M243" s="1">
        <f t="shared" si="13"/>
        <v>0.41199100572363034</v>
      </c>
      <c r="N243" s="1">
        <v>4.9777173913043491</v>
      </c>
      <c r="O243" s="1">
        <v>0.26858695652173914</v>
      </c>
      <c r="P243" s="1">
        <f t="shared" si="14"/>
        <v>5.2463043478260882</v>
      </c>
      <c r="Q243" s="1">
        <f t="shared" si="15"/>
        <v>9.8663123466884745E-2</v>
      </c>
    </row>
    <row r="244" spans="1:17" x14ac:dyDescent="0.3">
      <c r="A244" t="s">
        <v>37</v>
      </c>
      <c r="B244" t="s">
        <v>520</v>
      </c>
      <c r="C244" t="s">
        <v>184</v>
      </c>
      <c r="D244" t="s">
        <v>185</v>
      </c>
      <c r="E244" s="1">
        <v>23.717391304347824</v>
      </c>
      <c r="F244" s="1">
        <v>9.4782608695652169</v>
      </c>
      <c r="G244" s="1">
        <v>0.58152173913043481</v>
      </c>
      <c r="H244" s="1">
        <v>0</v>
      </c>
      <c r="I244" s="1">
        <v>5.4891304347826084</v>
      </c>
      <c r="J244" s="1">
        <v>5.3396739130434785</v>
      </c>
      <c r="K244" s="1">
        <v>0</v>
      </c>
      <c r="L244" s="1">
        <f t="shared" si="12"/>
        <v>5.3396739130434785</v>
      </c>
      <c r="M244" s="1">
        <f t="shared" si="13"/>
        <v>0.22513748854262147</v>
      </c>
      <c r="N244" s="1">
        <v>5.2771739130434785</v>
      </c>
      <c r="O244" s="1">
        <v>0</v>
      </c>
      <c r="P244" s="1">
        <f t="shared" si="14"/>
        <v>5.2771739130434785</v>
      </c>
      <c r="Q244" s="1">
        <f t="shared" si="15"/>
        <v>0.22250229147571038</v>
      </c>
    </row>
    <row r="245" spans="1:17" x14ac:dyDescent="0.3">
      <c r="A245" t="s">
        <v>37</v>
      </c>
      <c r="B245" t="s">
        <v>521</v>
      </c>
      <c r="C245" t="s">
        <v>522</v>
      </c>
      <c r="D245" t="s">
        <v>304</v>
      </c>
      <c r="E245" s="1">
        <v>118.51086956521739</v>
      </c>
      <c r="F245" s="1">
        <v>4.5217391304347823</v>
      </c>
      <c r="G245" s="1">
        <v>0.32608695652173914</v>
      </c>
      <c r="H245" s="1">
        <v>0.75380434782608685</v>
      </c>
      <c r="I245" s="1">
        <v>3.75</v>
      </c>
      <c r="J245" s="1">
        <v>5.7851086956521725</v>
      </c>
      <c r="K245" s="1">
        <v>8.856847826086959</v>
      </c>
      <c r="L245" s="1">
        <f t="shared" si="12"/>
        <v>14.641956521739132</v>
      </c>
      <c r="M245" s="1">
        <f t="shared" si="13"/>
        <v>0.12354948179400167</v>
      </c>
      <c r="N245" s="1">
        <v>5.5192391304347828</v>
      </c>
      <c r="O245" s="1">
        <v>5.5614130434782627</v>
      </c>
      <c r="P245" s="1">
        <f t="shared" si="14"/>
        <v>11.080652173913045</v>
      </c>
      <c r="Q245" s="1">
        <f t="shared" si="15"/>
        <v>9.3499036962303966E-2</v>
      </c>
    </row>
    <row r="246" spans="1:17" x14ac:dyDescent="0.3">
      <c r="A246" t="s">
        <v>37</v>
      </c>
      <c r="B246" t="s">
        <v>523</v>
      </c>
      <c r="C246" t="s">
        <v>64</v>
      </c>
      <c r="D246" t="s">
        <v>65</v>
      </c>
      <c r="E246" s="1">
        <v>109.68478260869566</v>
      </c>
      <c r="F246" s="1">
        <v>5.2173913043478262</v>
      </c>
      <c r="G246" s="1">
        <v>7.0652173913043473E-2</v>
      </c>
      <c r="H246" s="1">
        <v>0</v>
      </c>
      <c r="I246" s="1">
        <v>3.0652173913043477</v>
      </c>
      <c r="J246" s="1">
        <v>6.6334782608695635</v>
      </c>
      <c r="K246" s="1">
        <v>6.7047826086956501</v>
      </c>
      <c r="L246" s="1">
        <f t="shared" si="12"/>
        <v>13.338260869565215</v>
      </c>
      <c r="M246" s="1">
        <f t="shared" si="13"/>
        <v>0.12160539094242391</v>
      </c>
      <c r="N246" s="1">
        <v>5.6378260869565215</v>
      </c>
      <c r="O246" s="1">
        <v>4.9264130434782603</v>
      </c>
      <c r="P246" s="1">
        <f t="shared" si="14"/>
        <v>10.564239130434782</v>
      </c>
      <c r="Q246" s="1">
        <f t="shared" si="15"/>
        <v>9.6314537706867501E-2</v>
      </c>
    </row>
    <row r="247" spans="1:17" x14ac:dyDescent="0.3">
      <c r="A247" t="s">
        <v>37</v>
      </c>
      <c r="B247" t="s">
        <v>524</v>
      </c>
      <c r="C247" t="s">
        <v>113</v>
      </c>
      <c r="D247" t="s">
        <v>128</v>
      </c>
      <c r="E247" s="1">
        <v>137.47826086956522</v>
      </c>
      <c r="F247" s="1">
        <v>3.9130434782608696</v>
      </c>
      <c r="G247" s="1">
        <v>6.5217391304347824E-2</v>
      </c>
      <c r="H247" s="1">
        <v>0</v>
      </c>
      <c r="I247" s="1">
        <v>3.5326086956521738</v>
      </c>
      <c r="J247" s="1">
        <v>5.1038043478260864</v>
      </c>
      <c r="K247" s="1">
        <v>12.461086956521745</v>
      </c>
      <c r="L247" s="1">
        <f t="shared" si="12"/>
        <v>17.564891304347832</v>
      </c>
      <c r="M247" s="1">
        <f t="shared" si="13"/>
        <v>0.12776486401012022</v>
      </c>
      <c r="N247" s="1">
        <v>5.1903260869565209</v>
      </c>
      <c r="O247" s="1">
        <v>4.4646739130434776</v>
      </c>
      <c r="P247" s="1">
        <f t="shared" si="14"/>
        <v>9.6549999999999976</v>
      </c>
      <c r="Q247" s="1">
        <f t="shared" si="15"/>
        <v>7.0229285262492072E-2</v>
      </c>
    </row>
    <row r="248" spans="1:17" x14ac:dyDescent="0.3">
      <c r="A248" t="s">
        <v>37</v>
      </c>
      <c r="B248" t="s">
        <v>525</v>
      </c>
      <c r="C248" t="s">
        <v>519</v>
      </c>
      <c r="D248" t="s">
        <v>304</v>
      </c>
      <c r="E248" s="1">
        <v>114.53260869565217</v>
      </c>
      <c r="F248" s="1">
        <v>5.2173913043478262</v>
      </c>
      <c r="G248" s="1">
        <v>0.30434782608695654</v>
      </c>
      <c r="H248" s="1">
        <v>0</v>
      </c>
      <c r="I248" s="1">
        <v>3.9673913043478262</v>
      </c>
      <c r="J248" s="1">
        <v>5.7005434782608697</v>
      </c>
      <c r="K248" s="1">
        <v>6.1679347826086959</v>
      </c>
      <c r="L248" s="1">
        <f t="shared" si="12"/>
        <v>11.868478260869566</v>
      </c>
      <c r="M248" s="1">
        <f t="shared" si="13"/>
        <v>0.10362532029989562</v>
      </c>
      <c r="N248" s="1">
        <v>0</v>
      </c>
      <c r="O248" s="1">
        <v>1.9788043478260868</v>
      </c>
      <c r="P248" s="1">
        <f t="shared" si="14"/>
        <v>1.9788043478260868</v>
      </c>
      <c r="Q248" s="1">
        <f t="shared" si="15"/>
        <v>1.727721362816741E-2</v>
      </c>
    </row>
    <row r="249" spans="1:17" x14ac:dyDescent="0.3">
      <c r="A249" t="s">
        <v>37</v>
      </c>
      <c r="B249" t="s">
        <v>526</v>
      </c>
      <c r="C249" t="s">
        <v>363</v>
      </c>
      <c r="D249" t="s">
        <v>364</v>
      </c>
      <c r="E249" s="1">
        <v>45.271739130434781</v>
      </c>
      <c r="F249" s="1">
        <v>10.695652173913043</v>
      </c>
      <c r="G249" s="1">
        <v>0</v>
      </c>
      <c r="H249" s="1">
        <v>0</v>
      </c>
      <c r="I249" s="1">
        <v>0</v>
      </c>
      <c r="J249" s="1">
        <v>0</v>
      </c>
      <c r="K249" s="1">
        <v>0</v>
      </c>
      <c r="L249" s="1">
        <f t="shared" si="12"/>
        <v>0</v>
      </c>
      <c r="M249" s="1">
        <f t="shared" si="13"/>
        <v>0</v>
      </c>
      <c r="N249" s="1">
        <v>0</v>
      </c>
      <c r="O249" s="1">
        <v>0</v>
      </c>
      <c r="P249" s="1">
        <f t="shared" si="14"/>
        <v>0</v>
      </c>
      <c r="Q249" s="1">
        <f t="shared" si="15"/>
        <v>0</v>
      </c>
    </row>
    <row r="250" spans="1:17" x14ac:dyDescent="0.3">
      <c r="A250" t="s">
        <v>37</v>
      </c>
      <c r="B250" t="s">
        <v>527</v>
      </c>
      <c r="C250" t="s">
        <v>528</v>
      </c>
      <c r="D250" t="s">
        <v>529</v>
      </c>
      <c r="E250" s="1">
        <v>70.065217391304344</v>
      </c>
      <c r="F250" s="1">
        <v>4.0869565217391308</v>
      </c>
      <c r="G250" s="1">
        <v>0</v>
      </c>
      <c r="H250" s="1">
        <v>1.3043478260869565</v>
      </c>
      <c r="I250" s="1">
        <v>0</v>
      </c>
      <c r="J250" s="1">
        <v>14.707391304347825</v>
      </c>
      <c r="K250" s="1">
        <v>5.1956521739130439</v>
      </c>
      <c r="L250" s="1">
        <f t="shared" si="12"/>
        <v>19.903043478260869</v>
      </c>
      <c r="M250" s="1">
        <f t="shared" si="13"/>
        <v>0.28406453614644744</v>
      </c>
      <c r="N250" s="1">
        <v>4.9565217391304346</v>
      </c>
      <c r="O250" s="1">
        <v>0</v>
      </c>
      <c r="P250" s="1">
        <f t="shared" si="14"/>
        <v>4.9565217391304346</v>
      </c>
      <c r="Q250" s="1">
        <f t="shared" si="15"/>
        <v>7.0741545144275525E-2</v>
      </c>
    </row>
    <row r="251" spans="1:17" x14ac:dyDescent="0.3">
      <c r="A251" t="s">
        <v>37</v>
      </c>
      <c r="B251" t="s">
        <v>530</v>
      </c>
      <c r="C251" t="s">
        <v>410</v>
      </c>
      <c r="D251" t="s">
        <v>411</v>
      </c>
      <c r="E251" s="1">
        <v>77.054347826086953</v>
      </c>
      <c r="F251" s="1">
        <v>2.8695652173913042</v>
      </c>
      <c r="G251" s="1">
        <v>0.15217391304347827</v>
      </c>
      <c r="H251" s="1">
        <v>0</v>
      </c>
      <c r="I251" s="1">
        <v>1.3913043478260869</v>
      </c>
      <c r="J251" s="1">
        <v>4.5190217391304346</v>
      </c>
      <c r="K251" s="1">
        <v>6.1793478260869561</v>
      </c>
      <c r="L251" s="1">
        <f t="shared" si="12"/>
        <v>10.698369565217391</v>
      </c>
      <c r="M251" s="1">
        <f t="shared" si="13"/>
        <v>0.13884186768232473</v>
      </c>
      <c r="N251" s="1">
        <v>4.6956521739130439</v>
      </c>
      <c r="O251" s="1">
        <v>0</v>
      </c>
      <c r="P251" s="1">
        <f t="shared" si="14"/>
        <v>4.6956521739130439</v>
      </c>
      <c r="Q251" s="1">
        <f t="shared" si="15"/>
        <v>6.0939483707151937E-2</v>
      </c>
    </row>
    <row r="252" spans="1:17" x14ac:dyDescent="0.3">
      <c r="A252" t="s">
        <v>37</v>
      </c>
      <c r="B252" t="s">
        <v>531</v>
      </c>
      <c r="C252" t="s">
        <v>532</v>
      </c>
      <c r="D252" t="s">
        <v>533</v>
      </c>
      <c r="E252" s="1">
        <v>51.804347826086953</v>
      </c>
      <c r="F252" s="1">
        <v>5.1304347826086953</v>
      </c>
      <c r="G252" s="1">
        <v>0</v>
      </c>
      <c r="H252" s="1">
        <v>0</v>
      </c>
      <c r="I252" s="1">
        <v>0</v>
      </c>
      <c r="J252" s="1">
        <v>5.5643478260869585</v>
      </c>
      <c r="K252" s="1">
        <v>8.1019565217391296</v>
      </c>
      <c r="L252" s="1">
        <f t="shared" si="12"/>
        <v>13.666304347826088</v>
      </c>
      <c r="M252" s="1">
        <f t="shared" si="13"/>
        <v>0.26380612673101139</v>
      </c>
      <c r="N252" s="1">
        <v>4.7084782608695654</v>
      </c>
      <c r="O252" s="1">
        <v>0</v>
      </c>
      <c r="P252" s="1">
        <f t="shared" si="14"/>
        <v>4.7084782608695654</v>
      </c>
      <c r="Q252" s="1">
        <f t="shared" si="15"/>
        <v>9.0889634913973991E-2</v>
      </c>
    </row>
    <row r="253" spans="1:17" x14ac:dyDescent="0.3">
      <c r="A253" t="s">
        <v>37</v>
      </c>
      <c r="B253" t="s">
        <v>534</v>
      </c>
      <c r="C253" t="s">
        <v>245</v>
      </c>
      <c r="D253" t="s">
        <v>246</v>
      </c>
      <c r="E253" s="1">
        <v>17.913043478260871</v>
      </c>
      <c r="F253" s="1">
        <v>0.53565217391304387</v>
      </c>
      <c r="G253" s="1">
        <v>0.44565217391304346</v>
      </c>
      <c r="H253" s="1">
        <v>0.13043478260869565</v>
      </c>
      <c r="I253" s="1">
        <v>1.4565217391304348</v>
      </c>
      <c r="J253" s="1">
        <v>0.23478260869565204</v>
      </c>
      <c r="K253" s="1">
        <v>0.24206521739130427</v>
      </c>
      <c r="L253" s="1">
        <f t="shared" si="12"/>
        <v>0.47684782608695631</v>
      </c>
      <c r="M253" s="1">
        <f t="shared" si="13"/>
        <v>2.6620145631067946E-2</v>
      </c>
      <c r="N253" s="1">
        <v>1.9033695652173919</v>
      </c>
      <c r="O253" s="1">
        <v>0</v>
      </c>
      <c r="P253" s="1">
        <f t="shared" si="14"/>
        <v>1.9033695652173919</v>
      </c>
      <c r="Q253" s="1">
        <f t="shared" si="15"/>
        <v>0.10625606796116507</v>
      </c>
    </row>
    <row r="254" spans="1:17" x14ac:dyDescent="0.3">
      <c r="A254" t="s">
        <v>37</v>
      </c>
      <c r="B254" t="s">
        <v>535</v>
      </c>
      <c r="C254" t="s">
        <v>113</v>
      </c>
      <c r="D254" t="s">
        <v>114</v>
      </c>
      <c r="E254" s="1">
        <v>129.15217391304347</v>
      </c>
      <c r="F254" s="1">
        <v>9.8641304347826093</v>
      </c>
      <c r="G254" s="1">
        <v>4.4836956521739131</v>
      </c>
      <c r="H254" s="1">
        <v>0</v>
      </c>
      <c r="I254" s="1">
        <v>5.2173913043478262</v>
      </c>
      <c r="J254" s="1">
        <v>0</v>
      </c>
      <c r="K254" s="1">
        <v>0</v>
      </c>
      <c r="L254" s="1">
        <f t="shared" si="12"/>
        <v>0</v>
      </c>
      <c r="M254" s="1">
        <f t="shared" si="13"/>
        <v>0</v>
      </c>
      <c r="N254" s="1">
        <v>14.592391304347826</v>
      </c>
      <c r="O254" s="1">
        <v>0</v>
      </c>
      <c r="P254" s="1">
        <f t="shared" si="14"/>
        <v>14.592391304347826</v>
      </c>
      <c r="Q254" s="1">
        <f t="shared" si="15"/>
        <v>0.11298602928799867</v>
      </c>
    </row>
    <row r="255" spans="1:17" x14ac:dyDescent="0.3">
      <c r="A255" t="s">
        <v>37</v>
      </c>
      <c r="B255" t="s">
        <v>536</v>
      </c>
      <c r="C255" t="s">
        <v>253</v>
      </c>
      <c r="D255" t="s">
        <v>254</v>
      </c>
      <c r="E255" s="1">
        <v>75.836956521739125</v>
      </c>
      <c r="F255" s="1">
        <v>5.7391304347826084</v>
      </c>
      <c r="G255" s="1">
        <v>0.52173913043478259</v>
      </c>
      <c r="H255" s="1">
        <v>0</v>
      </c>
      <c r="I255" s="1">
        <v>0</v>
      </c>
      <c r="J255" s="1">
        <v>0</v>
      </c>
      <c r="K255" s="1">
        <v>7.0490217391304348</v>
      </c>
      <c r="L255" s="1">
        <f t="shared" si="12"/>
        <v>7.0490217391304348</v>
      </c>
      <c r="M255" s="1">
        <f t="shared" si="13"/>
        <v>9.2949691844632365E-2</v>
      </c>
      <c r="N255" s="1">
        <v>0</v>
      </c>
      <c r="O255" s="1">
        <v>8.9565217391304355</v>
      </c>
      <c r="P255" s="1">
        <f t="shared" si="14"/>
        <v>8.9565217391304355</v>
      </c>
      <c r="Q255" s="1">
        <f t="shared" si="15"/>
        <v>0.11810233624767094</v>
      </c>
    </row>
    <row r="256" spans="1:17" x14ac:dyDescent="0.3">
      <c r="A256" t="s">
        <v>37</v>
      </c>
      <c r="B256" t="s">
        <v>537</v>
      </c>
      <c r="C256" t="s">
        <v>67</v>
      </c>
      <c r="D256" t="s">
        <v>68</v>
      </c>
      <c r="E256" s="1">
        <v>54.326086956521742</v>
      </c>
      <c r="F256" s="1">
        <v>27.456521739130434</v>
      </c>
      <c r="G256" s="1">
        <v>0.4891304347826087</v>
      </c>
      <c r="H256" s="1">
        <v>0.15760869565217392</v>
      </c>
      <c r="I256" s="1">
        <v>0.78260869565217395</v>
      </c>
      <c r="J256" s="1">
        <v>4.4918478260869561</v>
      </c>
      <c r="K256" s="1">
        <v>2.8668478260869565</v>
      </c>
      <c r="L256" s="1">
        <f t="shared" si="12"/>
        <v>7.3586956521739122</v>
      </c>
      <c r="M256" s="1">
        <f t="shared" si="13"/>
        <v>0.13545418167266904</v>
      </c>
      <c r="N256" s="1">
        <v>5.4891304347826084</v>
      </c>
      <c r="O256" s="1">
        <v>0</v>
      </c>
      <c r="P256" s="1">
        <f t="shared" si="14"/>
        <v>5.4891304347826084</v>
      </c>
      <c r="Q256" s="1">
        <f t="shared" si="15"/>
        <v>0.10104041616646657</v>
      </c>
    </row>
    <row r="257" spans="1:17" x14ac:dyDescent="0.3">
      <c r="A257" t="s">
        <v>37</v>
      </c>
      <c r="B257" t="s">
        <v>538</v>
      </c>
      <c r="C257" t="s">
        <v>320</v>
      </c>
      <c r="D257" t="s">
        <v>321</v>
      </c>
      <c r="E257" s="1">
        <v>49.043478260869563</v>
      </c>
      <c r="F257" s="1">
        <v>3.5652173913043477</v>
      </c>
      <c r="G257" s="1">
        <v>0.2608695652173913</v>
      </c>
      <c r="H257" s="1">
        <v>0.10326086956521739</v>
      </c>
      <c r="I257" s="1">
        <v>0</v>
      </c>
      <c r="J257" s="1">
        <v>2.6086956521739131</v>
      </c>
      <c r="K257" s="1">
        <v>6.6680434782608691</v>
      </c>
      <c r="L257" s="1">
        <f t="shared" si="12"/>
        <v>9.2767391304347822</v>
      </c>
      <c r="M257" s="1">
        <f t="shared" si="13"/>
        <v>0.18915336879432623</v>
      </c>
      <c r="N257" s="1">
        <v>5.6521739130434785</v>
      </c>
      <c r="O257" s="1">
        <v>0</v>
      </c>
      <c r="P257" s="1">
        <f t="shared" si="14"/>
        <v>5.6521739130434785</v>
      </c>
      <c r="Q257" s="1">
        <f t="shared" si="15"/>
        <v>0.11524822695035462</v>
      </c>
    </row>
    <row r="258" spans="1:17" x14ac:dyDescent="0.3">
      <c r="A258" t="s">
        <v>37</v>
      </c>
      <c r="B258" t="s">
        <v>539</v>
      </c>
      <c r="C258" t="s">
        <v>99</v>
      </c>
      <c r="D258" t="s">
        <v>100</v>
      </c>
      <c r="E258" s="1">
        <v>49.25</v>
      </c>
      <c r="F258" s="1">
        <v>5.2173913043478262</v>
      </c>
      <c r="G258" s="1">
        <v>0.26630434782608697</v>
      </c>
      <c r="H258" s="1">
        <v>0.15760869565217392</v>
      </c>
      <c r="I258" s="1">
        <v>0.58695652173913049</v>
      </c>
      <c r="J258" s="1">
        <v>1.7104347826086954</v>
      </c>
      <c r="K258" s="1">
        <v>4.6947826086956521</v>
      </c>
      <c r="L258" s="1">
        <f t="shared" ref="L258:L285" si="16">SUM(J258,K258)</f>
        <v>6.4052173913043475</v>
      </c>
      <c r="M258" s="1">
        <f t="shared" ref="M258:M285" si="17">L258/E258</f>
        <v>0.13005517545795631</v>
      </c>
      <c r="N258" s="1">
        <v>4.0758695652173929</v>
      </c>
      <c r="O258" s="1">
        <v>0.61271739130434788</v>
      </c>
      <c r="P258" s="1">
        <f t="shared" ref="P258:P285" si="18">SUM(N258,O258)</f>
        <v>4.6885869565217408</v>
      </c>
      <c r="Q258" s="1">
        <f t="shared" ref="Q258:Q285" si="19">P258/E258</f>
        <v>9.5199735157801849E-2</v>
      </c>
    </row>
    <row r="259" spans="1:17" x14ac:dyDescent="0.3">
      <c r="A259" t="s">
        <v>37</v>
      </c>
      <c r="B259" t="s">
        <v>540</v>
      </c>
      <c r="C259" t="s">
        <v>541</v>
      </c>
      <c r="D259" t="s">
        <v>304</v>
      </c>
      <c r="E259" s="1">
        <v>77.402173913043484</v>
      </c>
      <c r="F259" s="1">
        <v>5.3913043478260869</v>
      </c>
      <c r="G259" s="1">
        <v>0.4891304347826087</v>
      </c>
      <c r="H259" s="1">
        <v>0.33250000000000002</v>
      </c>
      <c r="I259" s="1">
        <v>1.2065217391304348</v>
      </c>
      <c r="J259" s="1">
        <v>4.5896739130434785</v>
      </c>
      <c r="K259" s="1">
        <v>5.6739130434782608</v>
      </c>
      <c r="L259" s="1">
        <f t="shared" si="16"/>
        <v>10.263586956521738</v>
      </c>
      <c r="M259" s="1">
        <f t="shared" si="17"/>
        <v>0.13260075832046059</v>
      </c>
      <c r="N259" s="1">
        <v>0</v>
      </c>
      <c r="O259" s="1">
        <v>7.6358695652173916</v>
      </c>
      <c r="P259" s="1">
        <f t="shared" si="18"/>
        <v>7.6358695652173916</v>
      </c>
      <c r="Q259" s="1">
        <f t="shared" si="19"/>
        <v>9.8651874736694276E-2</v>
      </c>
    </row>
    <row r="260" spans="1:17" x14ac:dyDescent="0.3">
      <c r="A260" t="s">
        <v>37</v>
      </c>
      <c r="B260" t="s">
        <v>542</v>
      </c>
      <c r="C260" t="s">
        <v>543</v>
      </c>
      <c r="D260" t="s">
        <v>266</v>
      </c>
      <c r="E260" s="1">
        <v>158.67391304347825</v>
      </c>
      <c r="F260" s="1">
        <v>5.4782608695652177</v>
      </c>
      <c r="G260" s="1">
        <v>0</v>
      </c>
      <c r="H260" s="1">
        <v>0</v>
      </c>
      <c r="I260" s="1">
        <v>4.8695652173913047</v>
      </c>
      <c r="J260" s="1">
        <v>5.4619565217391308</v>
      </c>
      <c r="K260" s="1">
        <v>7.6222826086956523</v>
      </c>
      <c r="L260" s="1">
        <f t="shared" si="16"/>
        <v>13.084239130434783</v>
      </c>
      <c r="M260" s="1">
        <f t="shared" si="17"/>
        <v>8.2459926017262652E-2</v>
      </c>
      <c r="N260" s="1">
        <v>5.0434782608695654</v>
      </c>
      <c r="O260" s="1">
        <v>4.9456521739130439</v>
      </c>
      <c r="P260" s="1">
        <f t="shared" si="18"/>
        <v>9.9891304347826093</v>
      </c>
      <c r="Q260" s="1">
        <f t="shared" si="19"/>
        <v>6.2953829291683805E-2</v>
      </c>
    </row>
    <row r="261" spans="1:17" x14ac:dyDescent="0.3">
      <c r="A261" t="s">
        <v>37</v>
      </c>
      <c r="B261" t="s">
        <v>544</v>
      </c>
      <c r="C261" t="s">
        <v>51</v>
      </c>
      <c r="D261" t="s">
        <v>52</v>
      </c>
      <c r="E261" s="1">
        <v>85.652173913043484</v>
      </c>
      <c r="F261" s="1">
        <v>4.4347826086956523</v>
      </c>
      <c r="G261" s="1">
        <v>0</v>
      </c>
      <c r="H261" s="1">
        <v>0</v>
      </c>
      <c r="I261" s="1">
        <v>0</v>
      </c>
      <c r="J261" s="1">
        <v>10.520652173913046</v>
      </c>
      <c r="K261" s="1">
        <v>0</v>
      </c>
      <c r="L261" s="1">
        <f t="shared" si="16"/>
        <v>10.520652173913046</v>
      </c>
      <c r="M261" s="1">
        <f t="shared" si="17"/>
        <v>0.12282994923857871</v>
      </c>
      <c r="N261" s="1">
        <v>15.320652173913043</v>
      </c>
      <c r="O261" s="1">
        <v>0</v>
      </c>
      <c r="P261" s="1">
        <f t="shared" si="18"/>
        <v>15.320652173913043</v>
      </c>
      <c r="Q261" s="1">
        <f t="shared" si="19"/>
        <v>0.17887055837563451</v>
      </c>
    </row>
    <row r="262" spans="1:17" x14ac:dyDescent="0.3">
      <c r="A262" t="s">
        <v>37</v>
      </c>
      <c r="B262" t="s">
        <v>545</v>
      </c>
      <c r="C262" t="s">
        <v>45</v>
      </c>
      <c r="D262" t="s">
        <v>46</v>
      </c>
      <c r="E262" s="1">
        <v>167.10869565217391</v>
      </c>
      <c r="F262" s="1">
        <v>9.7848913043478252</v>
      </c>
      <c r="G262" s="1">
        <v>0.70108695652173914</v>
      </c>
      <c r="H262" s="1">
        <v>1.0029347826086958</v>
      </c>
      <c r="I262" s="1">
        <v>5.2282608695652177</v>
      </c>
      <c r="J262" s="1">
        <v>5.0450000000000017</v>
      </c>
      <c r="K262" s="1">
        <v>5.0556521739130433</v>
      </c>
      <c r="L262" s="1">
        <f t="shared" si="16"/>
        <v>10.100652173913044</v>
      </c>
      <c r="M262" s="1">
        <f t="shared" si="17"/>
        <v>6.0443606088200867E-2</v>
      </c>
      <c r="N262" s="1">
        <v>4.8224999999999998</v>
      </c>
      <c r="O262" s="1">
        <v>4.7711956521739136</v>
      </c>
      <c r="P262" s="1">
        <f t="shared" si="18"/>
        <v>9.5936956521739134</v>
      </c>
      <c r="Q262" s="1">
        <f t="shared" si="19"/>
        <v>5.7409912839859509E-2</v>
      </c>
    </row>
    <row r="263" spans="1:17" x14ac:dyDescent="0.3">
      <c r="A263" t="s">
        <v>37</v>
      </c>
      <c r="B263" t="s">
        <v>546</v>
      </c>
      <c r="C263" t="s">
        <v>58</v>
      </c>
      <c r="D263" t="s">
        <v>59</v>
      </c>
      <c r="E263" s="1">
        <v>171.10869565217391</v>
      </c>
      <c r="F263" s="1">
        <v>10.260869565217391</v>
      </c>
      <c r="G263" s="1">
        <v>0.40217391304347827</v>
      </c>
      <c r="H263" s="1">
        <v>11.277173913043478</v>
      </c>
      <c r="I263" s="1">
        <v>0.97826086956521741</v>
      </c>
      <c r="J263" s="1">
        <v>13.100543478260869</v>
      </c>
      <c r="K263" s="1">
        <v>39.831521739130437</v>
      </c>
      <c r="L263" s="1">
        <f t="shared" si="16"/>
        <v>52.932065217391305</v>
      </c>
      <c r="M263" s="1">
        <f t="shared" si="17"/>
        <v>0.30934760513276588</v>
      </c>
      <c r="N263" s="1">
        <v>18.904891304347824</v>
      </c>
      <c r="O263" s="1">
        <v>0</v>
      </c>
      <c r="P263" s="1">
        <f t="shared" si="18"/>
        <v>18.904891304347824</v>
      </c>
      <c r="Q263" s="1">
        <f t="shared" si="19"/>
        <v>0.11048469063651378</v>
      </c>
    </row>
    <row r="264" spans="1:17" x14ac:dyDescent="0.3">
      <c r="A264" t="s">
        <v>37</v>
      </c>
      <c r="B264" t="s">
        <v>547</v>
      </c>
      <c r="C264" t="s">
        <v>42</v>
      </c>
      <c r="D264" t="s">
        <v>153</v>
      </c>
      <c r="E264" s="1">
        <v>104.65217391304348</v>
      </c>
      <c r="F264" s="1">
        <v>0</v>
      </c>
      <c r="G264" s="1">
        <v>0.42119565217391303</v>
      </c>
      <c r="H264" s="1">
        <v>0</v>
      </c>
      <c r="I264" s="1">
        <v>5.7391304347826084</v>
      </c>
      <c r="J264" s="1">
        <v>0</v>
      </c>
      <c r="K264" s="1">
        <v>34.456413043478257</v>
      </c>
      <c r="L264" s="1">
        <f t="shared" si="16"/>
        <v>34.456413043478257</v>
      </c>
      <c r="M264" s="1">
        <f t="shared" si="17"/>
        <v>0.32924698795180718</v>
      </c>
      <c r="N264" s="1">
        <v>4.8913043478260869</v>
      </c>
      <c r="O264" s="1">
        <v>9.9157608695652169</v>
      </c>
      <c r="P264" s="1">
        <f t="shared" si="18"/>
        <v>14.807065217391305</v>
      </c>
      <c r="Q264" s="1">
        <f t="shared" si="19"/>
        <v>0.14148836726215205</v>
      </c>
    </row>
    <row r="265" spans="1:17" x14ac:dyDescent="0.3">
      <c r="A265" t="s">
        <v>37</v>
      </c>
      <c r="B265" t="s">
        <v>548</v>
      </c>
      <c r="C265" t="s">
        <v>280</v>
      </c>
      <c r="D265" t="s">
        <v>281</v>
      </c>
      <c r="E265" s="1">
        <v>126.05434782608695</v>
      </c>
      <c r="F265" s="1">
        <v>5.4782608695652177</v>
      </c>
      <c r="G265" s="1">
        <v>0.35869565217391303</v>
      </c>
      <c r="H265" s="1">
        <v>0.42934782608695654</v>
      </c>
      <c r="I265" s="1">
        <v>2.7065217391304346</v>
      </c>
      <c r="J265" s="1">
        <v>5.0896739130434785</v>
      </c>
      <c r="K265" s="1">
        <v>9.6983695652173907</v>
      </c>
      <c r="L265" s="1">
        <f t="shared" si="16"/>
        <v>14.788043478260869</v>
      </c>
      <c r="M265" s="1">
        <f t="shared" si="17"/>
        <v>0.11731482279899974</v>
      </c>
      <c r="N265" s="1">
        <v>0</v>
      </c>
      <c r="O265" s="1">
        <v>11.899456521739131</v>
      </c>
      <c r="P265" s="1">
        <f t="shared" si="18"/>
        <v>11.899456521739131</v>
      </c>
      <c r="Q265" s="1">
        <f t="shared" si="19"/>
        <v>9.4399413641458998E-2</v>
      </c>
    </row>
    <row r="266" spans="1:17" x14ac:dyDescent="0.3">
      <c r="A266" t="s">
        <v>37</v>
      </c>
      <c r="B266" t="s">
        <v>549</v>
      </c>
      <c r="C266" t="s">
        <v>268</v>
      </c>
      <c r="D266" t="s">
        <v>269</v>
      </c>
      <c r="E266" s="1">
        <v>142.10869565217391</v>
      </c>
      <c r="F266" s="1">
        <v>10.869565217391305</v>
      </c>
      <c r="G266" s="1">
        <v>0</v>
      </c>
      <c r="H266" s="1">
        <v>0</v>
      </c>
      <c r="I266" s="1">
        <v>0</v>
      </c>
      <c r="J266" s="1">
        <v>10.380434782608695</v>
      </c>
      <c r="K266" s="1">
        <v>0</v>
      </c>
      <c r="L266" s="1">
        <f t="shared" si="16"/>
        <v>10.380434782608695</v>
      </c>
      <c r="M266" s="1">
        <f t="shared" si="17"/>
        <v>7.3045739635918622E-2</v>
      </c>
      <c r="N266" s="1">
        <v>0.51358695652173914</v>
      </c>
      <c r="O266" s="1">
        <v>0</v>
      </c>
      <c r="P266" s="1">
        <f t="shared" si="18"/>
        <v>0.51358695652173914</v>
      </c>
      <c r="Q266" s="1">
        <f t="shared" si="19"/>
        <v>3.6140431390546124E-3</v>
      </c>
    </row>
    <row r="267" spans="1:17" x14ac:dyDescent="0.3">
      <c r="A267" t="s">
        <v>37</v>
      </c>
      <c r="B267" t="s">
        <v>550</v>
      </c>
      <c r="C267" t="s">
        <v>311</v>
      </c>
      <c r="D267" t="s">
        <v>312</v>
      </c>
      <c r="E267" s="1">
        <v>114.57608695652173</v>
      </c>
      <c r="F267" s="1">
        <v>4.9565217391304346</v>
      </c>
      <c r="G267" s="1">
        <v>0</v>
      </c>
      <c r="H267" s="1">
        <v>3.0440217391304349</v>
      </c>
      <c r="I267" s="1">
        <v>0</v>
      </c>
      <c r="J267" s="1">
        <v>12.309782608695658</v>
      </c>
      <c r="K267" s="1">
        <v>0</v>
      </c>
      <c r="L267" s="1">
        <f t="shared" si="16"/>
        <v>12.309782608695658</v>
      </c>
      <c r="M267" s="1">
        <f t="shared" si="17"/>
        <v>0.1074376245138033</v>
      </c>
      <c r="N267" s="1">
        <v>10.260869565217391</v>
      </c>
      <c r="O267" s="1">
        <v>0</v>
      </c>
      <c r="P267" s="1">
        <f t="shared" si="18"/>
        <v>10.260869565217391</v>
      </c>
      <c r="Q267" s="1">
        <f t="shared" si="19"/>
        <v>8.9555070676406417E-2</v>
      </c>
    </row>
    <row r="268" spans="1:17" x14ac:dyDescent="0.3">
      <c r="A268" t="s">
        <v>37</v>
      </c>
      <c r="B268" t="s">
        <v>551</v>
      </c>
      <c r="C268" t="s">
        <v>99</v>
      </c>
      <c r="D268" t="s">
        <v>100</v>
      </c>
      <c r="E268" s="1">
        <v>84.282608695652172</v>
      </c>
      <c r="F268" s="1">
        <v>5.4782608695652177</v>
      </c>
      <c r="G268" s="1">
        <v>0.49456521739130432</v>
      </c>
      <c r="H268" s="1">
        <v>0.35391304347826091</v>
      </c>
      <c r="I268" s="1">
        <v>0.79347826086956519</v>
      </c>
      <c r="J268" s="1">
        <v>0</v>
      </c>
      <c r="K268" s="1">
        <v>10.997282608695652</v>
      </c>
      <c r="L268" s="1">
        <f t="shared" si="16"/>
        <v>10.997282608695652</v>
      </c>
      <c r="M268" s="1">
        <f t="shared" si="17"/>
        <v>0.1304810420428166</v>
      </c>
      <c r="N268" s="1">
        <v>4.9538043478260869</v>
      </c>
      <c r="O268" s="1">
        <v>0</v>
      </c>
      <c r="P268" s="1">
        <f t="shared" si="18"/>
        <v>4.9538043478260869</v>
      </c>
      <c r="Q268" s="1">
        <f t="shared" si="19"/>
        <v>5.8776115553262835E-2</v>
      </c>
    </row>
    <row r="269" spans="1:17" x14ac:dyDescent="0.3">
      <c r="A269" t="s">
        <v>37</v>
      </c>
      <c r="B269" t="s">
        <v>552</v>
      </c>
      <c r="C269" t="s">
        <v>553</v>
      </c>
      <c r="D269" t="s">
        <v>554</v>
      </c>
      <c r="E269" s="1">
        <v>105.19565217391305</v>
      </c>
      <c r="F269" s="1">
        <v>4.9668478260869566</v>
      </c>
      <c r="G269" s="1">
        <v>1.0869565217391304E-2</v>
      </c>
      <c r="H269" s="1">
        <v>0.59836956521739137</v>
      </c>
      <c r="I269" s="1">
        <v>0.31521739130434784</v>
      </c>
      <c r="J269" s="1">
        <v>4.0496739130434785</v>
      </c>
      <c r="K269" s="1">
        <v>6.6914130434782626</v>
      </c>
      <c r="L269" s="1">
        <f t="shared" si="16"/>
        <v>10.741086956521741</v>
      </c>
      <c r="M269" s="1">
        <f t="shared" si="17"/>
        <v>0.10210580698491425</v>
      </c>
      <c r="N269" s="1">
        <v>5.2278260869565214</v>
      </c>
      <c r="O269" s="1">
        <v>0</v>
      </c>
      <c r="P269" s="1">
        <f t="shared" si="18"/>
        <v>5.2278260869565214</v>
      </c>
      <c r="Q269" s="1">
        <f t="shared" si="19"/>
        <v>4.9696218226906383E-2</v>
      </c>
    </row>
    <row r="270" spans="1:17" x14ac:dyDescent="0.3">
      <c r="A270" t="s">
        <v>37</v>
      </c>
      <c r="B270" t="s">
        <v>555</v>
      </c>
      <c r="C270" t="s">
        <v>556</v>
      </c>
      <c r="D270" t="s">
        <v>557</v>
      </c>
      <c r="E270" s="1">
        <v>51.684782608695649</v>
      </c>
      <c r="F270" s="1">
        <v>5.1576086956521738</v>
      </c>
      <c r="G270" s="1">
        <v>1.0434782608695652</v>
      </c>
      <c r="H270" s="1">
        <v>0.29076086956521741</v>
      </c>
      <c r="I270" s="1">
        <v>0.34782608695652173</v>
      </c>
      <c r="J270" s="1">
        <v>5.0570652173913047</v>
      </c>
      <c r="K270" s="1">
        <v>4.236521739130434</v>
      </c>
      <c r="L270" s="1">
        <f t="shared" si="16"/>
        <v>9.2935869565217395</v>
      </c>
      <c r="M270" s="1">
        <f t="shared" si="17"/>
        <v>0.17981282860147216</v>
      </c>
      <c r="N270" s="1">
        <v>0</v>
      </c>
      <c r="O270" s="1">
        <v>0</v>
      </c>
      <c r="P270" s="1">
        <f t="shared" si="18"/>
        <v>0</v>
      </c>
      <c r="Q270" s="1">
        <f t="shared" si="19"/>
        <v>0</v>
      </c>
    </row>
    <row r="271" spans="1:17" x14ac:dyDescent="0.3">
      <c r="A271" t="s">
        <v>37</v>
      </c>
      <c r="B271" t="s">
        <v>558</v>
      </c>
      <c r="C271" t="s">
        <v>559</v>
      </c>
      <c r="D271" t="s">
        <v>249</v>
      </c>
      <c r="E271" s="1">
        <v>41.423913043478258</v>
      </c>
      <c r="F271" s="1">
        <v>5.4782608695652177</v>
      </c>
      <c r="G271" s="1">
        <v>1.2173913043478262</v>
      </c>
      <c r="H271" s="1">
        <v>0.21739130434782608</v>
      </c>
      <c r="I271" s="1">
        <v>3.9782608695652173</v>
      </c>
      <c r="J271" s="1">
        <v>14.788043478260869</v>
      </c>
      <c r="K271" s="1">
        <v>0</v>
      </c>
      <c r="L271" s="1">
        <f t="shared" si="16"/>
        <v>14.788043478260869</v>
      </c>
      <c r="M271" s="1">
        <f t="shared" si="17"/>
        <v>0.35699291524534243</v>
      </c>
      <c r="N271" s="1">
        <v>0</v>
      </c>
      <c r="O271" s="1">
        <v>0</v>
      </c>
      <c r="P271" s="1">
        <f t="shared" si="18"/>
        <v>0</v>
      </c>
      <c r="Q271" s="1">
        <f t="shared" si="19"/>
        <v>0</v>
      </c>
    </row>
    <row r="272" spans="1:17" x14ac:dyDescent="0.3">
      <c r="A272" t="s">
        <v>37</v>
      </c>
      <c r="B272" t="s">
        <v>560</v>
      </c>
      <c r="C272" t="s">
        <v>64</v>
      </c>
      <c r="D272" t="s">
        <v>65</v>
      </c>
      <c r="E272" s="1">
        <v>18.913043478260871</v>
      </c>
      <c r="F272" s="1">
        <v>3.6104347826086949</v>
      </c>
      <c r="G272" s="1">
        <v>0.76630434782608692</v>
      </c>
      <c r="H272" s="1">
        <v>0.21739130434782608</v>
      </c>
      <c r="I272" s="1">
        <v>1.1304347826086956</v>
      </c>
      <c r="J272" s="1">
        <v>0</v>
      </c>
      <c r="K272" s="1">
        <v>0</v>
      </c>
      <c r="L272" s="1">
        <f t="shared" si="16"/>
        <v>0</v>
      </c>
      <c r="M272" s="1">
        <f t="shared" si="17"/>
        <v>0</v>
      </c>
      <c r="N272" s="1">
        <v>2.6831521739130459</v>
      </c>
      <c r="O272" s="1">
        <v>0</v>
      </c>
      <c r="P272" s="1">
        <f t="shared" si="18"/>
        <v>2.6831521739130459</v>
      </c>
      <c r="Q272" s="1">
        <f t="shared" si="19"/>
        <v>0.14186781609195415</v>
      </c>
    </row>
    <row r="273" spans="1:17" x14ac:dyDescent="0.3">
      <c r="A273" t="s">
        <v>37</v>
      </c>
      <c r="B273" t="s">
        <v>561</v>
      </c>
      <c r="C273" t="s">
        <v>51</v>
      </c>
      <c r="D273" t="s">
        <v>52</v>
      </c>
      <c r="E273" s="1">
        <v>75.097826086956516</v>
      </c>
      <c r="F273" s="1">
        <v>4.6956521739130439</v>
      </c>
      <c r="G273" s="1">
        <v>1.4456521739130435</v>
      </c>
      <c r="H273" s="1">
        <v>0</v>
      </c>
      <c r="I273" s="1">
        <v>0.55434782608695654</v>
      </c>
      <c r="J273" s="1">
        <v>0</v>
      </c>
      <c r="K273" s="1">
        <v>0</v>
      </c>
      <c r="L273" s="1">
        <f t="shared" si="16"/>
        <v>0</v>
      </c>
      <c r="M273" s="1">
        <f t="shared" si="17"/>
        <v>0</v>
      </c>
      <c r="N273" s="1">
        <v>10.011195652173912</v>
      </c>
      <c r="O273" s="1">
        <v>3.8596739130434794</v>
      </c>
      <c r="P273" s="1">
        <f t="shared" si="18"/>
        <v>13.870869565217392</v>
      </c>
      <c r="Q273" s="1">
        <f t="shared" si="19"/>
        <v>0.18470400926327979</v>
      </c>
    </row>
    <row r="274" spans="1:17" x14ac:dyDescent="0.3">
      <c r="A274" t="s">
        <v>37</v>
      </c>
      <c r="B274" t="s">
        <v>562</v>
      </c>
      <c r="C274" t="s">
        <v>113</v>
      </c>
      <c r="D274" t="s">
        <v>128</v>
      </c>
      <c r="E274" s="1">
        <v>135.0108695652174</v>
      </c>
      <c r="F274" s="1">
        <v>5.2173913043478262</v>
      </c>
      <c r="G274" s="1">
        <v>0</v>
      </c>
      <c r="H274" s="1">
        <v>0</v>
      </c>
      <c r="I274" s="1">
        <v>5.3586956521739131</v>
      </c>
      <c r="J274" s="1">
        <v>0</v>
      </c>
      <c r="K274" s="1">
        <v>20.961956521739129</v>
      </c>
      <c r="L274" s="1">
        <f t="shared" si="16"/>
        <v>20.961956521739129</v>
      </c>
      <c r="M274" s="1">
        <f t="shared" si="17"/>
        <v>0.15526125110699618</v>
      </c>
      <c r="N274" s="1">
        <v>9.6521739130434785</v>
      </c>
      <c r="O274" s="1">
        <v>0</v>
      </c>
      <c r="P274" s="1">
        <f t="shared" si="18"/>
        <v>9.6521739130434785</v>
      </c>
      <c r="Q274" s="1">
        <f t="shared" si="19"/>
        <v>7.1491828355204887E-2</v>
      </c>
    </row>
    <row r="275" spans="1:17" x14ac:dyDescent="0.3">
      <c r="A275" t="s">
        <v>37</v>
      </c>
      <c r="B275" t="s">
        <v>563</v>
      </c>
      <c r="C275" t="s">
        <v>45</v>
      </c>
      <c r="D275" t="s">
        <v>46</v>
      </c>
      <c r="E275" s="1">
        <v>94.891304347826093</v>
      </c>
      <c r="F275" s="1">
        <v>5.3043478260869561</v>
      </c>
      <c r="G275" s="1">
        <v>0.88043478260869568</v>
      </c>
      <c r="H275" s="1">
        <v>0</v>
      </c>
      <c r="I275" s="1">
        <v>5.0434782608695654</v>
      </c>
      <c r="J275" s="1">
        <v>4.8994565217391308</v>
      </c>
      <c r="K275" s="1">
        <v>0</v>
      </c>
      <c r="L275" s="1">
        <f t="shared" si="16"/>
        <v>4.8994565217391308</v>
      </c>
      <c r="M275" s="1">
        <f t="shared" si="17"/>
        <v>5.1632302405498286E-2</v>
      </c>
      <c r="N275" s="1">
        <v>6.5353260869565215</v>
      </c>
      <c r="O275" s="1">
        <v>0</v>
      </c>
      <c r="P275" s="1">
        <f t="shared" si="18"/>
        <v>6.5353260869565215</v>
      </c>
      <c r="Q275" s="1">
        <f t="shared" si="19"/>
        <v>6.8871706758304688E-2</v>
      </c>
    </row>
    <row r="276" spans="1:17" x14ac:dyDescent="0.3">
      <c r="A276" t="s">
        <v>37</v>
      </c>
      <c r="B276" t="s">
        <v>564</v>
      </c>
      <c r="C276" t="s">
        <v>565</v>
      </c>
      <c r="D276" t="s">
        <v>566</v>
      </c>
      <c r="E276" s="1">
        <v>57.152173913043477</v>
      </c>
      <c r="F276" s="1">
        <v>5.3913043478260869</v>
      </c>
      <c r="G276" s="1">
        <v>0.70652173913043481</v>
      </c>
      <c r="H276" s="1">
        <v>0.28260869565217389</v>
      </c>
      <c r="I276" s="1">
        <v>0.36956521739130432</v>
      </c>
      <c r="J276" s="1">
        <v>5.1478260869565222</v>
      </c>
      <c r="K276" s="1">
        <v>0</v>
      </c>
      <c r="L276" s="1">
        <f t="shared" si="16"/>
        <v>5.1478260869565222</v>
      </c>
      <c r="M276" s="1">
        <f t="shared" si="17"/>
        <v>9.0072270825408918E-2</v>
      </c>
      <c r="N276" s="1">
        <v>5.1304347826086953</v>
      </c>
      <c r="O276" s="1">
        <v>0</v>
      </c>
      <c r="P276" s="1">
        <f t="shared" si="18"/>
        <v>5.1304347826086953</v>
      </c>
      <c r="Q276" s="1">
        <f t="shared" si="19"/>
        <v>8.9767972613160898E-2</v>
      </c>
    </row>
    <row r="277" spans="1:17" x14ac:dyDescent="0.3">
      <c r="A277" t="s">
        <v>37</v>
      </c>
      <c r="B277" t="s">
        <v>567</v>
      </c>
      <c r="C277" t="s">
        <v>113</v>
      </c>
      <c r="D277" t="s">
        <v>128</v>
      </c>
      <c r="E277" s="1">
        <v>155.97826086956522</v>
      </c>
      <c r="F277" s="1">
        <v>13.043478260869565</v>
      </c>
      <c r="G277" s="1">
        <v>4.9130434782608692</v>
      </c>
      <c r="H277" s="1">
        <v>0</v>
      </c>
      <c r="I277" s="1">
        <v>1.173913043478261</v>
      </c>
      <c r="J277" s="1">
        <v>5.4782608695652177</v>
      </c>
      <c r="K277" s="1">
        <v>24.048913043478262</v>
      </c>
      <c r="L277" s="1">
        <f t="shared" si="16"/>
        <v>29.52717391304348</v>
      </c>
      <c r="M277" s="1">
        <f t="shared" si="17"/>
        <v>0.18930313588850176</v>
      </c>
      <c r="N277" s="1">
        <v>5.3152173913043477</v>
      </c>
      <c r="O277" s="1">
        <v>5.5652173913043477</v>
      </c>
      <c r="P277" s="1">
        <f t="shared" si="18"/>
        <v>10.880434782608695</v>
      </c>
      <c r="Q277" s="1">
        <f t="shared" si="19"/>
        <v>6.9756097560975602E-2</v>
      </c>
    </row>
    <row r="278" spans="1:17" x14ac:dyDescent="0.3">
      <c r="A278" t="s">
        <v>37</v>
      </c>
      <c r="B278" t="s">
        <v>568</v>
      </c>
      <c r="C278" t="s">
        <v>569</v>
      </c>
      <c r="D278" t="s">
        <v>190</v>
      </c>
      <c r="E278" s="1">
        <v>54.891304347826086</v>
      </c>
      <c r="F278" s="1">
        <v>5.2173913043478262</v>
      </c>
      <c r="G278" s="1">
        <v>0</v>
      </c>
      <c r="H278" s="1">
        <v>0.46369565217391306</v>
      </c>
      <c r="I278" s="1">
        <v>1.5652173913043479</v>
      </c>
      <c r="J278" s="1">
        <v>0</v>
      </c>
      <c r="K278" s="1">
        <v>5.5273913043478275</v>
      </c>
      <c r="L278" s="1">
        <f t="shared" si="16"/>
        <v>5.5273913043478275</v>
      </c>
      <c r="M278" s="1">
        <f t="shared" si="17"/>
        <v>0.10069702970297033</v>
      </c>
      <c r="N278" s="1">
        <v>5.0434782608695654</v>
      </c>
      <c r="O278" s="1">
        <v>0</v>
      </c>
      <c r="P278" s="1">
        <f t="shared" si="18"/>
        <v>5.0434782608695654</v>
      </c>
      <c r="Q278" s="1">
        <f t="shared" si="19"/>
        <v>9.188118811881188E-2</v>
      </c>
    </row>
    <row r="279" spans="1:17" x14ac:dyDescent="0.3">
      <c r="A279" t="s">
        <v>37</v>
      </c>
      <c r="B279" t="s">
        <v>570</v>
      </c>
      <c r="C279" t="s">
        <v>208</v>
      </c>
      <c r="D279" t="s">
        <v>209</v>
      </c>
      <c r="E279" s="1">
        <v>18.717391304347824</v>
      </c>
      <c r="F279" s="1">
        <v>5.6521739130434785</v>
      </c>
      <c r="G279" s="1">
        <v>0.31521739130434784</v>
      </c>
      <c r="H279" s="1">
        <v>0</v>
      </c>
      <c r="I279" s="1">
        <v>0</v>
      </c>
      <c r="J279" s="1">
        <v>0</v>
      </c>
      <c r="K279" s="1">
        <v>0</v>
      </c>
      <c r="L279" s="1">
        <f t="shared" si="16"/>
        <v>0</v>
      </c>
      <c r="M279" s="1">
        <f t="shared" si="17"/>
        <v>0</v>
      </c>
      <c r="N279" s="1">
        <v>5.5652173913043477</v>
      </c>
      <c r="O279" s="1">
        <v>0</v>
      </c>
      <c r="P279" s="1">
        <f t="shared" si="18"/>
        <v>5.5652173913043477</v>
      </c>
      <c r="Q279" s="1">
        <f t="shared" si="19"/>
        <v>0.29732868757259001</v>
      </c>
    </row>
    <row r="280" spans="1:17" x14ac:dyDescent="0.3">
      <c r="A280" t="s">
        <v>37</v>
      </c>
      <c r="B280" t="s">
        <v>571</v>
      </c>
      <c r="C280" t="s">
        <v>449</v>
      </c>
      <c r="D280" t="s">
        <v>450</v>
      </c>
      <c r="E280" s="1">
        <v>92.771739130434781</v>
      </c>
      <c r="F280" s="1">
        <v>6.1086956521739131</v>
      </c>
      <c r="G280" s="1">
        <v>0</v>
      </c>
      <c r="H280" s="1">
        <v>0</v>
      </c>
      <c r="I280" s="1">
        <v>3.5760869565217392</v>
      </c>
      <c r="J280" s="1">
        <v>5.2880434782608692</v>
      </c>
      <c r="K280" s="1">
        <v>4.8152173913043477</v>
      </c>
      <c r="L280" s="1">
        <f t="shared" si="16"/>
        <v>10.103260869565217</v>
      </c>
      <c r="M280" s="1">
        <f t="shared" si="17"/>
        <v>0.10890451083772701</v>
      </c>
      <c r="N280" s="1">
        <v>5.4782608695652177</v>
      </c>
      <c r="O280" s="1">
        <v>0</v>
      </c>
      <c r="P280" s="1">
        <f t="shared" si="18"/>
        <v>5.4782608695652177</v>
      </c>
      <c r="Q280" s="1">
        <f t="shared" si="19"/>
        <v>5.9050966608084364E-2</v>
      </c>
    </row>
    <row r="281" spans="1:17" x14ac:dyDescent="0.3">
      <c r="A281" t="s">
        <v>37</v>
      </c>
      <c r="B281" t="s">
        <v>572</v>
      </c>
      <c r="C281" t="s">
        <v>234</v>
      </c>
      <c r="D281" t="s">
        <v>235</v>
      </c>
      <c r="E281" s="1">
        <v>256.25</v>
      </c>
      <c r="F281" s="1">
        <v>10.347826086956522</v>
      </c>
      <c r="G281" s="1">
        <v>1.5</v>
      </c>
      <c r="H281" s="1">
        <v>1.7608695652173914</v>
      </c>
      <c r="I281" s="1">
        <v>11.456521739130435</v>
      </c>
      <c r="J281" s="1">
        <v>18.8</v>
      </c>
      <c r="K281" s="1">
        <v>6.0380434782608692</v>
      </c>
      <c r="L281" s="1">
        <f t="shared" si="16"/>
        <v>24.838043478260872</v>
      </c>
      <c r="M281" s="1">
        <f t="shared" si="17"/>
        <v>9.6928950159066815E-2</v>
      </c>
      <c r="N281" s="1">
        <v>23.304347826086957</v>
      </c>
      <c r="O281" s="1">
        <v>0</v>
      </c>
      <c r="P281" s="1">
        <f t="shared" si="18"/>
        <v>23.304347826086957</v>
      </c>
      <c r="Q281" s="1">
        <f t="shared" si="19"/>
        <v>9.0943796394485688E-2</v>
      </c>
    </row>
    <row r="282" spans="1:17" x14ac:dyDescent="0.3">
      <c r="A282" t="s">
        <v>37</v>
      </c>
      <c r="B282" t="s">
        <v>573</v>
      </c>
      <c r="C282" t="s">
        <v>208</v>
      </c>
      <c r="D282" t="s">
        <v>209</v>
      </c>
      <c r="E282" s="1">
        <v>53.086956521739133</v>
      </c>
      <c r="F282" s="1">
        <v>5.1304347826086953</v>
      </c>
      <c r="G282" s="1">
        <v>0.39673913043478259</v>
      </c>
      <c r="H282" s="1">
        <v>0.43956521739130439</v>
      </c>
      <c r="I282" s="1">
        <v>4.25</v>
      </c>
      <c r="J282" s="1">
        <v>0</v>
      </c>
      <c r="K282" s="1">
        <v>0</v>
      </c>
      <c r="L282" s="1">
        <f t="shared" si="16"/>
        <v>0</v>
      </c>
      <c r="M282" s="1">
        <f t="shared" si="17"/>
        <v>0</v>
      </c>
      <c r="N282" s="1">
        <v>5.5652173913043477</v>
      </c>
      <c r="O282" s="1">
        <v>5.5652173913043477</v>
      </c>
      <c r="P282" s="1">
        <f t="shared" si="18"/>
        <v>11.130434782608695</v>
      </c>
      <c r="Q282" s="1">
        <f t="shared" si="19"/>
        <v>0.20966420966420965</v>
      </c>
    </row>
    <row r="283" spans="1:17" x14ac:dyDescent="0.3">
      <c r="A283" t="s">
        <v>37</v>
      </c>
      <c r="B283" t="s">
        <v>574</v>
      </c>
      <c r="C283" t="s">
        <v>162</v>
      </c>
      <c r="D283" t="s">
        <v>259</v>
      </c>
      <c r="E283" s="1">
        <v>99.923913043478265</v>
      </c>
      <c r="F283" s="1">
        <v>4.5869565217391308</v>
      </c>
      <c r="G283" s="1">
        <v>0.7891304347826088</v>
      </c>
      <c r="H283" s="1">
        <v>0.5054347826086959</v>
      </c>
      <c r="I283" s="1">
        <v>2.8369565217391304</v>
      </c>
      <c r="J283" s="1">
        <v>0</v>
      </c>
      <c r="K283" s="1">
        <v>7.89728260869565</v>
      </c>
      <c r="L283" s="1">
        <f t="shared" si="16"/>
        <v>7.89728260869565</v>
      </c>
      <c r="M283" s="1">
        <f t="shared" si="17"/>
        <v>7.9032959860763599E-2</v>
      </c>
      <c r="N283" s="1">
        <v>8.284782608695652</v>
      </c>
      <c r="O283" s="1">
        <v>0</v>
      </c>
      <c r="P283" s="1">
        <f t="shared" si="18"/>
        <v>8.284782608695652</v>
      </c>
      <c r="Q283" s="1">
        <f t="shared" si="19"/>
        <v>8.2910910475361685E-2</v>
      </c>
    </row>
    <row r="284" spans="1:17" x14ac:dyDescent="0.3">
      <c r="A284" t="s">
        <v>37</v>
      </c>
      <c r="B284" t="s">
        <v>575</v>
      </c>
      <c r="C284" t="s">
        <v>170</v>
      </c>
      <c r="D284" t="s">
        <v>168</v>
      </c>
      <c r="E284" s="1">
        <v>3.2826086956521738</v>
      </c>
      <c r="F284" s="1">
        <v>0</v>
      </c>
      <c r="G284" s="1">
        <v>0</v>
      </c>
      <c r="H284" s="1">
        <v>0.15489130434782608</v>
      </c>
      <c r="I284" s="1">
        <v>0.29347826086956524</v>
      </c>
      <c r="J284" s="1">
        <v>0</v>
      </c>
      <c r="K284" s="1">
        <v>0</v>
      </c>
      <c r="L284" s="1">
        <f t="shared" si="16"/>
        <v>0</v>
      </c>
      <c r="M284" s="1">
        <f t="shared" si="17"/>
        <v>0</v>
      </c>
      <c r="N284" s="1">
        <v>0.16032608695652173</v>
      </c>
      <c r="O284" s="1">
        <v>0</v>
      </c>
      <c r="P284" s="1">
        <f t="shared" si="18"/>
        <v>0.16032608695652173</v>
      </c>
      <c r="Q284" s="1">
        <f t="shared" si="19"/>
        <v>4.8841059602649006E-2</v>
      </c>
    </row>
    <row r="285" spans="1:17" x14ac:dyDescent="0.3">
      <c r="A285" t="s">
        <v>37</v>
      </c>
      <c r="B285" t="s">
        <v>576</v>
      </c>
      <c r="C285" t="s">
        <v>577</v>
      </c>
      <c r="D285" t="s">
        <v>442</v>
      </c>
      <c r="E285" s="1">
        <v>75.467391304347828</v>
      </c>
      <c r="F285" s="1">
        <v>11.130434782608695</v>
      </c>
      <c r="G285" s="1">
        <v>0</v>
      </c>
      <c r="H285" s="1">
        <v>0</v>
      </c>
      <c r="I285" s="1">
        <v>0</v>
      </c>
      <c r="J285" s="1">
        <v>5.3913043478260869</v>
      </c>
      <c r="K285" s="1">
        <v>0</v>
      </c>
      <c r="L285" s="1">
        <f t="shared" si="16"/>
        <v>5.3913043478260869</v>
      </c>
      <c r="M285" s="1">
        <f t="shared" si="17"/>
        <v>7.1438859282730804E-2</v>
      </c>
      <c r="N285" s="1">
        <v>0</v>
      </c>
      <c r="O285" s="1">
        <v>0</v>
      </c>
      <c r="P285" s="1">
        <f t="shared" si="18"/>
        <v>0</v>
      </c>
      <c r="Q285" s="1">
        <f t="shared" si="19"/>
        <v>0</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402AD-C49C-4CF4-AFAB-073EFCB6B163}">
  <sheetPr codeName="Sheet6"/>
  <dimension ref="B2:F21"/>
  <sheetViews>
    <sheetView zoomScaleNormal="100" workbookViewId="0">
      <selection activeCell="B13" sqref="B13:C14"/>
    </sheetView>
  </sheetViews>
  <sheetFormatPr defaultRowHeight="15.6" x14ac:dyDescent="0.3"/>
  <cols>
    <col min="1" max="1" width="8.88671875" style="6"/>
    <col min="2" max="2" width="28.88671875" style="6" customWidth="1"/>
    <col min="3" max="3" width="15.109375" style="6" customWidth="1"/>
    <col min="4" max="4" width="8.88671875" style="6"/>
    <col min="5" max="5" width="126.33203125" style="6" customWidth="1"/>
    <col min="6" max="6" width="56.44140625" style="6" customWidth="1"/>
    <col min="7" max="16384" width="8.88671875" style="6"/>
  </cols>
  <sheetData>
    <row r="2" spans="2:6" ht="23.4" x14ac:dyDescent="0.45">
      <c r="B2" s="27" t="s">
        <v>579</v>
      </c>
      <c r="C2" s="28"/>
      <c r="E2" s="10" t="s">
        <v>580</v>
      </c>
    </row>
    <row r="3" spans="2:6" ht="15.6" customHeight="1" x14ac:dyDescent="0.3">
      <c r="B3" s="11" t="s">
        <v>581</v>
      </c>
      <c r="C3" s="12">
        <f>C10</f>
        <v>3.27109746100786</v>
      </c>
      <c r="E3" s="29" t="s">
        <v>582</v>
      </c>
    </row>
    <row r="4" spans="2:6" x14ac:dyDescent="0.3">
      <c r="B4" s="13" t="s">
        <v>583</v>
      </c>
      <c r="C4" s="14">
        <f>C11</f>
        <v>0.30483534959103109</v>
      </c>
      <c r="E4" s="30"/>
    </row>
    <row r="5" spans="2:6" x14ac:dyDescent="0.3">
      <c r="E5" s="30"/>
    </row>
    <row r="6" spans="2:6" ht="19.8" customHeight="1" x14ac:dyDescent="0.3">
      <c r="B6" s="15" t="s">
        <v>584</v>
      </c>
      <c r="C6" s="16"/>
      <c r="E6" s="31"/>
      <c r="F6" s="7"/>
    </row>
    <row r="7" spans="2:6" ht="15.6" customHeight="1" x14ac:dyDescent="0.3">
      <c r="B7" s="5" t="s">
        <v>31</v>
      </c>
      <c r="C7" s="17">
        <f>SUM(Table1[MDS Census])</f>
        <v>27819.152173913033</v>
      </c>
      <c r="E7" s="26" t="s">
        <v>585</v>
      </c>
    </row>
    <row r="8" spans="2:6" ht="18" customHeight="1" x14ac:dyDescent="0.3">
      <c r="B8" s="5" t="s">
        <v>32</v>
      </c>
      <c r="C8" s="17">
        <f>SUM(Table1[Total Care Staffing Hours])</f>
        <v>90999.158043478208</v>
      </c>
      <c r="E8" s="26"/>
    </row>
    <row r="9" spans="2:6" ht="16.2" thickBot="1" x14ac:dyDescent="0.35">
      <c r="B9" s="5" t="s">
        <v>33</v>
      </c>
      <c r="C9" s="17">
        <f>SUM(Table1[RN Hours])</f>
        <v>8480.2609782608724</v>
      </c>
      <c r="E9" s="26"/>
    </row>
    <row r="10" spans="2:6" x14ac:dyDescent="0.3">
      <c r="B10" s="18" t="s">
        <v>34</v>
      </c>
      <c r="C10" s="19">
        <f>C8/C7</f>
        <v>3.27109746100786</v>
      </c>
      <c r="E10" s="26"/>
    </row>
    <row r="11" spans="2:6" ht="16.2" thickBot="1" x14ac:dyDescent="0.35">
      <c r="B11" s="20" t="s">
        <v>35</v>
      </c>
      <c r="C11" s="21">
        <f>C9/C7</f>
        <v>0.30483534959103109</v>
      </c>
      <c r="E11" s="26" t="s">
        <v>586</v>
      </c>
    </row>
    <row r="12" spans="2:6" ht="16.2" customHeight="1" x14ac:dyDescent="0.3">
      <c r="E12" s="26"/>
    </row>
    <row r="13" spans="2:6" ht="15.6" customHeight="1" x14ac:dyDescent="0.3">
      <c r="B13" s="32" t="s">
        <v>587</v>
      </c>
      <c r="C13" s="33"/>
      <c r="E13" s="26"/>
    </row>
    <row r="14" spans="2:6" ht="18.600000000000001" customHeight="1" x14ac:dyDescent="0.3">
      <c r="B14" s="34"/>
      <c r="C14" s="35"/>
      <c r="E14" s="26"/>
    </row>
    <row r="15" spans="2:6" ht="18.600000000000001" customHeight="1" x14ac:dyDescent="0.3">
      <c r="B15" s="22"/>
      <c r="C15" s="22"/>
      <c r="E15" s="26" t="s">
        <v>30</v>
      </c>
    </row>
    <row r="16" spans="2:6" ht="32.4" customHeight="1" x14ac:dyDescent="0.3">
      <c r="B16" s="23"/>
      <c r="C16" s="23"/>
      <c r="E16" s="26"/>
    </row>
    <row r="17" spans="5:5" ht="15" customHeight="1" thickBot="1" x14ac:dyDescent="0.35">
      <c r="E17" s="24" t="s">
        <v>36</v>
      </c>
    </row>
    <row r="18" spans="5:5" ht="18.600000000000001" customHeight="1" x14ac:dyDescent="0.3">
      <c r="E18" s="25"/>
    </row>
    <row r="19" spans="5:5" ht="15.6" customHeight="1" x14ac:dyDescent="0.3"/>
    <row r="20" spans="5:5" ht="31.2" customHeight="1" x14ac:dyDescent="0.3">
      <c r="E20" s="25"/>
    </row>
    <row r="21" spans="5:5" x14ac:dyDescent="0.3">
      <c r="E21" s="25"/>
    </row>
  </sheetData>
  <mergeCells count="6">
    <mergeCell ref="E15:E16"/>
    <mergeCell ref="B2:C2"/>
    <mergeCell ref="E3:E6"/>
    <mergeCell ref="E7:E10"/>
    <mergeCell ref="E11:E14"/>
    <mergeCell ref="B13:C1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Direct Care Staff</vt:lpstr>
      <vt:lpstr>Contract Staff</vt:lpstr>
      <vt:lpstr>Non-Care Staff</vt:lpstr>
      <vt:lpstr>Notes &amp; State Averages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dc:creator>
  <cp:lastModifiedBy>Eric Goldwein</cp:lastModifiedBy>
  <dcterms:created xsi:type="dcterms:W3CDTF">2019-11-06T15:52:29Z</dcterms:created>
  <dcterms:modified xsi:type="dcterms:W3CDTF">2020-05-17T19:02:29Z</dcterms:modified>
</cp:coreProperties>
</file>